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kbcgroup.sharepoint.com/sites/240440/Shared Documents/General/Annual_and_interim_reports/2026/2Q2026/6. voor website/"/>
    </mc:Choice>
  </mc:AlternateContent>
  <xr:revisionPtr revIDLastSave="1258" documentId="13_ncr:1_{5C897787-D792-4D73-986E-7F6A99BC0CDB}" xr6:coauthVersionLast="47" xr6:coauthVersionMax="47" xr10:uidLastSave="{CB88E5E5-E1A3-4179-B164-028FD714DC4D}"/>
  <bookViews>
    <workbookView xWindow="28680" yWindow="-120" windowWidth="29040" windowHeight="15720" tabRatio="718" xr2:uid="{00000000-000D-0000-FFFF-FFFF00000000}"/>
  </bookViews>
  <sheets>
    <sheet name="CONTENTS" sheetId="107" r:id="rId1"/>
    <sheet name="1.1 Overview" sheetId="113" r:id="rId2"/>
    <sheet name="1.2 KBC Group" sheetId="111" r:id="rId3"/>
    <sheet name="1.3 Consensus" sheetId="110" r:id="rId4"/>
    <sheet name="1.4 Balance-sheet" sheetId="115" r:id="rId5"/>
    <sheet name="1.5 Solvency" sheetId="114" r:id="rId6"/>
    <sheet name="1.6 Number of shares" sheetId="116" r:id="rId7"/>
    <sheet name="2.1 BU BELGIUM" sheetId="98" r:id="rId8"/>
    <sheet name="2.2 BU CZECH REPUBLIC" sheetId="99" r:id="rId9"/>
    <sheet name="2.3 BU INTERNATIONAL MARKETS" sheetId="100" r:id="rId10"/>
    <sheet name="2.3.1 SLOVAKIA" sheetId="102" r:id="rId11"/>
    <sheet name="2.3.2 HUNGARY" sheetId="101" r:id="rId12"/>
    <sheet name="2.3.3 BULGARIA" sheetId="103" r:id="rId13"/>
    <sheet name="2.4 GROUP CENTRE" sheetId="105" r:id="rId14"/>
    <sheet name="3.1 Credit risk_loan portfolio" sheetId="95" r:id="rId15"/>
  </sheets>
  <externalReferences>
    <externalReference r:id="rId16"/>
    <externalReference r:id="rId17"/>
    <externalReference r:id="rId18"/>
    <externalReference r:id="rId19"/>
  </externalReferences>
  <definedNames>
    <definedName name="_Total_regulatory_capital__after_profit_approp_FL">'1.5 Solvency'!$AB$78</definedName>
    <definedName name="_Total_regulatory_capital__after_profit_approp_transitional">'1.5 Solvency'!$AC$78</definedName>
    <definedName name="Account_I">#REF!</definedName>
    <definedName name="Account_P">#REF!</definedName>
    <definedName name="Account_T">#REF!</definedName>
    <definedName name="AccountExt_V">#REF!</definedName>
    <definedName name="Actualities_LocalList">OFFSET(#REF!,1,0,COUNTA(#REF!)-1,1)</definedName>
    <definedName name="Actuality_APC_P">#REF!</definedName>
    <definedName name="Actuality_I">#REF!</definedName>
    <definedName name="Actuality_P">#REF!</definedName>
    <definedName name="Actuality_T">#REF!</definedName>
    <definedName name="ActualityExt_V">#REF!</definedName>
    <definedName name="ActualityPrev_P">#REF!</definedName>
    <definedName name="APC_Cube_P">#REF!</definedName>
    <definedName name="APC_IT_Actual_P">[1]Parameters!$F$70</definedName>
    <definedName name="APC_Server_P">#REF!</definedName>
    <definedName name="attribname_p">#REF!</definedName>
    <definedName name="BalansEntity">#REF!</definedName>
    <definedName name="BaseCube_I">#REF!</definedName>
    <definedName name="BaseCube_P">#REF!</definedName>
    <definedName name="BaseCube_T">#REF!</definedName>
    <definedName name="BaseCubeExt_P">#REF!</definedName>
    <definedName name="BuSelection">#REF!</definedName>
    <definedName name="Choice_P">#REF!</definedName>
    <definedName name="ClosingVersion_I">#REF!</definedName>
    <definedName name="ClosingVersion_P">#REF!</definedName>
    <definedName name="ClosingVersion_T">#REF!</definedName>
    <definedName name="ClosingVersionExt_V">#REF!</definedName>
    <definedName name="ClosingVersions_LocalList">OFFSET(#REF!,1,0,COUNTA(#REF!)-1,1)</definedName>
    <definedName name="CompaniesC1_LocalList">OFFSET(#REF!,1,0,COUNTA(#REF!)-1,1)</definedName>
    <definedName name="CompaniesC2_LocalList">OFFSET(#REF!,1,0,COUNTA(#REF!)-1,1)</definedName>
    <definedName name="CompaniesCB_LocalList">OFFSET(#REF!,1,0,COUNTA(#REF!)-1,1)</definedName>
    <definedName name="CompaniesCL_LocalList">OFFSET(#REF!,1,0,COUNTA(#REF!)-1,1)</definedName>
    <definedName name="CompaniesPeriodDependent_LocalList">OFFSET(#REF!,1,0,COUNTA(#REF!)-1,1)</definedName>
    <definedName name="Company_I">#REF!</definedName>
    <definedName name="Company_P">#REF!</definedName>
    <definedName name="Company_T">#REF!</definedName>
    <definedName name="CompanyExt_V">#REF!</definedName>
    <definedName name="CompanyGrouping_I">#REF!</definedName>
    <definedName name="CompanyGrouping_P">#REF!</definedName>
    <definedName name="CompanyGrouping_T">#REF!</definedName>
    <definedName name="CompanyGroupingExt_V">#REF!</definedName>
    <definedName name="CompanyGroupingsPeriodDependent_LocalList">OFFSET(#REF!,1,0,COUNTA(#REF!)-1,1)</definedName>
    <definedName name="CompanyName_P">#REF!</definedName>
    <definedName name="CompanyName_T">#REF!</definedName>
    <definedName name="CompanySelection">#REF!</definedName>
    <definedName name="CompGroup_GRS">#REF!</definedName>
    <definedName name="ConsolidationPerspective_I">#REF!</definedName>
    <definedName name="ConsolidationPerspective_P">#REF!</definedName>
    <definedName name="ConsolidationPerspective_T">#REF!</definedName>
    <definedName name="ConsolidationPerspectiveExt_V">#REF!</definedName>
    <definedName name="ConsoPerspectives_LocalList">OFFSET(#REF!,1,0,COUNTA(#REF!)-1,0)</definedName>
    <definedName name="ContributionVersion_I">#REF!</definedName>
    <definedName name="ContributionVersion_P">#REF!</definedName>
    <definedName name="ContributionVersion_T">#REF!</definedName>
    <definedName name="ContributionVersionExt_V">#REF!</definedName>
    <definedName name="CounterCompany_I">#REF!</definedName>
    <definedName name="CounterCompany_P">#REF!</definedName>
    <definedName name="CounterCompany_T">#REF!</definedName>
    <definedName name="CounterCompanyExt_V">#REF!</definedName>
    <definedName name="CounterDimension_I">#REF!</definedName>
    <definedName name="CounterDimension_P">#REF!</definedName>
    <definedName name="CounterDimension_T">#REF!</definedName>
    <definedName name="CounterDimensionExt_V">#REF!</definedName>
    <definedName name="CP">OFFSET(#REF!,1,0,COUNTA(#REF!)-1,1)</definedName>
    <definedName name="Cube_P">#REF!</definedName>
    <definedName name="CubeAct_P">#REF!</definedName>
    <definedName name="CubePrev_P">#REF!</definedName>
    <definedName name="Currencies_UserForm_List">#REF!</definedName>
    <definedName name="Currency_I">#REF!</definedName>
    <definedName name="Currency_P">#REF!</definedName>
    <definedName name="Currency_T">#REF!</definedName>
    <definedName name="CurrencyAndUnit_I">#REF!</definedName>
    <definedName name="CurrencyAndUnit_P">#REF!</definedName>
    <definedName name="CurrencyAndUnit_T">#REF!</definedName>
    <definedName name="CurrencyExt_V">#REF!</definedName>
    <definedName name="CurrencyInput_P">#REF!</definedName>
    <definedName name="Dim1_I">#REF!</definedName>
    <definedName name="Dim1_P">#REF!</definedName>
    <definedName name="Dim1_T">#REF!</definedName>
    <definedName name="Dim1Ext_V">#REF!</definedName>
    <definedName name="Dim2_I">#REF!</definedName>
    <definedName name="Dim2_P">#REF!</definedName>
    <definedName name="Dim2_T">#REF!</definedName>
    <definedName name="Dim2Ext_V">#REF!</definedName>
    <definedName name="Dim3_GEO_LocalList">OFFSET(#REF!,1,0,COUNTA(#REF!)-1,1)</definedName>
    <definedName name="Dim3_I">#REF!</definedName>
    <definedName name="Dim3_P">#REF!</definedName>
    <definedName name="Dim3_T">#REF!</definedName>
    <definedName name="Dim3Ext_V">#REF!</definedName>
    <definedName name="Dim4_I">#REF!</definedName>
    <definedName name="Dim4_P">#REF!</definedName>
    <definedName name="Dim4_T">#REF!</definedName>
    <definedName name="Dim4Ext_V">#REF!</definedName>
    <definedName name="EntitySelection">#REF!</definedName>
    <definedName name="Filler1_I">#REF!</definedName>
    <definedName name="Filler1_P">#REF!</definedName>
    <definedName name="Filler1_T">#REF!</definedName>
    <definedName name="Filler1Ext_V">#REF!</definedName>
    <definedName name="Filler2_I">#REF!</definedName>
    <definedName name="Filler2_P">#REF!</definedName>
    <definedName name="Filler2_T">#REF!</definedName>
    <definedName name="Filler2Ext_V">#REF!</definedName>
    <definedName name="Filler3_I">#REF!</definedName>
    <definedName name="Filler3_P">#REF!</definedName>
    <definedName name="Filler3_T">#REF!</definedName>
    <definedName name="Filler3Ext_V">#REF!</definedName>
    <definedName name="Forms_List">OFFSET(#REF!,1,0,COUNTA(#REF!)-1,1)</definedName>
    <definedName name="FrozenCubeInd_I">#REF!</definedName>
    <definedName name="FrozenCubeInd_P">#REF!</definedName>
    <definedName name="FrozenCubeInd_T">#REF!</definedName>
    <definedName name="JournalNumber_I">#REF!</definedName>
    <definedName name="JournalNumber_P">#REF!</definedName>
    <definedName name="JournalNumber_T">#REF!</definedName>
    <definedName name="JournalNumberExt_V">#REF!</definedName>
    <definedName name="LanguageID">[2]Parameters!$F$42</definedName>
    <definedName name="LijstUnderlying">#REF!</definedName>
    <definedName name="LocalCurrency_P">#REF!</definedName>
    <definedName name="LocalCurrency_T">#REF!</definedName>
    <definedName name="Measure_I">#REF!</definedName>
    <definedName name="Measure_P">#REF!</definedName>
    <definedName name="Measure_T">#REF!</definedName>
    <definedName name="MeasureExt_V">#REF!</definedName>
    <definedName name="Measures_List">OFFSET(#REF!,1,0,COUNTA(#REF!)-1,1)</definedName>
    <definedName name="OriginCompany_I">#REF!</definedName>
    <definedName name="OriginCompany_P">#REF!</definedName>
    <definedName name="OriginCompany_T">#REF!</definedName>
    <definedName name="OriginCompanyExt_V">#REF!</definedName>
    <definedName name="Period_P">#REF!</definedName>
    <definedName name="PeriodDD_I">#REF!</definedName>
    <definedName name="PeriodDD_P">#REF!</definedName>
    <definedName name="Periods_LocalList">OFFSET(#REF!,1,0,COUNTA(#REF!)-1,1)</definedName>
    <definedName name="PeriodScope_I">#REF!</definedName>
    <definedName name="PeriodScope_P">#REF!</definedName>
    <definedName name="PeriodScope_T">#REF!</definedName>
    <definedName name="PeriodScopes_List">OFFSET(#REF!,1,0,COUNTA(#REF!)-1,1)</definedName>
    <definedName name="_xlnm.Print_Area" localSheetId="1">'1.1 Overview'!$A$5:$Y$14</definedName>
    <definedName name="_xlnm.Print_Area" localSheetId="2">'1.2 KBC Group'!$A$5:$W$48</definedName>
    <definedName name="_xlnm.Print_Area" localSheetId="3">'1.3 Consensus'!$B$5:$X$29</definedName>
    <definedName name="_xlnm.Print_Area" localSheetId="4">'1.4 Balance-sheet'!$B$5:$J$44</definedName>
    <definedName name="_xlnm.Print_Area" localSheetId="5">'1.5 Solvency'!$B$5:$AF$51</definedName>
    <definedName name="_xlnm.Print_Area" localSheetId="7">'2.1 BU BELGIUM'!$A$5:$W$47</definedName>
    <definedName name="_xlnm.Print_Area" localSheetId="8">'2.2 BU CZECH REPUBLIC'!$A$5:$W$49</definedName>
    <definedName name="_xlnm.Print_Area" localSheetId="9">'2.3 BU INTERNATIONAL MARKETS'!$A$5:$W$47</definedName>
    <definedName name="_xlnm.Print_Area" localSheetId="10">'2.3.1 SLOVAKIA'!$A$5:$W$46</definedName>
    <definedName name="_xlnm.Print_Area" localSheetId="11">'2.3.2 HUNGARY'!$A$5:$W$46</definedName>
    <definedName name="_xlnm.Print_Area" localSheetId="12">'2.3.3 BULGARIA'!$A$5:$W$46</definedName>
    <definedName name="_xlnm.Print_Area" localSheetId="13">'2.4 GROUP CENTRE'!$A$6:$W$47</definedName>
    <definedName name="_xlnm.Print_Area" localSheetId="14">'3.1 Credit risk_loan portfolio'!$B$6:$E$111</definedName>
    <definedName name="_xlnm.Print_Area" localSheetId="0">CONTENTS!$A$1:$I$18</definedName>
    <definedName name="QESRun_P">#REF!</definedName>
    <definedName name="QESRunInput_P">#REF!</definedName>
    <definedName name="QESRunPrev_P">#REF!</definedName>
    <definedName name="QESRunPrevInput_P">#REF!</definedName>
    <definedName name="Quarter_P">#REF!</definedName>
    <definedName name="QuarterPrev_P">#REF!</definedName>
    <definedName name="ReportVersion_P">#REF!</definedName>
    <definedName name="ReportVersion_V">"A1"</definedName>
    <definedName name="ROFactuality_P">[3]Parameters!$F$68</definedName>
    <definedName name="scenario">#REF!</definedName>
    <definedName name="Server_I">#REF!</definedName>
    <definedName name="Server_P">#REF!</definedName>
    <definedName name="Server_T">#REF!</definedName>
    <definedName name="ServerCube">#REF!</definedName>
    <definedName name="SheetsWithHiddenAnchor_List">OFFSET(#REF!,1,0,COUNTA(#REF!)-1,1)</definedName>
    <definedName name="SubgroupSelection">#REF!</definedName>
    <definedName name="TM1User_P">#REF!</definedName>
    <definedName name="TobecopiedSheets_List">OFFSET(#REF!,1,0,COUNTA(#REF!)-1,1)</definedName>
    <definedName name="TobecopiedSheets_LocalList">OFFSET([4]LocalLists!$N$1,1,0,COUNTA([4]LocalLists!$N:$N)-1,1)</definedName>
    <definedName name="TransactionCurrency_I">#REF!</definedName>
    <definedName name="TransactionCurrency_P">#REF!</definedName>
    <definedName name="TransactionCurrency_T">#REF!</definedName>
    <definedName name="TransactionCurrencyExt_V">#REF!</definedName>
    <definedName name="TrueFalse_List">#REF!</definedName>
    <definedName name="UnitNumber_I">#REF!</definedName>
    <definedName name="UnitNumber_P">#REF!</definedName>
    <definedName name="UnitNumber_T">#REF!</definedName>
    <definedName name="UnitsNumber_List">OFFSET(#REF!,1,0,COUNTA(#REF!)-1,1)</definedName>
    <definedName name="UnitsNumber_LocalList">OFFSET([4]LocalLists!$D$1,1,0,COUNTA([4]LocalLists!$D:$D)-1,1)</definedName>
    <definedName name="UnitsText_List">OFFSET(#REF!,1,0,COUNTA(#REF!)-1,1)</definedName>
    <definedName name="UnitsText_LocalList">OFFSET([4]LocalLists!$C$1,1,0,COUNTA([4]LocalLists!$C:$C)-1,1)</definedName>
    <definedName name="UnitText_I">#REF!</definedName>
    <definedName name="UnitText_P">#REF!</definedName>
    <definedName name="UnitText_T">#REF!</definedName>
    <definedName name="Version_P">#REF!</definedName>
    <definedName name="VersionPrev_P">#REF!</definedName>
  </definedNames>
  <calcPr calcId="191029" calcMode="manual" calcCompleted="0" calcOnSave="0" concurrentCalc="0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7" i="110" l="1"/>
  <c r="X7" i="110"/>
  <c r="W8" i="110"/>
  <c r="W9" i="110"/>
  <c r="W10" i="110"/>
  <c r="W11" i="110"/>
  <c r="W12" i="110"/>
  <c r="W13" i="110"/>
  <c r="W14" i="110"/>
  <c r="W15" i="110"/>
  <c r="W16" i="110"/>
  <c r="W17" i="110"/>
  <c r="W18" i="110"/>
  <c r="W19" i="110"/>
  <c r="W20" i="110"/>
  <c r="W21" i="110"/>
  <c r="W22" i="110"/>
  <c r="W23" i="110"/>
  <c r="W24" i="110"/>
  <c r="W25" i="110"/>
  <c r="W26" i="110"/>
  <c r="W27" i="110"/>
  <c r="W28" i="110"/>
  <c r="W29" i="110"/>
  <c r="W30" i="110"/>
  <c r="W31" i="110"/>
  <c r="Q70" i="116"/>
  <c r="S70" i="116"/>
  <c r="J70" i="116"/>
  <c r="M70" i="116"/>
  <c r="N70" i="116"/>
  <c r="O70" i="116"/>
  <c r="G69" i="116"/>
  <c r="H69" i="116"/>
  <c r="G70" i="116"/>
  <c r="F70" i="116"/>
  <c r="F68" i="116"/>
  <c r="F69" i="116"/>
  <c r="J69" i="116"/>
  <c r="M69" i="116"/>
  <c r="H70" i="116"/>
  <c r="Q69" i="116"/>
  <c r="S69" i="116"/>
  <c r="L69" i="116"/>
  <c r="R68" i="116"/>
  <c r="Q68" i="116"/>
  <c r="S68" i="116"/>
  <c r="L68" i="116"/>
  <c r="J68" i="116"/>
  <c r="M68" i="116"/>
  <c r="N68" i="116"/>
  <c r="O68" i="116"/>
  <c r="G68" i="116"/>
  <c r="H68" i="116"/>
  <c r="Q67" i="116"/>
  <c r="R67" i="116"/>
  <c r="S67" i="116"/>
  <c r="F67" i="116"/>
  <c r="J67" i="116"/>
  <c r="M67" i="116"/>
  <c r="N67" i="116"/>
  <c r="O67" i="116"/>
  <c r="G67" i="116"/>
  <c r="H67" i="116"/>
  <c r="X30" i="110"/>
  <c r="X31" i="110"/>
  <c r="S66" i="116"/>
  <c r="F66" i="116"/>
  <c r="J66" i="116"/>
  <c r="G66" i="116"/>
  <c r="F65" i="116"/>
  <c r="Q66" i="116"/>
  <c r="R66" i="116"/>
  <c r="M66" i="116"/>
  <c r="J65" i="116"/>
  <c r="M65" i="116"/>
  <c r="N66" i="116"/>
  <c r="N65" i="116"/>
  <c r="O66" i="116"/>
  <c r="G65" i="116"/>
  <c r="H66" i="116"/>
  <c r="Q65" i="116"/>
  <c r="S65" i="116"/>
  <c r="L65" i="116"/>
  <c r="O65" i="116"/>
  <c r="H65" i="116"/>
  <c r="Q64" i="116"/>
  <c r="S64" i="116"/>
  <c r="N64" i="116"/>
  <c r="O64" i="116"/>
  <c r="F64" i="116"/>
  <c r="J64" i="116"/>
  <c r="L64" i="116"/>
  <c r="M64" i="116"/>
  <c r="G64" i="116"/>
  <c r="H64" i="116"/>
  <c r="X8" i="110"/>
  <c r="X9" i="110"/>
  <c r="X10" i="110"/>
  <c r="X11" i="110"/>
  <c r="X12" i="110"/>
  <c r="X13" i="110"/>
  <c r="X14" i="110"/>
  <c r="X15" i="110"/>
  <c r="X16" i="110"/>
  <c r="X17" i="110"/>
  <c r="X18" i="110"/>
  <c r="X19" i="110"/>
  <c r="X20" i="110"/>
  <c r="X21" i="110"/>
  <c r="X22" i="110"/>
  <c r="X23" i="110"/>
  <c r="X24" i="110"/>
  <c r="X25" i="110"/>
  <c r="X26" i="110"/>
  <c r="X27" i="110"/>
  <c r="X28" i="110"/>
  <c r="X29" i="110"/>
  <c r="Q62" i="116"/>
  <c r="O62" i="116"/>
  <c r="N62" i="116"/>
  <c r="M62" i="116"/>
  <c r="J62" i="116"/>
  <c r="H62" i="116"/>
  <c r="G62" i="116"/>
  <c r="F62" i="116"/>
  <c r="S62" i="116"/>
  <c r="Q61" i="116"/>
  <c r="S61" i="116"/>
  <c r="L60" i="116"/>
  <c r="L61" i="116"/>
  <c r="K61" i="116"/>
  <c r="F61" i="116"/>
  <c r="F60" i="116"/>
  <c r="G61" i="116"/>
  <c r="F59" i="116"/>
  <c r="G60" i="116"/>
  <c r="F58" i="116"/>
  <c r="G59" i="116"/>
  <c r="H61" i="116"/>
  <c r="J61" i="116"/>
  <c r="M61" i="116"/>
  <c r="J60" i="116"/>
  <c r="K60" i="116"/>
  <c r="M60" i="116"/>
  <c r="N61" i="116"/>
  <c r="J59" i="116"/>
  <c r="K59" i="116"/>
  <c r="M59" i="116"/>
  <c r="N60" i="116"/>
  <c r="J58" i="116"/>
  <c r="K58" i="116"/>
  <c r="M58" i="116"/>
  <c r="N59" i="116"/>
  <c r="O61" i="116"/>
  <c r="Q60" i="116"/>
  <c r="S60" i="116"/>
  <c r="Q59" i="116"/>
  <c r="S59" i="116"/>
  <c r="H59" i="116"/>
  <c r="Q58" i="116"/>
  <c r="S58" i="116"/>
  <c r="Q57" i="116"/>
  <c r="S57" i="116"/>
  <c r="L56" i="116"/>
  <c r="L57" i="116"/>
  <c r="K57" i="116"/>
  <c r="F57" i="116"/>
  <c r="Q56" i="116"/>
  <c r="S56" i="116"/>
  <c r="K56" i="116"/>
  <c r="F56" i="116"/>
  <c r="J56" i="116"/>
  <c r="M56" i="116"/>
  <c r="F55" i="116"/>
  <c r="G56" i="116"/>
  <c r="Q55" i="116"/>
  <c r="S55" i="116"/>
  <c r="K55" i="116"/>
  <c r="J55" i="116"/>
  <c r="M55" i="116"/>
  <c r="Q54" i="116"/>
  <c r="S54" i="116"/>
  <c r="K54" i="116"/>
  <c r="F54" i="116"/>
  <c r="Q53" i="116"/>
  <c r="S53" i="116"/>
  <c r="K53" i="116"/>
  <c r="F53" i="116"/>
  <c r="F52" i="116"/>
  <c r="G53" i="116"/>
  <c r="Q52" i="116"/>
  <c r="S52" i="116"/>
  <c r="L52" i="116"/>
  <c r="L53" i="116"/>
  <c r="K52" i="116"/>
  <c r="J52" i="116"/>
  <c r="M52" i="116"/>
  <c r="Q51" i="116"/>
  <c r="S51" i="116"/>
  <c r="K51" i="116"/>
  <c r="F51" i="116"/>
  <c r="Q50" i="116"/>
  <c r="S50" i="116"/>
  <c r="K50" i="116"/>
  <c r="F50" i="116"/>
  <c r="J50" i="116"/>
  <c r="M50" i="116"/>
  <c r="Q49" i="116"/>
  <c r="S49" i="116"/>
  <c r="K49" i="116"/>
  <c r="F49" i="116"/>
  <c r="J49" i="116"/>
  <c r="Q48" i="116"/>
  <c r="S48" i="116"/>
  <c r="L48" i="116"/>
  <c r="L49" i="116"/>
  <c r="K48" i="116"/>
  <c r="F48" i="116"/>
  <c r="Q47" i="116"/>
  <c r="S47" i="116"/>
  <c r="K47" i="116"/>
  <c r="F47" i="116"/>
  <c r="J47" i="116"/>
  <c r="M47" i="116"/>
  <c r="F46" i="116"/>
  <c r="J46" i="116"/>
  <c r="K46" i="116"/>
  <c r="M46" i="116"/>
  <c r="N47" i="116"/>
  <c r="O47" i="116"/>
  <c r="Q46" i="116"/>
  <c r="S46" i="116"/>
  <c r="F45" i="116"/>
  <c r="G46" i="116"/>
  <c r="Q45" i="116"/>
  <c r="S45" i="116"/>
  <c r="J45" i="116"/>
  <c r="Q44" i="116"/>
  <c r="S44" i="116"/>
  <c r="L44" i="116"/>
  <c r="L45" i="116"/>
  <c r="F44" i="116"/>
  <c r="Q43" i="116"/>
  <c r="S43" i="116"/>
  <c r="F43" i="116"/>
  <c r="J43" i="116"/>
  <c r="M43" i="116"/>
  <c r="Q42" i="116"/>
  <c r="S42" i="116"/>
  <c r="F42" i="116"/>
  <c r="J42" i="116"/>
  <c r="M42" i="116"/>
  <c r="Q41" i="116"/>
  <c r="S41" i="116"/>
  <c r="F41" i="116"/>
  <c r="F40" i="116"/>
  <c r="G41" i="116"/>
  <c r="Q40" i="116"/>
  <c r="S40" i="116"/>
  <c r="L40" i="116"/>
  <c r="L41" i="116"/>
  <c r="J40" i="116"/>
  <c r="Q39" i="116"/>
  <c r="S39" i="116"/>
  <c r="F39" i="116"/>
  <c r="G40" i="116"/>
  <c r="Q38" i="116"/>
  <c r="S38" i="116"/>
  <c r="F38" i="116"/>
  <c r="Q37" i="116"/>
  <c r="S37" i="116"/>
  <c r="F37" i="116"/>
  <c r="J37" i="116"/>
  <c r="Q36" i="116"/>
  <c r="S36" i="116"/>
  <c r="L36" i="116"/>
  <c r="L37" i="116"/>
  <c r="F36" i="116"/>
  <c r="J36" i="116"/>
  <c r="M36" i="116"/>
  <c r="Q35" i="116"/>
  <c r="S35" i="116"/>
  <c r="F35" i="116"/>
  <c r="J35" i="116"/>
  <c r="M35" i="116"/>
  <c r="Q34" i="116"/>
  <c r="S34" i="116"/>
  <c r="F34" i="116"/>
  <c r="J34" i="116"/>
  <c r="M34" i="116"/>
  <c r="Q33" i="116"/>
  <c r="S33" i="116"/>
  <c r="F33" i="116"/>
  <c r="Q32" i="116"/>
  <c r="S32" i="116"/>
  <c r="L32" i="116"/>
  <c r="L33" i="116"/>
  <c r="F32" i="116"/>
  <c r="J32" i="116"/>
  <c r="M32" i="116"/>
  <c r="Q31" i="116"/>
  <c r="S31" i="116"/>
  <c r="F31" i="116"/>
  <c r="J31" i="116"/>
  <c r="M31" i="116"/>
  <c r="Q30" i="116"/>
  <c r="S30" i="116"/>
  <c r="F30" i="116"/>
  <c r="Q29" i="116"/>
  <c r="S29" i="116"/>
  <c r="F29" i="116"/>
  <c r="J29" i="116"/>
  <c r="Q28" i="116"/>
  <c r="S28" i="116"/>
  <c r="L28" i="116"/>
  <c r="L29" i="116"/>
  <c r="F28" i="116"/>
  <c r="Q27" i="116"/>
  <c r="S27" i="116"/>
  <c r="F27" i="116"/>
  <c r="J27" i="116"/>
  <c r="M27" i="116"/>
  <c r="Q26" i="116"/>
  <c r="S26" i="116"/>
  <c r="F26" i="116"/>
  <c r="J26" i="116"/>
  <c r="M26" i="116"/>
  <c r="Q25" i="116"/>
  <c r="S25" i="116"/>
  <c r="E25" i="116"/>
  <c r="F25" i="116"/>
  <c r="J25" i="116"/>
  <c r="Q24" i="116"/>
  <c r="S24" i="116"/>
  <c r="L24" i="116"/>
  <c r="F24" i="116"/>
  <c r="J24" i="116"/>
  <c r="Q23" i="116"/>
  <c r="S23" i="116"/>
  <c r="F23" i="116"/>
  <c r="Q22" i="116"/>
  <c r="S22" i="116"/>
  <c r="F22" i="116"/>
  <c r="J22" i="116"/>
  <c r="M22" i="116"/>
  <c r="Q21" i="116"/>
  <c r="S21" i="116"/>
  <c r="F21" i="116"/>
  <c r="J21" i="116"/>
  <c r="Q20" i="116"/>
  <c r="S20" i="116"/>
  <c r="L20" i="116"/>
  <c r="L21" i="116"/>
  <c r="F20" i="116"/>
  <c r="J20" i="116"/>
  <c r="M20" i="116"/>
  <c r="Q19" i="116"/>
  <c r="S19" i="116"/>
  <c r="F19" i="116"/>
  <c r="J19" i="116"/>
  <c r="M19" i="116"/>
  <c r="Q18" i="116"/>
  <c r="S18" i="116"/>
  <c r="F18" i="116"/>
  <c r="J18" i="116"/>
  <c r="M18" i="116"/>
  <c r="Q17" i="116"/>
  <c r="S17" i="116"/>
  <c r="F17" i="116"/>
  <c r="J17" i="116"/>
  <c r="Q16" i="116"/>
  <c r="S16" i="116"/>
  <c r="L16" i="116"/>
  <c r="L17" i="116"/>
  <c r="F16" i="116"/>
  <c r="J16" i="116"/>
  <c r="Q15" i="116"/>
  <c r="S15" i="116"/>
  <c r="F15" i="116"/>
  <c r="J15" i="116"/>
  <c r="M15" i="116"/>
  <c r="Q14" i="116"/>
  <c r="S14" i="116"/>
  <c r="F14" i="116"/>
  <c r="Q13" i="116"/>
  <c r="S13" i="116"/>
  <c r="F13" i="116"/>
  <c r="J13" i="116"/>
  <c r="L12" i="116"/>
  <c r="L13" i="116"/>
  <c r="M13" i="116"/>
  <c r="Q12" i="116"/>
  <c r="S12" i="116"/>
  <c r="F12" i="116"/>
  <c r="J12" i="116"/>
  <c r="M12" i="116"/>
  <c r="Q11" i="116"/>
  <c r="S11" i="116"/>
  <c r="F11" i="116"/>
  <c r="J11" i="116"/>
  <c r="M11" i="116"/>
  <c r="N11" i="116"/>
  <c r="O11" i="116"/>
  <c r="M24" i="116"/>
  <c r="N12" i="116"/>
  <c r="G11" i="116"/>
  <c r="H11" i="116"/>
  <c r="G16" i="116"/>
  <c r="N35" i="116"/>
  <c r="O35" i="116"/>
  <c r="G14" i="116"/>
  <c r="G13" i="116"/>
  <c r="G12" i="116"/>
  <c r="H14" i="116"/>
  <c r="G20" i="116"/>
  <c r="N19" i="116"/>
  <c r="O19" i="116"/>
  <c r="G30" i="116"/>
  <c r="M37" i="116"/>
  <c r="N36" i="116"/>
  <c r="O36" i="116"/>
  <c r="G15" i="116"/>
  <c r="H15" i="116"/>
  <c r="J30" i="116"/>
  <c r="M30" i="116"/>
  <c r="G35" i="116"/>
  <c r="H35" i="116"/>
  <c r="J39" i="116"/>
  <c r="M39" i="116"/>
  <c r="J41" i="116"/>
  <c r="N20" i="116"/>
  <c r="H12" i="116"/>
  <c r="L25" i="116"/>
  <c r="M25" i="116"/>
  <c r="G36" i="116"/>
  <c r="H13" i="116"/>
  <c r="G21" i="116"/>
  <c r="G19" i="116"/>
  <c r="H21" i="116"/>
  <c r="N13" i="116"/>
  <c r="O13" i="116"/>
  <c r="N37" i="116"/>
  <c r="M16" i="116"/>
  <c r="N16" i="116"/>
  <c r="M40" i="116"/>
  <c r="M29" i="116"/>
  <c r="N31" i="116"/>
  <c r="O31" i="116"/>
  <c r="N32" i="116"/>
  <c r="M45" i="116"/>
  <c r="G52" i="116"/>
  <c r="G51" i="116"/>
  <c r="H53" i="116"/>
  <c r="N46" i="116"/>
  <c r="O12" i="116"/>
  <c r="M17" i="116"/>
  <c r="N17" i="116"/>
  <c r="M49" i="116"/>
  <c r="N50" i="116"/>
  <c r="N43" i="116"/>
  <c r="O43" i="116"/>
  <c r="J51" i="116"/>
  <c r="M51" i="116"/>
  <c r="N51" i="116"/>
  <c r="O51" i="116"/>
  <c r="H51" i="116"/>
  <c r="N56" i="116"/>
  <c r="J14" i="116"/>
  <c r="M14" i="116"/>
  <c r="N14" i="116"/>
  <c r="G17" i="116"/>
  <c r="H17" i="116"/>
  <c r="H19" i="116"/>
  <c r="G18" i="116"/>
  <c r="H18" i="116"/>
  <c r="G22" i="116"/>
  <c r="G42" i="116"/>
  <c r="J48" i="116"/>
  <c r="M48" i="116"/>
  <c r="N48" i="116"/>
  <c r="O48" i="116"/>
  <c r="G48" i="116"/>
  <c r="G49" i="116"/>
  <c r="G50" i="116"/>
  <c r="J53" i="116"/>
  <c r="M53" i="116"/>
  <c r="N53" i="116"/>
  <c r="G27" i="116"/>
  <c r="H27" i="116"/>
  <c r="G34" i="116"/>
  <c r="J33" i="116"/>
  <c r="M33" i="116"/>
  <c r="G33" i="116"/>
  <c r="G47" i="116"/>
  <c r="H47" i="116"/>
  <c r="N27" i="116"/>
  <c r="O27" i="116"/>
  <c r="G32" i="116"/>
  <c r="M21" i="116"/>
  <c r="N21" i="116"/>
  <c r="G24" i="116"/>
  <c r="G26" i="116"/>
  <c r="M41" i="116"/>
  <c r="N41" i="116"/>
  <c r="G45" i="116"/>
  <c r="J44" i="116"/>
  <c r="M44" i="116"/>
  <c r="N44" i="116"/>
  <c r="G44" i="116"/>
  <c r="G25" i="116"/>
  <c r="G31" i="116"/>
  <c r="H31" i="116"/>
  <c r="J38" i="116"/>
  <c r="M38" i="116"/>
  <c r="N38" i="116"/>
  <c r="O38" i="116"/>
  <c r="G38" i="116"/>
  <c r="J23" i="116"/>
  <c r="M23" i="116"/>
  <c r="N23" i="116"/>
  <c r="O23" i="116"/>
  <c r="G23" i="116"/>
  <c r="H23" i="116"/>
  <c r="G58" i="116"/>
  <c r="J57" i="116"/>
  <c r="M57" i="116"/>
  <c r="N57" i="116"/>
  <c r="H60" i="116"/>
  <c r="G29" i="116"/>
  <c r="J28" i="116"/>
  <c r="M28" i="116"/>
  <c r="N28" i="116"/>
  <c r="O28" i="116"/>
  <c r="G28" i="116"/>
  <c r="H28" i="116"/>
  <c r="G37" i="116"/>
  <c r="H37" i="116"/>
  <c r="G43" i="116"/>
  <c r="H43" i="116"/>
  <c r="G55" i="116"/>
  <c r="H55" i="116"/>
  <c r="J54" i="116"/>
  <c r="M54" i="116"/>
  <c r="G54" i="116"/>
  <c r="G57" i="116"/>
  <c r="G39" i="116"/>
  <c r="H39" i="116"/>
  <c r="H29" i="116"/>
  <c r="O21" i="116"/>
  <c r="H36" i="116"/>
  <c r="N30" i="116"/>
  <c r="N40" i="116"/>
  <c r="O20" i="116"/>
  <c r="H42" i="116"/>
  <c r="N25" i="116"/>
  <c r="N24" i="116"/>
  <c r="O25" i="116"/>
  <c r="N26" i="116"/>
  <c r="H24" i="116"/>
  <c r="H20" i="116"/>
  <c r="H41" i="116"/>
  <c r="O14" i="116"/>
  <c r="O44" i="116"/>
  <c r="H30" i="116"/>
  <c r="O37" i="116"/>
  <c r="H16" i="116"/>
  <c r="H46" i="116"/>
  <c r="H45" i="116"/>
  <c r="N45" i="116"/>
  <c r="O45" i="116"/>
  <c r="H38" i="116"/>
  <c r="H26" i="116"/>
  <c r="H33" i="116"/>
  <c r="H22" i="116"/>
  <c r="H52" i="116"/>
  <c r="H40" i="116"/>
  <c r="N22" i="116"/>
  <c r="O22" i="116"/>
  <c r="O32" i="116"/>
  <c r="N33" i="116"/>
  <c r="O33" i="116"/>
  <c r="N34" i="116"/>
  <c r="O59" i="116"/>
  <c r="O60" i="116"/>
  <c r="H57" i="116"/>
  <c r="H34" i="116"/>
  <c r="N42" i="116"/>
  <c r="N18" i="116"/>
  <c r="N15" i="116"/>
  <c r="O18" i="116"/>
  <c r="N29" i="116"/>
  <c r="O29" i="116"/>
  <c r="H54" i="116"/>
  <c r="H25" i="116"/>
  <c r="N49" i="116"/>
  <c r="O49" i="116"/>
  <c r="H50" i="116"/>
  <c r="H56" i="116"/>
  <c r="O17" i="116"/>
  <c r="N58" i="116"/>
  <c r="N55" i="116"/>
  <c r="O58" i="116"/>
  <c r="O24" i="116"/>
  <c r="N54" i="116"/>
  <c r="O57" i="116"/>
  <c r="H44" i="116"/>
  <c r="H32" i="116"/>
  <c r="H49" i="116"/>
  <c r="N39" i="116"/>
  <c r="O39" i="116"/>
  <c r="O55" i="116"/>
  <c r="H58" i="116"/>
  <c r="H48" i="116"/>
  <c r="O56" i="116"/>
  <c r="O30" i="116"/>
  <c r="N52" i="116"/>
  <c r="O52" i="116"/>
  <c r="O34" i="116"/>
  <c r="O42" i="116"/>
  <c r="O40" i="116"/>
  <c r="O15" i="116"/>
  <c r="O16" i="116"/>
  <c r="O46" i="116"/>
  <c r="O53" i="116"/>
  <c r="O41" i="116"/>
  <c r="O50" i="116"/>
  <c r="O54" i="116"/>
  <c r="O26" i="116"/>
  <c r="N69" i="116"/>
  <c r="O69" i="116"/>
</calcChain>
</file>

<file path=xl/sharedStrings.xml><?xml version="1.0" encoding="utf-8"?>
<sst xmlns="http://schemas.openxmlformats.org/spreadsheetml/2006/main" count="1045" uniqueCount="362">
  <si>
    <t>Other</t>
  </si>
  <si>
    <t>Impairment</t>
  </si>
  <si>
    <t>Banking</t>
  </si>
  <si>
    <t>Insurance</t>
  </si>
  <si>
    <t>Net interest income</t>
  </si>
  <si>
    <t>Dividend income</t>
  </si>
  <si>
    <t>Net fee and commission income</t>
  </si>
  <si>
    <t>Total income</t>
  </si>
  <si>
    <t>Result before tax</t>
  </si>
  <si>
    <t>Income tax expense</t>
  </si>
  <si>
    <t>Result after tax</t>
  </si>
  <si>
    <t>Attributable to equity holders of the parent</t>
  </si>
  <si>
    <t xml:space="preserve">     Belgium</t>
  </si>
  <si>
    <t xml:space="preserve">     Czech Republic</t>
  </si>
  <si>
    <t xml:space="preserve">     International Markets</t>
  </si>
  <si>
    <t>Parent shareholders’ equity per share (in EUR, end of period)</t>
  </si>
  <si>
    <t>KBC Group (in millions of EUR)</t>
  </si>
  <si>
    <t>Share in results of associated companies and joint ventures</t>
  </si>
  <si>
    <t xml:space="preserve">Credit risk: loan portfolio overview </t>
  </si>
  <si>
    <t>Belgium</t>
  </si>
  <si>
    <t>Czech Republic</t>
  </si>
  <si>
    <t>International Markets</t>
  </si>
  <si>
    <t>Group Centre</t>
  </si>
  <si>
    <t>Finance and insurance</t>
  </si>
  <si>
    <t>Corporates</t>
  </si>
  <si>
    <t>Slovakia</t>
  </si>
  <si>
    <t>Hungary</t>
  </si>
  <si>
    <t>Bulgaria</t>
  </si>
  <si>
    <t>Rest of Western Europe</t>
  </si>
  <si>
    <t>North America</t>
  </si>
  <si>
    <t>Asia</t>
  </si>
  <si>
    <t xml:space="preserve">     of which: more than 90 days past due</t>
  </si>
  <si>
    <t xml:space="preserve">     Total</t>
  </si>
  <si>
    <t xml:space="preserve">          of which: more than 90 days past due</t>
  </si>
  <si>
    <t xml:space="preserve">          Slovakia</t>
  </si>
  <si>
    <t xml:space="preserve">          Hungary</t>
  </si>
  <si>
    <t xml:space="preserve">          Bulgaria</t>
  </si>
  <si>
    <t xml:space="preserve">     Group Centre </t>
  </si>
  <si>
    <t>Net result (in millions of EUR)</t>
  </si>
  <si>
    <t>Basic earnings per share (in EUR)</t>
  </si>
  <si>
    <t>Breakdown of the net result by business unit (in millions of EUR)</t>
  </si>
  <si>
    <t xml:space="preserve">   </t>
  </si>
  <si>
    <t>Net other income</t>
  </si>
  <si>
    <t>(in millions of EUR)</t>
  </si>
  <si>
    <t>TOTAL INCOME</t>
  </si>
  <si>
    <t>RESULT BEFORE TAX</t>
  </si>
  <si>
    <t>RESULT AFTER TAX</t>
  </si>
  <si>
    <t>Breakdown Loans and deposits</t>
  </si>
  <si>
    <t>Performance Indicators</t>
  </si>
  <si>
    <t>Customer deposits and debt certificates excl. repos (end of period)</t>
  </si>
  <si>
    <t>Breakdown P&amp;L</t>
  </si>
  <si>
    <t>Stage 1 (credit risk has not increased significantly since initial recognition)</t>
  </si>
  <si>
    <t xml:space="preserve">     of which: PD 1 - 4</t>
  </si>
  <si>
    <t xml:space="preserve">     of which: PD 5 - 9 including unrated</t>
  </si>
  <si>
    <t xml:space="preserve"> </t>
  </si>
  <si>
    <t xml:space="preserve">     of which: PD 10 impaired loans</t>
  </si>
  <si>
    <t xml:space="preserve">     of which: more than 90 days past due (PD 11+12)</t>
  </si>
  <si>
    <t>1. KBC Group</t>
  </si>
  <si>
    <t>2. Business unit information</t>
  </si>
  <si>
    <t>2.1 BU Belgium</t>
  </si>
  <si>
    <t>2.2 BU Czech Republic</t>
  </si>
  <si>
    <t>2.3 BU International Markets</t>
  </si>
  <si>
    <t>2.3.3 Bulgaria</t>
  </si>
  <si>
    <t>2.4 BU Group Centre</t>
  </si>
  <si>
    <t xml:space="preserve">Factbook </t>
  </si>
  <si>
    <t>3. Risk Management</t>
  </si>
  <si>
    <t>3.1 Credit risk - loan portfolio overview</t>
  </si>
  <si>
    <t>Consensus</t>
  </si>
  <si>
    <t>Actual vs 
Consensus</t>
  </si>
  <si>
    <t>KBC Group</t>
  </si>
  <si>
    <t>Fully loaded</t>
  </si>
  <si>
    <t>Total regulatory capital (after profit appropriation)</t>
  </si>
  <si>
    <t>Tier-1 capital</t>
  </si>
  <si>
    <t>Common equity</t>
  </si>
  <si>
    <t>Minority interests</t>
  </si>
  <si>
    <t>Hedging reserve (cash flow hedges) (-)</t>
  </si>
  <si>
    <t>Value adjustment due to the requirements for prudent valuation (-)</t>
  </si>
  <si>
    <t>Dividend payout (-)</t>
  </si>
  <si>
    <t>Share buyback (part not yet executed) (-)</t>
  </si>
  <si>
    <t>Deduction re. financing provided to shareholders (-)</t>
  </si>
  <si>
    <t>Deduction re. Irrevocable payment commitments (-)</t>
  </si>
  <si>
    <t>IRB provision shortfall (-)</t>
  </si>
  <si>
    <t>Deferred tax assets on losses carried forward (-)</t>
  </si>
  <si>
    <t>Limit on deferred tax assets from timing differences relying on future profitability and significant participations in financial sector entities (-)</t>
  </si>
  <si>
    <t>Additional going concern capital</t>
  </si>
  <si>
    <t>CRR compliant AT1 instruments</t>
  </si>
  <si>
    <t>Minority interests to be included in additional going concern capital</t>
  </si>
  <si>
    <t>Tier 2 capital</t>
  </si>
  <si>
    <t>IRB provision excess (+)</t>
  </si>
  <si>
    <t>Subordinated liabilities</t>
  </si>
  <si>
    <t>Subordinated loans non-consolidated financial sector entities (-)</t>
  </si>
  <si>
    <t>Minority interests to be included in tier 2 capital</t>
  </si>
  <si>
    <t>Total weighted risk volume</t>
  </si>
  <si>
    <t>Holding activities</t>
  </si>
  <si>
    <t>Elimination of intercompany transactions</t>
  </si>
  <si>
    <t>Solvency ratios</t>
  </si>
  <si>
    <t>Common equity ratio</t>
  </si>
  <si>
    <t>Tier-1 ratio</t>
  </si>
  <si>
    <t>Total capital ratio</t>
  </si>
  <si>
    <t>1.1 Overview</t>
  </si>
  <si>
    <t>1.3 Consensus</t>
  </si>
  <si>
    <t>1.4 Balance sheet information by segment</t>
  </si>
  <si>
    <t>Belgium Business unit</t>
  </si>
  <si>
    <t>Czech Republic Business unit</t>
  </si>
  <si>
    <t>International Markets Business unit</t>
  </si>
  <si>
    <t>Of which: Hungary</t>
  </si>
  <si>
    <t>Deposits from customers and debt securities (excl. repos)</t>
  </si>
  <si>
    <t>Savings accounts</t>
  </si>
  <si>
    <t>Time deposits</t>
  </si>
  <si>
    <t>Loans and advances to customers (excl. reverse repos)</t>
  </si>
  <si>
    <t xml:space="preserve">Term loans </t>
  </si>
  <si>
    <t>Mortgage loans</t>
  </si>
  <si>
    <t>Current accounts advances</t>
  </si>
  <si>
    <t>Finance leases</t>
  </si>
  <si>
    <t>Consumer credit</t>
  </si>
  <si>
    <t xml:space="preserve">Other </t>
  </si>
  <si>
    <r>
      <rPr>
        <b/>
        <sz val="12"/>
        <color theme="0"/>
        <rFont val="Arial"/>
        <family val="2"/>
      </rPr>
      <t>Balance sheet information by segment</t>
    </r>
    <r>
      <rPr>
        <b/>
        <sz val="10"/>
        <color theme="0"/>
        <rFont val="Arial"/>
        <family val="2"/>
      </rPr>
      <t xml:space="preserve">
(in millions of EUR)</t>
    </r>
  </si>
  <si>
    <t xml:space="preserve">Consolidated income statement, IFRS 
vs consensus </t>
  </si>
  <si>
    <r>
      <t xml:space="preserve">KBC GROUP SOLVENCY CRR / CRD IV  </t>
    </r>
    <r>
      <rPr>
        <b/>
        <sz val="10"/>
        <color theme="0"/>
        <rFont val="Arial"/>
        <family val="2"/>
      </rPr>
      <t xml:space="preserve">(consolidated): Danish Compromise </t>
    </r>
  </si>
  <si>
    <t>(In millions of EUR)</t>
  </si>
  <si>
    <t>1.2 KBC Group</t>
  </si>
  <si>
    <t>1.5 Solvency table</t>
  </si>
  <si>
    <t>Private individuals</t>
  </si>
  <si>
    <t>Governments</t>
  </si>
  <si>
    <t>Rest of Central and Eastern Europe</t>
  </si>
  <si>
    <t>Retail</t>
  </si>
  <si>
    <t xml:space="preserve">  of which: mortgages</t>
  </si>
  <si>
    <t xml:space="preserve">  of which: consumer finance</t>
  </si>
  <si>
    <t>SME</t>
  </si>
  <si>
    <t>Corporate</t>
  </si>
  <si>
    <t>Impaired loan portfolio (in millions of EUR)</t>
  </si>
  <si>
    <t>Impaired loans (PD10 + 11 + 12)</t>
  </si>
  <si>
    <t>Impaired loans ratio (%)</t>
  </si>
  <si>
    <t>Loan loss impairment (in millions of EUR)</t>
  </si>
  <si>
    <t>Loans loss impairment for Stage 1 portfolio</t>
  </si>
  <si>
    <t>Loans loss impairment for Stage 2 portfolio</t>
  </si>
  <si>
    <t>Loans loss impairment for Stage 3 portfolio</t>
  </si>
  <si>
    <t>Cover ratio of impaired loans (%)</t>
  </si>
  <si>
    <t xml:space="preserve">     Loan loss impairments for stage 3 portfolio / impaired loans</t>
  </si>
  <si>
    <t>Cover ratio of impaired loans, mortgage loans excluded (%)</t>
  </si>
  <si>
    <t xml:space="preserve">     Loan loss impairments for stage 3 portfolio / impaired loans, mortgage loans excluded</t>
  </si>
  <si>
    <t>Credit cost ratio (%)</t>
  </si>
  <si>
    <r>
      <t xml:space="preserve">1 </t>
    </r>
    <r>
      <rPr>
        <sz val="9"/>
        <color theme="1"/>
        <rFont val="Arial"/>
        <family val="2"/>
      </rPr>
      <t>Outstanding portfolio includes all on-balance sheet commitments and off-balance sheet 
guarantees but excludes off-balance sheet undrawn commitments;  amounts are measured in Gross Carrying Amounts;</t>
    </r>
  </si>
  <si>
    <t>Transitional</t>
  </si>
  <si>
    <t>Transitional adjustments to CET1</t>
  </si>
  <si>
    <t>Transitional adjustments to T2</t>
  </si>
  <si>
    <t>Parent shareholders' equity (after deconsolidating KBC Insurance)</t>
  </si>
  <si>
    <t>Intangible fixed assets, incl deferred tax impact (-)</t>
  </si>
  <si>
    <t>Goodwill on consolidation, incl deferred tax impact (-)</t>
  </si>
  <si>
    <t>Valuation diff. in financial liabilities at fair value - own credit risk (-)</t>
  </si>
  <si>
    <t>Coupon of AT1 instruments (-)</t>
  </si>
  <si>
    <t>Deduction re NPL backstops (-)</t>
  </si>
  <si>
    <t xml:space="preserve">Amount outstanding and undrawn </t>
  </si>
  <si>
    <t xml:space="preserve">Amount outstanding </t>
  </si>
  <si>
    <t xml:space="preserve">Loan portfolio breakdown by business unit (as a % of the outstanding portfolio) </t>
  </si>
  <si>
    <t xml:space="preserve">Loan portfolio breakdown by counterparty sector (as a % of the outstanding portfolio) </t>
  </si>
  <si>
    <t xml:space="preserve">   Services</t>
  </si>
  <si>
    <t xml:space="preserve">   Distribution</t>
  </si>
  <si>
    <t xml:space="preserve">   Building &amp; construction</t>
  </si>
  <si>
    <t xml:space="preserve">   Agriculture, farming, fishing</t>
  </si>
  <si>
    <t xml:space="preserve">   Automotive</t>
  </si>
  <si>
    <t xml:space="preserve">   Food Producers</t>
  </si>
  <si>
    <t xml:space="preserve">   Electricity</t>
  </si>
  <si>
    <t xml:space="preserve">   Metals</t>
  </si>
  <si>
    <t xml:space="preserve">   Chemicals</t>
  </si>
  <si>
    <t xml:space="preserve">   Machinery &amp; Heavy equipment</t>
  </si>
  <si>
    <t xml:space="preserve">   Hotels, bars &amp; restaurants</t>
  </si>
  <si>
    <t xml:space="preserve">   Shipping</t>
  </si>
  <si>
    <t xml:space="preserve">   Electrotechnics</t>
  </si>
  <si>
    <t>Loan portfolio breakdown by region (as a % of the outstanding portfolio)</t>
  </si>
  <si>
    <t xml:space="preserve">Loan portfolio breakdown by counterparty (as % of the outstanding portfolio) </t>
  </si>
  <si>
    <t>Loan portfolio breakdown by IFRS 9 ECL stage (as % of the outstanding portfolio)</t>
  </si>
  <si>
    <t>1Q 2022</t>
  </si>
  <si>
    <t>Group Centre²</t>
  </si>
  <si>
    <r>
      <t xml:space="preserve">     Group Centre</t>
    </r>
    <r>
      <rPr>
        <vertAlign val="superscript"/>
        <sz val="10"/>
        <color theme="1"/>
        <rFont val="Arial"/>
        <family val="2"/>
      </rPr>
      <t>2</t>
    </r>
  </si>
  <si>
    <t>2Q 2022</t>
  </si>
  <si>
    <t>Deduction re pension plan assets (-)</t>
  </si>
  <si>
    <t>3Q 2022</t>
  </si>
  <si>
    <t>4Q 2022</t>
  </si>
  <si>
    <t>FY 2022</t>
  </si>
  <si>
    <t>1Q 2023</t>
  </si>
  <si>
    <t>Overview (consolidated, IFRS 17)</t>
  </si>
  <si>
    <t>Balance sheet information by segment
(in millions of EUR)</t>
  </si>
  <si>
    <t>Insurance revenues before reinsurance</t>
  </si>
  <si>
    <t>Non-life</t>
  </si>
  <si>
    <t>Life</t>
  </si>
  <si>
    <t>Operating expenses (excluding directly attributable from insurance)</t>
  </si>
  <si>
    <t>Total Opex without banking and insurance tax</t>
  </si>
  <si>
    <t xml:space="preserve">Total banking and insurance tax </t>
  </si>
  <si>
    <t>Minus: Opex allocated to insurance service expenses</t>
  </si>
  <si>
    <t>Insurance service expenses before reinsurance</t>
  </si>
  <si>
    <t>Non-Life</t>
  </si>
  <si>
    <t>of which Non-Life - Claim related expenses</t>
  </si>
  <si>
    <t>Net result from reinsurance contracts held</t>
  </si>
  <si>
    <t>on FA at amortised cost and at FVOCI</t>
  </si>
  <si>
    <t>on goodwill</t>
  </si>
  <si>
    <t>other</t>
  </si>
  <si>
    <t>Total customer loans excluding reverse repos (end of period)</t>
  </si>
  <si>
    <t>of which Mortgage loans (end of period)</t>
  </si>
  <si>
    <t>Life insurance</t>
  </si>
  <si>
    <t>Liabilities under investment contracts (IFRS 9)</t>
  </si>
  <si>
    <t>Insurance contract liabilities (IFRS 17)</t>
  </si>
  <si>
    <t>Non-life insurance</t>
  </si>
  <si>
    <t>Attributable to minority interests</t>
  </si>
  <si>
    <t>Operating expenses (excl. directly attr. from insurance)</t>
  </si>
  <si>
    <t>Total banking and insurance tax</t>
  </si>
  <si>
    <t>Insurance service expenses before reinsurance (ISE)</t>
  </si>
  <si>
    <t>ISE Non-Life</t>
  </si>
  <si>
    <t>ISE Life</t>
  </si>
  <si>
    <t>Share in results of assoc. comp. &amp; joint ventures</t>
  </si>
  <si>
    <t>Insurance related liabilities (incl. investment contracts)</t>
  </si>
  <si>
    <t>Of which Insurance commissions</t>
  </si>
  <si>
    <t>Demand deposits (incl. special and other deposits)</t>
  </si>
  <si>
    <t>Liabilities under investment contracts</t>
  </si>
  <si>
    <t>Insurance contract liabilities</t>
  </si>
  <si>
    <t xml:space="preserve">   Non-life</t>
  </si>
  <si>
    <t xml:space="preserve">   Life</t>
  </si>
  <si>
    <t>Business Unit Belgium</t>
  </si>
  <si>
    <t>Business Unit Czech Republic</t>
  </si>
  <si>
    <t>Business Unit International Markets</t>
  </si>
  <si>
    <t>2Q 2023</t>
  </si>
  <si>
    <t>6M 2023</t>
  </si>
  <si>
    <t>Required capital, insurance (end of period)</t>
  </si>
  <si>
    <t>Allocated capital (end of period)</t>
  </si>
  <si>
    <t>Return on allocated capital (ROAC, YTD)</t>
  </si>
  <si>
    <t>Cost/income ratio without banking and insurance tax (YTD)</t>
  </si>
  <si>
    <t>Combined ratio, non-life insurance (YTD)</t>
  </si>
  <si>
    <t>Net interest margin, banking (QTD)</t>
  </si>
  <si>
    <t>Of which Insurance commissions paid</t>
  </si>
  <si>
    <t>1.6 Number of shares</t>
  </si>
  <si>
    <t>KBC Group Overview number of shares used for calculation of EPS</t>
  </si>
  <si>
    <t>BASIC NUMBER OF SHARES</t>
  </si>
  <si>
    <t>DILUTED NUMBER OF SHARES</t>
  </si>
  <si>
    <t>SHARES ENTITLED TO DIVIDEND</t>
  </si>
  <si>
    <t>Ordinary shares</t>
  </si>
  <si>
    <t>Mandatory convertibles</t>
  </si>
  <si>
    <t>Treasury shares</t>
  </si>
  <si>
    <t>Basic no            of shares</t>
  </si>
  <si>
    <t>Average quarter</t>
  </si>
  <si>
    <t>Average    Ytd</t>
  </si>
  <si>
    <t>Basic no        of shares</t>
  </si>
  <si>
    <t>Stock           options</t>
  </si>
  <si>
    <t>Convertible bonds</t>
  </si>
  <si>
    <t>Dilutive no    of shares</t>
  </si>
  <si>
    <t>Shares not entitled to dividend (*)</t>
  </si>
  <si>
    <t>Total shares entitled to dividend</t>
  </si>
  <si>
    <t>31/12/10</t>
  </si>
  <si>
    <t>31/03/11</t>
  </si>
  <si>
    <t>30/06/11</t>
  </si>
  <si>
    <t>30/09/11</t>
  </si>
  <si>
    <t>31/12/11</t>
  </si>
  <si>
    <t>31/03/12</t>
  </si>
  <si>
    <t>30/06/12</t>
  </si>
  <si>
    <t>30/09/12</t>
  </si>
  <si>
    <t>31/12/12</t>
  </si>
  <si>
    <t>31/03/13</t>
  </si>
  <si>
    <t>30/06/13</t>
  </si>
  <si>
    <t>30/09/13</t>
  </si>
  <si>
    <t>31/12/13</t>
  </si>
  <si>
    <t>31/03/14</t>
  </si>
  <si>
    <t>30/06/14</t>
  </si>
  <si>
    <t>30/09/14</t>
  </si>
  <si>
    <t>31/12/14</t>
  </si>
  <si>
    <t>31/03/15</t>
  </si>
  <si>
    <t>30/06/15</t>
  </si>
  <si>
    <t>30/09/15</t>
  </si>
  <si>
    <t>31/12/15</t>
  </si>
  <si>
    <t>31/03/16</t>
  </si>
  <si>
    <t>30/06/16</t>
  </si>
  <si>
    <t>30/09/16</t>
  </si>
  <si>
    <t>31/12/16</t>
  </si>
  <si>
    <t>31/03/17</t>
  </si>
  <si>
    <t>30/06/17</t>
  </si>
  <si>
    <t>30/09/17</t>
  </si>
  <si>
    <t>31/12/17</t>
  </si>
  <si>
    <t>31/03/18</t>
  </si>
  <si>
    <t>30/06/18</t>
  </si>
  <si>
    <t>30/09/18</t>
  </si>
  <si>
    <t>31/12/18</t>
  </si>
  <si>
    <t>31/03/19</t>
  </si>
  <si>
    <t>30/06/19</t>
  </si>
  <si>
    <t>30/09/19</t>
  </si>
  <si>
    <t>31/12/19</t>
  </si>
  <si>
    <t>31/03/20</t>
  </si>
  <si>
    <t>30/06/20</t>
  </si>
  <si>
    <t>30/09/20</t>
  </si>
  <si>
    <t>31/12/20</t>
  </si>
  <si>
    <t>31/03/21</t>
  </si>
  <si>
    <t>30/06/21</t>
  </si>
  <si>
    <t>30/09/21</t>
  </si>
  <si>
    <t>31/12/21</t>
  </si>
  <si>
    <t>31/03/22</t>
  </si>
  <si>
    <t>30/06/22</t>
  </si>
  <si>
    <t>30/09/22</t>
  </si>
  <si>
    <t>31/12/22</t>
  </si>
  <si>
    <t>31/03/23</t>
  </si>
  <si>
    <t>30/06/23</t>
  </si>
  <si>
    <t>3Q 2023</t>
  </si>
  <si>
    <t>9M 2023</t>
  </si>
  <si>
    <t>30/09/23</t>
  </si>
  <si>
    <t>4Q 2023</t>
  </si>
  <si>
    <t>FY 2023</t>
  </si>
  <si>
    <t>31/12/23</t>
  </si>
  <si>
    <t>1Q 2024</t>
  </si>
  <si>
    <t>31/03/24</t>
  </si>
  <si>
    <t>Net result from financial instruments at fair value through profit or loss &amp; Insurance finance income and expense (for contracts issued)</t>
  </si>
  <si>
    <t>2Q 2024</t>
  </si>
  <si>
    <t>6M 2024</t>
  </si>
  <si>
    <t>30/06/24</t>
  </si>
  <si>
    <t>2.3.2 Hungary</t>
  </si>
  <si>
    <t>2.3.1 Slovakia</t>
  </si>
  <si>
    <t>3Q 2024</t>
  </si>
  <si>
    <t>9M 2024</t>
  </si>
  <si>
    <t>30/09/24</t>
  </si>
  <si>
    <t>4Q 2024</t>
  </si>
  <si>
    <t>FY 2024</t>
  </si>
  <si>
    <t>31/12/24</t>
  </si>
  <si>
    <t xml:space="preserve">Minority interests </t>
  </si>
  <si>
    <t>NET RESULT - GROUP SHARE</t>
  </si>
  <si>
    <t>1Q 2025</t>
  </si>
  <si>
    <t>3M 2023</t>
  </si>
  <si>
    <t>3M 2025</t>
  </si>
  <si>
    <t>31/03/25</t>
  </si>
  <si>
    <t>Savings certificates</t>
  </si>
  <si>
    <t>Subtotal, customer deposits</t>
  </si>
  <si>
    <t>Certificates of deposit</t>
  </si>
  <si>
    <t>Non-convertible bonds</t>
  </si>
  <si>
    <t>Non-convertible subordinated liabilities</t>
  </si>
  <si>
    <t>2Q 2025</t>
  </si>
  <si>
    <t>6M 2025</t>
  </si>
  <si>
    <r>
      <t xml:space="preserve">2 </t>
    </r>
    <r>
      <rPr>
        <sz val="9"/>
        <color theme="1"/>
        <rFont val="Arial"/>
        <family val="2"/>
      </rPr>
      <t>Business Unit Group Centre = part of non-legacy portfolio assigned to BU Group, activities in wind-down (e.g. ex-Antwerp Diamond Bank).</t>
    </r>
  </si>
  <si>
    <t>30/06/25</t>
  </si>
  <si>
    <t>3Q 2025</t>
  </si>
  <si>
    <t>9M 2025</t>
  </si>
  <si>
    <t>30/09/25</t>
  </si>
  <si>
    <t>Risk-weighted assets, banking (fully loaded, end of period)</t>
  </si>
  <si>
    <t>Risk-weighted assets, insurance (fully loaded, end of period)</t>
  </si>
  <si>
    <t>4Q 2025</t>
  </si>
  <si>
    <t>FY 2025</t>
  </si>
  <si>
    <t>31-12-2025</t>
  </si>
  <si>
    <t>31/12/25</t>
  </si>
  <si>
    <t>Deduction first loss SRT transactions (-)</t>
  </si>
  <si>
    <r>
      <t>Stage 2 (credit risk has increased significantly since initial recognition – not credit impaired) incl. POCI</t>
    </r>
    <r>
      <rPr>
        <vertAlign val="superscript"/>
        <sz val="10"/>
        <color theme="1"/>
        <rFont val="Arial"/>
        <family val="2"/>
      </rPr>
      <t>6</t>
    </r>
  </si>
  <si>
    <r>
      <t>Stage 3 (credit risk has increased significantly since initial recognition – credit impaired) incl. POCI</t>
    </r>
    <r>
      <rPr>
        <vertAlign val="superscript"/>
        <sz val="10"/>
        <color theme="1"/>
        <rFont val="Arial"/>
        <family val="2"/>
      </rPr>
      <t>6</t>
    </r>
  </si>
  <si>
    <t xml:space="preserve"> The presence of the residual portfolios of the activities in wind-down explains the high share of impaired loans.</t>
  </si>
  <si>
    <r>
      <t xml:space="preserve">5 </t>
    </r>
    <r>
      <rPr>
        <sz val="9"/>
        <color theme="1"/>
        <rFont val="Arial"/>
        <family val="2"/>
      </rPr>
      <t>Other includes corporate sectors not exceeding 0.5% concentration and unidentified sectors</t>
    </r>
  </si>
  <si>
    <r>
      <t xml:space="preserve">6  </t>
    </r>
    <r>
      <rPr>
        <sz val="9"/>
        <color theme="1"/>
        <rFont val="Arial"/>
        <family val="2"/>
      </rPr>
      <t>Purchased or originated credit impaired assets</t>
    </r>
  </si>
  <si>
    <t>1Q 2026</t>
  </si>
  <si>
    <t>3M 2026</t>
  </si>
  <si>
    <t>31/03/26</t>
  </si>
  <si>
    <t>2Q 2026</t>
  </si>
  <si>
    <t>30-06-2026</t>
  </si>
  <si>
    <t>6M 2026</t>
  </si>
  <si>
    <t>30/06/26</t>
  </si>
  <si>
    <t xml:space="preserve"> -   </t>
  </si>
  <si>
    <t xml:space="preserve">   Beverages</t>
  </si>
  <si>
    <r>
      <t xml:space="preserve">   Real estate</t>
    </r>
    <r>
      <rPr>
        <vertAlign val="superscript"/>
        <sz val="10"/>
        <color theme="1"/>
        <rFont val="Arial"/>
        <family val="2"/>
      </rPr>
      <t>3</t>
    </r>
  </si>
  <si>
    <r>
      <t xml:space="preserve">   Oil, gas &amp; other fuels</t>
    </r>
    <r>
      <rPr>
        <vertAlign val="superscript"/>
        <sz val="10"/>
        <color theme="1"/>
        <rFont val="Arial"/>
        <family val="2"/>
      </rPr>
      <t>4</t>
    </r>
  </si>
  <si>
    <r>
      <t xml:space="preserve">   Other</t>
    </r>
    <r>
      <rPr>
        <vertAlign val="superscript"/>
        <sz val="10"/>
        <color theme="1"/>
        <rFont val="Arial"/>
        <family val="2"/>
      </rPr>
      <t>5</t>
    </r>
  </si>
  <si>
    <r>
      <t>Total loan portfolio (in millions of EUR)</t>
    </r>
    <r>
      <rPr>
        <b/>
        <vertAlign val="superscript"/>
        <sz val="12"/>
        <color rgb="FF00B0F0"/>
        <rFont val="Arial"/>
        <family val="2"/>
      </rPr>
      <t>1</t>
    </r>
  </si>
  <si>
    <r>
      <t xml:space="preserve">3 </t>
    </r>
    <r>
      <rPr>
        <sz val="9"/>
        <color theme="1"/>
        <rFont val="Arial"/>
        <family val="2"/>
      </rPr>
      <t>Real estate includes income producing commercial real estate to 3</t>
    </r>
    <r>
      <rPr>
        <vertAlign val="superscript"/>
        <sz val="9"/>
        <color theme="1"/>
        <rFont val="Arial"/>
        <family val="2"/>
      </rPr>
      <t>rd</t>
    </r>
    <r>
      <rPr>
        <sz val="9"/>
        <color theme="1"/>
        <rFont val="Arial"/>
        <family val="2"/>
      </rPr>
      <t xml:space="preserve"> parties</t>
    </r>
  </si>
  <si>
    <r>
      <t xml:space="preserve">4 </t>
    </r>
    <r>
      <rPr>
        <sz val="9"/>
        <color theme="1"/>
        <rFont val="Arial"/>
        <family val="2"/>
      </rPr>
      <t>Oil, gas &amp; other fuels includes the exploration, production, refining and distribution of oil, gas and other fuels, and biofuels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</si>
</sst>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42" formatCode="_-* #,##0\ &quot;€&quot;_-;\-* #,##0\ &quot;€&quot;_-;_-* &quot;-&quot;\ &quot;€&quot;_-;_-@_-"/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&quot;€&quot;* #,##0_);_(&quot;€&quot;* \(#,##0\);_(&quot;€&quot;* &quot;-&quot;_);_(@_)"/>
    <numFmt numFmtId="167" formatCode="_(&quot;€&quot;* #,##0.00_);_(&quot;€&quot;* \(#,##0.00\);_(&quot;€&quot;* &quot;-&quot;??_);_(@_)"/>
    <numFmt numFmtId="168" formatCode="_-* #,##0\ _B_F_-;\-* #,##0\ _B_F_-;_-* &quot;-&quot;??\ _B_F_-;_-@_-"/>
    <numFmt numFmtId="169" formatCode="_(* #,##0_);_(* \(#,##0\);_(* &quot;-&quot;??_);_(@_)"/>
    <numFmt numFmtId="170" formatCode="###\ ###\ ##0,,"/>
    <numFmt numFmtId="171" formatCode="#\ ###\ ##0,,"/>
    <numFmt numFmtId="172" formatCode="#,##0.0"/>
    <numFmt numFmtId="173" formatCode="#\ ##0,,"/>
    <numFmt numFmtId="174" formatCode="0.0%"/>
    <numFmt numFmtId="175" formatCode="_-* #,##0.00\ _B_F_-;\-* #,##0.00\ _B_F_-;_-* &quot;-&quot;??\ _B_F_-;_-@_-"/>
    <numFmt numFmtId="176" formatCode="0_)"/>
    <numFmt numFmtId="177" formatCode="_-* #,##0.00\ _F_B_-;\-* #,##0.00\ _F_B_-;_-* &quot;-&quot;??\ _F_B_-;_-@_-"/>
    <numFmt numFmtId="178" formatCode="#,000%"/>
    <numFmt numFmtId="179" formatCode="_-* #,##0.00_-;\-* #,##0.00_-;_-* \-??_-;_-@_-"/>
    <numFmt numFmtId="180" formatCode="0.0"/>
    <numFmt numFmtId="181" formatCode="#,##0.000"/>
    <numFmt numFmtId="182" formatCode="_-[$€-2]\ * #,##0.00_-;_-[$€-2]\ * #,##0.00\-;_-[$€-2]\ * &quot;-&quot;??_-"/>
    <numFmt numFmtId="183" formatCode="_-* #,##0\ _€_-;\-* #,##0\ _€_-;_-* &quot;-&quot;\ _€_-;_-@_-"/>
    <numFmt numFmtId="184" formatCode="_-* #,##0.00\ _€_-;\-* #,##0.00\ _€_-;_-* &quot;-&quot;??\ _€_-;_-@_-"/>
    <numFmt numFmtId="185" formatCode="0.000"/>
  </numFmts>
  <fonts count="17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theme="0"/>
      <name val="Arial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theme="0"/>
      <name val="Calibri"/>
      <family val="2"/>
    </font>
    <font>
      <sz val="10"/>
      <name val="Arial"/>
      <family val="2"/>
    </font>
    <font>
      <sz val="16"/>
      <name val="Calibri"/>
      <family val="2"/>
      <scheme val="minor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11"/>
      <color theme="1"/>
      <name val="Calibri"/>
      <family val="2"/>
    </font>
    <font>
      <i/>
      <sz val="12"/>
      <color theme="1"/>
      <name val="Calibri"/>
      <family val="2"/>
    </font>
    <font>
      <b/>
      <sz val="14"/>
      <color theme="1"/>
      <name val="Calibri"/>
      <family val="2"/>
    </font>
    <font>
      <b/>
      <sz val="22"/>
      <color theme="1"/>
      <name val="Calibri"/>
      <family val="2"/>
    </font>
    <font>
      <b/>
      <sz val="10"/>
      <color rgb="FF00B0F0"/>
      <name val="Arial"/>
      <family val="2"/>
    </font>
    <font>
      <sz val="10"/>
      <color rgb="FF00B0F0"/>
      <name val="Arial"/>
      <family val="2"/>
    </font>
    <font>
      <b/>
      <sz val="12"/>
      <color rgb="FF00B0F0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vertAlign val="superscript"/>
      <sz val="10"/>
      <color theme="1"/>
      <name val="Arial"/>
      <family val="2"/>
    </font>
    <font>
      <i/>
      <sz val="9"/>
      <color theme="1"/>
      <name val="Calibri"/>
      <family val="2"/>
      <scheme val="minor"/>
    </font>
    <font>
      <u/>
      <sz val="10"/>
      <color theme="10"/>
      <name val="Arial"/>
      <family val="2"/>
    </font>
    <font>
      <sz val="9"/>
      <color theme="1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4"/>
      <color theme="1"/>
      <name val="Arial"/>
      <family val="2"/>
    </font>
    <font>
      <vertAlign val="superscript"/>
      <sz val="9"/>
      <color theme="1"/>
      <name val="Arial"/>
      <family val="2"/>
    </font>
    <font>
      <sz val="10"/>
      <color rgb="FF000000"/>
      <name val="Arial"/>
      <family val="2"/>
    </font>
    <font>
      <sz val="24"/>
      <color theme="3"/>
      <name val="Arial"/>
      <family val="2"/>
    </font>
    <font>
      <sz val="18"/>
      <color theme="3"/>
      <name val="Arial"/>
      <family val="2"/>
    </font>
    <font>
      <sz val="12"/>
      <color rgb="FF00B0F0"/>
      <name val="Arial"/>
      <family val="2"/>
    </font>
    <font>
      <sz val="11"/>
      <color rgb="FF00B0F0"/>
      <name val="Arial"/>
      <family val="2"/>
    </font>
    <font>
      <sz val="10"/>
      <color rgb="FF1B5B95"/>
      <name val="Arial"/>
      <family val="2"/>
    </font>
    <font>
      <u/>
      <sz val="10"/>
      <color rgb="FF1B5B95"/>
      <name val="Arial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sz val="10"/>
      <color indexed="17"/>
      <name val="Arial"/>
      <family val="2"/>
    </font>
    <font>
      <b/>
      <sz val="10"/>
      <color indexed="8"/>
      <name val="Arial"/>
      <family val="2"/>
    </font>
    <font>
      <i/>
      <sz val="10"/>
      <color indexed="8"/>
      <name val="Arial"/>
      <family val="2"/>
    </font>
    <font>
      <sz val="10"/>
      <color indexed="62"/>
      <name val="Arial"/>
      <family val="2"/>
    </font>
    <font>
      <sz val="10"/>
      <name val="Arial CE"/>
      <charset val="238"/>
    </font>
    <font>
      <sz val="10"/>
      <name val="Courier"/>
      <family val="3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Courier"/>
      <family val="1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12"/>
      <name val="Helv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i/>
      <sz val="12"/>
      <color indexed="8"/>
      <name val="Calibri"/>
      <family val="2"/>
    </font>
    <font>
      <b/>
      <sz val="14"/>
      <color indexed="8"/>
      <name val="Calibri"/>
      <family val="2"/>
    </font>
    <font>
      <b/>
      <sz val="12"/>
      <color indexed="9"/>
      <name val="Calibri"/>
      <family val="2"/>
    </font>
    <font>
      <b/>
      <sz val="22"/>
      <color indexed="8"/>
      <name val="Calibri"/>
      <family val="2"/>
    </font>
    <font>
      <b/>
      <sz val="18"/>
      <color indexed="56"/>
      <name val="Cambria"/>
      <family val="2"/>
    </font>
    <font>
      <sz val="8"/>
      <color theme="1"/>
      <name val="8"/>
      <family val="2"/>
    </font>
    <font>
      <sz val="14"/>
      <color theme="1"/>
      <name val="Webdings"/>
      <family val="1"/>
      <charset val="2"/>
    </font>
    <font>
      <b/>
      <sz val="14"/>
      <color theme="1"/>
      <name val="Webdings"/>
      <family val="1"/>
      <charset val="2"/>
    </font>
    <font>
      <b/>
      <sz val="15"/>
      <color theme="3"/>
      <name val="8"/>
      <family val="2"/>
    </font>
    <font>
      <b/>
      <sz val="13"/>
      <color theme="3"/>
      <name val="8"/>
      <family val="2"/>
    </font>
    <font>
      <b/>
      <sz val="11"/>
      <color theme="3"/>
      <name val="8"/>
      <family val="2"/>
    </font>
    <font>
      <sz val="8"/>
      <color rgb="FF006100"/>
      <name val="8"/>
      <family val="2"/>
    </font>
    <font>
      <sz val="8"/>
      <color rgb="FF9C0006"/>
      <name val="8"/>
      <family val="2"/>
    </font>
    <font>
      <sz val="8"/>
      <color rgb="FF9C6500"/>
      <name val="8"/>
      <family val="2"/>
    </font>
    <font>
      <sz val="8"/>
      <color rgb="FF3F3F76"/>
      <name val="8"/>
      <family val="2"/>
    </font>
    <font>
      <b/>
      <sz val="8"/>
      <color rgb="FF3F3F3F"/>
      <name val="8"/>
      <family val="2"/>
    </font>
    <font>
      <b/>
      <sz val="8"/>
      <color rgb="FFFA7D00"/>
      <name val="8"/>
      <family val="2"/>
    </font>
    <font>
      <sz val="8"/>
      <color rgb="FFFA7D00"/>
      <name val="8"/>
      <family val="2"/>
    </font>
    <font>
      <b/>
      <sz val="8"/>
      <color theme="0"/>
      <name val="8"/>
      <family val="2"/>
    </font>
    <font>
      <sz val="8"/>
      <color rgb="FFFF0000"/>
      <name val="8"/>
      <family val="2"/>
    </font>
    <font>
      <i/>
      <sz val="8"/>
      <color rgb="FF7F7F7F"/>
      <name val="8"/>
      <family val="2"/>
    </font>
    <font>
      <b/>
      <sz val="8"/>
      <color theme="1"/>
      <name val="8"/>
      <family val="2"/>
    </font>
    <font>
      <sz val="8"/>
      <color theme="0"/>
      <name val="8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i/>
      <sz val="10"/>
      <color rgb="FF7F7F7F"/>
      <name val="Arial"/>
      <family val="2"/>
    </font>
    <font>
      <sz val="11"/>
      <color indexed="9"/>
      <name val="Calibri"/>
      <family val="2"/>
    </font>
    <font>
      <sz val="10"/>
      <color indexed="20"/>
      <name val="Arial"/>
      <family val="2"/>
    </font>
    <font>
      <sz val="11"/>
      <color indexed="62"/>
      <name val="Calibri"/>
      <family val="2"/>
    </font>
    <font>
      <sz val="11"/>
      <color indexed="17"/>
      <name val="Calibri"/>
      <family val="2"/>
    </font>
    <font>
      <b/>
      <sz val="10"/>
      <color indexed="52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i/>
      <sz val="10"/>
      <color indexed="23"/>
      <name val="Arial"/>
      <family val="2"/>
    </font>
    <font>
      <sz val="11"/>
      <color indexed="10"/>
      <name val="Calibri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6.5"/>
      <color indexed="12"/>
      <name val="Arial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0"/>
      <color indexed="52"/>
      <name val="Arial"/>
      <family val="2"/>
    </font>
    <font>
      <i/>
      <sz val="11"/>
      <color indexed="23"/>
      <name val="Calibri"/>
      <family val="2"/>
    </font>
    <font>
      <sz val="10"/>
      <color indexed="6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</font>
    <font>
      <b/>
      <sz val="10"/>
      <color indexed="63"/>
      <name val="Arial"/>
      <family val="2"/>
    </font>
    <font>
      <sz val="11"/>
      <color indexed="60"/>
      <name val="Calibri"/>
      <family val="2"/>
    </font>
    <font>
      <sz val="11"/>
      <name val="Calibri"/>
      <family val="2"/>
    </font>
    <font>
      <b/>
      <vertAlign val="superscript"/>
      <sz val="12"/>
      <color rgb="FF00B0F0"/>
      <name val="Arial"/>
      <family val="2"/>
    </font>
    <font>
      <i/>
      <sz val="9"/>
      <color theme="1"/>
      <name val="Arial"/>
      <family val="2"/>
    </font>
    <font>
      <i/>
      <sz val="9"/>
      <name val="Arial"/>
      <family val="2"/>
    </font>
    <font>
      <b/>
      <sz val="12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8"/>
      <color indexed="8"/>
      <name val="8"/>
      <family val="2"/>
    </font>
    <font>
      <sz val="8"/>
      <color indexed="9"/>
      <name val="8"/>
      <family val="2"/>
    </font>
    <font>
      <b/>
      <sz val="10.5"/>
      <color indexed="21"/>
      <name val="Calibri"/>
      <family val="2"/>
    </font>
    <font>
      <b/>
      <sz val="10.5"/>
      <color indexed="63"/>
      <name val="Calibri"/>
      <family val="2"/>
    </font>
    <font>
      <sz val="8"/>
      <color indexed="20"/>
      <name val="8"/>
      <family val="2"/>
    </font>
    <font>
      <b/>
      <sz val="8"/>
      <color indexed="52"/>
      <name val="8"/>
      <family val="2"/>
    </font>
    <font>
      <b/>
      <sz val="8"/>
      <color indexed="9"/>
      <name val="8"/>
      <family val="2"/>
    </font>
    <font>
      <b/>
      <sz val="10.5"/>
      <color indexed="62"/>
      <name val="Calibri"/>
      <family val="2"/>
    </font>
    <font>
      <i/>
      <sz val="8"/>
      <color indexed="23"/>
      <name val="8"/>
      <family val="2"/>
    </font>
    <font>
      <sz val="16"/>
      <name val="Calibri"/>
      <family val="2"/>
    </font>
    <font>
      <b/>
      <sz val="10.5"/>
      <color indexed="36"/>
      <name val="Calibri"/>
      <family val="2"/>
    </font>
    <font>
      <sz val="8"/>
      <color indexed="17"/>
      <name val="8"/>
      <family val="2"/>
    </font>
    <font>
      <b/>
      <sz val="15"/>
      <color indexed="56"/>
      <name val="8"/>
      <family val="2"/>
    </font>
    <font>
      <b/>
      <sz val="13"/>
      <color indexed="56"/>
      <name val="8"/>
      <family val="2"/>
    </font>
    <font>
      <b/>
      <sz val="11"/>
      <color indexed="56"/>
      <name val="8"/>
      <family val="2"/>
    </font>
    <font>
      <b/>
      <sz val="10.5"/>
      <color indexed="29"/>
      <name val="Calibri"/>
      <family val="2"/>
    </font>
    <font>
      <b/>
      <sz val="12"/>
      <name val="Calibri"/>
      <family val="2"/>
    </font>
    <font>
      <sz val="8"/>
      <color indexed="62"/>
      <name val="8"/>
      <family val="2"/>
    </font>
    <font>
      <sz val="8"/>
      <color indexed="52"/>
      <name val="8"/>
      <family val="2"/>
    </font>
    <font>
      <sz val="8"/>
      <color indexed="60"/>
      <name val="8"/>
      <family val="2"/>
    </font>
    <font>
      <sz val="10"/>
      <color indexed="8"/>
      <name val="Times New Roman"/>
      <family val="1"/>
    </font>
  </fonts>
  <fills count="10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lightGray">
        <bgColor theme="4" tint="0.39994506668294322"/>
      </patternFill>
    </fill>
    <fill>
      <patternFill patternType="solid">
        <fgColor theme="0"/>
        <bgColor indexed="64"/>
      </patternFill>
    </fill>
    <fill>
      <patternFill patternType="solid">
        <fgColor rgb="FF5A5A5A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00CC66"/>
        <bgColor indexed="64"/>
      </patternFill>
    </fill>
    <fill>
      <patternFill patternType="solid">
        <fgColor auto="1"/>
        <bgColor indexed="64"/>
      </patternFill>
    </fill>
    <fill>
      <patternFill patternType="solid">
        <fgColor theme="0" tint="-0.14990691854609822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rgb="FFFFFF99"/>
        <bgColor indexed="64"/>
      </patternFill>
    </fill>
    <fill>
      <patternFill patternType="lightGray">
        <bgColor theme="0" tint="-0.14993743705557422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3BAEE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rgb="FF00B0F0"/>
        <bgColor indexed="64"/>
      </patternFill>
    </fill>
    <fill>
      <patternFill patternType="solid">
        <fgColor indexed="31"/>
        <bgColor indexed="64"/>
      </patternFill>
    </fill>
    <fill>
      <patternFill patternType="lightGray">
        <bgColor indexed="30"/>
      </patternFill>
    </fill>
    <fill>
      <patternFill patternType="solid">
        <fgColor indexed="56"/>
        <bgColor indexed="64"/>
      </patternFill>
    </fill>
    <fill>
      <patternFill patternType="solid">
        <fgColor indexed="23"/>
        <bgColor indexed="64"/>
      </patternFill>
    </fill>
    <fill>
      <patternFill patternType="lightGray">
        <bgColor indexed="22"/>
      </patternFill>
    </fill>
    <fill>
      <patternFill patternType="solid">
        <fgColor rgb="FF00FFFF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rgb="FF1F497D"/>
      </bottom>
      <diagonal/>
    </border>
    <border>
      <left/>
      <right/>
      <top style="medium">
        <color rgb="FF1F497D"/>
      </top>
      <bottom/>
      <diagonal/>
    </border>
    <border>
      <left/>
      <right/>
      <top style="medium">
        <color rgb="FF1F497D"/>
      </top>
      <bottom style="medium">
        <color rgb="FF1F497D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/>
      <top style="thick">
        <color rgb="FFC6D9F1"/>
      </top>
      <bottom/>
      <diagonal/>
    </border>
    <border>
      <left/>
      <right/>
      <top style="thick">
        <color rgb="FFC6D9F1"/>
      </top>
      <bottom style="thick">
        <color rgb="FFC6D9F1"/>
      </bottom>
      <diagonal/>
    </border>
    <border>
      <left style="thick">
        <color theme="4" tint="-0.24994659260841701"/>
      </left>
      <right/>
      <top style="thick">
        <color theme="4" tint="-0.24994659260841701"/>
      </top>
      <bottom/>
      <diagonal/>
    </border>
    <border>
      <left/>
      <right/>
      <top style="thick">
        <color theme="4" tint="-0.24994659260841701"/>
      </top>
      <bottom/>
      <diagonal/>
    </border>
    <border>
      <left/>
      <right style="thick">
        <color theme="4" tint="-0.24994659260841701"/>
      </right>
      <top style="thick">
        <color theme="4" tint="-0.24994659260841701"/>
      </top>
      <bottom/>
      <diagonal/>
    </border>
    <border>
      <left style="thick">
        <color theme="4" tint="-0.24994659260841701"/>
      </left>
      <right/>
      <top/>
      <bottom/>
      <diagonal/>
    </border>
    <border>
      <left/>
      <right style="thick">
        <color theme="4" tint="-0.24994659260841701"/>
      </right>
      <top/>
      <bottom/>
      <diagonal/>
    </border>
    <border>
      <left style="thick">
        <color theme="4" tint="-0.24994659260841701"/>
      </left>
      <right/>
      <top/>
      <bottom style="thick">
        <color theme="4" tint="-0.24994659260841701"/>
      </bottom>
      <diagonal/>
    </border>
    <border>
      <left/>
      <right/>
      <top/>
      <bottom style="thick">
        <color theme="4" tint="-0.24994659260841701"/>
      </bottom>
      <diagonal/>
    </border>
    <border>
      <left/>
      <right style="thick">
        <color theme="4" tint="-0.24994659260841701"/>
      </right>
      <top/>
      <bottom style="thick">
        <color theme="4" tint="-0.24994659260841701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medium">
        <color theme="3"/>
      </bottom>
      <diagonal/>
    </border>
    <border>
      <left/>
      <right/>
      <top style="thin">
        <color theme="3"/>
      </top>
      <bottom style="medium">
        <color theme="3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ck">
        <color rgb="FFC6D9F1"/>
      </left>
      <right/>
      <top style="thick">
        <color rgb="FFC6D9F1"/>
      </top>
      <bottom/>
      <diagonal/>
    </border>
    <border>
      <left/>
      <right style="thick">
        <color rgb="FFC6D9F1"/>
      </right>
      <top style="thick">
        <color rgb="FFC6D9F1"/>
      </top>
      <bottom/>
      <diagonal/>
    </border>
    <border>
      <left style="thick">
        <color rgb="FFC6D9F1"/>
      </left>
      <right/>
      <top/>
      <bottom/>
      <diagonal/>
    </border>
    <border>
      <left/>
      <right style="thick">
        <color rgb="FFC6D9F1"/>
      </right>
      <top/>
      <bottom/>
      <diagonal/>
    </border>
    <border>
      <left style="thick">
        <color rgb="FFC6D9F1"/>
      </left>
      <right/>
      <top style="thick">
        <color rgb="FFC6D9F1"/>
      </top>
      <bottom style="thick">
        <color rgb="FFC6D9F1"/>
      </bottom>
      <diagonal/>
    </border>
    <border>
      <left/>
      <right style="thick">
        <color rgb="FFC6D9F1"/>
      </right>
      <top style="thick">
        <color rgb="FFC6D9F1"/>
      </top>
      <bottom style="thick">
        <color rgb="FFC6D9F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55"/>
      </left>
      <right style="medium">
        <color indexed="55"/>
      </right>
      <top style="medium">
        <color indexed="55"/>
      </top>
      <bottom style="medium">
        <color indexed="55"/>
      </bottom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55"/>
      </left>
      <right style="medium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medium">
        <color indexed="55"/>
      </bottom>
      <diagonal/>
    </border>
    <border>
      <left style="dotted">
        <color indexed="57"/>
      </left>
      <right style="dotted">
        <color indexed="57"/>
      </right>
      <top style="dotted">
        <color indexed="57"/>
      </top>
      <bottom style="dotted">
        <color indexed="5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7767">
    <xf numFmtId="0" fontId="0" fillId="0" borderId="0"/>
    <xf numFmtId="0" fontId="10" fillId="2" borderId="0" applyBorder="0">
      <alignment horizontal="left"/>
      <protection hidden="1"/>
    </xf>
    <xf numFmtId="49" fontId="12" fillId="3" borderId="0">
      <alignment horizontal="left" wrapText="1"/>
      <protection hidden="1"/>
    </xf>
    <xf numFmtId="3" fontId="15" fillId="5" borderId="2">
      <protection locked="0"/>
    </xf>
    <xf numFmtId="0" fontId="15" fillId="5" borderId="3"/>
    <xf numFmtId="0" fontId="15" fillId="6" borderId="3">
      <alignment horizontal="left" indent="2"/>
    </xf>
    <xf numFmtId="3" fontId="15" fillId="6" borderId="2">
      <alignment horizontal="right"/>
    </xf>
    <xf numFmtId="3" fontId="13" fillId="7" borderId="2">
      <alignment horizontal="right"/>
    </xf>
    <xf numFmtId="0" fontId="13" fillId="7" borderId="3">
      <alignment horizontal="left" indent="3"/>
    </xf>
    <xf numFmtId="3" fontId="14" fillId="8" borderId="2">
      <alignment horizontal="right"/>
    </xf>
    <xf numFmtId="0" fontId="14" fillId="0" borderId="0">
      <alignment horizontal="left" indent="4"/>
    </xf>
    <xf numFmtId="0" fontId="10" fillId="9" borderId="0" applyNumberFormat="0" applyFont="0" applyFill="0" applyBorder="0" applyAlignment="0">
      <alignment horizontal="left"/>
      <protection hidden="1"/>
    </xf>
    <xf numFmtId="0" fontId="10" fillId="9" borderId="0" applyNumberFormat="0" applyFont="0" applyFill="0" applyBorder="0" applyAlignment="0">
      <alignment horizontal="left"/>
      <protection locked="0"/>
    </xf>
    <xf numFmtId="0" fontId="16" fillId="0" borderId="0"/>
    <xf numFmtId="0" fontId="10" fillId="0" borderId="0" applyFill="0" applyBorder="0">
      <alignment horizontal="left" wrapText="1"/>
    </xf>
    <xf numFmtId="0" fontId="10" fillId="0" borderId="0" applyFill="0" applyBorder="0">
      <alignment horizontal="left" wrapText="1" indent="1"/>
    </xf>
    <xf numFmtId="0" fontId="17" fillId="0" borderId="4">
      <alignment horizontal="left" vertical="center" wrapText="1" indent="3"/>
    </xf>
    <xf numFmtId="165" fontId="10" fillId="0" borderId="0" applyFont="0" applyFill="0" applyBorder="0" applyAlignment="0" applyProtection="0"/>
    <xf numFmtId="49" fontId="11" fillId="0" borderId="0" applyFill="0" applyBorder="0">
      <alignment horizontal="left" wrapText="1"/>
    </xf>
    <xf numFmtId="0" fontId="10" fillId="10" borderId="0" applyBorder="0">
      <alignment wrapText="1"/>
    </xf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3" fillId="0" borderId="2">
      <alignment horizontal="center" vertical="center" wrapText="1"/>
    </xf>
    <xf numFmtId="0" fontId="22" fillId="0" borderId="2">
      <alignment horizontal="center" vertical="center" wrapText="1"/>
    </xf>
    <xf numFmtId="3" fontId="14" fillId="0" borderId="5">
      <alignment horizontal="right"/>
    </xf>
    <xf numFmtId="0" fontId="14" fillId="0" borderId="0" applyAlignment="0"/>
    <xf numFmtId="3" fontId="23" fillId="0" borderId="0" applyFill="0" applyBorder="0">
      <alignment horizontal="left" wrapText="1" indent="3"/>
    </xf>
    <xf numFmtId="3" fontId="23" fillId="0" borderId="5">
      <alignment horizontal="right" indent="2"/>
    </xf>
    <xf numFmtId="3" fontId="13" fillId="0" borderId="5">
      <alignment horizontal="right"/>
    </xf>
    <xf numFmtId="3" fontId="24" fillId="0" borderId="0" applyBorder="0" applyAlignment="0">
      <alignment horizontal="left"/>
    </xf>
    <xf numFmtId="49" fontId="8" fillId="0" borderId="0" applyFill="0" applyBorder="0">
      <alignment horizontal="left" wrapText="1"/>
    </xf>
    <xf numFmtId="0" fontId="10" fillId="11" borderId="0">
      <protection hidden="1"/>
    </xf>
    <xf numFmtId="0" fontId="14" fillId="2" borderId="0" applyBorder="0">
      <alignment horizontal="left"/>
      <protection hidden="1"/>
    </xf>
    <xf numFmtId="3" fontId="10" fillId="12" borderId="0" applyBorder="0">
      <alignment horizontal="right" vertical="center" wrapText="1"/>
    </xf>
    <xf numFmtId="3" fontId="10" fillId="0" borderId="0" applyFill="0" applyBorder="0">
      <alignment horizontal="right"/>
    </xf>
    <xf numFmtId="4" fontId="10" fillId="0" borderId="0" applyFill="0" applyBorder="0">
      <alignment horizontal="right"/>
    </xf>
    <xf numFmtId="3" fontId="7" fillId="1" borderId="5"/>
    <xf numFmtId="0" fontId="10" fillId="13" borderId="0">
      <alignment wrapText="1"/>
    </xf>
    <xf numFmtId="49" fontId="12" fillId="3" borderId="0">
      <alignment horizontal="left" wrapText="1"/>
      <protection hidden="1"/>
    </xf>
    <xf numFmtId="0" fontId="13" fillId="0" borderId="9">
      <alignment horizontal="left" vertical="center"/>
    </xf>
    <xf numFmtId="0" fontId="13" fillId="0" borderId="8">
      <alignment horizontal="center" vertical="center"/>
    </xf>
    <xf numFmtId="3" fontId="10" fillId="0" borderId="0" applyFill="0" applyBorder="0">
      <alignment horizontal="right" wrapText="1"/>
    </xf>
    <xf numFmtId="0" fontId="8" fillId="0" borderId="0" applyBorder="0">
      <alignment horizontal="left" wrapText="1"/>
    </xf>
    <xf numFmtId="0" fontId="10" fillId="0" borderId="0" applyFill="0" applyBorder="0">
      <alignment horizontal="left" wrapText="1" indent="2"/>
    </xf>
    <xf numFmtId="0" fontId="25" fillId="0" borderId="1">
      <alignment horizontal="left" vertical="center"/>
    </xf>
    <xf numFmtId="49" fontId="8" fillId="0" borderId="0" applyProtection="0"/>
    <xf numFmtId="0" fontId="10" fillId="13" borderId="0" applyNumberFormat="0">
      <alignment wrapText="1"/>
    </xf>
    <xf numFmtId="49" fontId="12" fillId="3" borderId="0">
      <alignment horizontal="left" wrapText="1"/>
      <protection hidden="1"/>
    </xf>
    <xf numFmtId="0" fontId="9" fillId="0" borderId="0" applyFill="0" applyBorder="0">
      <alignment horizontal="left" wrapText="1" indent="1"/>
    </xf>
    <xf numFmtId="9" fontId="10" fillId="0" borderId="0" applyFont="0" applyFill="0" applyBorder="0" applyAlignment="0" applyProtection="0"/>
    <xf numFmtId="0" fontId="36" fillId="0" borderId="0" applyNumberFormat="0" applyFill="0" applyBorder="0" applyAlignment="0" applyProtection="0"/>
    <xf numFmtId="9" fontId="1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12" fillId="54" borderId="0">
      <alignment horizontal="center" vertical="center" wrapText="1"/>
    </xf>
    <xf numFmtId="0" fontId="16" fillId="0" borderId="0"/>
    <xf numFmtId="0" fontId="3" fillId="0" borderId="0"/>
    <xf numFmtId="0" fontId="16" fillId="0" borderId="0"/>
    <xf numFmtId="0" fontId="16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16" fillId="0" borderId="0"/>
    <xf numFmtId="0" fontId="3" fillId="0" borderId="0"/>
    <xf numFmtId="9" fontId="3" fillId="0" borderId="0" applyFont="0" applyFill="0" applyBorder="0" applyAlignment="0" applyProtection="0"/>
    <xf numFmtId="176" fontId="58" fillId="0" borderId="0"/>
    <xf numFmtId="0" fontId="59" fillId="0" borderId="0">
      <alignment vertical="center"/>
    </xf>
    <xf numFmtId="0" fontId="60" fillId="59" borderId="0" applyNumberFormat="0" applyBorder="0" applyAlignment="0" applyProtection="0"/>
    <xf numFmtId="0" fontId="60" fillId="60" borderId="0" applyNumberFormat="0" applyBorder="0" applyAlignment="0" applyProtection="0"/>
    <xf numFmtId="0" fontId="60" fillId="61" borderId="0" applyNumberFormat="0" applyBorder="0" applyAlignment="0" applyProtection="0"/>
    <xf numFmtId="0" fontId="60" fillId="62" borderId="0" applyNumberFormat="0" applyBorder="0" applyAlignment="0" applyProtection="0"/>
    <xf numFmtId="0" fontId="60" fillId="63" borderId="0" applyNumberFormat="0" applyBorder="0" applyAlignment="0" applyProtection="0"/>
    <xf numFmtId="0" fontId="60" fillId="64" borderId="0" applyNumberFormat="0" applyBorder="0" applyAlignment="0" applyProtection="0"/>
    <xf numFmtId="0" fontId="60" fillId="65" borderId="0" applyNumberFormat="0" applyBorder="0" applyAlignment="0" applyProtection="0"/>
    <xf numFmtId="0" fontId="60" fillId="66" borderId="0" applyNumberFormat="0" applyBorder="0" applyAlignment="0" applyProtection="0"/>
    <xf numFmtId="0" fontId="60" fillId="68" borderId="0" applyNumberFormat="0" applyBorder="0" applyAlignment="0" applyProtection="0"/>
    <xf numFmtId="0" fontId="60" fillId="62" borderId="0" applyNumberFormat="0" applyBorder="0" applyAlignment="0" applyProtection="0"/>
    <xf numFmtId="0" fontId="60" fillId="65" borderId="0" applyNumberFormat="0" applyBorder="0" applyAlignment="0" applyProtection="0"/>
    <xf numFmtId="0" fontId="60" fillId="69" borderId="0" applyNumberFormat="0" applyBorder="0" applyAlignment="0" applyProtection="0"/>
    <xf numFmtId="0" fontId="61" fillId="71" borderId="0" applyNumberFormat="0" applyBorder="0" applyAlignment="0" applyProtection="0"/>
    <xf numFmtId="0" fontId="61" fillId="66" borderId="0" applyNumberFormat="0" applyBorder="0" applyAlignment="0" applyProtection="0"/>
    <xf numFmtId="0" fontId="61" fillId="68" borderId="0" applyNumberFormat="0" applyBorder="0" applyAlignment="0" applyProtection="0"/>
    <xf numFmtId="0" fontId="61" fillId="72" borderId="0" applyNumberFormat="0" applyBorder="0" applyAlignment="0" applyProtection="0"/>
    <xf numFmtId="0" fontId="61" fillId="73" borderId="0" applyNumberFormat="0" applyBorder="0" applyAlignment="0" applyProtection="0"/>
    <xf numFmtId="0" fontId="61" fillId="74" borderId="0" applyNumberFormat="0" applyBorder="0" applyAlignment="0" applyProtection="0"/>
    <xf numFmtId="177" fontId="62" fillId="0" borderId="0" applyFont="0" applyFill="0" applyBorder="0" applyAlignment="0" applyProtection="0"/>
    <xf numFmtId="0" fontId="63" fillId="61" borderId="0" applyNumberFormat="0" applyBorder="0" applyAlignment="0" applyProtection="0"/>
    <xf numFmtId="175" fontId="16" fillId="0" borderId="0" applyFont="0" applyFill="0" applyBorder="0" applyAlignment="0" applyProtection="0"/>
    <xf numFmtId="0" fontId="64" fillId="77" borderId="50" applyNumberFormat="0" applyAlignment="0" applyProtection="0"/>
    <xf numFmtId="0" fontId="65" fillId="0" borderId="51" applyNumberFormat="0" applyFill="0" applyAlignment="0" applyProtection="0"/>
    <xf numFmtId="0" fontId="66" fillId="0" borderId="52" applyNumberFormat="0" applyFill="0" applyAlignment="0" applyProtection="0"/>
    <xf numFmtId="0" fontId="67" fillId="0" borderId="53" applyNumberFormat="0" applyFill="0" applyAlignment="0" applyProtection="0"/>
    <xf numFmtId="0" fontId="67" fillId="0" borderId="0" applyNumberFormat="0" applyFill="0" applyBorder="0" applyAlignment="0" applyProtection="0"/>
    <xf numFmtId="0" fontId="68" fillId="70" borderId="0" applyNumberFormat="0" applyBorder="0" applyAlignment="0" applyProtection="0"/>
    <xf numFmtId="0" fontId="62" fillId="0" borderId="0"/>
    <xf numFmtId="0" fontId="16" fillId="0" borderId="0"/>
    <xf numFmtId="0" fontId="69" fillId="0" borderId="0"/>
    <xf numFmtId="0" fontId="60" fillId="67" borderId="54" applyNumberFormat="0" applyFont="0" applyAlignment="0" applyProtection="0"/>
    <xf numFmtId="0" fontId="70" fillId="0" borderId="56" applyNumberFormat="0" applyFill="0" applyAlignment="0" applyProtection="0"/>
    <xf numFmtId="9" fontId="16" fillId="0" borderId="0" applyFont="0" applyFill="0" applyBorder="0" applyAlignment="0" applyProtection="0"/>
    <xf numFmtId="0" fontId="71" fillId="0" borderId="57" applyNumberFormat="0" applyFill="0" applyAlignment="0" applyProtection="0"/>
    <xf numFmtId="0" fontId="62" fillId="0" borderId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64" borderId="49" applyNumberFormat="0" applyAlignment="0" applyProtection="0"/>
    <xf numFmtId="0" fontId="75" fillId="78" borderId="49" applyNumberFormat="0" applyAlignment="0" applyProtection="0"/>
    <xf numFmtId="0" fontId="76" fillId="78" borderId="55" applyNumberFormat="0" applyAlignment="0" applyProtection="0"/>
    <xf numFmtId="0" fontId="77" fillId="0" borderId="0" applyNumberFormat="0" applyFill="0" applyBorder="0" applyAlignment="0" applyProtection="0"/>
    <xf numFmtId="0" fontId="78" fillId="60" borderId="0" applyNumberFormat="0" applyBorder="0" applyAlignment="0" applyProtection="0"/>
    <xf numFmtId="0" fontId="61" fillId="79" borderId="0" applyNumberFormat="0" applyBorder="0" applyAlignment="0" applyProtection="0"/>
    <xf numFmtId="0" fontId="61" fillId="76" borderId="0" applyNumberFormat="0" applyBorder="0" applyAlignment="0" applyProtection="0"/>
    <xf numFmtId="0" fontId="61" fillId="80" borderId="0" applyNumberFormat="0" applyBorder="0" applyAlignment="0" applyProtection="0"/>
    <xf numFmtId="0" fontId="61" fillId="72" borderId="0" applyNumberFormat="0" applyBorder="0" applyAlignment="0" applyProtection="0"/>
    <xf numFmtId="0" fontId="61" fillId="73" borderId="0" applyNumberFormat="0" applyBorder="0" applyAlignment="0" applyProtection="0"/>
    <xf numFmtId="0" fontId="61" fillId="75" borderId="0" applyNumberFormat="0" applyBorder="0" applyAlignment="0" applyProtection="0"/>
    <xf numFmtId="0" fontId="3" fillId="0" borderId="0"/>
    <xf numFmtId="43" fontId="16" fillId="0" borderId="0" applyFont="0" applyFill="0" applyBorder="0" applyAlignment="0" applyProtection="0"/>
    <xf numFmtId="37" fontId="79" fillId="0" borderId="0"/>
    <xf numFmtId="0" fontId="3" fillId="0" borderId="0"/>
    <xf numFmtId="0" fontId="75" fillId="78" borderId="49" applyNumberFormat="0" applyAlignment="0" applyProtection="0"/>
    <xf numFmtId="0" fontId="71" fillId="0" borderId="57" applyNumberFormat="0" applyFill="0" applyAlignment="0" applyProtection="0"/>
    <xf numFmtId="0" fontId="60" fillId="67" borderId="54" applyNumberFormat="0" applyFont="0" applyAlignment="0" applyProtection="0"/>
    <xf numFmtId="0" fontId="71" fillId="0" borderId="57" applyNumberFormat="0" applyFill="0" applyAlignment="0" applyProtection="0"/>
    <xf numFmtId="0" fontId="74" fillId="64" borderId="49" applyNumberFormat="0" applyAlignment="0" applyProtection="0"/>
    <xf numFmtId="0" fontId="76" fillId="78" borderId="55" applyNumberFormat="0" applyAlignment="0" applyProtection="0"/>
    <xf numFmtId="0" fontId="71" fillId="0" borderId="57" applyNumberFormat="0" applyFill="0" applyAlignment="0" applyProtection="0"/>
    <xf numFmtId="0" fontId="75" fillId="78" borderId="49" applyNumberFormat="0" applyAlignment="0" applyProtection="0"/>
    <xf numFmtId="0" fontId="74" fillId="64" borderId="49" applyNumberFormat="0" applyAlignment="0" applyProtection="0"/>
    <xf numFmtId="0" fontId="76" fillId="78" borderId="55" applyNumberFormat="0" applyAlignment="0" applyProtection="0"/>
    <xf numFmtId="0" fontId="3" fillId="0" borderId="0"/>
    <xf numFmtId="0" fontId="60" fillId="67" borderId="54" applyNumberFormat="0" applyFont="0" applyAlignment="0" applyProtection="0"/>
    <xf numFmtId="0" fontId="3" fillId="0" borderId="0"/>
    <xf numFmtId="0" fontId="60" fillId="67" borderId="54" applyNumberFormat="0" applyFont="0" applyAlignment="0" applyProtection="0"/>
    <xf numFmtId="0" fontId="74" fillId="64" borderId="49" applyNumberFormat="0" applyAlignment="0" applyProtection="0"/>
    <xf numFmtId="0" fontId="75" fillId="78" borderId="49" applyNumberFormat="0" applyAlignment="0" applyProtection="0"/>
    <xf numFmtId="0" fontId="76" fillId="78" borderId="55" applyNumberFormat="0" applyAlignment="0" applyProtection="0"/>
    <xf numFmtId="0" fontId="60" fillId="67" borderId="54" applyNumberFormat="0" applyFont="0" applyAlignment="0" applyProtection="0"/>
    <xf numFmtId="0" fontId="74" fillId="64" borderId="49" applyNumberFormat="0" applyAlignment="0" applyProtection="0"/>
    <xf numFmtId="0" fontId="76" fillId="78" borderId="55" applyNumberFormat="0" applyAlignment="0" applyProtection="0"/>
    <xf numFmtId="0" fontId="74" fillId="64" borderId="49" applyNumberFormat="0" applyAlignment="0" applyProtection="0"/>
    <xf numFmtId="0" fontId="71" fillId="0" borderId="57" applyNumberFormat="0" applyFill="0" applyAlignment="0" applyProtection="0"/>
    <xf numFmtId="0" fontId="3" fillId="0" borderId="0"/>
    <xf numFmtId="0" fontId="3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6" fillId="0" borderId="0"/>
    <xf numFmtId="0" fontId="3" fillId="0" borderId="0"/>
    <xf numFmtId="175" fontId="16" fillId="0" borderId="0" applyFont="0" applyFill="0" applyBorder="0" applyAlignment="0" applyProtection="0"/>
    <xf numFmtId="0" fontId="71" fillId="0" borderId="57" applyNumberFormat="0" applyFill="0" applyAlignment="0" applyProtection="0"/>
    <xf numFmtId="0" fontId="74" fillId="64" borderId="49" applyNumberFormat="0" applyAlignment="0" applyProtection="0"/>
    <xf numFmtId="0" fontId="75" fillId="78" borderId="49" applyNumberFormat="0" applyAlignment="0" applyProtection="0"/>
    <xf numFmtId="0" fontId="76" fillId="78" borderId="55" applyNumberFormat="0" applyAlignment="0" applyProtection="0"/>
    <xf numFmtId="0" fontId="3" fillId="0" borderId="0"/>
    <xf numFmtId="0" fontId="3" fillId="0" borderId="0"/>
    <xf numFmtId="0" fontId="75" fillId="78" borderId="49" applyNumberFormat="0" applyAlignment="0" applyProtection="0"/>
    <xf numFmtId="0" fontId="60" fillId="67" borderId="54" applyNumberFormat="0" applyFont="0" applyAlignment="0" applyProtection="0"/>
    <xf numFmtId="0" fontId="74" fillId="64" borderId="49" applyNumberFormat="0" applyAlignment="0" applyProtection="0"/>
    <xf numFmtId="0" fontId="71" fillId="0" borderId="57" applyNumberFormat="0" applyFill="0" applyAlignment="0" applyProtection="0"/>
    <xf numFmtId="0" fontId="76" fillId="78" borderId="55" applyNumberFormat="0" applyAlignment="0" applyProtection="0"/>
    <xf numFmtId="0" fontId="3" fillId="0" borderId="0"/>
    <xf numFmtId="0" fontId="75" fillId="78" borderId="49" applyNumberFormat="0" applyAlignment="0" applyProtection="0"/>
    <xf numFmtId="0" fontId="76" fillId="78" borderId="55" applyNumberFormat="0" applyAlignment="0" applyProtection="0"/>
    <xf numFmtId="0" fontId="71" fillId="0" borderId="57" applyNumberFormat="0" applyFill="0" applyAlignment="0" applyProtection="0"/>
    <xf numFmtId="0" fontId="75" fillId="78" borderId="49" applyNumberFormat="0" applyAlignment="0" applyProtection="0"/>
    <xf numFmtId="0" fontId="60" fillId="67" borderId="5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76" fillId="78" borderId="55" applyNumberFormat="0" applyAlignment="0" applyProtection="0"/>
    <xf numFmtId="0" fontId="74" fillId="64" borderId="49" applyNumberFormat="0" applyAlignment="0" applyProtection="0"/>
    <xf numFmtId="0" fontId="71" fillId="0" borderId="57" applyNumberFormat="0" applyFill="0" applyAlignment="0" applyProtection="0"/>
    <xf numFmtId="0" fontId="75" fillId="78" borderId="4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5" fillId="78" borderId="49" applyNumberFormat="0" applyAlignment="0" applyProtection="0"/>
    <xf numFmtId="0" fontId="75" fillId="78" borderId="49" applyNumberFormat="0" applyAlignment="0" applyProtection="0"/>
    <xf numFmtId="0" fontId="74" fillId="64" borderId="49" applyNumberFormat="0" applyAlignment="0" applyProtection="0"/>
    <xf numFmtId="0" fontId="71" fillId="0" borderId="57" applyNumberFormat="0" applyFill="0" applyAlignment="0" applyProtection="0"/>
    <xf numFmtId="0" fontId="76" fillId="78" borderId="55" applyNumberFormat="0" applyAlignment="0" applyProtection="0"/>
    <xf numFmtId="0" fontId="74" fillId="64" borderId="49" applyNumberFormat="0" applyAlignment="0" applyProtection="0"/>
    <xf numFmtId="0" fontId="60" fillId="67" borderId="54" applyNumberFormat="0" applyFont="0" applyAlignment="0" applyProtection="0"/>
    <xf numFmtId="0" fontId="71" fillId="0" borderId="57" applyNumberFormat="0" applyFill="0" applyAlignment="0" applyProtection="0"/>
    <xf numFmtId="0" fontId="74" fillId="64" borderId="49" applyNumberFormat="0" applyAlignment="0" applyProtection="0"/>
    <xf numFmtId="0" fontId="71" fillId="0" borderId="57" applyNumberFormat="0" applyFill="0" applyAlignment="0" applyProtection="0"/>
    <xf numFmtId="0" fontId="76" fillId="78" borderId="55" applyNumberFormat="0" applyAlignment="0" applyProtection="0"/>
    <xf numFmtId="0" fontId="60" fillId="67" borderId="54" applyNumberFormat="0" applyFont="0" applyAlignment="0" applyProtection="0"/>
    <xf numFmtId="0" fontId="75" fillId="78" borderId="49" applyNumberFormat="0" applyAlignment="0" applyProtection="0"/>
    <xf numFmtId="0" fontId="76" fillId="78" borderId="5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60" fillId="67" borderId="54" applyNumberFormat="0" applyFont="0" applyAlignment="0" applyProtection="0"/>
    <xf numFmtId="0" fontId="71" fillId="0" borderId="57" applyNumberFormat="0" applyFill="0" applyAlignment="0" applyProtection="0"/>
    <xf numFmtId="0" fontId="76" fillId="78" borderId="55" applyNumberFormat="0" applyAlignment="0" applyProtection="0"/>
    <xf numFmtId="0" fontId="75" fillId="78" borderId="49" applyNumberFormat="0" applyAlignment="0" applyProtection="0"/>
    <xf numFmtId="0" fontId="74" fillId="64" borderId="49" applyNumberFormat="0" applyAlignment="0" applyProtection="0"/>
    <xf numFmtId="0" fontId="71" fillId="0" borderId="57" applyNumberFormat="0" applyFill="0" applyAlignment="0" applyProtection="0"/>
    <xf numFmtId="0" fontId="76" fillId="78" borderId="55" applyNumberFormat="0" applyAlignment="0" applyProtection="0"/>
    <xf numFmtId="0" fontId="3" fillId="0" borderId="0"/>
    <xf numFmtId="0" fontId="3" fillId="0" borderId="0"/>
    <xf numFmtId="0" fontId="3" fillId="0" borderId="0"/>
    <xf numFmtId="0" fontId="75" fillId="78" borderId="49" applyNumberFormat="0" applyAlignment="0" applyProtection="0"/>
    <xf numFmtId="0" fontId="3" fillId="0" borderId="0"/>
    <xf numFmtId="0" fontId="3" fillId="0" borderId="0"/>
    <xf numFmtId="0" fontId="74" fillId="64" borderId="49" applyNumberFormat="0" applyAlignment="0" applyProtection="0"/>
    <xf numFmtId="0" fontId="3" fillId="0" borderId="0"/>
    <xf numFmtId="0" fontId="60" fillId="67" borderId="5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71" fillId="0" borderId="57" applyNumberFormat="0" applyFill="0" applyAlignment="0" applyProtection="0"/>
    <xf numFmtId="0" fontId="75" fillId="78" borderId="49" applyNumberFormat="0" applyAlignment="0" applyProtection="0"/>
    <xf numFmtId="0" fontId="74" fillId="64" borderId="49" applyNumberFormat="0" applyAlignment="0" applyProtection="0"/>
    <xf numFmtId="0" fontId="74" fillId="64" borderId="49" applyNumberFormat="0" applyAlignment="0" applyProtection="0"/>
    <xf numFmtId="0" fontId="76" fillId="78" borderId="55" applyNumberFormat="0" applyAlignment="0" applyProtection="0"/>
    <xf numFmtId="0" fontId="71" fillId="0" borderId="5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71" fillId="0" borderId="57" applyNumberFormat="0" applyFill="0" applyAlignment="0" applyProtection="0"/>
    <xf numFmtId="0" fontId="3" fillId="0" borderId="0"/>
    <xf numFmtId="0" fontId="3" fillId="0" borderId="0"/>
    <xf numFmtId="0" fontId="75" fillId="78" borderId="49" applyNumberFormat="0" applyAlignment="0" applyProtection="0"/>
    <xf numFmtId="0" fontId="3" fillId="0" borderId="0"/>
    <xf numFmtId="0" fontId="74" fillId="64" borderId="49" applyNumberFormat="0" applyAlignment="0" applyProtection="0"/>
    <xf numFmtId="0" fontId="75" fillId="78" borderId="49" applyNumberFormat="0" applyAlignment="0" applyProtection="0"/>
    <xf numFmtId="0" fontId="76" fillId="78" borderId="55" applyNumberFormat="0" applyAlignment="0" applyProtection="0"/>
    <xf numFmtId="0" fontId="75" fillId="78" borderId="49" applyNumberFormat="0" applyAlignment="0" applyProtection="0"/>
    <xf numFmtId="0" fontId="74" fillId="64" borderId="49" applyNumberFormat="0" applyAlignment="0" applyProtection="0"/>
    <xf numFmtId="0" fontId="71" fillId="0" borderId="57" applyNumberFormat="0" applyFill="0" applyAlignment="0" applyProtection="0"/>
    <xf numFmtId="0" fontId="76" fillId="78" borderId="55" applyNumberFormat="0" applyAlignment="0" applyProtection="0"/>
    <xf numFmtId="0" fontId="60" fillId="67" borderId="54" applyNumberFormat="0" applyFont="0" applyAlignment="0" applyProtection="0"/>
    <xf numFmtId="0" fontId="60" fillId="67" borderId="54" applyNumberFormat="0" applyFont="0" applyAlignment="0" applyProtection="0"/>
    <xf numFmtId="0" fontId="60" fillId="67" borderId="54" applyNumberFormat="0" applyFont="0" applyAlignment="0" applyProtection="0"/>
    <xf numFmtId="0" fontId="76" fillId="78" borderId="55" applyNumberFormat="0" applyAlignment="0" applyProtection="0"/>
    <xf numFmtId="0" fontId="60" fillId="67" borderId="54" applyNumberFormat="0" applyFont="0" applyAlignment="0" applyProtection="0"/>
    <xf numFmtId="0" fontId="71" fillId="0" borderId="57" applyNumberFormat="0" applyFill="0" applyAlignment="0" applyProtection="0"/>
    <xf numFmtId="0" fontId="75" fillId="78" borderId="49" applyNumberFormat="0" applyAlignment="0" applyProtection="0"/>
    <xf numFmtId="0" fontId="75" fillId="78" borderId="49" applyNumberFormat="0" applyAlignment="0" applyProtection="0"/>
    <xf numFmtId="0" fontId="71" fillId="0" borderId="57" applyNumberFormat="0" applyFill="0" applyAlignment="0" applyProtection="0"/>
    <xf numFmtId="0" fontId="76" fillId="78" borderId="55" applyNumberFormat="0" applyAlignment="0" applyProtection="0"/>
    <xf numFmtId="0" fontId="74" fillId="64" borderId="49" applyNumberFormat="0" applyAlignment="0" applyProtection="0"/>
    <xf numFmtId="0" fontId="74" fillId="64" borderId="49" applyNumberFormat="0" applyAlignment="0" applyProtection="0"/>
    <xf numFmtId="0" fontId="76" fillId="78" borderId="55" applyNumberFormat="0" applyAlignment="0" applyProtection="0"/>
    <xf numFmtId="0" fontId="74" fillId="64" borderId="49" applyNumberFormat="0" applyAlignment="0" applyProtection="0"/>
    <xf numFmtId="0" fontId="71" fillId="0" borderId="57" applyNumberFormat="0" applyFill="0" applyAlignment="0" applyProtection="0"/>
    <xf numFmtId="0" fontId="60" fillId="67" borderId="54" applyNumberFormat="0" applyFont="0" applyAlignment="0" applyProtection="0"/>
    <xf numFmtId="0" fontId="76" fillId="78" borderId="55" applyNumberFormat="0" applyAlignment="0" applyProtection="0"/>
    <xf numFmtId="0" fontId="3" fillId="0" borderId="0"/>
    <xf numFmtId="0" fontId="75" fillId="78" borderId="49" applyNumberFormat="0" applyAlignment="0" applyProtection="0"/>
    <xf numFmtId="0" fontId="3" fillId="0" borderId="0"/>
    <xf numFmtId="0" fontId="71" fillId="0" borderId="57" applyNumberFormat="0" applyFill="0" applyAlignment="0" applyProtection="0"/>
    <xf numFmtId="0" fontId="3" fillId="0" borderId="0"/>
    <xf numFmtId="0" fontId="60" fillId="67" borderId="54" applyNumberFormat="0" applyFont="0" applyAlignment="0" applyProtection="0"/>
    <xf numFmtId="0" fontId="3" fillId="0" borderId="0"/>
    <xf numFmtId="0" fontId="3" fillId="0" borderId="0"/>
    <xf numFmtId="0" fontId="74" fillId="64" borderId="49" applyNumberFormat="0" applyAlignment="0" applyProtection="0"/>
    <xf numFmtId="0" fontId="75" fillId="78" borderId="49" applyNumberFormat="0" applyAlignment="0" applyProtection="0"/>
    <xf numFmtId="0" fontId="3" fillId="0" borderId="0"/>
    <xf numFmtId="0" fontId="60" fillId="67" borderId="54" applyNumberFormat="0" applyFont="0" applyAlignment="0" applyProtection="0"/>
    <xf numFmtId="0" fontId="76" fillId="78" borderId="55" applyNumberFormat="0" applyAlignment="0" applyProtection="0"/>
    <xf numFmtId="0" fontId="60" fillId="67" borderId="54" applyNumberFormat="0" applyFont="0" applyAlignment="0" applyProtection="0"/>
    <xf numFmtId="0" fontId="60" fillId="67" borderId="54" applyNumberFormat="0" applyFont="0" applyAlignment="0" applyProtection="0"/>
    <xf numFmtId="0" fontId="74" fillId="64" borderId="49" applyNumberFormat="0" applyAlignment="0" applyProtection="0"/>
    <xf numFmtId="0" fontId="75" fillId="78" borderId="49" applyNumberFormat="0" applyAlignment="0" applyProtection="0"/>
    <xf numFmtId="0" fontId="76" fillId="78" borderId="55" applyNumberFormat="0" applyAlignment="0" applyProtection="0"/>
    <xf numFmtId="0" fontId="74" fillId="64" borderId="49" applyNumberFormat="0" applyAlignment="0" applyProtection="0"/>
    <xf numFmtId="0" fontId="76" fillId="78" borderId="55" applyNumberFormat="0" applyAlignment="0" applyProtection="0"/>
    <xf numFmtId="0" fontId="75" fillId="78" borderId="49" applyNumberFormat="0" applyAlignment="0" applyProtection="0"/>
    <xf numFmtId="0" fontId="3" fillId="0" borderId="0"/>
    <xf numFmtId="0" fontId="3" fillId="0" borderId="0"/>
    <xf numFmtId="0" fontId="71" fillId="0" borderId="5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71" fillId="0" borderId="57" applyNumberFormat="0" applyFill="0" applyAlignment="0" applyProtection="0"/>
    <xf numFmtId="0" fontId="60" fillId="67" borderId="54" applyNumberFormat="0" applyFont="0" applyAlignment="0" applyProtection="0"/>
    <xf numFmtId="0" fontId="75" fillId="78" borderId="49" applyNumberFormat="0" applyAlignment="0" applyProtection="0"/>
    <xf numFmtId="0" fontId="74" fillId="64" borderId="49" applyNumberFormat="0" applyAlignment="0" applyProtection="0"/>
    <xf numFmtId="0" fontId="76" fillId="78" borderId="55" applyNumberFormat="0" applyAlignment="0" applyProtection="0"/>
    <xf numFmtId="0" fontId="71" fillId="0" borderId="57" applyNumberFormat="0" applyFill="0" applyAlignment="0" applyProtection="0"/>
    <xf numFmtId="0" fontId="75" fillId="78" borderId="49" applyNumberFormat="0" applyAlignment="0" applyProtection="0"/>
    <xf numFmtId="0" fontId="74" fillId="64" borderId="49" applyNumberFormat="0" applyAlignment="0" applyProtection="0"/>
    <xf numFmtId="0" fontId="71" fillId="0" borderId="57" applyNumberFormat="0" applyFill="0" applyAlignment="0" applyProtection="0"/>
    <xf numFmtId="0" fontId="76" fillId="78" borderId="5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4" fillId="64" borderId="49" applyNumberFormat="0" applyAlignment="0" applyProtection="0"/>
    <xf numFmtId="0" fontId="76" fillId="78" borderId="55" applyNumberFormat="0" applyAlignment="0" applyProtection="0"/>
    <xf numFmtId="0" fontId="71" fillId="0" borderId="57" applyNumberFormat="0" applyFill="0" applyAlignment="0" applyProtection="0"/>
    <xf numFmtId="0" fontId="74" fillId="64" borderId="49" applyNumberFormat="0" applyAlignment="0" applyProtection="0"/>
    <xf numFmtId="0" fontId="75" fillId="78" borderId="49" applyNumberFormat="0" applyAlignment="0" applyProtection="0"/>
    <xf numFmtId="0" fontId="76" fillId="78" borderId="55" applyNumberFormat="0" applyAlignment="0" applyProtection="0"/>
    <xf numFmtId="0" fontId="75" fillId="78" borderId="49" applyNumberFormat="0" applyAlignment="0" applyProtection="0"/>
    <xf numFmtId="0" fontId="74" fillId="64" borderId="49" applyNumberFormat="0" applyAlignment="0" applyProtection="0"/>
    <xf numFmtId="0" fontId="71" fillId="0" borderId="57" applyNumberFormat="0" applyFill="0" applyAlignment="0" applyProtection="0"/>
    <xf numFmtId="0" fontId="74" fillId="64" borderId="49" applyNumberFormat="0" applyAlignment="0" applyProtection="0"/>
    <xf numFmtId="0" fontId="76" fillId="78" borderId="55" applyNumberFormat="0" applyAlignment="0" applyProtection="0"/>
    <xf numFmtId="0" fontId="71" fillId="0" borderId="57" applyNumberFormat="0" applyFill="0" applyAlignment="0" applyProtection="0"/>
    <xf numFmtId="0" fontId="74" fillId="64" borderId="49" applyNumberFormat="0" applyAlignment="0" applyProtection="0"/>
    <xf numFmtId="0" fontId="75" fillId="78" borderId="49" applyNumberFormat="0" applyAlignment="0" applyProtection="0"/>
    <xf numFmtId="0" fontId="76" fillId="78" borderId="55" applyNumberFormat="0" applyAlignment="0" applyProtection="0"/>
    <xf numFmtId="0" fontId="75" fillId="78" borderId="49" applyNumberFormat="0" applyAlignment="0" applyProtection="0"/>
    <xf numFmtId="0" fontId="74" fillId="64" borderId="49" applyNumberFormat="0" applyAlignment="0" applyProtection="0"/>
    <xf numFmtId="0" fontId="71" fillId="0" borderId="57" applyNumberFormat="0" applyFill="0" applyAlignment="0" applyProtection="0"/>
    <xf numFmtId="0" fontId="75" fillId="78" borderId="49" applyNumberFormat="0" applyAlignment="0" applyProtection="0"/>
    <xf numFmtId="0" fontId="60" fillId="67" borderId="54" applyNumberFormat="0" applyFont="0" applyAlignment="0" applyProtection="0"/>
    <xf numFmtId="0" fontId="60" fillId="67" borderId="54" applyNumberFormat="0" applyFont="0" applyAlignment="0" applyProtection="0"/>
    <xf numFmtId="0" fontId="71" fillId="0" borderId="57" applyNumberFormat="0" applyFill="0" applyAlignment="0" applyProtection="0"/>
    <xf numFmtId="0" fontId="75" fillId="78" borderId="49" applyNumberFormat="0" applyAlignment="0" applyProtection="0"/>
    <xf numFmtId="0" fontId="71" fillId="0" borderId="57" applyNumberFormat="0" applyFill="0" applyAlignment="0" applyProtection="0"/>
    <xf numFmtId="0" fontId="60" fillId="67" borderId="54" applyNumberFormat="0" applyFont="0" applyAlignment="0" applyProtection="0"/>
    <xf numFmtId="0" fontId="76" fillId="78" borderId="55" applyNumberFormat="0" applyAlignment="0" applyProtection="0"/>
    <xf numFmtId="0" fontId="60" fillId="67" borderId="54" applyNumberFormat="0" applyFont="0" applyAlignment="0" applyProtection="0"/>
    <xf numFmtId="0" fontId="76" fillId="78" borderId="55" applyNumberFormat="0" applyAlignment="0" applyProtection="0"/>
    <xf numFmtId="0" fontId="75" fillId="78" borderId="49" applyNumberFormat="0" applyAlignment="0" applyProtection="0"/>
    <xf numFmtId="0" fontId="60" fillId="67" borderId="54" applyNumberFormat="0" applyFont="0" applyAlignment="0" applyProtection="0"/>
    <xf numFmtId="0" fontId="76" fillId="78" borderId="55" applyNumberFormat="0" applyAlignment="0" applyProtection="0"/>
    <xf numFmtId="0" fontId="71" fillId="0" borderId="57" applyNumberFormat="0" applyFill="0" applyAlignment="0" applyProtection="0"/>
    <xf numFmtId="0" fontId="74" fillId="64" borderId="49" applyNumberFormat="0" applyAlignment="0" applyProtection="0"/>
    <xf numFmtId="0" fontId="76" fillId="78" borderId="55" applyNumberFormat="0" applyAlignment="0" applyProtection="0"/>
    <xf numFmtId="0" fontId="74" fillId="64" borderId="49" applyNumberFormat="0" applyAlignment="0" applyProtection="0"/>
    <xf numFmtId="0" fontId="75" fillId="78" borderId="49" applyNumberFormat="0" applyAlignment="0" applyProtection="0"/>
    <xf numFmtId="0" fontId="74" fillId="64" borderId="49" applyNumberFormat="0" applyAlignment="0" applyProtection="0"/>
    <xf numFmtId="0" fontId="76" fillId="78" borderId="55" applyNumberFormat="0" applyAlignment="0" applyProtection="0"/>
    <xf numFmtId="0" fontId="71" fillId="0" borderId="57" applyNumberFormat="0" applyFill="0" applyAlignment="0" applyProtection="0"/>
    <xf numFmtId="0" fontId="3" fillId="0" borderId="0"/>
    <xf numFmtId="0" fontId="75" fillId="78" borderId="49" applyNumberFormat="0" applyAlignment="0" applyProtection="0"/>
    <xf numFmtId="0" fontId="3" fillId="0" borderId="0"/>
    <xf numFmtId="0" fontId="71" fillId="0" borderId="5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60" fillId="67" borderId="54" applyNumberFormat="0" applyFont="0" applyAlignment="0" applyProtection="0"/>
    <xf numFmtId="0" fontId="60" fillId="67" borderId="54" applyNumberFormat="0" applyFont="0" applyAlignment="0" applyProtection="0"/>
    <xf numFmtId="0" fontId="3" fillId="0" borderId="0"/>
    <xf numFmtId="0" fontId="60" fillId="67" borderId="54" applyNumberFormat="0" applyFont="0" applyAlignment="0" applyProtection="0"/>
    <xf numFmtId="0" fontId="74" fillId="64" borderId="49" applyNumberFormat="0" applyAlignment="0" applyProtection="0"/>
    <xf numFmtId="0" fontId="71" fillId="0" borderId="57" applyNumberFormat="0" applyFill="0" applyAlignment="0" applyProtection="0"/>
    <xf numFmtId="0" fontId="75" fillId="78" borderId="49" applyNumberFormat="0" applyAlignment="0" applyProtection="0"/>
    <xf numFmtId="0" fontId="76" fillId="78" borderId="55" applyNumberFormat="0" applyAlignment="0" applyProtection="0"/>
    <xf numFmtId="0" fontId="71" fillId="0" borderId="57" applyNumberFormat="0" applyFill="0" applyAlignment="0" applyProtection="0"/>
    <xf numFmtId="0" fontId="74" fillId="64" borderId="49" applyNumberFormat="0" applyAlignment="0" applyProtection="0"/>
    <xf numFmtId="0" fontId="75" fillId="78" borderId="49" applyNumberFormat="0" applyAlignment="0" applyProtection="0"/>
    <xf numFmtId="0" fontId="76" fillId="78" borderId="55" applyNumberFormat="0" applyAlignment="0" applyProtection="0"/>
    <xf numFmtId="0" fontId="75" fillId="78" borderId="49" applyNumberFormat="0" applyAlignment="0" applyProtection="0"/>
    <xf numFmtId="0" fontId="60" fillId="67" borderId="54" applyNumberFormat="0" applyFont="0" applyAlignment="0" applyProtection="0"/>
    <xf numFmtId="0" fontId="74" fillId="64" borderId="49" applyNumberFormat="0" applyAlignment="0" applyProtection="0"/>
    <xf numFmtId="0" fontId="71" fillId="0" borderId="57" applyNumberFormat="0" applyFill="0" applyAlignment="0" applyProtection="0"/>
    <xf numFmtId="0" fontId="76" fillId="78" borderId="55" applyNumberFormat="0" applyAlignment="0" applyProtection="0"/>
    <xf numFmtId="0" fontId="60" fillId="67" borderId="54" applyNumberFormat="0" applyFont="0" applyAlignment="0" applyProtection="0"/>
    <xf numFmtId="0" fontId="76" fillId="78" borderId="55" applyNumberFormat="0" applyAlignment="0" applyProtection="0"/>
    <xf numFmtId="0" fontId="75" fillId="78" borderId="49" applyNumberFormat="0" applyAlignment="0" applyProtection="0"/>
    <xf numFmtId="0" fontId="74" fillId="64" borderId="49" applyNumberFormat="0" applyAlignment="0" applyProtection="0"/>
    <xf numFmtId="0" fontId="71" fillId="0" borderId="57" applyNumberFormat="0" applyFill="0" applyAlignment="0" applyProtection="0"/>
    <xf numFmtId="0" fontId="76" fillId="78" borderId="55" applyNumberFormat="0" applyAlignment="0" applyProtection="0"/>
    <xf numFmtId="0" fontId="60" fillId="67" borderId="54" applyNumberFormat="0" applyFont="0" applyAlignment="0" applyProtection="0"/>
    <xf numFmtId="0" fontId="74" fillId="64" borderId="49" applyNumberFormat="0" applyAlignment="0" applyProtection="0"/>
    <xf numFmtId="0" fontId="60" fillId="67" borderId="54" applyNumberFormat="0" applyFont="0" applyAlignment="0" applyProtection="0"/>
    <xf numFmtId="0" fontId="71" fillId="0" borderId="57" applyNumberFormat="0" applyFill="0" applyAlignment="0" applyProtection="0"/>
    <xf numFmtId="0" fontId="75" fillId="78" borderId="49" applyNumberFormat="0" applyAlignment="0" applyProtection="0"/>
    <xf numFmtId="0" fontId="71" fillId="0" borderId="5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75" fillId="78" borderId="49" applyNumberFormat="0" applyAlignment="0" applyProtection="0"/>
    <xf numFmtId="0" fontId="3" fillId="0" borderId="0"/>
    <xf numFmtId="0" fontId="3" fillId="0" borderId="0"/>
    <xf numFmtId="0" fontId="76" fillId="78" borderId="55" applyNumberFormat="0" applyAlignment="0" applyProtection="0"/>
    <xf numFmtId="0" fontId="3" fillId="0" borderId="0"/>
    <xf numFmtId="0" fontId="75" fillId="78" borderId="49" applyNumberFormat="0" applyAlignment="0" applyProtection="0"/>
    <xf numFmtId="0" fontId="74" fillId="64" borderId="49" applyNumberFormat="0" applyAlignment="0" applyProtection="0"/>
    <xf numFmtId="0" fontId="71" fillId="0" borderId="57" applyNumberFormat="0" applyFill="0" applyAlignment="0" applyProtection="0"/>
    <xf numFmtId="0" fontId="76" fillId="78" borderId="55" applyNumberFormat="0" applyAlignment="0" applyProtection="0"/>
    <xf numFmtId="0" fontId="74" fillId="64" borderId="49" applyNumberFormat="0" applyAlignment="0" applyProtection="0"/>
    <xf numFmtId="0" fontId="60" fillId="67" borderId="54" applyNumberFormat="0" applyFont="0" applyAlignment="0" applyProtection="0"/>
    <xf numFmtId="0" fontId="60" fillId="67" borderId="5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5" fillId="78" borderId="49" applyNumberFormat="0" applyAlignment="0" applyProtection="0"/>
    <xf numFmtId="0" fontId="76" fillId="78" borderId="55" applyNumberFormat="0" applyAlignment="0" applyProtection="0"/>
    <xf numFmtId="0" fontId="75" fillId="78" borderId="49" applyNumberFormat="0" applyAlignment="0" applyProtection="0"/>
    <xf numFmtId="0" fontId="74" fillId="64" borderId="49" applyNumberFormat="0" applyAlignment="0" applyProtection="0"/>
    <xf numFmtId="0" fontId="71" fillId="0" borderId="57" applyNumberFormat="0" applyFill="0" applyAlignment="0" applyProtection="0"/>
    <xf numFmtId="0" fontId="76" fillId="78" borderId="55" applyNumberFormat="0" applyAlignment="0" applyProtection="0"/>
    <xf numFmtId="0" fontId="60" fillId="67" borderId="54" applyNumberFormat="0" applyFont="0" applyAlignment="0" applyProtection="0"/>
    <xf numFmtId="0" fontId="71" fillId="0" borderId="57" applyNumberFormat="0" applyFill="0" applyAlignment="0" applyProtection="0"/>
    <xf numFmtId="0" fontId="74" fillId="64" borderId="49" applyNumberFormat="0" applyAlignment="0" applyProtection="0"/>
    <xf numFmtId="0" fontId="76" fillId="78" borderId="55" applyNumberFormat="0" applyAlignment="0" applyProtection="0"/>
    <xf numFmtId="0" fontId="71" fillId="0" borderId="57" applyNumberFormat="0" applyFill="0" applyAlignment="0" applyProtection="0"/>
    <xf numFmtId="0" fontId="75" fillId="78" borderId="49" applyNumberFormat="0" applyAlignment="0" applyProtection="0"/>
    <xf numFmtId="0" fontId="60" fillId="67" borderId="54" applyNumberFormat="0" applyFont="0" applyAlignment="0" applyProtection="0"/>
    <xf numFmtId="0" fontId="75" fillId="78" borderId="49" applyNumberFormat="0" applyAlignment="0" applyProtection="0"/>
    <xf numFmtId="0" fontId="74" fillId="64" borderId="49" applyNumberFormat="0" applyAlignment="0" applyProtection="0"/>
    <xf numFmtId="0" fontId="74" fillId="64" borderId="49" applyNumberFormat="0" applyAlignment="0" applyProtection="0"/>
    <xf numFmtId="0" fontId="76" fillId="78" borderId="55" applyNumberFormat="0" applyAlignment="0" applyProtection="0"/>
    <xf numFmtId="0" fontId="71" fillId="0" borderId="57" applyNumberFormat="0" applyFill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71" fillId="0" borderId="57" applyNumberFormat="0" applyFill="0" applyAlignment="0" applyProtection="0"/>
    <xf numFmtId="0" fontId="60" fillId="67" borderId="54" applyNumberFormat="0" applyFont="0" applyAlignment="0" applyProtection="0"/>
    <xf numFmtId="0" fontId="74" fillId="64" borderId="49" applyNumberFormat="0" applyAlignment="0" applyProtection="0"/>
    <xf numFmtId="0" fontId="3" fillId="0" borderId="0"/>
    <xf numFmtId="0" fontId="60" fillId="67" borderId="54" applyNumberFormat="0" applyFont="0" applyAlignment="0" applyProtection="0"/>
    <xf numFmtId="0" fontId="3" fillId="0" borderId="0"/>
    <xf numFmtId="0" fontId="75" fillId="78" borderId="49" applyNumberFormat="0" applyAlignment="0" applyProtection="0"/>
    <xf numFmtId="0" fontId="76" fillId="78" borderId="55" applyNumberFormat="0" applyAlignment="0" applyProtection="0"/>
    <xf numFmtId="0" fontId="60" fillId="67" borderId="54" applyNumberFormat="0" applyFont="0" applyAlignment="0" applyProtection="0"/>
    <xf numFmtId="0" fontId="74" fillId="64" borderId="49" applyNumberFormat="0" applyAlignment="0" applyProtection="0"/>
    <xf numFmtId="0" fontId="76" fillId="78" borderId="55" applyNumberFormat="0" applyAlignment="0" applyProtection="0"/>
    <xf numFmtId="0" fontId="74" fillId="64" borderId="49" applyNumberFormat="0" applyAlignment="0" applyProtection="0"/>
    <xf numFmtId="0" fontId="71" fillId="0" borderId="5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71" fillId="0" borderId="57" applyNumberFormat="0" applyFill="0" applyAlignment="0" applyProtection="0"/>
    <xf numFmtId="0" fontId="74" fillId="64" borderId="49" applyNumberFormat="0" applyAlignment="0" applyProtection="0"/>
    <xf numFmtId="0" fontId="75" fillId="78" borderId="49" applyNumberFormat="0" applyAlignment="0" applyProtection="0"/>
    <xf numFmtId="0" fontId="76" fillId="78" borderId="55" applyNumberFormat="0" applyAlignment="0" applyProtection="0"/>
    <xf numFmtId="0" fontId="3" fillId="0" borderId="0"/>
    <xf numFmtId="0" fontId="3" fillId="0" borderId="0"/>
    <xf numFmtId="0" fontId="75" fillId="78" borderId="49" applyNumberFormat="0" applyAlignment="0" applyProtection="0"/>
    <xf numFmtId="0" fontId="60" fillId="67" borderId="54" applyNumberFormat="0" applyFont="0" applyAlignment="0" applyProtection="0"/>
    <xf numFmtId="0" fontId="74" fillId="64" borderId="49" applyNumberFormat="0" applyAlignment="0" applyProtection="0"/>
    <xf numFmtId="0" fontId="71" fillId="0" borderId="57" applyNumberFormat="0" applyFill="0" applyAlignment="0" applyProtection="0"/>
    <xf numFmtId="0" fontId="76" fillId="78" borderId="55" applyNumberFormat="0" applyAlignment="0" applyProtection="0"/>
    <xf numFmtId="0" fontId="3" fillId="0" borderId="0"/>
    <xf numFmtId="0" fontId="75" fillId="78" borderId="49" applyNumberFormat="0" applyAlignment="0" applyProtection="0"/>
    <xf numFmtId="0" fontId="76" fillId="78" borderId="55" applyNumberFormat="0" applyAlignment="0" applyProtection="0"/>
    <xf numFmtId="0" fontId="71" fillId="0" borderId="57" applyNumberFormat="0" applyFill="0" applyAlignment="0" applyProtection="0"/>
    <xf numFmtId="0" fontId="75" fillId="78" borderId="49" applyNumberFormat="0" applyAlignment="0" applyProtection="0"/>
    <xf numFmtId="0" fontId="60" fillId="67" borderId="5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76" fillId="78" borderId="55" applyNumberFormat="0" applyAlignment="0" applyProtection="0"/>
    <xf numFmtId="0" fontId="74" fillId="64" borderId="49" applyNumberFormat="0" applyAlignment="0" applyProtection="0"/>
    <xf numFmtId="0" fontId="71" fillId="0" borderId="57" applyNumberFormat="0" applyFill="0" applyAlignment="0" applyProtection="0"/>
    <xf numFmtId="0" fontId="75" fillId="78" borderId="4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5" fillId="78" borderId="49" applyNumberFormat="0" applyAlignment="0" applyProtection="0"/>
    <xf numFmtId="0" fontId="75" fillId="78" borderId="49" applyNumberFormat="0" applyAlignment="0" applyProtection="0"/>
    <xf numFmtId="0" fontId="74" fillId="64" borderId="49" applyNumberFormat="0" applyAlignment="0" applyProtection="0"/>
    <xf numFmtId="0" fontId="71" fillId="0" borderId="57" applyNumberFormat="0" applyFill="0" applyAlignment="0" applyProtection="0"/>
    <xf numFmtId="0" fontId="76" fillId="78" borderId="55" applyNumberFormat="0" applyAlignment="0" applyProtection="0"/>
    <xf numFmtId="0" fontId="74" fillId="64" borderId="49" applyNumberFormat="0" applyAlignment="0" applyProtection="0"/>
    <xf numFmtId="0" fontId="60" fillId="67" borderId="54" applyNumberFormat="0" applyFont="0" applyAlignment="0" applyProtection="0"/>
    <xf numFmtId="0" fontId="71" fillId="0" borderId="57" applyNumberFormat="0" applyFill="0" applyAlignment="0" applyProtection="0"/>
    <xf numFmtId="0" fontId="74" fillId="64" borderId="49" applyNumberFormat="0" applyAlignment="0" applyProtection="0"/>
    <xf numFmtId="0" fontId="71" fillId="0" borderId="57" applyNumberFormat="0" applyFill="0" applyAlignment="0" applyProtection="0"/>
    <xf numFmtId="0" fontId="76" fillId="78" borderId="55" applyNumberFormat="0" applyAlignment="0" applyProtection="0"/>
    <xf numFmtId="0" fontId="60" fillId="67" borderId="54" applyNumberFormat="0" applyFont="0" applyAlignment="0" applyProtection="0"/>
    <xf numFmtId="0" fontId="75" fillId="78" borderId="49" applyNumberFormat="0" applyAlignment="0" applyProtection="0"/>
    <xf numFmtId="0" fontId="76" fillId="78" borderId="5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60" fillId="67" borderId="54" applyNumberFormat="0" applyFont="0" applyAlignment="0" applyProtection="0"/>
    <xf numFmtId="0" fontId="71" fillId="0" borderId="57" applyNumberFormat="0" applyFill="0" applyAlignment="0" applyProtection="0"/>
    <xf numFmtId="0" fontId="76" fillId="78" borderId="55" applyNumberFormat="0" applyAlignment="0" applyProtection="0"/>
    <xf numFmtId="0" fontId="75" fillId="78" borderId="49" applyNumberFormat="0" applyAlignment="0" applyProtection="0"/>
    <xf numFmtId="0" fontId="74" fillId="64" borderId="49" applyNumberFormat="0" applyAlignment="0" applyProtection="0"/>
    <xf numFmtId="0" fontId="71" fillId="0" borderId="57" applyNumberFormat="0" applyFill="0" applyAlignment="0" applyProtection="0"/>
    <xf numFmtId="0" fontId="76" fillId="78" borderId="55" applyNumberFormat="0" applyAlignment="0" applyProtection="0"/>
    <xf numFmtId="0" fontId="3" fillId="0" borderId="0"/>
    <xf numFmtId="0" fontId="3" fillId="0" borderId="0"/>
    <xf numFmtId="0" fontId="3" fillId="0" borderId="0"/>
    <xf numFmtId="0" fontId="75" fillId="78" borderId="49" applyNumberFormat="0" applyAlignment="0" applyProtection="0"/>
    <xf numFmtId="0" fontId="3" fillId="0" borderId="0"/>
    <xf numFmtId="0" fontId="3" fillId="0" borderId="0"/>
    <xf numFmtId="0" fontId="74" fillId="64" borderId="49" applyNumberFormat="0" applyAlignment="0" applyProtection="0"/>
    <xf numFmtId="0" fontId="3" fillId="0" borderId="0"/>
    <xf numFmtId="0" fontId="60" fillId="67" borderId="5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71" fillId="0" borderId="57" applyNumberFormat="0" applyFill="0" applyAlignment="0" applyProtection="0"/>
    <xf numFmtId="0" fontId="75" fillId="78" borderId="49" applyNumberFormat="0" applyAlignment="0" applyProtection="0"/>
    <xf numFmtId="0" fontId="74" fillId="64" borderId="49" applyNumberFormat="0" applyAlignment="0" applyProtection="0"/>
    <xf numFmtId="0" fontId="74" fillId="64" borderId="49" applyNumberFormat="0" applyAlignment="0" applyProtection="0"/>
    <xf numFmtId="0" fontId="76" fillId="78" borderId="55" applyNumberFormat="0" applyAlignment="0" applyProtection="0"/>
    <xf numFmtId="0" fontId="71" fillId="0" borderId="5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71" fillId="0" borderId="57" applyNumberFormat="0" applyFill="0" applyAlignment="0" applyProtection="0"/>
    <xf numFmtId="0" fontId="3" fillId="0" borderId="0"/>
    <xf numFmtId="0" fontId="3" fillId="0" borderId="0"/>
    <xf numFmtId="0" fontId="75" fillId="78" borderId="49" applyNumberFormat="0" applyAlignment="0" applyProtection="0"/>
    <xf numFmtId="0" fontId="3" fillId="0" borderId="0"/>
    <xf numFmtId="0" fontId="74" fillId="64" borderId="49" applyNumberFormat="0" applyAlignment="0" applyProtection="0"/>
    <xf numFmtId="0" fontId="75" fillId="78" borderId="49" applyNumberFormat="0" applyAlignment="0" applyProtection="0"/>
    <xf numFmtId="0" fontId="76" fillId="78" borderId="55" applyNumberFormat="0" applyAlignment="0" applyProtection="0"/>
    <xf numFmtId="0" fontId="75" fillId="78" borderId="49" applyNumberFormat="0" applyAlignment="0" applyProtection="0"/>
    <xf numFmtId="0" fontId="74" fillId="64" borderId="49" applyNumberFormat="0" applyAlignment="0" applyProtection="0"/>
    <xf numFmtId="0" fontId="71" fillId="0" borderId="57" applyNumberFormat="0" applyFill="0" applyAlignment="0" applyProtection="0"/>
    <xf numFmtId="0" fontId="76" fillId="78" borderId="55" applyNumberFormat="0" applyAlignment="0" applyProtection="0"/>
    <xf numFmtId="0" fontId="60" fillId="67" borderId="54" applyNumberFormat="0" applyFont="0" applyAlignment="0" applyProtection="0"/>
    <xf numFmtId="0" fontId="60" fillId="67" borderId="54" applyNumberFormat="0" applyFont="0" applyAlignment="0" applyProtection="0"/>
    <xf numFmtId="0" fontId="60" fillId="67" borderId="54" applyNumberFormat="0" applyFont="0" applyAlignment="0" applyProtection="0"/>
    <xf numFmtId="0" fontId="76" fillId="78" borderId="55" applyNumberFormat="0" applyAlignment="0" applyProtection="0"/>
    <xf numFmtId="0" fontId="60" fillId="67" borderId="54" applyNumberFormat="0" applyFont="0" applyAlignment="0" applyProtection="0"/>
    <xf numFmtId="0" fontId="71" fillId="0" borderId="57" applyNumberFormat="0" applyFill="0" applyAlignment="0" applyProtection="0"/>
    <xf numFmtId="0" fontId="75" fillId="78" borderId="49" applyNumberFormat="0" applyAlignment="0" applyProtection="0"/>
    <xf numFmtId="0" fontId="75" fillId="78" borderId="49" applyNumberFormat="0" applyAlignment="0" applyProtection="0"/>
    <xf numFmtId="0" fontId="71" fillId="0" borderId="57" applyNumberFormat="0" applyFill="0" applyAlignment="0" applyProtection="0"/>
    <xf numFmtId="0" fontId="76" fillId="78" borderId="55" applyNumberFormat="0" applyAlignment="0" applyProtection="0"/>
    <xf numFmtId="0" fontId="74" fillId="64" borderId="49" applyNumberFormat="0" applyAlignment="0" applyProtection="0"/>
    <xf numFmtId="0" fontId="74" fillId="64" borderId="49" applyNumberFormat="0" applyAlignment="0" applyProtection="0"/>
    <xf numFmtId="0" fontId="76" fillId="78" borderId="55" applyNumberFormat="0" applyAlignment="0" applyProtection="0"/>
    <xf numFmtId="0" fontId="74" fillId="64" borderId="49" applyNumberFormat="0" applyAlignment="0" applyProtection="0"/>
    <xf numFmtId="0" fontId="71" fillId="0" borderId="57" applyNumberFormat="0" applyFill="0" applyAlignment="0" applyProtection="0"/>
    <xf numFmtId="0" fontId="60" fillId="67" borderId="54" applyNumberFormat="0" applyFont="0" applyAlignment="0" applyProtection="0"/>
    <xf numFmtId="0" fontId="76" fillId="78" borderId="55" applyNumberFormat="0" applyAlignment="0" applyProtection="0"/>
    <xf numFmtId="0" fontId="3" fillId="0" borderId="0"/>
    <xf numFmtId="0" fontId="75" fillId="78" borderId="49" applyNumberFormat="0" applyAlignment="0" applyProtection="0"/>
    <xf numFmtId="0" fontId="3" fillId="0" borderId="0"/>
    <xf numFmtId="0" fontId="71" fillId="0" borderId="57" applyNumberFormat="0" applyFill="0" applyAlignment="0" applyProtection="0"/>
    <xf numFmtId="0" fontId="3" fillId="0" borderId="0"/>
    <xf numFmtId="0" fontId="60" fillId="67" borderId="54" applyNumberFormat="0" applyFont="0" applyAlignment="0" applyProtection="0"/>
    <xf numFmtId="0" fontId="3" fillId="0" borderId="0"/>
    <xf numFmtId="0" fontId="3" fillId="0" borderId="0"/>
    <xf numFmtId="0" fontId="74" fillId="64" borderId="49" applyNumberFormat="0" applyAlignment="0" applyProtection="0"/>
    <xf numFmtId="0" fontId="75" fillId="78" borderId="49" applyNumberFormat="0" applyAlignment="0" applyProtection="0"/>
    <xf numFmtId="0" fontId="3" fillId="0" borderId="0"/>
    <xf numFmtId="0" fontId="60" fillId="67" borderId="54" applyNumberFormat="0" applyFont="0" applyAlignment="0" applyProtection="0"/>
    <xf numFmtId="0" fontId="76" fillId="78" borderId="55" applyNumberFormat="0" applyAlignment="0" applyProtection="0"/>
    <xf numFmtId="0" fontId="60" fillId="67" borderId="54" applyNumberFormat="0" applyFont="0" applyAlignment="0" applyProtection="0"/>
    <xf numFmtId="0" fontId="60" fillId="67" borderId="54" applyNumberFormat="0" applyFont="0" applyAlignment="0" applyProtection="0"/>
    <xf numFmtId="0" fontId="74" fillId="64" borderId="49" applyNumberFormat="0" applyAlignment="0" applyProtection="0"/>
    <xf numFmtId="0" fontId="75" fillId="78" borderId="49" applyNumberFormat="0" applyAlignment="0" applyProtection="0"/>
    <xf numFmtId="0" fontId="76" fillId="78" borderId="55" applyNumberFormat="0" applyAlignment="0" applyProtection="0"/>
    <xf numFmtId="0" fontId="74" fillId="64" borderId="49" applyNumberFormat="0" applyAlignment="0" applyProtection="0"/>
    <xf numFmtId="0" fontId="76" fillId="78" borderId="55" applyNumberFormat="0" applyAlignment="0" applyProtection="0"/>
    <xf numFmtId="0" fontId="75" fillId="78" borderId="49" applyNumberFormat="0" applyAlignment="0" applyProtection="0"/>
    <xf numFmtId="0" fontId="3" fillId="0" borderId="0"/>
    <xf numFmtId="0" fontId="3" fillId="0" borderId="0"/>
    <xf numFmtId="0" fontId="71" fillId="0" borderId="5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71" fillId="0" borderId="57" applyNumberFormat="0" applyFill="0" applyAlignment="0" applyProtection="0"/>
    <xf numFmtId="0" fontId="60" fillId="67" borderId="54" applyNumberFormat="0" applyFont="0" applyAlignment="0" applyProtection="0"/>
    <xf numFmtId="0" fontId="75" fillId="78" borderId="49" applyNumberFormat="0" applyAlignment="0" applyProtection="0"/>
    <xf numFmtId="0" fontId="74" fillId="64" borderId="49" applyNumberFormat="0" applyAlignment="0" applyProtection="0"/>
    <xf numFmtId="0" fontId="76" fillId="78" borderId="55" applyNumberFormat="0" applyAlignment="0" applyProtection="0"/>
    <xf numFmtId="0" fontId="71" fillId="0" borderId="57" applyNumberFormat="0" applyFill="0" applyAlignment="0" applyProtection="0"/>
    <xf numFmtId="0" fontId="75" fillId="78" borderId="49" applyNumberFormat="0" applyAlignment="0" applyProtection="0"/>
    <xf numFmtId="0" fontId="74" fillId="64" borderId="49" applyNumberFormat="0" applyAlignment="0" applyProtection="0"/>
    <xf numFmtId="0" fontId="71" fillId="0" borderId="57" applyNumberFormat="0" applyFill="0" applyAlignment="0" applyProtection="0"/>
    <xf numFmtId="0" fontId="76" fillId="78" borderId="5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4" fillId="64" borderId="49" applyNumberFormat="0" applyAlignment="0" applyProtection="0"/>
    <xf numFmtId="0" fontId="76" fillId="78" borderId="55" applyNumberFormat="0" applyAlignment="0" applyProtection="0"/>
    <xf numFmtId="0" fontId="71" fillId="0" borderId="57" applyNumberFormat="0" applyFill="0" applyAlignment="0" applyProtection="0"/>
    <xf numFmtId="0" fontId="74" fillId="64" borderId="49" applyNumberFormat="0" applyAlignment="0" applyProtection="0"/>
    <xf numFmtId="0" fontId="75" fillId="78" borderId="49" applyNumberFormat="0" applyAlignment="0" applyProtection="0"/>
    <xf numFmtId="0" fontId="76" fillId="78" borderId="55" applyNumberFormat="0" applyAlignment="0" applyProtection="0"/>
    <xf numFmtId="0" fontId="75" fillId="78" borderId="49" applyNumberFormat="0" applyAlignment="0" applyProtection="0"/>
    <xf numFmtId="0" fontId="74" fillId="64" borderId="49" applyNumberFormat="0" applyAlignment="0" applyProtection="0"/>
    <xf numFmtId="0" fontId="71" fillId="0" borderId="57" applyNumberFormat="0" applyFill="0" applyAlignment="0" applyProtection="0"/>
    <xf numFmtId="0" fontId="74" fillId="64" borderId="49" applyNumberFormat="0" applyAlignment="0" applyProtection="0"/>
    <xf numFmtId="0" fontId="76" fillId="78" borderId="55" applyNumberFormat="0" applyAlignment="0" applyProtection="0"/>
    <xf numFmtId="0" fontId="71" fillId="0" borderId="57" applyNumberFormat="0" applyFill="0" applyAlignment="0" applyProtection="0"/>
    <xf numFmtId="0" fontId="74" fillId="64" borderId="49" applyNumberFormat="0" applyAlignment="0" applyProtection="0"/>
    <xf numFmtId="0" fontId="75" fillId="78" borderId="49" applyNumberFormat="0" applyAlignment="0" applyProtection="0"/>
    <xf numFmtId="0" fontId="76" fillId="78" borderId="55" applyNumberFormat="0" applyAlignment="0" applyProtection="0"/>
    <xf numFmtId="0" fontId="75" fillId="78" borderId="49" applyNumberFormat="0" applyAlignment="0" applyProtection="0"/>
    <xf numFmtId="0" fontId="74" fillId="64" borderId="49" applyNumberFormat="0" applyAlignment="0" applyProtection="0"/>
    <xf numFmtId="0" fontId="71" fillId="0" borderId="57" applyNumberFormat="0" applyFill="0" applyAlignment="0" applyProtection="0"/>
    <xf numFmtId="0" fontId="75" fillId="78" borderId="49" applyNumberFormat="0" applyAlignment="0" applyProtection="0"/>
    <xf numFmtId="0" fontId="60" fillId="67" borderId="54" applyNumberFormat="0" applyFont="0" applyAlignment="0" applyProtection="0"/>
    <xf numFmtId="0" fontId="60" fillId="67" borderId="54" applyNumberFormat="0" applyFont="0" applyAlignment="0" applyProtection="0"/>
    <xf numFmtId="0" fontId="71" fillId="0" borderId="57" applyNumberFormat="0" applyFill="0" applyAlignment="0" applyProtection="0"/>
    <xf numFmtId="0" fontId="75" fillId="78" borderId="49" applyNumberFormat="0" applyAlignment="0" applyProtection="0"/>
    <xf numFmtId="0" fontId="71" fillId="0" borderId="57" applyNumberFormat="0" applyFill="0" applyAlignment="0" applyProtection="0"/>
    <xf numFmtId="0" fontId="60" fillId="67" borderId="54" applyNumberFormat="0" applyFont="0" applyAlignment="0" applyProtection="0"/>
    <xf numFmtId="0" fontId="76" fillId="78" borderId="55" applyNumberFormat="0" applyAlignment="0" applyProtection="0"/>
    <xf numFmtId="0" fontId="60" fillId="67" borderId="54" applyNumberFormat="0" applyFont="0" applyAlignment="0" applyProtection="0"/>
    <xf numFmtId="0" fontId="76" fillId="78" borderId="55" applyNumberFormat="0" applyAlignment="0" applyProtection="0"/>
    <xf numFmtId="0" fontId="75" fillId="78" borderId="49" applyNumberFormat="0" applyAlignment="0" applyProtection="0"/>
    <xf numFmtId="0" fontId="60" fillId="67" borderId="54" applyNumberFormat="0" applyFont="0" applyAlignment="0" applyProtection="0"/>
    <xf numFmtId="0" fontId="76" fillId="78" borderId="55" applyNumberFormat="0" applyAlignment="0" applyProtection="0"/>
    <xf numFmtId="0" fontId="71" fillId="0" borderId="57" applyNumberFormat="0" applyFill="0" applyAlignment="0" applyProtection="0"/>
    <xf numFmtId="0" fontId="74" fillId="64" borderId="49" applyNumberFormat="0" applyAlignment="0" applyProtection="0"/>
    <xf numFmtId="0" fontId="76" fillId="78" borderId="55" applyNumberFormat="0" applyAlignment="0" applyProtection="0"/>
    <xf numFmtId="0" fontId="74" fillId="64" borderId="49" applyNumberFormat="0" applyAlignment="0" applyProtection="0"/>
    <xf numFmtId="0" fontId="75" fillId="78" borderId="49" applyNumberFormat="0" applyAlignment="0" applyProtection="0"/>
    <xf numFmtId="0" fontId="74" fillId="64" borderId="49" applyNumberFormat="0" applyAlignment="0" applyProtection="0"/>
    <xf numFmtId="0" fontId="76" fillId="78" borderId="55" applyNumberFormat="0" applyAlignment="0" applyProtection="0"/>
    <xf numFmtId="0" fontId="71" fillId="0" borderId="57" applyNumberFormat="0" applyFill="0" applyAlignment="0" applyProtection="0"/>
    <xf numFmtId="0" fontId="3" fillId="0" borderId="0"/>
    <xf numFmtId="0" fontId="75" fillId="78" borderId="49" applyNumberFormat="0" applyAlignment="0" applyProtection="0"/>
    <xf numFmtId="0" fontId="3" fillId="0" borderId="0"/>
    <xf numFmtId="0" fontId="71" fillId="0" borderId="5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60" fillId="67" borderId="54" applyNumberFormat="0" applyFont="0" applyAlignment="0" applyProtection="0"/>
    <xf numFmtId="0" fontId="60" fillId="67" borderId="54" applyNumberFormat="0" applyFont="0" applyAlignment="0" applyProtection="0"/>
    <xf numFmtId="0" fontId="3" fillId="0" borderId="0"/>
    <xf numFmtId="0" fontId="60" fillId="67" borderId="54" applyNumberFormat="0" applyFont="0" applyAlignment="0" applyProtection="0"/>
    <xf numFmtId="0" fontId="74" fillId="64" borderId="49" applyNumberFormat="0" applyAlignment="0" applyProtection="0"/>
    <xf numFmtId="0" fontId="71" fillId="0" borderId="57" applyNumberFormat="0" applyFill="0" applyAlignment="0" applyProtection="0"/>
    <xf numFmtId="0" fontId="75" fillId="78" borderId="49" applyNumberFormat="0" applyAlignment="0" applyProtection="0"/>
    <xf numFmtId="0" fontId="76" fillId="78" borderId="55" applyNumberFormat="0" applyAlignment="0" applyProtection="0"/>
    <xf numFmtId="0" fontId="71" fillId="0" borderId="57" applyNumberFormat="0" applyFill="0" applyAlignment="0" applyProtection="0"/>
    <xf numFmtId="0" fontId="74" fillId="64" borderId="49" applyNumberFormat="0" applyAlignment="0" applyProtection="0"/>
    <xf numFmtId="0" fontId="75" fillId="78" borderId="49" applyNumberFormat="0" applyAlignment="0" applyProtection="0"/>
    <xf numFmtId="0" fontId="76" fillId="78" borderId="55" applyNumberFormat="0" applyAlignment="0" applyProtection="0"/>
    <xf numFmtId="0" fontId="75" fillId="78" borderId="49" applyNumberFormat="0" applyAlignment="0" applyProtection="0"/>
    <xf numFmtId="0" fontId="60" fillId="67" borderId="54" applyNumberFormat="0" applyFont="0" applyAlignment="0" applyProtection="0"/>
    <xf numFmtId="0" fontId="74" fillId="64" borderId="49" applyNumberFormat="0" applyAlignment="0" applyProtection="0"/>
    <xf numFmtId="0" fontId="71" fillId="0" borderId="57" applyNumberFormat="0" applyFill="0" applyAlignment="0" applyProtection="0"/>
    <xf numFmtId="0" fontId="76" fillId="78" borderId="55" applyNumberFormat="0" applyAlignment="0" applyProtection="0"/>
    <xf numFmtId="0" fontId="60" fillId="67" borderId="54" applyNumberFormat="0" applyFont="0" applyAlignment="0" applyProtection="0"/>
    <xf numFmtId="0" fontId="76" fillId="78" borderId="55" applyNumberFormat="0" applyAlignment="0" applyProtection="0"/>
    <xf numFmtId="0" fontId="75" fillId="78" borderId="49" applyNumberFormat="0" applyAlignment="0" applyProtection="0"/>
    <xf numFmtId="0" fontId="74" fillId="64" borderId="49" applyNumberFormat="0" applyAlignment="0" applyProtection="0"/>
    <xf numFmtId="0" fontId="71" fillId="0" borderId="57" applyNumberFormat="0" applyFill="0" applyAlignment="0" applyProtection="0"/>
    <xf numFmtId="0" fontId="76" fillId="78" borderId="55" applyNumberFormat="0" applyAlignment="0" applyProtection="0"/>
    <xf numFmtId="0" fontId="60" fillId="67" borderId="54" applyNumberFormat="0" applyFont="0" applyAlignment="0" applyProtection="0"/>
    <xf numFmtId="0" fontId="74" fillId="64" borderId="49" applyNumberFormat="0" applyAlignment="0" applyProtection="0"/>
    <xf numFmtId="0" fontId="60" fillId="67" borderId="54" applyNumberFormat="0" applyFont="0" applyAlignment="0" applyProtection="0"/>
    <xf numFmtId="0" fontId="71" fillId="0" borderId="57" applyNumberFormat="0" applyFill="0" applyAlignment="0" applyProtection="0"/>
    <xf numFmtId="0" fontId="75" fillId="78" borderId="49" applyNumberFormat="0" applyAlignment="0" applyProtection="0"/>
    <xf numFmtId="0" fontId="71" fillId="0" borderId="5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75" fillId="78" borderId="49" applyNumberFormat="0" applyAlignment="0" applyProtection="0"/>
    <xf numFmtId="0" fontId="3" fillId="0" borderId="0"/>
    <xf numFmtId="0" fontId="3" fillId="0" borderId="0"/>
    <xf numFmtId="0" fontId="76" fillId="78" borderId="55" applyNumberFormat="0" applyAlignment="0" applyProtection="0"/>
    <xf numFmtId="0" fontId="3" fillId="0" borderId="0"/>
    <xf numFmtId="0" fontId="75" fillId="78" borderId="49" applyNumberFormat="0" applyAlignment="0" applyProtection="0"/>
    <xf numFmtId="0" fontId="74" fillId="64" borderId="49" applyNumberFormat="0" applyAlignment="0" applyProtection="0"/>
    <xf numFmtId="0" fontId="71" fillId="0" borderId="57" applyNumberFormat="0" applyFill="0" applyAlignment="0" applyProtection="0"/>
    <xf numFmtId="0" fontId="76" fillId="78" borderId="55" applyNumberFormat="0" applyAlignment="0" applyProtection="0"/>
    <xf numFmtId="0" fontId="74" fillId="64" borderId="49" applyNumberFormat="0" applyAlignment="0" applyProtection="0"/>
    <xf numFmtId="0" fontId="60" fillId="67" borderId="54" applyNumberFormat="0" applyFont="0" applyAlignment="0" applyProtection="0"/>
    <xf numFmtId="0" fontId="60" fillId="67" borderId="5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5" fillId="78" borderId="49" applyNumberFormat="0" applyAlignment="0" applyProtection="0"/>
    <xf numFmtId="0" fontId="74" fillId="64" borderId="49" applyNumberFormat="0" applyAlignment="0" applyProtection="0"/>
    <xf numFmtId="0" fontId="71" fillId="0" borderId="57" applyNumberFormat="0" applyFill="0" applyAlignment="0" applyProtection="0"/>
    <xf numFmtId="0" fontId="76" fillId="78" borderId="55" applyNumberFormat="0" applyAlignment="0" applyProtection="0"/>
    <xf numFmtId="0" fontId="74" fillId="64" borderId="49" applyNumberFormat="0" applyAlignment="0" applyProtection="0"/>
    <xf numFmtId="0" fontId="76" fillId="78" borderId="55" applyNumberFormat="0" applyAlignment="0" applyProtection="0"/>
    <xf numFmtId="0" fontId="71" fillId="0" borderId="57" applyNumberFormat="0" applyFill="0" applyAlignment="0" applyProtection="0"/>
    <xf numFmtId="0" fontId="75" fillId="78" borderId="49" applyNumberFormat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5" fillId="5" borderId="3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52" fillId="55" borderId="0" applyBorder="0">
      <alignment wrapText="1"/>
    </xf>
    <xf numFmtId="41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0" fontId="80" fillId="0" borderId="2">
      <alignment horizontal="center" vertical="center" wrapText="1"/>
    </xf>
    <xf numFmtId="0" fontId="49" fillId="0" borderId="2">
      <alignment horizontal="center" vertical="center" wrapText="1"/>
    </xf>
    <xf numFmtId="3" fontId="81" fillId="0" borderId="5">
      <alignment horizontal="right"/>
    </xf>
    <xf numFmtId="3" fontId="82" fillId="0" borderId="0" applyFill="0" applyBorder="0">
      <alignment horizontal="left" wrapText="1" indent="3"/>
    </xf>
    <xf numFmtId="3" fontId="82" fillId="0" borderId="5">
      <alignment horizontal="right" indent="2"/>
    </xf>
    <xf numFmtId="3" fontId="80" fillId="0" borderId="5">
      <alignment horizontal="right"/>
    </xf>
    <xf numFmtId="3" fontId="83" fillId="0" borderId="0" applyBorder="0" applyAlignment="0">
      <alignment horizontal="left"/>
    </xf>
    <xf numFmtId="0" fontId="81" fillId="82" borderId="0" applyBorder="0">
      <alignment horizontal="left"/>
      <protection hidden="1"/>
    </xf>
    <xf numFmtId="3" fontId="84" fillId="85" borderId="2">
      <protection locked="0"/>
    </xf>
    <xf numFmtId="3" fontId="84" fillId="84" borderId="2">
      <alignment horizontal="right"/>
    </xf>
    <xf numFmtId="3" fontId="80" fillId="55" borderId="2">
      <alignment horizontal="right"/>
    </xf>
    <xf numFmtId="3" fontId="81" fillId="58" borderId="2">
      <alignment horizontal="right"/>
    </xf>
    <xf numFmtId="3" fontId="52" fillId="51" borderId="0" applyBorder="0">
      <alignment horizontal="right" vertical="center" wrapText="1"/>
    </xf>
    <xf numFmtId="3" fontId="81" fillId="1" borderId="5"/>
    <xf numFmtId="0" fontId="52" fillId="86" borderId="0">
      <alignment wrapText="1"/>
    </xf>
    <xf numFmtId="49" fontId="51" fillId="83" borderId="0">
      <alignment horizontal="left" wrapText="1"/>
      <protection hidden="1"/>
    </xf>
    <xf numFmtId="0" fontId="80" fillId="0" borderId="9">
      <alignment horizontal="left" vertical="center"/>
    </xf>
    <xf numFmtId="0" fontId="80" fillId="0" borderId="8">
      <alignment horizontal="center" vertical="center"/>
    </xf>
    <xf numFmtId="0" fontId="52" fillId="0" borderId="0" applyFill="0" applyBorder="0">
      <alignment horizontal="left" wrapText="1" indent="2"/>
    </xf>
    <xf numFmtId="0" fontId="85" fillId="0" borderId="1">
      <alignment horizontal="left" vertical="center"/>
    </xf>
    <xf numFmtId="0" fontId="86" fillId="0" borderId="0" applyNumberFormat="0" applyFill="0" applyBorder="0" applyAlignment="0" applyProtection="0"/>
    <xf numFmtId="0" fontId="52" fillId="86" borderId="0" applyNumberFormat="0">
      <alignment wrapText="1"/>
    </xf>
    <xf numFmtId="49" fontId="51" fillId="83" borderId="0">
      <alignment horizontal="left" wrapText="1"/>
      <protection hidden="1"/>
    </xf>
    <xf numFmtId="0" fontId="56" fillId="0" borderId="0" applyFill="0" applyBorder="0">
      <alignment horizontal="left" wrapText="1" indent="1"/>
    </xf>
    <xf numFmtId="3" fontId="14" fillId="87" borderId="2">
      <alignment horizontal="right"/>
    </xf>
    <xf numFmtId="0" fontId="10" fillId="0" borderId="0"/>
    <xf numFmtId="0" fontId="10" fillId="0" borderId="0"/>
    <xf numFmtId="4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4" fillId="0" borderId="0" applyAlignment="0"/>
    <xf numFmtId="3" fontId="23" fillId="0" borderId="0" applyFill="0" applyBorder="0">
      <alignment horizontal="left" wrapText="1" indent="3"/>
    </xf>
    <xf numFmtId="3" fontId="23" fillId="0" borderId="5">
      <alignment horizontal="right" indent="2"/>
    </xf>
    <xf numFmtId="0" fontId="15" fillId="5" borderId="58"/>
    <xf numFmtId="0" fontId="13" fillId="7" borderId="58">
      <alignment horizontal="left" indent="3"/>
    </xf>
    <xf numFmtId="0" fontId="14" fillId="0" borderId="0">
      <alignment horizontal="left" indent="4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9">
      <alignment horizontal="left"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3" fontId="81" fillId="88" borderId="2">
      <alignment horizontal="right"/>
    </xf>
    <xf numFmtId="0" fontId="16" fillId="0" borderId="0"/>
    <xf numFmtId="0" fontId="16" fillId="0" borderId="0"/>
    <xf numFmtId="0" fontId="16" fillId="0" borderId="0"/>
    <xf numFmtId="0" fontId="49" fillId="0" borderId="0"/>
    <xf numFmtId="0" fontId="71" fillId="0" borderId="57" applyNumberFormat="0" applyFill="0" applyAlignment="0" applyProtection="0"/>
    <xf numFmtId="0" fontId="71" fillId="0" borderId="57" applyNumberFormat="0" applyFill="0" applyAlignment="0" applyProtection="0"/>
    <xf numFmtId="0" fontId="71" fillId="0" borderId="57" applyNumberFormat="0" applyFill="0" applyAlignment="0" applyProtection="0"/>
    <xf numFmtId="0" fontId="71" fillId="0" borderId="57" applyNumberFormat="0" applyFill="0" applyAlignment="0" applyProtection="0"/>
    <xf numFmtId="0" fontId="71" fillId="0" borderId="57" applyNumberFormat="0" applyFill="0" applyAlignment="0" applyProtection="0"/>
    <xf numFmtId="0" fontId="71" fillId="0" borderId="57" applyNumberFormat="0" applyFill="0" applyAlignment="0" applyProtection="0"/>
    <xf numFmtId="0" fontId="71" fillId="0" borderId="57" applyNumberFormat="0" applyFill="0" applyAlignment="0" applyProtection="0"/>
    <xf numFmtId="0" fontId="71" fillId="0" borderId="57" applyNumberFormat="0" applyFill="0" applyAlignment="0" applyProtection="0"/>
    <xf numFmtId="0" fontId="71" fillId="0" borderId="57" applyNumberFormat="0" applyFill="0" applyAlignment="0" applyProtection="0"/>
    <xf numFmtId="0" fontId="71" fillId="0" borderId="57" applyNumberFormat="0" applyFill="0" applyAlignment="0" applyProtection="0"/>
    <xf numFmtId="0" fontId="71" fillId="0" borderId="57" applyNumberFormat="0" applyFill="0" applyAlignment="0" applyProtection="0"/>
    <xf numFmtId="0" fontId="71" fillId="0" borderId="57" applyNumberFormat="0" applyFill="0" applyAlignment="0" applyProtection="0"/>
    <xf numFmtId="0" fontId="71" fillId="0" borderId="57" applyNumberFormat="0" applyFill="0" applyAlignment="0" applyProtection="0"/>
    <xf numFmtId="0" fontId="71" fillId="0" borderId="57" applyNumberFormat="0" applyFill="0" applyAlignment="0" applyProtection="0"/>
    <xf numFmtId="0" fontId="71" fillId="0" borderId="57" applyNumberFormat="0" applyFill="0" applyAlignment="0" applyProtection="0"/>
    <xf numFmtId="0" fontId="71" fillId="0" borderId="57" applyNumberFormat="0" applyFill="0" applyAlignment="0" applyProtection="0"/>
    <xf numFmtId="0" fontId="71" fillId="0" borderId="57" applyNumberFormat="0" applyFill="0" applyAlignment="0" applyProtection="0"/>
    <xf numFmtId="0" fontId="71" fillId="0" borderId="57" applyNumberFormat="0" applyFill="0" applyAlignment="0" applyProtection="0"/>
    <xf numFmtId="0" fontId="71" fillId="0" borderId="57" applyNumberFormat="0" applyFill="0" applyAlignment="0" applyProtection="0"/>
    <xf numFmtId="0" fontId="71" fillId="0" borderId="57" applyNumberFormat="0" applyFill="0" applyAlignment="0" applyProtection="0"/>
    <xf numFmtId="0" fontId="71" fillId="0" borderId="57" applyNumberFormat="0" applyFill="0" applyAlignment="0" applyProtection="0"/>
    <xf numFmtId="0" fontId="71" fillId="0" borderId="57" applyNumberFormat="0" applyFill="0" applyAlignment="0" applyProtection="0"/>
    <xf numFmtId="0" fontId="71" fillId="0" borderId="57" applyNumberFormat="0" applyFill="0" applyAlignment="0" applyProtection="0"/>
    <xf numFmtId="0" fontId="71" fillId="0" borderId="57" applyNumberFormat="0" applyFill="0" applyAlignment="0" applyProtection="0"/>
    <xf numFmtId="0" fontId="71" fillId="0" borderId="57" applyNumberFormat="0" applyFill="0" applyAlignment="0" applyProtection="0"/>
    <xf numFmtId="0" fontId="71" fillId="0" borderId="57" applyNumberFormat="0" applyFill="0" applyAlignment="0" applyProtection="0"/>
    <xf numFmtId="0" fontId="71" fillId="0" borderId="57" applyNumberFormat="0" applyFill="0" applyAlignment="0" applyProtection="0"/>
    <xf numFmtId="0" fontId="71" fillId="0" borderId="57" applyNumberFormat="0" applyFill="0" applyAlignment="0" applyProtection="0"/>
    <xf numFmtId="0" fontId="71" fillId="0" borderId="57" applyNumberFormat="0" applyFill="0" applyAlignment="0" applyProtection="0"/>
    <xf numFmtId="0" fontId="71" fillId="0" borderId="57" applyNumberFormat="0" applyFill="0" applyAlignment="0" applyProtection="0"/>
    <xf numFmtId="0" fontId="71" fillId="0" borderId="57" applyNumberFormat="0" applyFill="0" applyAlignment="0" applyProtection="0"/>
    <xf numFmtId="0" fontId="71" fillId="0" borderId="57" applyNumberFormat="0" applyFill="0" applyAlignment="0" applyProtection="0"/>
    <xf numFmtId="0" fontId="71" fillId="0" borderId="57" applyNumberFormat="0" applyFill="0" applyAlignment="0" applyProtection="0"/>
    <xf numFmtId="0" fontId="71" fillId="0" borderId="57" applyNumberFormat="0" applyFill="0" applyAlignment="0" applyProtection="0"/>
    <xf numFmtId="0" fontId="71" fillId="0" borderId="57" applyNumberFormat="0" applyFill="0" applyAlignment="0" applyProtection="0"/>
    <xf numFmtId="0" fontId="71" fillId="0" borderId="57" applyNumberFormat="0" applyFill="0" applyAlignment="0" applyProtection="0"/>
    <xf numFmtId="0" fontId="71" fillId="0" borderId="57" applyNumberFormat="0" applyFill="0" applyAlignment="0" applyProtection="0"/>
    <xf numFmtId="0" fontId="71" fillId="0" borderId="57" applyNumberFormat="0" applyFill="0" applyAlignment="0" applyProtection="0"/>
    <xf numFmtId="0" fontId="71" fillId="0" borderId="57" applyNumberFormat="0" applyFill="0" applyAlignment="0" applyProtection="0"/>
    <xf numFmtId="0" fontId="71" fillId="0" borderId="57" applyNumberFormat="0" applyFill="0" applyAlignment="0" applyProtection="0"/>
    <xf numFmtId="0" fontId="71" fillId="0" borderId="57" applyNumberFormat="0" applyFill="0" applyAlignment="0" applyProtection="0"/>
    <xf numFmtId="0" fontId="16" fillId="0" borderId="0"/>
    <xf numFmtId="0" fontId="74" fillId="64" borderId="49" applyNumberFormat="0" applyAlignment="0" applyProtection="0"/>
    <xf numFmtId="0" fontId="74" fillId="64" borderId="49" applyNumberFormat="0" applyAlignment="0" applyProtection="0"/>
    <xf numFmtId="0" fontId="74" fillId="64" borderId="49" applyNumberFormat="0" applyAlignment="0" applyProtection="0"/>
    <xf numFmtId="0" fontId="74" fillId="64" borderId="49" applyNumberFormat="0" applyAlignment="0" applyProtection="0"/>
    <xf numFmtId="0" fontId="74" fillId="64" borderId="49" applyNumberFormat="0" applyAlignment="0" applyProtection="0"/>
    <xf numFmtId="0" fontId="74" fillId="64" borderId="49" applyNumberFormat="0" applyAlignment="0" applyProtection="0"/>
    <xf numFmtId="0" fontId="74" fillId="64" borderId="49" applyNumberFormat="0" applyAlignment="0" applyProtection="0"/>
    <xf numFmtId="0" fontId="74" fillId="64" borderId="49" applyNumberFormat="0" applyAlignment="0" applyProtection="0"/>
    <xf numFmtId="0" fontId="74" fillId="64" borderId="49" applyNumberFormat="0" applyAlignment="0" applyProtection="0"/>
    <xf numFmtId="0" fontId="74" fillId="64" borderId="49" applyNumberFormat="0" applyAlignment="0" applyProtection="0"/>
    <xf numFmtId="0" fontId="74" fillId="64" borderId="49" applyNumberFormat="0" applyAlignment="0" applyProtection="0"/>
    <xf numFmtId="0" fontId="74" fillId="64" borderId="49" applyNumberFormat="0" applyAlignment="0" applyProtection="0"/>
    <xf numFmtId="0" fontId="74" fillId="64" borderId="49" applyNumberFormat="0" applyAlignment="0" applyProtection="0"/>
    <xf numFmtId="0" fontId="74" fillId="64" borderId="49" applyNumberFormat="0" applyAlignment="0" applyProtection="0"/>
    <xf numFmtId="0" fontId="74" fillId="64" borderId="49" applyNumberFormat="0" applyAlignment="0" applyProtection="0"/>
    <xf numFmtId="0" fontId="74" fillId="64" borderId="49" applyNumberFormat="0" applyAlignment="0" applyProtection="0"/>
    <xf numFmtId="0" fontId="74" fillId="64" borderId="49" applyNumberFormat="0" applyAlignment="0" applyProtection="0"/>
    <xf numFmtId="0" fontId="74" fillId="64" borderId="49" applyNumberFormat="0" applyAlignment="0" applyProtection="0"/>
    <xf numFmtId="0" fontId="74" fillId="64" borderId="49" applyNumberFormat="0" applyAlignment="0" applyProtection="0"/>
    <xf numFmtId="0" fontId="74" fillId="64" borderId="49" applyNumberFormat="0" applyAlignment="0" applyProtection="0"/>
    <xf numFmtId="0" fontId="74" fillId="64" borderId="49" applyNumberFormat="0" applyAlignment="0" applyProtection="0"/>
    <xf numFmtId="0" fontId="74" fillId="64" borderId="49" applyNumberFormat="0" applyAlignment="0" applyProtection="0"/>
    <xf numFmtId="0" fontId="74" fillId="64" borderId="49" applyNumberFormat="0" applyAlignment="0" applyProtection="0"/>
    <xf numFmtId="0" fontId="74" fillId="64" borderId="49" applyNumberFormat="0" applyAlignment="0" applyProtection="0"/>
    <xf numFmtId="0" fontId="74" fillId="64" borderId="49" applyNumberFormat="0" applyAlignment="0" applyProtection="0"/>
    <xf numFmtId="0" fontId="74" fillId="64" borderId="49" applyNumberFormat="0" applyAlignment="0" applyProtection="0"/>
    <xf numFmtId="0" fontId="74" fillId="64" borderId="49" applyNumberFormat="0" applyAlignment="0" applyProtection="0"/>
    <xf numFmtId="0" fontId="74" fillId="64" borderId="49" applyNumberFormat="0" applyAlignment="0" applyProtection="0"/>
    <xf numFmtId="0" fontId="74" fillId="64" borderId="49" applyNumberFormat="0" applyAlignment="0" applyProtection="0"/>
    <xf numFmtId="0" fontId="74" fillId="64" borderId="49" applyNumberFormat="0" applyAlignment="0" applyProtection="0"/>
    <xf numFmtId="0" fontId="74" fillId="64" borderId="49" applyNumberFormat="0" applyAlignment="0" applyProtection="0"/>
    <xf numFmtId="0" fontId="74" fillId="64" borderId="49" applyNumberFormat="0" applyAlignment="0" applyProtection="0"/>
    <xf numFmtId="0" fontId="74" fillId="64" borderId="49" applyNumberFormat="0" applyAlignment="0" applyProtection="0"/>
    <xf numFmtId="0" fontId="74" fillId="64" borderId="49" applyNumberFormat="0" applyAlignment="0" applyProtection="0"/>
    <xf numFmtId="0" fontId="74" fillId="64" borderId="49" applyNumberFormat="0" applyAlignment="0" applyProtection="0"/>
    <xf numFmtId="0" fontId="74" fillId="64" borderId="49" applyNumberFormat="0" applyAlignment="0" applyProtection="0"/>
    <xf numFmtId="0" fontId="74" fillId="64" borderId="49" applyNumberFormat="0" applyAlignment="0" applyProtection="0"/>
    <xf numFmtId="0" fontId="74" fillId="64" borderId="49" applyNumberFormat="0" applyAlignment="0" applyProtection="0"/>
    <xf numFmtId="0" fontId="74" fillId="64" borderId="49" applyNumberFormat="0" applyAlignment="0" applyProtection="0"/>
    <xf numFmtId="0" fontId="74" fillId="64" borderId="49" applyNumberFormat="0" applyAlignment="0" applyProtection="0"/>
    <xf numFmtId="0" fontId="74" fillId="64" borderId="49" applyNumberFormat="0" applyAlignment="0" applyProtection="0"/>
    <xf numFmtId="0" fontId="74" fillId="64" borderId="49" applyNumberFormat="0" applyAlignment="0" applyProtection="0"/>
    <xf numFmtId="0" fontId="74" fillId="64" borderId="49" applyNumberFormat="0" applyAlignment="0" applyProtection="0"/>
    <xf numFmtId="0" fontId="74" fillId="64" borderId="49" applyNumberFormat="0" applyAlignment="0" applyProtection="0"/>
    <xf numFmtId="0" fontId="75" fillId="78" borderId="49" applyNumberFormat="0" applyAlignment="0" applyProtection="0"/>
    <xf numFmtId="0" fontId="75" fillId="78" borderId="49" applyNumberFormat="0" applyAlignment="0" applyProtection="0"/>
    <xf numFmtId="0" fontId="75" fillId="78" borderId="49" applyNumberFormat="0" applyAlignment="0" applyProtection="0"/>
    <xf numFmtId="0" fontId="75" fillId="78" borderId="49" applyNumberFormat="0" applyAlignment="0" applyProtection="0"/>
    <xf numFmtId="0" fontId="75" fillId="78" borderId="49" applyNumberFormat="0" applyAlignment="0" applyProtection="0"/>
    <xf numFmtId="0" fontId="75" fillId="78" borderId="49" applyNumberFormat="0" applyAlignment="0" applyProtection="0"/>
    <xf numFmtId="0" fontId="75" fillId="78" borderId="49" applyNumberFormat="0" applyAlignment="0" applyProtection="0"/>
    <xf numFmtId="0" fontId="75" fillId="78" borderId="49" applyNumberFormat="0" applyAlignment="0" applyProtection="0"/>
    <xf numFmtId="0" fontId="75" fillId="78" borderId="49" applyNumberFormat="0" applyAlignment="0" applyProtection="0"/>
    <xf numFmtId="0" fontId="75" fillId="78" borderId="49" applyNumberFormat="0" applyAlignment="0" applyProtection="0"/>
    <xf numFmtId="0" fontId="75" fillId="78" borderId="49" applyNumberFormat="0" applyAlignment="0" applyProtection="0"/>
    <xf numFmtId="0" fontId="75" fillId="78" borderId="49" applyNumberFormat="0" applyAlignment="0" applyProtection="0"/>
    <xf numFmtId="0" fontId="75" fillId="78" borderId="49" applyNumberFormat="0" applyAlignment="0" applyProtection="0"/>
    <xf numFmtId="0" fontId="75" fillId="78" borderId="49" applyNumberFormat="0" applyAlignment="0" applyProtection="0"/>
    <xf numFmtId="0" fontId="75" fillId="78" borderId="49" applyNumberFormat="0" applyAlignment="0" applyProtection="0"/>
    <xf numFmtId="0" fontId="75" fillId="78" borderId="49" applyNumberFormat="0" applyAlignment="0" applyProtection="0"/>
    <xf numFmtId="0" fontId="75" fillId="78" borderId="49" applyNumberFormat="0" applyAlignment="0" applyProtection="0"/>
    <xf numFmtId="0" fontId="75" fillId="78" borderId="49" applyNumberFormat="0" applyAlignment="0" applyProtection="0"/>
    <xf numFmtId="0" fontId="75" fillId="78" borderId="49" applyNumberFormat="0" applyAlignment="0" applyProtection="0"/>
    <xf numFmtId="0" fontId="75" fillId="78" borderId="49" applyNumberFormat="0" applyAlignment="0" applyProtection="0"/>
    <xf numFmtId="0" fontId="75" fillId="78" borderId="49" applyNumberFormat="0" applyAlignment="0" applyProtection="0"/>
    <xf numFmtId="0" fontId="75" fillId="78" borderId="49" applyNumberFormat="0" applyAlignment="0" applyProtection="0"/>
    <xf numFmtId="0" fontId="75" fillId="78" borderId="49" applyNumberFormat="0" applyAlignment="0" applyProtection="0"/>
    <xf numFmtId="0" fontId="75" fillId="78" borderId="49" applyNumberFormat="0" applyAlignment="0" applyProtection="0"/>
    <xf numFmtId="0" fontId="75" fillId="78" borderId="49" applyNumberFormat="0" applyAlignment="0" applyProtection="0"/>
    <xf numFmtId="0" fontId="75" fillId="78" borderId="49" applyNumberFormat="0" applyAlignment="0" applyProtection="0"/>
    <xf numFmtId="0" fontId="75" fillId="78" borderId="49" applyNumberFormat="0" applyAlignment="0" applyProtection="0"/>
    <xf numFmtId="0" fontId="75" fillId="78" borderId="49" applyNumberFormat="0" applyAlignment="0" applyProtection="0"/>
    <xf numFmtId="0" fontId="75" fillId="78" borderId="49" applyNumberFormat="0" applyAlignment="0" applyProtection="0"/>
    <xf numFmtId="0" fontId="75" fillId="78" borderId="49" applyNumberFormat="0" applyAlignment="0" applyProtection="0"/>
    <xf numFmtId="0" fontId="75" fillId="78" borderId="49" applyNumberFormat="0" applyAlignment="0" applyProtection="0"/>
    <xf numFmtId="0" fontId="75" fillId="78" borderId="49" applyNumberFormat="0" applyAlignment="0" applyProtection="0"/>
    <xf numFmtId="0" fontId="75" fillId="78" borderId="49" applyNumberFormat="0" applyAlignment="0" applyProtection="0"/>
    <xf numFmtId="0" fontId="75" fillId="78" borderId="49" applyNumberFormat="0" applyAlignment="0" applyProtection="0"/>
    <xf numFmtId="0" fontId="75" fillId="78" borderId="49" applyNumberFormat="0" applyAlignment="0" applyProtection="0"/>
    <xf numFmtId="0" fontId="75" fillId="78" borderId="49" applyNumberFormat="0" applyAlignment="0" applyProtection="0"/>
    <xf numFmtId="0" fontId="75" fillId="78" borderId="49" applyNumberFormat="0" applyAlignment="0" applyProtection="0"/>
    <xf numFmtId="0" fontId="75" fillId="78" borderId="49" applyNumberFormat="0" applyAlignment="0" applyProtection="0"/>
    <xf numFmtId="0" fontId="75" fillId="78" borderId="49" applyNumberFormat="0" applyAlignment="0" applyProtection="0"/>
    <xf numFmtId="0" fontId="75" fillId="78" borderId="49" applyNumberFormat="0" applyAlignment="0" applyProtection="0"/>
    <xf numFmtId="0" fontId="75" fillId="78" borderId="49" applyNumberFormat="0" applyAlignment="0" applyProtection="0"/>
    <xf numFmtId="0" fontId="75" fillId="78" borderId="49" applyNumberFormat="0" applyAlignment="0" applyProtection="0"/>
    <xf numFmtId="0" fontId="75" fillId="78" borderId="49" applyNumberFormat="0" applyAlignment="0" applyProtection="0"/>
    <xf numFmtId="0" fontId="75" fillId="78" borderId="49" applyNumberFormat="0" applyAlignment="0" applyProtection="0"/>
    <xf numFmtId="0" fontId="76" fillId="78" borderId="55" applyNumberFormat="0" applyAlignment="0" applyProtection="0"/>
    <xf numFmtId="0" fontId="76" fillId="78" borderId="55" applyNumberFormat="0" applyAlignment="0" applyProtection="0"/>
    <xf numFmtId="0" fontId="76" fillId="78" borderId="55" applyNumberFormat="0" applyAlignment="0" applyProtection="0"/>
    <xf numFmtId="0" fontId="76" fillId="78" borderId="55" applyNumberFormat="0" applyAlignment="0" applyProtection="0"/>
    <xf numFmtId="0" fontId="76" fillId="78" borderId="55" applyNumberFormat="0" applyAlignment="0" applyProtection="0"/>
    <xf numFmtId="0" fontId="76" fillId="78" borderId="55" applyNumberFormat="0" applyAlignment="0" applyProtection="0"/>
    <xf numFmtId="0" fontId="76" fillId="78" borderId="55" applyNumberFormat="0" applyAlignment="0" applyProtection="0"/>
    <xf numFmtId="0" fontId="76" fillId="78" borderId="55" applyNumberFormat="0" applyAlignment="0" applyProtection="0"/>
    <xf numFmtId="0" fontId="76" fillId="78" borderId="55" applyNumberFormat="0" applyAlignment="0" applyProtection="0"/>
    <xf numFmtId="0" fontId="76" fillId="78" borderId="55" applyNumberFormat="0" applyAlignment="0" applyProtection="0"/>
    <xf numFmtId="0" fontId="76" fillId="78" borderId="55" applyNumberFormat="0" applyAlignment="0" applyProtection="0"/>
    <xf numFmtId="0" fontId="76" fillId="78" borderId="55" applyNumberFormat="0" applyAlignment="0" applyProtection="0"/>
    <xf numFmtId="0" fontId="76" fillId="78" borderId="55" applyNumberFormat="0" applyAlignment="0" applyProtection="0"/>
    <xf numFmtId="0" fontId="76" fillId="78" borderId="55" applyNumberFormat="0" applyAlignment="0" applyProtection="0"/>
    <xf numFmtId="0" fontId="76" fillId="78" borderId="55" applyNumberFormat="0" applyAlignment="0" applyProtection="0"/>
    <xf numFmtId="0" fontId="76" fillId="78" borderId="55" applyNumberFormat="0" applyAlignment="0" applyProtection="0"/>
    <xf numFmtId="0" fontId="76" fillId="78" borderId="55" applyNumberFormat="0" applyAlignment="0" applyProtection="0"/>
    <xf numFmtId="0" fontId="76" fillId="78" borderId="55" applyNumberFormat="0" applyAlignment="0" applyProtection="0"/>
    <xf numFmtId="0" fontId="76" fillId="78" borderId="55" applyNumberFormat="0" applyAlignment="0" applyProtection="0"/>
    <xf numFmtId="0" fontId="76" fillId="78" borderId="55" applyNumberFormat="0" applyAlignment="0" applyProtection="0"/>
    <xf numFmtId="0" fontId="76" fillId="78" borderId="55" applyNumberFormat="0" applyAlignment="0" applyProtection="0"/>
    <xf numFmtId="0" fontId="76" fillId="78" borderId="55" applyNumberFormat="0" applyAlignment="0" applyProtection="0"/>
    <xf numFmtId="0" fontId="76" fillId="78" borderId="55" applyNumberFormat="0" applyAlignment="0" applyProtection="0"/>
    <xf numFmtId="0" fontId="76" fillId="78" borderId="55" applyNumberFormat="0" applyAlignment="0" applyProtection="0"/>
    <xf numFmtId="0" fontId="76" fillId="78" borderId="55" applyNumberFormat="0" applyAlignment="0" applyProtection="0"/>
    <xf numFmtId="0" fontId="76" fillId="78" borderId="55" applyNumberFormat="0" applyAlignment="0" applyProtection="0"/>
    <xf numFmtId="0" fontId="76" fillId="78" borderId="55" applyNumberFormat="0" applyAlignment="0" applyProtection="0"/>
    <xf numFmtId="0" fontId="76" fillId="78" borderId="55" applyNumberFormat="0" applyAlignment="0" applyProtection="0"/>
    <xf numFmtId="0" fontId="76" fillId="78" borderId="55" applyNumberFormat="0" applyAlignment="0" applyProtection="0"/>
    <xf numFmtId="0" fontId="76" fillId="78" borderId="55" applyNumberFormat="0" applyAlignment="0" applyProtection="0"/>
    <xf numFmtId="0" fontId="76" fillId="78" borderId="55" applyNumberFormat="0" applyAlignment="0" applyProtection="0"/>
    <xf numFmtId="0" fontId="76" fillId="78" borderId="55" applyNumberFormat="0" applyAlignment="0" applyProtection="0"/>
    <xf numFmtId="0" fontId="76" fillId="78" borderId="55" applyNumberFormat="0" applyAlignment="0" applyProtection="0"/>
    <xf numFmtId="0" fontId="76" fillId="78" borderId="55" applyNumberFormat="0" applyAlignment="0" applyProtection="0"/>
    <xf numFmtId="0" fontId="76" fillId="78" borderId="55" applyNumberFormat="0" applyAlignment="0" applyProtection="0"/>
    <xf numFmtId="0" fontId="76" fillId="78" borderId="55" applyNumberFormat="0" applyAlignment="0" applyProtection="0"/>
    <xf numFmtId="0" fontId="76" fillId="78" borderId="55" applyNumberFormat="0" applyAlignment="0" applyProtection="0"/>
    <xf numFmtId="0" fontId="76" fillId="78" borderId="55" applyNumberFormat="0" applyAlignment="0" applyProtection="0"/>
    <xf numFmtId="0" fontId="76" fillId="78" borderId="55" applyNumberFormat="0" applyAlignment="0" applyProtection="0"/>
    <xf numFmtId="0" fontId="76" fillId="78" borderId="55" applyNumberFormat="0" applyAlignment="0" applyProtection="0"/>
    <xf numFmtId="0" fontId="76" fillId="78" borderId="55" applyNumberFormat="0" applyAlignment="0" applyProtection="0"/>
    <xf numFmtId="0" fontId="76" fillId="78" borderId="55" applyNumberFormat="0" applyAlignment="0" applyProtection="0"/>
    <xf numFmtId="0" fontId="76" fillId="78" borderId="55" applyNumberFormat="0" applyAlignment="0" applyProtection="0"/>
    <xf numFmtId="0" fontId="76" fillId="78" borderId="55" applyNumberFormat="0" applyAlignment="0" applyProtection="0"/>
    <xf numFmtId="3" fontId="15" fillId="5" borderId="2">
      <protection locked="0"/>
    </xf>
    <xf numFmtId="3" fontId="15" fillId="6" borderId="2">
      <alignment horizontal="right"/>
    </xf>
    <xf numFmtId="3" fontId="13" fillId="7" borderId="2">
      <alignment horizontal="right"/>
    </xf>
    <xf numFmtId="3" fontId="14" fillId="8" borderId="2">
      <alignment horizontal="right"/>
    </xf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60" fillId="67" borderId="59" applyNumberFormat="0" applyFont="0" applyAlignment="0" applyProtection="0"/>
    <xf numFmtId="0" fontId="3" fillId="0" borderId="0"/>
    <xf numFmtId="0" fontId="3" fillId="0" borderId="0"/>
    <xf numFmtId="0" fontId="60" fillId="67" borderId="59" applyNumberFormat="0" applyFont="0" applyAlignment="0" applyProtection="0"/>
    <xf numFmtId="0" fontId="3" fillId="0" borderId="0"/>
    <xf numFmtId="0" fontId="60" fillId="67" borderId="59" applyNumberFormat="0" applyFont="0" applyAlignment="0" applyProtection="0"/>
    <xf numFmtId="0" fontId="3" fillId="0" borderId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59" applyNumberFormat="0" applyFont="0" applyAlignment="0" applyProtection="0"/>
    <xf numFmtId="0" fontId="3" fillId="0" borderId="0"/>
    <xf numFmtId="0" fontId="60" fillId="67" borderId="5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5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5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60" fillId="67" borderId="5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5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3" fillId="0" borderId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60" fillId="67" borderId="59" applyNumberFormat="0" applyFont="0" applyAlignment="0" applyProtection="0"/>
    <xf numFmtId="0" fontId="3" fillId="0" borderId="0"/>
    <xf numFmtId="0" fontId="60" fillId="67" borderId="59" applyNumberFormat="0" applyFont="0" applyAlignment="0" applyProtection="0"/>
    <xf numFmtId="0" fontId="3" fillId="0" borderId="0"/>
    <xf numFmtId="0" fontId="60" fillId="67" borderId="5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59" applyNumberFormat="0" applyFont="0" applyAlignment="0" applyProtection="0"/>
    <xf numFmtId="0" fontId="3" fillId="0" borderId="0"/>
    <xf numFmtId="0" fontId="60" fillId="67" borderId="5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5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5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60" fillId="67" borderId="5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5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3" fillId="0" borderId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80" fillId="0" borderId="9">
      <alignment horizontal="left" vertical="center"/>
    </xf>
    <xf numFmtId="0" fontId="3" fillId="0" borderId="0"/>
    <xf numFmtId="3" fontId="14" fillId="81" borderId="2">
      <alignment horizontal="right"/>
    </xf>
    <xf numFmtId="0" fontId="74" fillId="64" borderId="60" applyNumberFormat="0" applyAlignment="0" applyProtection="0"/>
    <xf numFmtId="0" fontId="75" fillId="78" borderId="60" applyNumberFormat="0" applyAlignment="0" applyProtection="0"/>
    <xf numFmtId="0" fontId="15" fillId="5" borderId="3"/>
    <xf numFmtId="0" fontId="15" fillId="6" borderId="3">
      <alignment horizontal="left" indent="2"/>
    </xf>
    <xf numFmtId="0" fontId="75" fillId="78" borderId="60" applyNumberFormat="0" applyAlignment="0" applyProtection="0"/>
    <xf numFmtId="0" fontId="74" fillId="64" borderId="60" applyNumberFormat="0" applyAlignment="0" applyProtection="0"/>
    <xf numFmtId="0" fontId="13" fillId="7" borderId="3">
      <alignment horizontal="left" indent="3"/>
    </xf>
    <xf numFmtId="0" fontId="76" fillId="78" borderId="61" applyNumberFormat="0" applyAlignment="0" applyProtection="0"/>
    <xf numFmtId="0" fontId="76" fillId="78" borderId="61" applyNumberFormat="0" applyAlignment="0" applyProtection="0"/>
    <xf numFmtId="0" fontId="3" fillId="0" borderId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76" fillId="78" borderId="61" applyNumberFormat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71" fillId="0" borderId="62" applyNumberFormat="0" applyFill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60" fillId="67" borderId="59" applyNumberFormat="0" applyFon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3" fillId="0" borderId="0"/>
    <xf numFmtId="0" fontId="75" fillId="78" borderId="60" applyNumberFormat="0" applyAlignment="0" applyProtection="0"/>
    <xf numFmtId="0" fontId="3" fillId="0" borderId="0"/>
    <xf numFmtId="0" fontId="75" fillId="78" borderId="60" applyNumberFormat="0" applyAlignment="0" applyProtection="0"/>
    <xf numFmtId="0" fontId="71" fillId="0" borderId="62" applyNumberFormat="0" applyFill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3" fillId="0" borderId="0"/>
    <xf numFmtId="0" fontId="3" fillId="0" borderId="0"/>
    <xf numFmtId="0" fontId="74" fillId="64" borderId="60" applyNumberFormat="0" applyAlignment="0" applyProtection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3" fillId="0" borderId="0"/>
    <xf numFmtId="0" fontId="3" fillId="0" borderId="0"/>
    <xf numFmtId="0" fontId="60" fillId="67" borderId="59" applyNumberFormat="0" applyFont="0" applyAlignment="0" applyProtection="0"/>
    <xf numFmtId="0" fontId="76" fillId="78" borderId="61" applyNumberFormat="0" applyAlignment="0" applyProtection="0"/>
    <xf numFmtId="0" fontId="3" fillId="0" borderId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3" fillId="0" borderId="0"/>
    <xf numFmtId="0" fontId="3" fillId="0" borderId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3" fillId="0" borderId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5" fillId="78" borderId="60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3" fillId="0" borderId="0"/>
    <xf numFmtId="0" fontId="3" fillId="0" borderId="0"/>
    <xf numFmtId="0" fontId="3" fillId="0" borderId="0"/>
    <xf numFmtId="0" fontId="75" fillId="78" borderId="60" applyNumberFormat="0" applyAlignment="0" applyProtection="0"/>
    <xf numFmtId="0" fontId="3" fillId="0" borderId="0"/>
    <xf numFmtId="0" fontId="3" fillId="0" borderId="0"/>
    <xf numFmtId="0" fontId="74" fillId="64" borderId="60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71" fillId="0" borderId="62" applyNumberFormat="0" applyFill="0" applyAlignment="0" applyProtection="0"/>
    <xf numFmtId="0" fontId="3" fillId="0" borderId="0"/>
    <xf numFmtId="0" fontId="3" fillId="0" borderId="0"/>
    <xf numFmtId="0" fontId="75" fillId="78" borderId="60" applyNumberFormat="0" applyAlignment="0" applyProtection="0"/>
    <xf numFmtId="0" fontId="3" fillId="0" borderId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5" fillId="78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3" fillId="0" borderId="0"/>
    <xf numFmtId="0" fontId="75" fillId="78" borderId="60" applyNumberFormat="0" applyAlignment="0" applyProtection="0"/>
    <xf numFmtId="0" fontId="3" fillId="0" borderId="0"/>
    <xf numFmtId="0" fontId="71" fillId="0" borderId="62" applyNumberFormat="0" applyFill="0" applyAlignment="0" applyProtection="0"/>
    <xf numFmtId="0" fontId="3" fillId="0" borderId="0"/>
    <xf numFmtId="0" fontId="76" fillId="78" borderId="61" applyNumberFormat="0" applyAlignment="0" applyProtection="0"/>
    <xf numFmtId="0" fontId="3" fillId="0" borderId="0"/>
    <xf numFmtId="0" fontId="3" fillId="0" borderId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3" fillId="0" borderId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3" fillId="0" borderId="0"/>
    <xf numFmtId="0" fontId="3" fillId="0" borderId="0"/>
    <xf numFmtId="0" fontId="71" fillId="0" borderId="6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3" fillId="0" borderId="0"/>
    <xf numFmtId="0" fontId="75" fillId="78" borderId="60" applyNumberFormat="0" applyAlignment="0" applyProtection="0"/>
    <xf numFmtId="0" fontId="3" fillId="0" borderId="0"/>
    <xf numFmtId="0" fontId="71" fillId="0" borderId="6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60" fillId="67" borderId="59" applyNumberFormat="0" applyFont="0" applyAlignment="0" applyProtection="0"/>
    <xf numFmtId="0" fontId="3" fillId="0" borderId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1" fillId="0" borderId="6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75" fillId="78" borderId="60" applyNumberFormat="0" applyAlignment="0" applyProtection="0"/>
    <xf numFmtId="0" fontId="3" fillId="0" borderId="0"/>
    <xf numFmtId="0" fontId="3" fillId="0" borderId="0"/>
    <xf numFmtId="0" fontId="76" fillId="78" borderId="61" applyNumberFormat="0" applyAlignment="0" applyProtection="0"/>
    <xf numFmtId="0" fontId="3" fillId="0" borderId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3" fillId="0" borderId="0"/>
    <xf numFmtId="0" fontId="3" fillId="0" borderId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3" fillId="0" borderId="0"/>
    <xf numFmtId="0" fontId="3" fillId="0" borderId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3" fillId="0" borderId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5" fillId="78" borderId="60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3" fillId="0" borderId="0"/>
    <xf numFmtId="0" fontId="3" fillId="0" borderId="0"/>
    <xf numFmtId="0" fontId="3" fillId="0" borderId="0"/>
    <xf numFmtId="0" fontId="75" fillId="78" borderId="60" applyNumberFormat="0" applyAlignment="0" applyProtection="0"/>
    <xf numFmtId="0" fontId="3" fillId="0" borderId="0"/>
    <xf numFmtId="0" fontId="3" fillId="0" borderId="0"/>
    <xf numFmtId="0" fontId="74" fillId="64" borderId="60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71" fillId="0" borderId="62" applyNumberFormat="0" applyFill="0" applyAlignment="0" applyProtection="0"/>
    <xf numFmtId="0" fontId="3" fillId="0" borderId="0"/>
    <xf numFmtId="0" fontId="3" fillId="0" borderId="0"/>
    <xf numFmtId="0" fontId="75" fillId="78" borderId="60" applyNumberFormat="0" applyAlignment="0" applyProtection="0"/>
    <xf numFmtId="0" fontId="3" fillId="0" borderId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5" fillId="78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3" fillId="0" borderId="0"/>
    <xf numFmtId="0" fontId="75" fillId="78" borderId="60" applyNumberFormat="0" applyAlignment="0" applyProtection="0"/>
    <xf numFmtId="0" fontId="3" fillId="0" borderId="0"/>
    <xf numFmtId="0" fontId="71" fillId="0" borderId="62" applyNumberFormat="0" applyFill="0" applyAlignment="0" applyProtection="0"/>
    <xf numFmtId="0" fontId="3" fillId="0" borderId="0"/>
    <xf numFmtId="0" fontId="74" fillId="64" borderId="60" applyNumberFormat="0" applyAlignment="0" applyProtection="0"/>
    <xf numFmtId="0" fontId="3" fillId="0" borderId="0"/>
    <xf numFmtId="0" fontId="3" fillId="0" borderId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3" fillId="0" borderId="0"/>
    <xf numFmtId="0" fontId="76" fillId="78" borderId="61" applyNumberFormat="0" applyAlignment="0" applyProtection="0"/>
    <xf numFmtId="0" fontId="60" fillId="67" borderId="59" applyNumberFormat="0" applyFon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3" fillId="0" borderId="0"/>
    <xf numFmtId="0" fontId="3" fillId="0" borderId="0"/>
    <xf numFmtId="0" fontId="71" fillId="0" borderId="6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1" fillId="0" borderId="62" applyNumberFormat="0" applyFill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3" fillId="0" borderId="0"/>
    <xf numFmtId="0" fontId="75" fillId="78" borderId="60" applyNumberFormat="0" applyAlignment="0" applyProtection="0"/>
    <xf numFmtId="0" fontId="3" fillId="0" borderId="0"/>
    <xf numFmtId="0" fontId="71" fillId="0" borderId="6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1" fillId="0" borderId="6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75" fillId="78" borderId="60" applyNumberFormat="0" applyAlignment="0" applyProtection="0"/>
    <xf numFmtId="0" fontId="3" fillId="0" borderId="0"/>
    <xf numFmtId="0" fontId="3" fillId="0" borderId="0"/>
    <xf numFmtId="0" fontId="76" fillId="78" borderId="61" applyNumberFormat="0" applyAlignment="0" applyProtection="0"/>
    <xf numFmtId="0" fontId="3" fillId="0" borderId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75" fillId="78" borderId="60" applyNumberFormat="0" applyAlignment="0" applyProtection="0"/>
    <xf numFmtId="0" fontId="15" fillId="5" borderId="3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60" fillId="67" borderId="59" applyNumberFormat="0" applyFon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60" fillId="67" borderId="59" applyNumberFormat="0" applyFont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60" fillId="67" borderId="59" applyNumberFormat="0" applyFont="0" applyAlignment="0" applyProtection="0"/>
    <xf numFmtId="0" fontId="75" fillId="78" borderId="60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60" fillId="67" borderId="59" applyNumberFormat="0" applyFon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15" fillId="5" borderId="63"/>
    <xf numFmtId="0" fontId="13" fillId="7" borderId="63">
      <alignment horizontal="left" indent="3"/>
    </xf>
    <xf numFmtId="0" fontId="60" fillId="67" borderId="59" applyNumberFormat="0" applyFont="0" applyAlignment="0" applyProtection="0"/>
    <xf numFmtId="0" fontId="75" fillId="78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13" fillId="0" borderId="9">
      <alignment horizontal="left" vertical="center"/>
    </xf>
    <xf numFmtId="0" fontId="60" fillId="67" borderId="59" applyNumberFormat="0" applyFon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5" fillId="78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60" fillId="67" borderId="59" applyNumberFormat="0" applyFon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1" fillId="0" borderId="62" applyNumberFormat="0" applyFill="0" applyAlignment="0" applyProtection="0"/>
    <xf numFmtId="0" fontId="60" fillId="67" borderId="59" applyNumberFormat="0" applyFont="0" applyAlignment="0" applyProtection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60" fillId="67" borderId="59" applyNumberFormat="0" applyFont="0" applyAlignment="0" applyProtection="0"/>
    <xf numFmtId="0" fontId="76" fillId="78" borderId="61" applyNumberFormat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1" fillId="0" borderId="62" applyNumberFormat="0" applyFill="0" applyAlignment="0" applyProtection="0"/>
    <xf numFmtId="0" fontId="71" fillId="0" borderId="62" applyNumberFormat="0" applyFill="0" applyAlignment="0" applyProtection="0"/>
    <xf numFmtId="0" fontId="60" fillId="67" borderId="59" applyNumberFormat="0" applyFon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1" fillId="0" borderId="62" applyNumberFormat="0" applyFill="0" applyAlignment="0" applyProtection="0"/>
    <xf numFmtId="0" fontId="60" fillId="67" borderId="59" applyNumberFormat="0" applyFont="0" applyAlignment="0" applyProtection="0"/>
    <xf numFmtId="0" fontId="76" fillId="78" borderId="61" applyNumberFormat="0" applyAlignment="0" applyProtection="0"/>
    <xf numFmtId="0" fontId="60" fillId="67" borderId="59" applyNumberFormat="0" applyFon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60" fillId="67" borderId="59" applyNumberFormat="0" applyFon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1" fillId="0" borderId="62" applyNumberFormat="0" applyFill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60" fillId="67" borderId="59" applyNumberFormat="0" applyFon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60" fillId="67" borderId="59" applyNumberFormat="0" applyFon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60" fillId="67" borderId="59" applyNumberFormat="0" applyFont="0" applyAlignment="0" applyProtection="0"/>
    <xf numFmtId="0" fontId="74" fillId="64" borderId="60" applyNumberFormat="0" applyAlignment="0" applyProtection="0"/>
    <xf numFmtId="0" fontId="60" fillId="67" borderId="59" applyNumberFormat="0" applyFon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60" fillId="67" borderId="59" applyNumberFormat="0" applyFont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60" fillId="67" borderId="59" applyNumberFormat="0" applyFon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1" fillId="0" borderId="62" applyNumberFormat="0" applyFill="0" applyAlignment="0" applyProtection="0"/>
    <xf numFmtId="0" fontId="60" fillId="67" borderId="59" applyNumberFormat="0" applyFont="0" applyAlignment="0" applyProtection="0"/>
    <xf numFmtId="0" fontId="74" fillId="64" borderId="60" applyNumberFormat="0" applyAlignment="0" applyProtection="0"/>
    <xf numFmtId="0" fontId="60" fillId="67" borderId="59" applyNumberFormat="0" applyFon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60" fillId="67" borderId="59" applyNumberFormat="0" applyFont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60" fillId="67" borderId="59" applyNumberFormat="0" applyFon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60" fillId="67" borderId="59" applyNumberFormat="0" applyFont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5" fillId="78" borderId="60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60" fillId="67" borderId="59" applyNumberFormat="0" applyFont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60" fillId="67" borderId="59" applyNumberFormat="0" applyFon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60" fillId="67" borderId="59" applyNumberFormat="0" applyFon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60" fillId="67" borderId="59" applyNumberFormat="0" applyFon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76" fillId="78" borderId="61" applyNumberFormat="0" applyAlignment="0" applyProtection="0"/>
    <xf numFmtId="0" fontId="60" fillId="67" borderId="59" applyNumberFormat="0" applyFon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5" fillId="78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60" fillId="67" borderId="59" applyNumberFormat="0" applyFon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1" fillId="0" borderId="62" applyNumberFormat="0" applyFill="0" applyAlignment="0" applyProtection="0"/>
    <xf numFmtId="0" fontId="60" fillId="67" borderId="59" applyNumberFormat="0" applyFont="0" applyAlignment="0" applyProtection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60" fillId="67" borderId="59" applyNumberFormat="0" applyFont="0" applyAlignment="0" applyProtection="0"/>
    <xf numFmtId="0" fontId="76" fillId="78" borderId="61" applyNumberFormat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1" fillId="0" borderId="62" applyNumberFormat="0" applyFill="0" applyAlignment="0" applyProtection="0"/>
    <xf numFmtId="0" fontId="71" fillId="0" borderId="62" applyNumberFormat="0" applyFill="0" applyAlignment="0" applyProtection="0"/>
    <xf numFmtId="0" fontId="60" fillId="67" borderId="59" applyNumberFormat="0" applyFon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1" fillId="0" borderId="62" applyNumberFormat="0" applyFill="0" applyAlignment="0" applyProtection="0"/>
    <xf numFmtId="0" fontId="60" fillId="67" borderId="59" applyNumberFormat="0" applyFont="0" applyAlignment="0" applyProtection="0"/>
    <xf numFmtId="0" fontId="76" fillId="78" borderId="61" applyNumberFormat="0" applyAlignment="0" applyProtection="0"/>
    <xf numFmtId="0" fontId="60" fillId="67" borderId="59" applyNumberFormat="0" applyFon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60" fillId="67" borderId="59" applyNumberFormat="0" applyFon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1" fillId="0" borderId="62" applyNumberFormat="0" applyFill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60" fillId="67" borderId="59" applyNumberFormat="0" applyFon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60" fillId="67" borderId="59" applyNumberFormat="0" applyFon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60" fillId="67" borderId="59" applyNumberFormat="0" applyFont="0" applyAlignment="0" applyProtection="0"/>
    <xf numFmtId="0" fontId="74" fillId="64" borderId="60" applyNumberFormat="0" applyAlignment="0" applyProtection="0"/>
    <xf numFmtId="0" fontId="60" fillId="67" borderId="59" applyNumberFormat="0" applyFon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15" fillId="5" borderId="63"/>
    <xf numFmtId="0" fontId="13" fillId="7" borderId="63">
      <alignment horizontal="left" indent="3"/>
    </xf>
    <xf numFmtId="0" fontId="3" fillId="0" borderId="0"/>
    <xf numFmtId="0" fontId="49" fillId="0" borderId="0"/>
    <xf numFmtId="0" fontId="52" fillId="0" borderId="0" applyFill="0" applyBorder="0">
      <alignment horizontal="left"/>
      <protection hidden="1"/>
    </xf>
    <xf numFmtId="0" fontId="52" fillId="0" borderId="0" applyNumberFormat="0" applyFill="0" applyBorder="0">
      <alignment horizontal="right" wrapText="1"/>
      <protection hidden="1"/>
    </xf>
    <xf numFmtId="0" fontId="52" fillId="0" borderId="0" applyFill="0" applyBorder="0">
      <alignment horizontal="left"/>
      <protection locked="0"/>
    </xf>
    <xf numFmtId="0" fontId="16" fillId="0" borderId="0"/>
    <xf numFmtId="0" fontId="13" fillId="0" borderId="2">
      <alignment horizontal="center" vertical="center" wrapText="1"/>
    </xf>
    <xf numFmtId="0" fontId="22" fillId="0" borderId="2">
      <alignment horizontal="center" vertical="center" wrapText="1"/>
    </xf>
    <xf numFmtId="3" fontId="14" fillId="87" borderId="2">
      <alignment horizontal="right"/>
    </xf>
    <xf numFmtId="3" fontId="14" fillId="8" borderId="2">
      <alignment horizontal="right"/>
    </xf>
    <xf numFmtId="0" fontId="16" fillId="52" borderId="0" applyNumberFormat="0" applyFont="0" applyFill="0" applyBorder="0" applyAlignment="0"/>
    <xf numFmtId="3" fontId="14" fillId="8" borderId="2">
      <alignment horizontal="right"/>
    </xf>
    <xf numFmtId="44" fontId="10" fillId="0" borderId="0" applyFont="0" applyFill="0" applyBorder="0" applyAlignment="0" applyProtection="0"/>
    <xf numFmtId="0" fontId="15" fillId="5" borderId="3"/>
    <xf numFmtId="0" fontId="15" fillId="6" borderId="3">
      <alignment horizontal="left" indent="2"/>
    </xf>
    <xf numFmtId="0" fontId="13" fillId="7" borderId="3">
      <alignment horizontal="left" indent="3"/>
    </xf>
    <xf numFmtId="0" fontId="60" fillId="67" borderId="59" applyNumberFormat="0" applyFont="0" applyAlignment="0" applyProtection="0"/>
    <xf numFmtId="0" fontId="13" fillId="7" borderId="63">
      <alignment horizontal="left" indent="3"/>
    </xf>
    <xf numFmtId="43" fontId="10" fillId="0" borderId="0" applyFont="0" applyFill="0" applyBorder="0" applyAlignment="0" applyProtection="0"/>
    <xf numFmtId="0" fontId="60" fillId="67" borderId="59" applyNumberFormat="0" applyFont="0" applyAlignment="0" applyProtection="0"/>
    <xf numFmtId="0" fontId="93" fillId="20" borderId="0" applyNumberFormat="0" applyBorder="0" applyAlignment="0" applyProtection="0"/>
    <xf numFmtId="0" fontId="3" fillId="0" borderId="0"/>
    <xf numFmtId="0" fontId="60" fillId="67" borderId="5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10" fillId="0" borderId="0" applyFont="0" applyFill="0" applyBorder="0" applyAlignment="0" applyProtection="0"/>
    <xf numFmtId="3" fontId="7" fillId="1" borderId="5"/>
    <xf numFmtId="0" fontId="12" fillId="46" borderId="0" applyNumberFormat="0" applyBorder="0" applyAlignment="0" applyProtection="0"/>
    <xf numFmtId="3" fontId="13" fillId="7" borderId="2">
      <alignment horizontal="right"/>
    </xf>
    <xf numFmtId="0" fontId="15" fillId="6" borderId="63">
      <alignment horizontal="left" indent="2"/>
    </xf>
    <xf numFmtId="0" fontId="12" fillId="47" borderId="0" applyNumberFormat="0" applyBorder="0" applyAlignment="0" applyProtection="0"/>
    <xf numFmtId="0" fontId="14" fillId="0" borderId="0">
      <alignment horizontal="left" vertical="center" indent="4"/>
    </xf>
    <xf numFmtId="0" fontId="15" fillId="5" borderId="63"/>
    <xf numFmtId="0" fontId="71" fillId="0" borderId="62" applyNumberFormat="0" applyFill="0" applyAlignment="0" applyProtection="0"/>
    <xf numFmtId="0" fontId="87" fillId="28" borderId="0" applyNumberFormat="0" applyBorder="0" applyAlignment="0" applyProtection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60" fillId="67" borderId="59" applyNumberFormat="0" applyFont="0" applyAlignment="0" applyProtection="0"/>
    <xf numFmtId="0" fontId="3" fillId="0" borderId="0"/>
    <xf numFmtId="0" fontId="3" fillId="0" borderId="0"/>
    <xf numFmtId="0" fontId="75" fillId="78" borderId="60" applyNumberFormat="0" applyAlignment="0" applyProtection="0"/>
    <xf numFmtId="0" fontId="71" fillId="0" borderId="62" applyNumberFormat="0" applyFill="0" applyAlignment="0" applyProtection="0"/>
    <xf numFmtId="0" fontId="60" fillId="67" borderId="59" applyNumberFormat="0" applyFont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3" fillId="0" borderId="0"/>
    <xf numFmtId="0" fontId="3" fillId="0" borderId="0"/>
    <xf numFmtId="0" fontId="8" fillId="0" borderId="0" applyNumberFormat="0" applyFill="0" applyBorder="0">
      <alignment horizontal="right" wrapText="1"/>
      <protection hidden="1"/>
    </xf>
    <xf numFmtId="0" fontId="74" fillId="64" borderId="60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43" fontId="10" fillId="0" borderId="0" applyFont="0" applyFill="0" applyBorder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3" fillId="0" borderId="0"/>
    <xf numFmtId="0" fontId="3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22" fillId="0" borderId="2">
      <alignment horizontal="center" vertical="center" wrapText="1"/>
    </xf>
    <xf numFmtId="0" fontId="3" fillId="0" borderId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3" fillId="0" borderId="0"/>
    <xf numFmtId="0" fontId="3" fillId="0" borderId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3" fillId="0" borderId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5" fillId="78" borderId="60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15" fillId="6" borderId="63">
      <alignment horizontal="left" indent="2"/>
    </xf>
    <xf numFmtId="0" fontId="75" fillId="78" borderId="60" applyNumberFormat="0" applyAlignment="0" applyProtection="0"/>
    <xf numFmtId="0" fontId="76" fillId="78" borderId="6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7" fillId="40" borderId="0" applyNumberFormat="0" applyBorder="0" applyAlignment="0" applyProtection="0"/>
    <xf numFmtId="43" fontId="10" fillId="0" borderId="0" applyFont="0" applyFill="0" applyBorder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3" fillId="0" borderId="0"/>
    <xf numFmtId="0" fontId="3" fillId="0" borderId="0"/>
    <xf numFmtId="0" fontId="3" fillId="0" borderId="0"/>
    <xf numFmtId="0" fontId="75" fillId="78" borderId="60" applyNumberFormat="0" applyAlignment="0" applyProtection="0"/>
    <xf numFmtId="0" fontId="3" fillId="0" borderId="0"/>
    <xf numFmtId="0" fontId="3" fillId="0" borderId="0"/>
    <xf numFmtId="0" fontId="74" fillId="64" borderId="60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71" fillId="0" borderId="62" applyNumberFormat="0" applyFill="0" applyAlignment="0" applyProtection="0"/>
    <xf numFmtId="0" fontId="3" fillId="0" borderId="0"/>
    <xf numFmtId="0" fontId="3" fillId="0" borderId="0"/>
    <xf numFmtId="0" fontId="75" fillId="78" borderId="60" applyNumberFormat="0" applyAlignment="0" applyProtection="0"/>
    <xf numFmtId="0" fontId="3" fillId="0" borderId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44" fontId="10" fillId="0" borderId="0" applyFont="0" applyFill="0" applyBorder="0" applyAlignment="0" applyProtection="0"/>
    <xf numFmtId="49" fontId="12" fillId="3" borderId="0">
      <alignment horizontal="left" wrapText="1"/>
      <protection hidden="1"/>
    </xf>
    <xf numFmtId="0" fontId="76" fillId="78" borderId="61" applyNumberFormat="0" applyAlignment="0" applyProtection="0"/>
    <xf numFmtId="3" fontId="14" fillId="8" borderId="2">
      <alignment horizontal="right"/>
    </xf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5" fillId="78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178" fontId="8" fillId="0" borderId="0" applyFill="0" applyBorder="0">
      <alignment horizontal="right" wrapText="1"/>
      <protection hidden="1"/>
    </xf>
    <xf numFmtId="0" fontId="76" fillId="78" borderId="61" applyNumberFormat="0" applyAlignment="0" applyProtection="0"/>
    <xf numFmtId="0" fontId="3" fillId="0" borderId="0"/>
    <xf numFmtId="0" fontId="75" fillId="78" borderId="60" applyNumberFormat="0" applyAlignment="0" applyProtection="0"/>
    <xf numFmtId="0" fontId="3" fillId="0" borderId="0"/>
    <xf numFmtId="0" fontId="71" fillId="0" borderId="62" applyNumberFormat="0" applyFill="0" applyAlignment="0" applyProtection="0"/>
    <xf numFmtId="0" fontId="3" fillId="0" borderId="0"/>
    <xf numFmtId="0" fontId="104" fillId="31" borderId="0" applyNumberFormat="0" applyBorder="0" applyAlignment="0" applyProtection="0"/>
    <xf numFmtId="0" fontId="3" fillId="0" borderId="0"/>
    <xf numFmtId="0" fontId="3" fillId="0" borderId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3" fillId="0" borderId="0"/>
    <xf numFmtId="0" fontId="76" fillId="78" borderId="61" applyNumberFormat="0" applyAlignment="0" applyProtection="0"/>
    <xf numFmtId="0" fontId="89" fillId="0" borderId="0" applyNumberFormat="0" applyFill="0" applyBorder="0">
      <alignment horizontal="left" wrapText="1" indent="2"/>
      <protection hidden="1"/>
    </xf>
    <xf numFmtId="0" fontId="74" fillId="64" borderId="60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3" fillId="0" borderId="0"/>
    <xf numFmtId="0" fontId="3" fillId="0" borderId="0"/>
    <xf numFmtId="0" fontId="71" fillId="0" borderId="6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71" fillId="0" borderId="62" applyNumberFormat="0" applyFill="0" applyAlignment="0" applyProtection="0"/>
    <xf numFmtId="43" fontId="10" fillId="0" borderId="0" applyFont="0" applyFill="0" applyBorder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88" fillId="0" borderId="0" applyNumberFormat="0" applyFill="0" applyBorder="0">
      <alignment horizontal="center" wrapText="1"/>
      <protection hidden="1"/>
    </xf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1" fillId="0" borderId="62" applyNumberFormat="0" applyFill="0" applyAlignment="0" applyProtection="0"/>
    <xf numFmtId="0" fontId="13" fillId="7" borderId="3">
      <alignment horizontal="left" indent="3"/>
    </xf>
    <xf numFmtId="0" fontId="76" fillId="78" borderId="61" applyNumberForma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3" fontId="15" fillId="5" borderId="2">
      <protection locked="0"/>
    </xf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3" fillId="0" borderId="0"/>
    <xf numFmtId="0" fontId="75" fillId="78" borderId="60" applyNumberFormat="0" applyAlignment="0" applyProtection="0"/>
    <xf numFmtId="0" fontId="3" fillId="0" borderId="0"/>
    <xf numFmtId="0" fontId="71" fillId="0" borderId="6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10" fillId="0" borderId="0" applyNumberFormat="0" applyFill="0" applyBorder="0">
      <alignment horizontal="right" wrapText="1"/>
      <protection hidden="1"/>
    </xf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1" fillId="0" borderId="6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75" fillId="78" borderId="60" applyNumberFormat="0" applyAlignment="0" applyProtection="0"/>
    <xf numFmtId="0" fontId="3" fillId="0" borderId="0"/>
    <xf numFmtId="0" fontId="3" fillId="0" borderId="0"/>
    <xf numFmtId="0" fontId="76" fillId="78" borderId="61" applyNumberFormat="0" applyAlignment="0" applyProtection="0"/>
    <xf numFmtId="0" fontId="3" fillId="0" borderId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10" fillId="36" borderId="0" applyNumberFormat="0" applyBorder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71" fillId="0" borderId="62" applyNumberFormat="0" applyFill="0" applyAlignment="0" applyProtection="0"/>
    <xf numFmtId="0" fontId="9" fillId="0" borderId="0" applyFill="0" applyBorder="0">
      <alignment horizontal="left" wrapText="1" indent="1"/>
    </xf>
    <xf numFmtId="0" fontId="74" fillId="64" borderId="60" applyNumberFormat="0" applyAlignment="0" applyProtection="0"/>
    <xf numFmtId="0" fontId="3" fillId="0" borderId="0"/>
    <xf numFmtId="0" fontId="60" fillId="67" borderId="59" applyNumberFormat="0" applyFont="0" applyAlignment="0" applyProtection="0"/>
    <xf numFmtId="0" fontId="3" fillId="0" borderId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3" fillId="0" borderId="0"/>
    <xf numFmtId="0" fontId="3" fillId="0" borderId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3" fillId="0" borderId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5" fillId="78" borderId="60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59" applyNumberFormat="0" applyFon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3" fillId="0" borderId="0"/>
    <xf numFmtId="0" fontId="3" fillId="0" borderId="0"/>
    <xf numFmtId="0" fontId="3" fillId="0" borderId="0"/>
    <xf numFmtId="0" fontId="75" fillId="78" borderId="60" applyNumberFormat="0" applyAlignment="0" applyProtection="0"/>
    <xf numFmtId="0" fontId="3" fillId="0" borderId="0"/>
    <xf numFmtId="0" fontId="3" fillId="0" borderId="0"/>
    <xf numFmtId="0" fontId="74" fillId="64" borderId="60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71" fillId="0" borderId="62" applyNumberFormat="0" applyFill="0" applyAlignment="0" applyProtection="0"/>
    <xf numFmtId="0" fontId="3" fillId="0" borderId="0"/>
    <xf numFmtId="0" fontId="3" fillId="0" borderId="0"/>
    <xf numFmtId="0" fontId="75" fillId="78" borderId="60" applyNumberFormat="0" applyAlignment="0" applyProtection="0"/>
    <xf numFmtId="0" fontId="3" fillId="0" borderId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5" fillId="78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3" fillId="0" borderId="0"/>
    <xf numFmtId="0" fontId="75" fillId="78" borderId="60" applyNumberFormat="0" applyAlignment="0" applyProtection="0"/>
    <xf numFmtId="0" fontId="3" fillId="0" borderId="0"/>
    <xf numFmtId="0" fontId="71" fillId="0" borderId="6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3" fillId="0" borderId="0"/>
    <xf numFmtId="43" fontId="10" fillId="0" borderId="0" applyFont="0" applyFill="0" applyBorder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3" fillId="0" borderId="0"/>
    <xf numFmtId="0" fontId="3" fillId="0" borderId="0"/>
    <xf numFmtId="0" fontId="71" fillId="0" borderId="6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3" fillId="0" borderId="0"/>
    <xf numFmtId="0" fontId="75" fillId="78" borderId="60" applyNumberFormat="0" applyAlignment="0" applyProtection="0"/>
    <xf numFmtId="0" fontId="3" fillId="0" borderId="0"/>
    <xf numFmtId="0" fontId="71" fillId="0" borderId="62" applyNumberFormat="0" applyFill="0" applyAlignment="0" applyProtection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1" fillId="0" borderId="6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75" fillId="78" borderId="60" applyNumberFormat="0" applyAlignment="0" applyProtection="0"/>
    <xf numFmtId="0" fontId="3" fillId="0" borderId="0"/>
    <xf numFmtId="0" fontId="3" fillId="0" borderId="0"/>
    <xf numFmtId="0" fontId="76" fillId="78" borderId="61" applyNumberFormat="0" applyAlignment="0" applyProtection="0"/>
    <xf numFmtId="0" fontId="3" fillId="0" borderId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15" fillId="5" borderId="3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1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15" fillId="5" borderId="63"/>
    <xf numFmtId="0" fontId="60" fillId="67" borderId="59" applyNumberFormat="0" applyFont="0" applyAlignment="0" applyProtection="0"/>
    <xf numFmtId="0" fontId="80" fillId="0" borderId="9">
      <alignment horizontal="left" vertical="center"/>
    </xf>
    <xf numFmtId="0" fontId="80" fillId="0" borderId="8">
      <alignment horizontal="center" vertical="center"/>
    </xf>
    <xf numFmtId="43" fontId="10" fillId="0" borderId="0" applyFont="0" applyFill="0" applyBorder="0" applyAlignment="0" applyProtection="0"/>
    <xf numFmtId="0" fontId="60" fillId="67" borderId="59" applyNumberFormat="0" applyFont="0" applyAlignment="0" applyProtection="0"/>
    <xf numFmtId="0" fontId="13" fillId="7" borderId="3">
      <alignment horizontal="left" indent="3"/>
    </xf>
    <xf numFmtId="43" fontId="10" fillId="0" borderId="0" applyFont="0" applyFill="0" applyBorder="0" applyAlignment="0" applyProtection="0"/>
    <xf numFmtId="0" fontId="60" fillId="67" borderId="59" applyNumberFormat="0" applyFont="0" applyAlignment="0" applyProtection="0"/>
    <xf numFmtId="41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04" fillId="38" borderId="0" applyNumberFormat="0" applyBorder="0" applyAlignment="0" applyProtection="0"/>
    <xf numFmtId="0" fontId="60" fillId="67" borderId="59" applyNumberFormat="0" applyFont="0" applyAlignment="0" applyProtection="0"/>
    <xf numFmtId="0" fontId="15" fillId="5" borderId="63"/>
    <xf numFmtId="0" fontId="13" fillId="7" borderId="63">
      <alignment horizontal="left" indent="3"/>
    </xf>
    <xf numFmtId="0" fontId="13" fillId="0" borderId="9">
      <alignment horizontal="left" vertical="center"/>
    </xf>
    <xf numFmtId="0" fontId="104" fillId="43" borderId="0" applyNumberFormat="0" applyBorder="0" applyAlignment="0" applyProtection="0"/>
    <xf numFmtId="0" fontId="60" fillId="67" borderId="59" applyNumberFormat="0" applyFont="0" applyAlignment="0" applyProtection="0"/>
    <xf numFmtId="0" fontId="110" fillId="22" borderId="0" applyNumberFormat="0" applyBorder="0" applyAlignment="0" applyProtection="0"/>
    <xf numFmtId="0" fontId="96" fillId="23" borderId="42" applyNumberFormat="0" applyAlignment="0" applyProtection="0"/>
    <xf numFmtId="0" fontId="10" fillId="33" borderId="0" applyNumberFormat="0" applyBorder="0" applyAlignment="0" applyProtection="0"/>
    <xf numFmtId="0" fontId="60" fillId="67" borderId="59" applyNumberFormat="0" applyFont="0" applyAlignment="0" applyProtection="0"/>
    <xf numFmtId="44" fontId="10" fillId="0" borderId="0" applyFont="0" applyFill="0" applyBorder="0" applyAlignment="0" applyProtection="0"/>
    <xf numFmtId="0" fontId="13" fillId="7" borderId="63">
      <alignment horizontal="left" indent="3"/>
    </xf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12" fillId="35" borderId="0" applyNumberFormat="0" applyBorder="0" applyAlignment="0" applyProtection="0"/>
    <xf numFmtId="43" fontId="10" fillId="0" borderId="0" applyFont="0" applyFill="0" applyBorder="0" applyAlignment="0" applyProtection="0"/>
    <xf numFmtId="0" fontId="13" fillId="0" borderId="64">
      <alignment horizontal="left" vertical="center"/>
    </xf>
    <xf numFmtId="43" fontId="10" fillId="0" borderId="0" applyFont="0" applyFill="0" applyBorder="0" applyAlignment="0" applyProtection="0"/>
    <xf numFmtId="0" fontId="25" fillId="0" borderId="1">
      <alignment horizontal="left" vertical="center"/>
    </xf>
    <xf numFmtId="0" fontId="13" fillId="7" borderId="3">
      <alignment horizontal="left" indent="3"/>
    </xf>
    <xf numFmtId="0" fontId="15" fillId="6" borderId="63">
      <alignment horizontal="left" indent="2"/>
    </xf>
    <xf numFmtId="44" fontId="10" fillId="0" borderId="0" applyFont="0" applyFill="0" applyBorder="0" applyAlignment="0" applyProtection="0"/>
    <xf numFmtId="0" fontId="13" fillId="0" borderId="2">
      <alignment horizontal="center" vertical="center" wrapText="1"/>
    </xf>
    <xf numFmtId="0" fontId="60" fillId="67" borderId="59" applyNumberFormat="0" applyFont="0" applyAlignment="0" applyProtection="0"/>
    <xf numFmtId="3" fontId="14" fillId="8" borderId="2">
      <alignment horizontal="right"/>
    </xf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22" fillId="0" borderId="2">
      <alignment horizontal="center" vertical="center" wrapText="1"/>
    </xf>
    <xf numFmtId="0" fontId="87" fillId="36" borderId="0" applyNumberFormat="0" applyBorder="0" applyAlignment="0" applyProtection="0"/>
    <xf numFmtId="0" fontId="60" fillId="67" borderId="59" applyNumberFormat="0" applyFont="0" applyAlignment="0" applyProtection="0"/>
    <xf numFmtId="0" fontId="10" fillId="0" borderId="0" applyFill="0" applyBorder="0">
      <alignment horizontal="left"/>
      <protection locked="0"/>
    </xf>
    <xf numFmtId="0" fontId="12" fillId="30" borderId="0" applyNumberFormat="0" applyBorder="0" applyAlignment="0" applyProtection="0"/>
    <xf numFmtId="0" fontId="60" fillId="67" borderId="59" applyNumberFormat="0" applyFont="0" applyAlignment="0" applyProtection="0"/>
    <xf numFmtId="44" fontId="10" fillId="0" borderId="0" applyFont="0" applyFill="0" applyBorder="0" applyAlignment="0" applyProtection="0"/>
    <xf numFmtId="0" fontId="60" fillId="67" borderId="59" applyNumberFormat="0" applyFont="0" applyAlignment="0" applyProtection="0"/>
    <xf numFmtId="0" fontId="104" fillId="39" borderId="0" applyNumberFormat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2" fillId="43" borderId="0" applyNumberFormat="0" applyBorder="0" applyAlignment="0" applyProtection="0"/>
    <xf numFmtId="0" fontId="87" fillId="29" borderId="0" applyNumberFormat="0" applyBorder="0" applyAlignment="0" applyProtection="0"/>
    <xf numFmtId="0" fontId="100" fillId="25" borderId="45" applyNumberFormat="0" applyAlignment="0" applyProtection="0"/>
    <xf numFmtId="0" fontId="10" fillId="32" borderId="0" applyNumberFormat="0" applyBorder="0" applyAlignment="0" applyProtection="0"/>
    <xf numFmtId="0" fontId="10" fillId="49" borderId="0" applyNumberFormat="0" applyBorder="0" applyAlignment="0" applyProtection="0"/>
    <xf numFmtId="3" fontId="15" fillId="5" borderId="2">
      <protection locked="0"/>
    </xf>
    <xf numFmtId="0" fontId="8" fillId="0" borderId="0" applyFill="0" applyBorder="0">
      <alignment horizontal="left"/>
      <protection hidden="1"/>
    </xf>
    <xf numFmtId="0" fontId="60" fillId="67" borderId="59" applyNumberFormat="0" applyFont="0" applyAlignment="0" applyProtection="0"/>
    <xf numFmtId="3" fontId="14" fillId="8" borderId="2">
      <alignment horizontal="right"/>
    </xf>
    <xf numFmtId="0" fontId="87" fillId="49" borderId="0" applyNumberFormat="0" applyBorder="0" applyAlignment="0" applyProtection="0"/>
    <xf numFmtId="0" fontId="13" fillId="0" borderId="64">
      <alignment horizontal="left" vertical="center"/>
    </xf>
    <xf numFmtId="44" fontId="10" fillId="0" borderId="0" applyFont="0" applyFill="0" applyBorder="0" applyAlignment="0" applyProtection="0"/>
    <xf numFmtId="0" fontId="60" fillId="67" borderId="59" applyNumberFormat="0" applyFont="0" applyAlignment="0" applyProtection="0"/>
    <xf numFmtId="0" fontId="107" fillId="0" borderId="0" applyNumberFormat="0" applyFill="0" applyBorder="0" applyAlignment="0" applyProtection="0"/>
    <xf numFmtId="0" fontId="10" fillId="0" borderId="0" applyFill="0" applyBorder="0">
      <alignment horizontal="left" wrapText="1"/>
      <protection hidden="1"/>
    </xf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10" fillId="10" borderId="0" applyBorder="0">
      <alignment wrapText="1"/>
    </xf>
    <xf numFmtId="0" fontId="87" fillId="48" borderId="0" applyNumberFormat="0" applyBorder="0" applyAlignment="0" applyProtection="0"/>
    <xf numFmtId="0" fontId="60" fillId="67" borderId="59" applyNumberFormat="0" applyFont="0" applyAlignment="0" applyProtection="0"/>
    <xf numFmtId="44" fontId="10" fillId="0" borderId="0" applyFont="0" applyFill="0" applyBorder="0" applyAlignment="0" applyProtection="0"/>
    <xf numFmtId="0" fontId="15" fillId="5" borderId="63"/>
    <xf numFmtId="43" fontId="10" fillId="0" borderId="0" applyFont="0" applyFill="0" applyBorder="0" applyAlignment="0" applyProtection="0"/>
    <xf numFmtId="0" fontId="15" fillId="5" borderId="63"/>
    <xf numFmtId="44" fontId="10" fillId="0" borderId="0" applyFont="0" applyFill="0" applyBorder="0" applyAlignment="0" applyProtection="0"/>
    <xf numFmtId="0" fontId="8" fillId="0" borderId="0" applyFill="0" applyBorder="0">
      <alignment horizontal="left" wrapText="1"/>
      <protection hidden="1"/>
    </xf>
    <xf numFmtId="0" fontId="90" fillId="0" borderId="39" applyNumberFormat="0" applyFill="0" applyAlignment="0" applyProtection="0"/>
    <xf numFmtId="0" fontId="10" fillId="29" borderId="0" applyNumberFormat="0" applyBorder="0" applyAlignment="0" applyProtection="0"/>
    <xf numFmtId="3" fontId="13" fillId="7" borderId="2">
      <alignment horizontal="right"/>
    </xf>
    <xf numFmtId="0" fontId="60" fillId="67" borderId="59" applyNumberFormat="0" applyFont="0" applyAlignment="0" applyProtection="0"/>
    <xf numFmtId="3" fontId="15" fillId="5" borderId="2">
      <protection locked="0"/>
    </xf>
    <xf numFmtId="3" fontId="14" fillId="0" borderId="5">
      <alignment horizontal="right"/>
    </xf>
    <xf numFmtId="0" fontId="10" fillId="0" borderId="0" applyFill="0" applyBorder="0">
      <alignment horizontal="left" wrapText="1" indent="2"/>
    </xf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3" fontId="13" fillId="7" borderId="2">
      <alignment horizontal="right"/>
    </xf>
    <xf numFmtId="0" fontId="101" fillId="0" borderId="0" applyNumberFormat="0" applyFill="0" applyBorder="0" applyAlignment="0" applyProtection="0"/>
    <xf numFmtId="0" fontId="12" fillId="34" borderId="0" applyNumberFormat="0" applyBorder="0" applyAlignment="0" applyProtection="0"/>
    <xf numFmtId="0" fontId="92" fillId="0" borderId="0" applyNumberFormat="0" applyFill="0" applyBorder="0" applyAlignment="0" applyProtection="0"/>
    <xf numFmtId="44" fontId="10" fillId="0" borderId="0" applyFont="0" applyFill="0" applyBorder="0" applyAlignment="0" applyProtection="0"/>
    <xf numFmtId="0" fontId="60" fillId="67" borderId="59" applyNumberFormat="0" applyFont="0" applyAlignment="0" applyProtection="0"/>
    <xf numFmtId="0" fontId="14" fillId="2" borderId="0" applyBorder="0">
      <alignment horizontal="left"/>
      <protection hidden="1"/>
    </xf>
    <xf numFmtId="43" fontId="10" fillId="0" borderId="0" applyFont="0" applyFill="0" applyBorder="0" applyAlignment="0" applyProtection="0"/>
    <xf numFmtId="49" fontId="12" fillId="3" borderId="0">
      <alignment horizontal="left" wrapText="1"/>
      <protection hidden="1"/>
    </xf>
    <xf numFmtId="0" fontId="60" fillId="67" borderId="59" applyNumberFormat="0" applyFont="0" applyAlignment="0" applyProtection="0"/>
    <xf numFmtId="44" fontId="10" fillId="0" borderId="0" applyFont="0" applyFill="0" applyBorder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105" fillId="0" borderId="39" applyNumberFormat="0" applyFill="0" applyAlignment="0" applyProtection="0"/>
    <xf numFmtId="0" fontId="60" fillId="67" borderId="59" applyNumberFormat="0" applyFont="0" applyAlignment="0" applyProtection="0"/>
    <xf numFmtId="43" fontId="10" fillId="0" borderId="0" applyFont="0" applyFill="0" applyBorder="0" applyAlignment="0" applyProtection="0"/>
    <xf numFmtId="0" fontId="109" fillId="21" borderId="0" applyNumberFormat="0" applyBorder="0" applyAlignment="0" applyProtection="0"/>
    <xf numFmtId="3" fontId="15" fillId="5" borderId="2">
      <protection locked="0"/>
    </xf>
    <xf numFmtId="0" fontId="87" fillId="41" borderId="0" applyNumberFormat="0" applyBorder="0" applyAlignment="0" applyProtection="0"/>
    <xf numFmtId="0" fontId="13" fillId="7" borderId="63">
      <alignment horizontal="left" indent="3"/>
    </xf>
    <xf numFmtId="43" fontId="10" fillId="0" borderId="0" applyFont="0" applyFill="0" applyBorder="0" applyAlignment="0" applyProtection="0"/>
    <xf numFmtId="0" fontId="13" fillId="0" borderId="64">
      <alignment horizontal="left" vertical="center"/>
    </xf>
    <xf numFmtId="0" fontId="60" fillId="67" borderId="59" applyNumberFormat="0" applyFont="0" applyAlignment="0" applyProtection="0"/>
    <xf numFmtId="0" fontId="99" fillId="0" borderId="44" applyNumberFormat="0" applyFill="0" applyAlignment="0" applyProtection="0"/>
    <xf numFmtId="0" fontId="60" fillId="67" borderId="59" applyNumberFormat="0" applyFont="0" applyAlignment="0" applyProtection="0"/>
    <xf numFmtId="0" fontId="13" fillId="0" borderId="2">
      <alignment horizontal="center" vertical="center" wrapText="1"/>
    </xf>
    <xf numFmtId="0" fontId="97" fillId="24" borderId="43" applyNumberFormat="0" applyAlignment="0" applyProtection="0"/>
    <xf numFmtId="43" fontId="10" fillId="0" borderId="0" applyFont="0" applyFill="0" applyBorder="0" applyAlignment="0" applyProtection="0"/>
    <xf numFmtId="0" fontId="15" fillId="6" borderId="63">
      <alignment horizontal="left" indent="2"/>
    </xf>
    <xf numFmtId="0" fontId="104" fillId="34" borderId="0" applyNumberFormat="0" applyBorder="0" applyAlignment="0" applyProtection="0"/>
    <xf numFmtId="0" fontId="12" fillId="27" borderId="0" applyNumberFormat="0" applyBorder="0" applyAlignment="0" applyProtection="0"/>
    <xf numFmtId="0" fontId="13" fillId="7" borderId="63">
      <alignment horizontal="left" indent="3"/>
    </xf>
    <xf numFmtId="3" fontId="15" fillId="6" borderId="2">
      <alignment horizontal="right"/>
    </xf>
    <xf numFmtId="0" fontId="60" fillId="67" borderId="59" applyNumberFormat="0" applyFont="0" applyAlignment="0" applyProtection="0"/>
    <xf numFmtId="3" fontId="13" fillId="7" borderId="2">
      <alignment horizontal="right"/>
    </xf>
    <xf numFmtId="3" fontId="14" fillId="8" borderId="2">
      <alignment horizontal="right"/>
    </xf>
    <xf numFmtId="0" fontId="14" fillId="2" borderId="0" applyBorder="0">
      <alignment horizontal="left" vertical="center"/>
      <protection hidden="1"/>
    </xf>
    <xf numFmtId="0" fontId="60" fillId="67" borderId="59" applyNumberFormat="0" applyFont="0" applyAlignment="0" applyProtection="0"/>
    <xf numFmtId="0" fontId="92" fillId="0" borderId="41" applyNumberFormat="0" applyFill="0" applyAlignment="0" applyProtection="0"/>
    <xf numFmtId="0" fontId="10" fillId="0" borderId="0" applyFill="0" applyBorder="0">
      <alignment horizontal="left"/>
      <protection hidden="1"/>
    </xf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80" fillId="0" borderId="9">
      <alignment horizontal="left" vertical="center"/>
    </xf>
    <xf numFmtId="0" fontId="111" fillId="23" borderId="42" applyNumberFormat="0" applyAlignment="0" applyProtection="0"/>
    <xf numFmtId="0" fontId="60" fillId="67" borderId="59" applyNumberFormat="0" applyFont="0" applyAlignment="0" applyProtection="0"/>
    <xf numFmtId="0" fontId="10" fillId="13" borderId="0" applyNumberFormat="0">
      <alignment wrapText="1"/>
    </xf>
    <xf numFmtId="0" fontId="15" fillId="5" borderId="63"/>
    <xf numFmtId="44" fontId="10" fillId="0" borderId="0" applyFont="0" applyFill="0" applyBorder="0" applyAlignment="0" applyProtection="0"/>
    <xf numFmtId="0" fontId="104" fillId="27" borderId="0" applyNumberFormat="0" applyBorder="0" applyAlignment="0" applyProtection="0"/>
    <xf numFmtId="0" fontId="112" fillId="24" borderId="43" applyNumberFormat="0" applyAlignment="0" applyProtection="0"/>
    <xf numFmtId="0" fontId="60" fillId="67" borderId="59" applyNumberFormat="0" applyFont="0" applyAlignment="0" applyProtection="0"/>
    <xf numFmtId="0" fontId="13" fillId="0" borderId="64">
      <alignment horizontal="left" vertical="center"/>
    </xf>
    <xf numFmtId="0" fontId="91" fillId="0" borderId="40" applyNumberFormat="0" applyFill="0" applyAlignment="0" applyProtection="0"/>
    <xf numFmtId="0" fontId="13" fillId="7" borderId="3">
      <alignment horizontal="left" indent="3"/>
    </xf>
    <xf numFmtId="0" fontId="114" fillId="0" borderId="44" applyNumberFormat="0" applyFill="0" applyAlignment="0" applyProtection="0"/>
    <xf numFmtId="0" fontId="94" fillId="21" borderId="0" applyNumberFormat="0" applyBorder="0" applyAlignment="0" applyProtection="0"/>
    <xf numFmtId="0" fontId="104" fillId="46" borderId="0" applyNumberFormat="0" applyBorder="0" applyAlignment="0" applyProtection="0"/>
    <xf numFmtId="0" fontId="15" fillId="5" borderId="63"/>
    <xf numFmtId="0" fontId="13" fillId="7" borderId="63">
      <alignment horizontal="left" indent="3"/>
    </xf>
    <xf numFmtId="0" fontId="10" fillId="44" borderId="0" applyNumberFormat="0" applyBorder="0" applyAlignment="0" applyProtection="0"/>
    <xf numFmtId="0" fontId="87" fillId="33" borderId="0" applyNumberFormat="0" applyBorder="0" applyAlignment="0" applyProtection="0"/>
    <xf numFmtId="3" fontId="15" fillId="6" borderId="2">
      <alignment horizontal="right"/>
    </xf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3" fontId="15" fillId="6" borderId="2">
      <alignment horizontal="right"/>
    </xf>
    <xf numFmtId="0" fontId="80" fillId="0" borderId="9">
      <alignment horizontal="left" vertical="center"/>
    </xf>
    <xf numFmtId="0" fontId="98" fillId="24" borderId="42" applyNumberFormat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21" fillId="0" borderId="0" applyNumberFormat="0" applyFill="0" applyBorder="0" applyAlignment="0" applyProtection="0"/>
    <xf numFmtId="0" fontId="13" fillId="0" borderId="2">
      <alignment horizontal="center" vertical="center" wrapText="1"/>
    </xf>
    <xf numFmtId="0" fontId="104" fillId="35" borderId="0" applyNumberFormat="0" applyBorder="0" applyAlignment="0" applyProtection="0"/>
    <xf numFmtId="0" fontId="103" fillId="0" borderId="47" applyNumberFormat="0" applyFill="0" applyAlignment="0" applyProtection="0"/>
    <xf numFmtId="0" fontId="15" fillId="5" borderId="63"/>
    <xf numFmtId="0" fontId="87" fillId="37" borderId="0" applyNumberFormat="0" applyBorder="0" applyAlignment="0" applyProtection="0"/>
    <xf numFmtId="0" fontId="15" fillId="5" borderId="63"/>
    <xf numFmtId="0" fontId="13" fillId="0" borderId="64">
      <alignment horizontal="left" vertical="center"/>
    </xf>
    <xf numFmtId="0" fontId="60" fillId="67" borderId="59" applyNumberFormat="0" applyFont="0" applyAlignment="0" applyProtection="0"/>
    <xf numFmtId="44" fontId="10" fillId="0" borderId="0" applyFont="0" applyFill="0" applyBorder="0" applyAlignment="0" applyProtection="0"/>
    <xf numFmtId="0" fontId="60" fillId="67" borderId="59" applyNumberFormat="0" applyFont="0" applyAlignment="0" applyProtection="0"/>
    <xf numFmtId="0" fontId="15" fillId="6" borderId="63">
      <alignment horizontal="left" indent="2"/>
    </xf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15" fillId="6" borderId="63">
      <alignment horizontal="left" indent="2"/>
    </xf>
    <xf numFmtId="0" fontId="13" fillId="0" borderId="2">
      <alignment horizontal="center" vertical="center" wrapText="1"/>
    </xf>
    <xf numFmtId="0" fontId="12" fillId="42" borderId="0" applyNumberFormat="0" applyBorder="0" applyAlignment="0" applyProtection="0"/>
    <xf numFmtId="43" fontId="10" fillId="0" borderId="0" applyFont="0" applyFill="0" applyBorder="0" applyAlignment="0" applyProtection="0"/>
    <xf numFmtId="0" fontId="60" fillId="67" borderId="59" applyNumberFormat="0" applyFont="0" applyAlignment="0" applyProtection="0"/>
    <xf numFmtId="0" fontId="22" fillId="0" borderId="2">
      <alignment horizontal="center" vertical="center" wrapText="1"/>
    </xf>
    <xf numFmtId="0" fontId="115" fillId="0" borderId="0" applyNumberForma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80" fillId="0" borderId="9">
      <alignment horizontal="left" vertical="center"/>
    </xf>
    <xf numFmtId="0" fontId="15" fillId="5" borderId="63"/>
    <xf numFmtId="3" fontId="8" fillId="0" borderId="0" applyFill="0" applyBorder="0">
      <alignment horizontal="right" wrapText="1"/>
      <protection hidden="1"/>
    </xf>
    <xf numFmtId="0" fontId="10" fillId="37" borderId="0" applyNumberFormat="0" applyBorder="0" applyAlignment="0" applyProtection="0"/>
    <xf numFmtId="0" fontId="12" fillId="38" borderId="0" applyNumberFormat="0" applyBorder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106" fillId="0" borderId="40" applyNumberFormat="0" applyFill="0" applyAlignment="0" applyProtection="0"/>
    <xf numFmtId="0" fontId="8" fillId="0" borderId="47" applyNumberFormat="0" applyFill="0" applyAlignment="0" applyProtection="0"/>
    <xf numFmtId="9" fontId="10" fillId="0" borderId="0" applyFont="0" applyFill="0" applyBorder="0" applyAlignment="0" applyProtection="0"/>
    <xf numFmtId="0" fontId="104" fillId="30" borderId="0" applyNumberFormat="0" applyBorder="0" applyAlignment="0" applyProtection="0"/>
    <xf numFmtId="44" fontId="10" fillId="0" borderId="0" applyFont="0" applyFill="0" applyBorder="0" applyAlignment="0" applyProtection="0"/>
    <xf numFmtId="0" fontId="10" fillId="13" borderId="0">
      <alignment wrapText="1"/>
    </xf>
    <xf numFmtId="0" fontId="60" fillId="67" borderId="59" applyNumberFormat="0" applyFont="0" applyAlignment="0" applyProtection="0"/>
    <xf numFmtId="0" fontId="104" fillId="47" borderId="0" applyNumberFormat="0" applyBorder="0" applyAlignment="0" applyProtection="0"/>
    <xf numFmtId="0" fontId="3" fillId="0" borderId="0"/>
    <xf numFmtId="3" fontId="24" fillId="0" borderId="0" applyBorder="0" applyAlignment="0">
      <alignment horizontal="left"/>
    </xf>
    <xf numFmtId="0" fontId="12" fillId="31" borderId="0" applyNumberFormat="0" applyBorder="0" applyAlignment="0" applyProtection="0"/>
    <xf numFmtId="0" fontId="60" fillId="67" borderId="59" applyNumberFormat="0" applyFont="0" applyAlignment="0" applyProtection="0"/>
    <xf numFmtId="0" fontId="10" fillId="45" borderId="0" applyNumberFormat="0" applyBorder="0" applyAlignment="0" applyProtection="0"/>
    <xf numFmtId="0" fontId="60" fillId="67" borderId="59" applyNumberFormat="0" applyFont="0" applyAlignment="0" applyProtection="0"/>
    <xf numFmtId="0" fontId="10" fillId="0" borderId="0"/>
    <xf numFmtId="44" fontId="10" fillId="0" borderId="0" applyFont="0" applyFill="0" applyBorder="0" applyAlignment="0" applyProtection="0"/>
    <xf numFmtId="3" fontId="10" fillId="12" borderId="0" applyBorder="0">
      <alignment horizontal="right" vertical="center" wrapText="1"/>
    </xf>
    <xf numFmtId="0" fontId="80" fillId="0" borderId="9">
      <alignment horizontal="left" vertical="center"/>
    </xf>
    <xf numFmtId="0" fontId="95" fillId="22" borderId="0" applyNumberFormat="0" applyBorder="0" applyAlignment="0" applyProtection="0"/>
    <xf numFmtId="3" fontId="15" fillId="6" borderId="2">
      <alignment horizontal="right"/>
    </xf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20" fillId="25" borderId="45" applyNumberFormat="0" applyAlignment="0" applyProtection="0"/>
    <xf numFmtId="43" fontId="10" fillId="0" borderId="0" applyFont="0" applyFill="0" applyBorder="0" applyAlignment="0" applyProtection="0"/>
    <xf numFmtId="3" fontId="13" fillId="7" borderId="2">
      <alignment horizontal="right"/>
    </xf>
    <xf numFmtId="0" fontId="87" fillId="44" borderId="0" applyNumberFormat="0" applyBorder="0" applyAlignment="0" applyProtection="0"/>
    <xf numFmtId="0" fontId="60" fillId="67" borderId="59" applyNumberFormat="0" applyFont="0" applyAlignment="0" applyProtection="0"/>
    <xf numFmtId="44" fontId="10" fillId="0" borderId="0" applyFont="0" applyFill="0" applyBorder="0" applyAlignment="0" applyProtection="0"/>
    <xf numFmtId="0" fontId="104" fillId="50" borderId="0" applyNumberFormat="0" applyBorder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10" fillId="26" borderId="46" applyNumberFormat="0" applyFont="0" applyAlignment="0" applyProtection="0"/>
    <xf numFmtId="0" fontId="60" fillId="67" borderId="59" applyNumberFormat="0" applyFont="0" applyAlignment="0" applyProtection="0"/>
    <xf numFmtId="0" fontId="87" fillId="32" borderId="0" applyNumberFormat="0" applyBorder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13" fillId="7" borderId="63">
      <alignment horizontal="left" indent="3"/>
    </xf>
    <xf numFmtId="0" fontId="13" fillId="0" borderId="2">
      <alignment horizontal="center" vertical="center" wrapText="1"/>
    </xf>
    <xf numFmtId="0" fontId="10" fillId="28" borderId="0" applyNumberFormat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3" fontId="15" fillId="6" borderId="2">
      <alignment horizontal="right"/>
    </xf>
    <xf numFmtId="0" fontId="87" fillId="45" borderId="0" applyNumberFormat="0" applyBorder="0" applyAlignment="0" applyProtection="0"/>
    <xf numFmtId="44" fontId="10" fillId="0" borderId="0" applyFont="0" applyFill="0" applyBorder="0" applyAlignment="0" applyProtection="0"/>
    <xf numFmtId="3" fontId="15" fillId="5" borderId="2">
      <protection locked="0"/>
    </xf>
    <xf numFmtId="0" fontId="12" fillId="39" borderId="0" applyNumberFormat="0" applyBorder="0" applyAlignment="0" applyProtection="0"/>
    <xf numFmtId="0" fontId="60" fillId="67" borderId="59" applyNumberFormat="0" applyFont="0" applyAlignment="0" applyProtection="0"/>
    <xf numFmtId="44" fontId="10" fillId="0" borderId="0" applyFont="0" applyFill="0" applyBorder="0" applyAlignment="0" applyProtection="0"/>
    <xf numFmtId="3" fontId="13" fillId="0" borderId="5">
      <alignment horizontal="right"/>
    </xf>
    <xf numFmtId="0" fontId="60" fillId="67" borderId="59" applyNumberFormat="0" applyFont="0" applyAlignment="0" applyProtection="0"/>
    <xf numFmtId="0" fontId="10" fillId="48" borderId="0" applyNumberFormat="0" applyBorder="0" applyAlignment="0" applyProtection="0"/>
    <xf numFmtId="43" fontId="10" fillId="0" borderId="0" applyFont="0" applyFill="0" applyBorder="0" applyAlignment="0" applyProtection="0"/>
    <xf numFmtId="3" fontId="14" fillId="8" borderId="2">
      <alignment horizontal="right"/>
    </xf>
    <xf numFmtId="0" fontId="10" fillId="41" borderId="0" applyNumberFormat="0" applyBorder="0" applyAlignment="0" applyProtection="0"/>
    <xf numFmtId="10" fontId="10" fillId="0" borderId="0" applyFill="0" applyBorder="0">
      <alignment horizontal="right" wrapText="1"/>
      <protection hidden="1"/>
    </xf>
    <xf numFmtId="0" fontId="15" fillId="6" borderId="63">
      <alignment horizontal="left" indent="2"/>
    </xf>
    <xf numFmtId="0" fontId="60" fillId="67" borderId="59" applyNumberFormat="0" applyFont="0" applyAlignment="0" applyProtection="0"/>
    <xf numFmtId="0" fontId="13" fillId="0" borderId="8">
      <alignment horizontal="center" vertical="center"/>
    </xf>
    <xf numFmtId="0" fontId="10" fillId="2" borderId="0" applyBorder="0">
      <alignment horizontal="left"/>
      <protection hidden="1"/>
    </xf>
    <xf numFmtId="43" fontId="10" fillId="0" borderId="0" applyFont="0" applyFill="0" applyBorder="0" applyAlignment="0" applyProtection="0"/>
    <xf numFmtId="0" fontId="22" fillId="0" borderId="2">
      <alignment horizontal="center" vertical="center" wrapText="1"/>
    </xf>
    <xf numFmtId="43" fontId="10" fillId="0" borderId="0" applyFont="0" applyFill="0" applyBorder="0" applyAlignment="0" applyProtection="0"/>
    <xf numFmtId="0" fontId="104" fillId="42" borderId="0" applyNumberFormat="0" applyBorder="0" applyAlignment="0" applyProtection="0"/>
    <xf numFmtId="0" fontId="22" fillId="0" borderId="2">
      <alignment horizontal="center" vertical="center" wrapText="1"/>
    </xf>
    <xf numFmtId="0" fontId="102" fillId="0" borderId="0" applyNumberFormat="0" applyFill="0" applyBorder="0" applyAlignment="0" applyProtection="0"/>
    <xf numFmtId="0" fontId="16" fillId="0" borderId="0"/>
    <xf numFmtId="0" fontId="12" fillId="50" borderId="0" applyNumberFormat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5" fillId="5" borderId="63"/>
    <xf numFmtId="44" fontId="10" fillId="0" borderId="0" applyFont="0" applyFill="0" applyBorder="0" applyAlignment="0" applyProtection="0"/>
    <xf numFmtId="0" fontId="107" fillId="0" borderId="41" applyNumberFormat="0" applyFill="0" applyAlignment="0" applyProtection="0"/>
    <xf numFmtId="0" fontId="13" fillId="0" borderId="64">
      <alignment horizontal="left" vertical="center"/>
    </xf>
    <xf numFmtId="0" fontId="10" fillId="40" borderId="0" applyNumberFormat="0" applyBorder="0" applyAlignment="0" applyProtection="0"/>
    <xf numFmtId="3" fontId="10" fillId="0" borderId="0" applyFill="0" applyBorder="0">
      <alignment horizontal="right" wrapText="1"/>
      <protection hidden="1"/>
    </xf>
    <xf numFmtId="0" fontId="113" fillId="24" borderId="42" applyNumberFormat="0" applyAlignment="0" applyProtection="0"/>
    <xf numFmtId="0" fontId="108" fillId="20" borderId="0" applyNumberFormat="0" applyBorder="0" applyAlignment="0" applyProtection="0"/>
    <xf numFmtId="0" fontId="60" fillId="67" borderId="59" applyNumberFormat="0" applyFont="0" applyAlignment="0" applyProtection="0"/>
    <xf numFmtId="0" fontId="15" fillId="5" borderId="3"/>
    <xf numFmtId="0" fontId="15" fillId="6" borderId="3">
      <alignment horizontal="left" indent="2"/>
    </xf>
    <xf numFmtId="0" fontId="13" fillId="7" borderId="3">
      <alignment horizontal="left" indent="3"/>
    </xf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15" fillId="5" borderId="3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1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0" fontId="80" fillId="0" borderId="2">
      <alignment horizontal="center" vertical="center" wrapText="1"/>
    </xf>
    <xf numFmtId="0" fontId="49" fillId="0" borderId="2">
      <alignment horizontal="center" vertical="center" wrapText="1"/>
    </xf>
    <xf numFmtId="3" fontId="84" fillId="85" borderId="2">
      <protection locked="0"/>
    </xf>
    <xf numFmtId="3" fontId="84" fillId="84" borderId="2">
      <alignment horizontal="right"/>
    </xf>
    <xf numFmtId="3" fontId="80" fillId="55" borderId="2">
      <alignment horizontal="right"/>
    </xf>
    <xf numFmtId="3" fontId="81" fillId="58" borderId="2">
      <alignment horizontal="right"/>
    </xf>
    <xf numFmtId="0" fontId="80" fillId="0" borderId="9">
      <alignment horizontal="left" vertical="center"/>
    </xf>
    <xf numFmtId="3" fontId="14" fillId="87" borderId="2">
      <alignment horizontal="right"/>
    </xf>
    <xf numFmtId="41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3" fontId="81" fillId="88" borderId="2">
      <alignment horizontal="right"/>
    </xf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60" fillId="67" borderId="59" applyNumberFormat="0" applyFont="0" applyAlignment="0" applyProtection="0"/>
    <xf numFmtId="0" fontId="3" fillId="0" borderId="0"/>
    <xf numFmtId="0" fontId="3" fillId="0" borderId="0"/>
    <xf numFmtId="0" fontId="60" fillId="67" borderId="59" applyNumberFormat="0" applyFont="0" applyAlignment="0" applyProtection="0"/>
    <xf numFmtId="0" fontId="3" fillId="0" borderId="0"/>
    <xf numFmtId="0" fontId="60" fillId="67" borderId="59" applyNumberFormat="0" applyFont="0" applyAlignment="0" applyProtection="0"/>
    <xf numFmtId="0" fontId="3" fillId="0" borderId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59" applyNumberFormat="0" applyFont="0" applyAlignment="0" applyProtection="0"/>
    <xf numFmtId="0" fontId="3" fillId="0" borderId="0"/>
    <xf numFmtId="0" fontId="60" fillId="67" borderId="5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5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5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60" fillId="67" borderId="5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5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3" fillId="0" borderId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60" fillId="67" borderId="59" applyNumberFormat="0" applyFont="0" applyAlignment="0" applyProtection="0"/>
    <xf numFmtId="0" fontId="3" fillId="0" borderId="0"/>
    <xf numFmtId="0" fontId="60" fillId="67" borderId="59" applyNumberFormat="0" applyFont="0" applyAlignment="0" applyProtection="0"/>
    <xf numFmtId="0" fontId="3" fillId="0" borderId="0"/>
    <xf numFmtId="0" fontId="60" fillId="67" borderId="5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59" applyNumberFormat="0" applyFont="0" applyAlignment="0" applyProtection="0"/>
    <xf numFmtId="0" fontId="3" fillId="0" borderId="0"/>
    <xf numFmtId="0" fontId="60" fillId="67" borderId="5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5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5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60" fillId="67" borderId="5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5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3" fillId="0" borderId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80" fillId="0" borderId="9">
      <alignment horizontal="left" vertical="center"/>
    </xf>
    <xf numFmtId="0" fontId="3" fillId="0" borderId="0"/>
    <xf numFmtId="3" fontId="14" fillId="81" borderId="2">
      <alignment horizontal="right"/>
    </xf>
    <xf numFmtId="0" fontId="74" fillId="64" borderId="60" applyNumberFormat="0" applyAlignment="0" applyProtection="0"/>
    <xf numFmtId="0" fontId="75" fillId="78" borderId="60" applyNumberFormat="0" applyAlignment="0" applyProtection="0"/>
    <xf numFmtId="0" fontId="15" fillId="5" borderId="3"/>
    <xf numFmtId="0" fontId="15" fillId="6" borderId="3">
      <alignment horizontal="left" indent="2"/>
    </xf>
    <xf numFmtId="0" fontId="75" fillId="78" borderId="60" applyNumberFormat="0" applyAlignment="0" applyProtection="0"/>
    <xf numFmtId="0" fontId="74" fillId="64" borderId="60" applyNumberFormat="0" applyAlignment="0" applyProtection="0"/>
    <xf numFmtId="0" fontId="13" fillId="7" borderId="3">
      <alignment horizontal="left" indent="3"/>
    </xf>
    <xf numFmtId="0" fontId="76" fillId="78" borderId="61" applyNumberFormat="0" applyAlignment="0" applyProtection="0"/>
    <xf numFmtId="0" fontId="76" fillId="78" borderId="61" applyNumberFormat="0" applyAlignment="0" applyProtection="0"/>
    <xf numFmtId="0" fontId="3" fillId="0" borderId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76" fillId="78" borderId="61" applyNumberFormat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71" fillId="0" borderId="62" applyNumberFormat="0" applyFill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60" fillId="67" borderId="59" applyNumberFormat="0" applyFon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3" fillId="0" borderId="0"/>
    <xf numFmtId="0" fontId="75" fillId="78" borderId="60" applyNumberFormat="0" applyAlignment="0" applyProtection="0"/>
    <xf numFmtId="0" fontId="3" fillId="0" borderId="0"/>
    <xf numFmtId="0" fontId="75" fillId="78" borderId="60" applyNumberFormat="0" applyAlignment="0" applyProtection="0"/>
    <xf numFmtId="0" fontId="71" fillId="0" borderId="62" applyNumberFormat="0" applyFill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3" fillId="0" borderId="0"/>
    <xf numFmtId="0" fontId="3" fillId="0" borderId="0"/>
    <xf numFmtId="0" fontId="74" fillId="64" borderId="60" applyNumberFormat="0" applyAlignment="0" applyProtection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3" fillId="0" borderId="0"/>
    <xf numFmtId="0" fontId="3" fillId="0" borderId="0"/>
    <xf numFmtId="0" fontId="60" fillId="67" borderId="59" applyNumberFormat="0" applyFont="0" applyAlignment="0" applyProtection="0"/>
    <xf numFmtId="0" fontId="76" fillId="78" borderId="61" applyNumberFormat="0" applyAlignment="0" applyProtection="0"/>
    <xf numFmtId="0" fontId="3" fillId="0" borderId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3" fillId="0" borderId="0"/>
    <xf numFmtId="0" fontId="3" fillId="0" borderId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3" fillId="0" borderId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5" fillId="78" borderId="60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3" fillId="0" borderId="0"/>
    <xf numFmtId="0" fontId="3" fillId="0" borderId="0"/>
    <xf numFmtId="0" fontId="3" fillId="0" borderId="0"/>
    <xf numFmtId="0" fontId="75" fillId="78" borderId="60" applyNumberFormat="0" applyAlignment="0" applyProtection="0"/>
    <xf numFmtId="0" fontId="3" fillId="0" borderId="0"/>
    <xf numFmtId="0" fontId="3" fillId="0" borderId="0"/>
    <xf numFmtId="0" fontId="74" fillId="64" borderId="60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71" fillId="0" borderId="62" applyNumberFormat="0" applyFill="0" applyAlignment="0" applyProtection="0"/>
    <xf numFmtId="0" fontId="3" fillId="0" borderId="0"/>
    <xf numFmtId="0" fontId="3" fillId="0" borderId="0"/>
    <xf numFmtId="0" fontId="75" fillId="78" borderId="60" applyNumberFormat="0" applyAlignment="0" applyProtection="0"/>
    <xf numFmtId="0" fontId="3" fillId="0" borderId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5" fillId="78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3" fillId="0" borderId="0"/>
    <xf numFmtId="0" fontId="75" fillId="78" borderId="60" applyNumberFormat="0" applyAlignment="0" applyProtection="0"/>
    <xf numFmtId="0" fontId="3" fillId="0" borderId="0"/>
    <xf numFmtId="0" fontId="71" fillId="0" borderId="62" applyNumberFormat="0" applyFill="0" applyAlignment="0" applyProtection="0"/>
    <xf numFmtId="0" fontId="3" fillId="0" borderId="0"/>
    <xf numFmtId="0" fontId="76" fillId="78" borderId="61" applyNumberFormat="0" applyAlignment="0" applyProtection="0"/>
    <xf numFmtId="0" fontId="3" fillId="0" borderId="0"/>
    <xf numFmtId="0" fontId="3" fillId="0" borderId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3" fillId="0" borderId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3" fillId="0" borderId="0"/>
    <xf numFmtId="0" fontId="3" fillId="0" borderId="0"/>
    <xf numFmtId="0" fontId="71" fillId="0" borderId="6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3" fillId="0" borderId="0"/>
    <xf numFmtId="0" fontId="75" fillId="78" borderId="60" applyNumberFormat="0" applyAlignment="0" applyProtection="0"/>
    <xf numFmtId="0" fontId="3" fillId="0" borderId="0"/>
    <xf numFmtId="0" fontId="71" fillId="0" borderId="6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60" fillId="67" borderId="59" applyNumberFormat="0" applyFont="0" applyAlignment="0" applyProtection="0"/>
    <xf numFmtId="0" fontId="3" fillId="0" borderId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1" fillId="0" borderId="6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75" fillId="78" borderId="60" applyNumberFormat="0" applyAlignment="0" applyProtection="0"/>
    <xf numFmtId="0" fontId="3" fillId="0" borderId="0"/>
    <xf numFmtId="0" fontId="3" fillId="0" borderId="0"/>
    <xf numFmtId="0" fontId="76" fillId="78" borderId="61" applyNumberFormat="0" applyAlignment="0" applyProtection="0"/>
    <xf numFmtId="0" fontId="3" fillId="0" borderId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3" fillId="0" borderId="0"/>
    <xf numFmtId="0" fontId="3" fillId="0" borderId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3" fillId="0" borderId="0"/>
    <xf numFmtId="0" fontId="3" fillId="0" borderId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3" fillId="0" borderId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5" fillId="78" borderId="60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3" fillId="0" borderId="0"/>
    <xf numFmtId="0" fontId="3" fillId="0" borderId="0"/>
    <xf numFmtId="0" fontId="3" fillId="0" borderId="0"/>
    <xf numFmtId="0" fontId="75" fillId="78" borderId="60" applyNumberFormat="0" applyAlignment="0" applyProtection="0"/>
    <xf numFmtId="0" fontId="3" fillId="0" borderId="0"/>
    <xf numFmtId="0" fontId="3" fillId="0" borderId="0"/>
    <xf numFmtId="0" fontId="74" fillId="64" borderId="60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71" fillId="0" borderId="62" applyNumberFormat="0" applyFill="0" applyAlignment="0" applyProtection="0"/>
    <xf numFmtId="0" fontId="3" fillId="0" borderId="0"/>
    <xf numFmtId="0" fontId="3" fillId="0" borderId="0"/>
    <xf numFmtId="0" fontId="75" fillId="78" borderId="60" applyNumberFormat="0" applyAlignment="0" applyProtection="0"/>
    <xf numFmtId="0" fontId="3" fillId="0" borderId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5" fillId="78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3" fillId="0" borderId="0"/>
    <xf numFmtId="0" fontId="75" fillId="78" borderId="60" applyNumberFormat="0" applyAlignment="0" applyProtection="0"/>
    <xf numFmtId="0" fontId="3" fillId="0" borderId="0"/>
    <xf numFmtId="0" fontId="71" fillId="0" borderId="62" applyNumberFormat="0" applyFill="0" applyAlignment="0" applyProtection="0"/>
    <xf numFmtId="0" fontId="3" fillId="0" borderId="0"/>
    <xf numFmtId="0" fontId="74" fillId="64" borderId="60" applyNumberFormat="0" applyAlignment="0" applyProtection="0"/>
    <xf numFmtId="0" fontId="3" fillId="0" borderId="0"/>
    <xf numFmtId="0" fontId="3" fillId="0" borderId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3" fillId="0" borderId="0"/>
    <xf numFmtId="0" fontId="76" fillId="78" borderId="61" applyNumberFormat="0" applyAlignment="0" applyProtection="0"/>
    <xf numFmtId="0" fontId="60" fillId="67" borderId="59" applyNumberFormat="0" applyFon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3" fillId="0" borderId="0"/>
    <xf numFmtId="0" fontId="3" fillId="0" borderId="0"/>
    <xf numFmtId="0" fontId="71" fillId="0" borderId="6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1" fillId="0" borderId="62" applyNumberFormat="0" applyFill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3" fillId="0" borderId="0"/>
    <xf numFmtId="0" fontId="75" fillId="78" borderId="60" applyNumberFormat="0" applyAlignment="0" applyProtection="0"/>
    <xf numFmtId="0" fontId="3" fillId="0" borderId="0"/>
    <xf numFmtId="0" fontId="71" fillId="0" borderId="6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1" fillId="0" borderId="6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75" fillId="78" borderId="60" applyNumberFormat="0" applyAlignment="0" applyProtection="0"/>
    <xf numFmtId="0" fontId="3" fillId="0" borderId="0"/>
    <xf numFmtId="0" fontId="3" fillId="0" borderId="0"/>
    <xf numFmtId="0" fontId="76" fillId="78" borderId="61" applyNumberFormat="0" applyAlignment="0" applyProtection="0"/>
    <xf numFmtId="0" fontId="3" fillId="0" borderId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75" fillId="78" borderId="60" applyNumberFormat="0" applyAlignment="0" applyProtection="0"/>
    <xf numFmtId="0" fontId="15" fillId="5" borderId="3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60" fillId="67" borderId="59" applyNumberFormat="0" applyFon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60" fillId="67" borderId="59" applyNumberFormat="0" applyFont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60" fillId="67" borderId="59" applyNumberFormat="0" applyFont="0" applyAlignment="0" applyProtection="0"/>
    <xf numFmtId="0" fontId="75" fillId="78" borderId="60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60" fillId="67" borderId="59" applyNumberFormat="0" applyFon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15" fillId="5" borderId="63"/>
    <xf numFmtId="0" fontId="13" fillId="7" borderId="63">
      <alignment horizontal="left" indent="3"/>
    </xf>
    <xf numFmtId="0" fontId="60" fillId="67" borderId="59" applyNumberFormat="0" applyFont="0" applyAlignment="0" applyProtection="0"/>
    <xf numFmtId="0" fontId="75" fillId="78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13" fillId="0" borderId="9">
      <alignment horizontal="left" vertical="center"/>
    </xf>
    <xf numFmtId="0" fontId="60" fillId="67" borderId="59" applyNumberFormat="0" applyFon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5" fillId="78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60" fillId="67" borderId="59" applyNumberFormat="0" applyFon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1" fillId="0" borderId="62" applyNumberFormat="0" applyFill="0" applyAlignment="0" applyProtection="0"/>
    <xf numFmtId="0" fontId="60" fillId="67" borderId="59" applyNumberFormat="0" applyFont="0" applyAlignment="0" applyProtection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60" fillId="67" borderId="59" applyNumberFormat="0" applyFont="0" applyAlignment="0" applyProtection="0"/>
    <xf numFmtId="0" fontId="76" fillId="78" borderId="61" applyNumberFormat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1" fillId="0" borderId="62" applyNumberFormat="0" applyFill="0" applyAlignment="0" applyProtection="0"/>
    <xf numFmtId="0" fontId="71" fillId="0" borderId="62" applyNumberFormat="0" applyFill="0" applyAlignment="0" applyProtection="0"/>
    <xf numFmtId="0" fontId="60" fillId="67" borderId="59" applyNumberFormat="0" applyFon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1" fillId="0" borderId="62" applyNumberFormat="0" applyFill="0" applyAlignment="0" applyProtection="0"/>
    <xf numFmtId="0" fontId="60" fillId="67" borderId="59" applyNumberFormat="0" applyFont="0" applyAlignment="0" applyProtection="0"/>
    <xf numFmtId="0" fontId="76" fillId="78" borderId="61" applyNumberFormat="0" applyAlignment="0" applyProtection="0"/>
    <xf numFmtId="0" fontId="60" fillId="67" borderId="59" applyNumberFormat="0" applyFon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60" fillId="67" borderId="59" applyNumberFormat="0" applyFon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1" fillId="0" borderId="62" applyNumberFormat="0" applyFill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60" fillId="67" borderId="59" applyNumberFormat="0" applyFon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60" fillId="67" borderId="59" applyNumberFormat="0" applyFon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60" fillId="67" borderId="59" applyNumberFormat="0" applyFont="0" applyAlignment="0" applyProtection="0"/>
    <xf numFmtId="0" fontId="74" fillId="64" borderId="60" applyNumberFormat="0" applyAlignment="0" applyProtection="0"/>
    <xf numFmtId="0" fontId="60" fillId="67" borderId="59" applyNumberFormat="0" applyFon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60" fillId="67" borderId="59" applyNumberFormat="0" applyFont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60" fillId="67" borderId="59" applyNumberFormat="0" applyFon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1" fillId="0" borderId="62" applyNumberFormat="0" applyFill="0" applyAlignment="0" applyProtection="0"/>
    <xf numFmtId="0" fontId="60" fillId="67" borderId="59" applyNumberFormat="0" applyFont="0" applyAlignment="0" applyProtection="0"/>
    <xf numFmtId="0" fontId="74" fillId="64" borderId="60" applyNumberFormat="0" applyAlignment="0" applyProtection="0"/>
    <xf numFmtId="0" fontId="60" fillId="67" borderId="59" applyNumberFormat="0" applyFon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60" fillId="67" borderId="59" applyNumberFormat="0" applyFont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60" fillId="67" borderId="59" applyNumberFormat="0" applyFon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60" fillId="67" borderId="59" applyNumberFormat="0" applyFont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5" fillId="78" borderId="60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60" fillId="67" borderId="59" applyNumberFormat="0" applyFont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60" fillId="67" borderId="59" applyNumberFormat="0" applyFon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60" fillId="67" borderId="59" applyNumberFormat="0" applyFon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60" fillId="67" borderId="59" applyNumberFormat="0" applyFon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76" fillId="78" borderId="61" applyNumberFormat="0" applyAlignment="0" applyProtection="0"/>
    <xf numFmtId="0" fontId="60" fillId="67" borderId="59" applyNumberFormat="0" applyFon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5" fillId="78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60" fillId="67" borderId="59" applyNumberFormat="0" applyFon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1" fillId="0" borderId="62" applyNumberFormat="0" applyFill="0" applyAlignment="0" applyProtection="0"/>
    <xf numFmtId="0" fontId="60" fillId="67" borderId="59" applyNumberFormat="0" applyFont="0" applyAlignment="0" applyProtection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60" fillId="67" borderId="59" applyNumberFormat="0" applyFont="0" applyAlignment="0" applyProtection="0"/>
    <xf numFmtId="0" fontId="76" fillId="78" borderId="61" applyNumberFormat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1" fillId="0" borderId="62" applyNumberFormat="0" applyFill="0" applyAlignment="0" applyProtection="0"/>
    <xf numFmtId="0" fontId="71" fillId="0" borderId="62" applyNumberFormat="0" applyFill="0" applyAlignment="0" applyProtection="0"/>
    <xf numFmtId="0" fontId="60" fillId="67" borderId="59" applyNumberFormat="0" applyFon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1" fillId="0" borderId="62" applyNumberFormat="0" applyFill="0" applyAlignment="0" applyProtection="0"/>
    <xf numFmtId="0" fontId="60" fillId="67" borderId="59" applyNumberFormat="0" applyFont="0" applyAlignment="0" applyProtection="0"/>
    <xf numFmtId="0" fontId="76" fillId="78" borderId="61" applyNumberFormat="0" applyAlignment="0" applyProtection="0"/>
    <xf numFmtId="0" fontId="60" fillId="67" borderId="59" applyNumberFormat="0" applyFon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60" fillId="67" borderId="59" applyNumberFormat="0" applyFon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1" fillId="0" borderId="62" applyNumberFormat="0" applyFill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4" fillId="64" borderId="60" applyNumberFormat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60" fillId="67" borderId="59" applyNumberFormat="0" applyFon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60" fillId="67" borderId="59" applyNumberFormat="0" applyFon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60" fillId="67" borderId="59" applyNumberFormat="0" applyFont="0" applyAlignment="0" applyProtection="0"/>
    <xf numFmtId="0" fontId="74" fillId="64" borderId="60" applyNumberFormat="0" applyAlignment="0" applyProtection="0"/>
    <xf numFmtId="0" fontId="60" fillId="67" borderId="59" applyNumberFormat="0" applyFon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76" fillId="78" borderId="61" applyNumberForma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60" fillId="67" borderId="59" applyNumberFormat="0" applyFont="0" applyAlignment="0" applyProtection="0"/>
    <xf numFmtId="0" fontId="60" fillId="67" borderId="59" applyNumberFormat="0" applyFont="0" applyAlignment="0" applyProtection="0"/>
    <xf numFmtId="0" fontId="75" fillId="78" borderId="60" applyNumberFormat="0" applyAlignment="0" applyProtection="0"/>
    <xf numFmtId="0" fontId="74" fillId="64" borderId="60" applyNumberFormat="0" applyAlignment="0" applyProtection="0"/>
    <xf numFmtId="0" fontId="71" fillId="0" borderId="62" applyNumberFormat="0" applyFill="0" applyAlignment="0" applyProtection="0"/>
    <xf numFmtId="0" fontId="76" fillId="78" borderId="61" applyNumberFormat="0" applyAlignment="0" applyProtection="0"/>
    <xf numFmtId="0" fontId="74" fillId="64" borderId="60" applyNumberFormat="0" applyAlignment="0" applyProtection="0"/>
    <xf numFmtId="0" fontId="76" fillId="78" borderId="61" applyNumberFormat="0" applyAlignment="0" applyProtection="0"/>
    <xf numFmtId="0" fontId="71" fillId="0" borderId="62" applyNumberFormat="0" applyFill="0" applyAlignment="0" applyProtection="0"/>
    <xf numFmtId="0" fontId="75" fillId="78" borderId="60" applyNumberFormat="0" applyAlignment="0" applyProtection="0"/>
    <xf numFmtId="0" fontId="15" fillId="5" borderId="63"/>
    <xf numFmtId="0" fontId="13" fillId="7" borderId="63">
      <alignment horizontal="left" indent="3"/>
    </xf>
    <xf numFmtId="0" fontId="3" fillId="0" borderId="0"/>
    <xf numFmtId="3" fontId="14" fillId="87" borderId="2">
      <alignment horizontal="right"/>
    </xf>
    <xf numFmtId="3" fontId="84" fillId="84" borderId="2">
      <alignment horizontal="right"/>
    </xf>
    <xf numFmtId="3" fontId="80" fillId="55" borderId="2">
      <alignment horizontal="right"/>
    </xf>
    <xf numFmtId="3" fontId="81" fillId="88" borderId="2">
      <alignment horizontal="right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6" fillId="67" borderId="72" applyNumberFormat="0" applyFont="0" applyAlignment="0" applyProtection="0"/>
    <xf numFmtId="0" fontId="55" fillId="0" borderId="74" applyNumberFormat="0" applyFill="0" applyAlignment="0" applyProtection="0"/>
    <xf numFmtId="0" fontId="57" fillId="64" borderId="71" applyNumberFormat="0" applyAlignment="0" applyProtection="0"/>
    <xf numFmtId="0" fontId="57" fillId="64" borderId="71" applyNumberFormat="0" applyAlignment="0" applyProtection="0"/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0" fontId="15" fillId="5" borderId="3"/>
    <xf numFmtId="0" fontId="16" fillId="67" borderId="72" applyNumberFormat="0" applyFont="0" applyAlignment="0" applyProtection="0"/>
    <xf numFmtId="0" fontId="118" fillId="64" borderId="71" applyNumberFormat="0" applyAlignment="0" applyProtection="0"/>
    <xf numFmtId="0" fontId="118" fillId="64" borderId="65" applyNumberFormat="0" applyAlignment="0" applyProtection="0"/>
    <xf numFmtId="0" fontId="15" fillId="5" borderId="3"/>
    <xf numFmtId="0" fontId="135" fillId="78" borderId="73" applyNumberFormat="0" applyAlignment="0" applyProtection="0"/>
    <xf numFmtId="0" fontId="13" fillId="7" borderId="3">
      <alignment horizontal="left" indent="3"/>
    </xf>
    <xf numFmtId="0" fontId="57" fillId="64" borderId="65" applyNumberFormat="0" applyAlignment="0" applyProtection="0"/>
    <xf numFmtId="0" fontId="120" fillId="78" borderId="65" applyNumberFormat="0" applyAlignment="0" applyProtection="0"/>
    <xf numFmtId="37" fontId="79" fillId="0" borderId="0"/>
    <xf numFmtId="0" fontId="3" fillId="0" borderId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60" borderId="0" applyNumberFormat="0" applyBorder="0" applyAlignment="0" applyProtection="0"/>
    <xf numFmtId="0" fontId="49" fillId="60" borderId="0" applyNumberFormat="0" applyBorder="0" applyAlignment="0" applyProtection="0"/>
    <xf numFmtId="0" fontId="49" fillId="60" borderId="0" applyNumberFormat="0" applyBorder="0" applyAlignment="0" applyProtection="0"/>
    <xf numFmtId="0" fontId="49" fillId="61" borderId="0" applyNumberFormat="0" applyBorder="0" applyAlignment="0" applyProtection="0"/>
    <xf numFmtId="0" fontId="49" fillId="61" borderId="0" applyNumberFormat="0" applyBorder="0" applyAlignment="0" applyProtection="0"/>
    <xf numFmtId="0" fontId="49" fillId="61" borderId="0" applyNumberFormat="0" applyBorder="0" applyAlignment="0" applyProtection="0"/>
    <xf numFmtId="0" fontId="49" fillId="62" borderId="0" applyNumberFormat="0" applyBorder="0" applyAlignment="0" applyProtection="0"/>
    <xf numFmtId="0" fontId="49" fillId="62" borderId="0" applyNumberFormat="0" applyBorder="0" applyAlignment="0" applyProtection="0"/>
    <xf numFmtId="0" fontId="49" fillId="62" borderId="0" applyNumberFormat="0" applyBorder="0" applyAlignment="0" applyProtection="0"/>
    <xf numFmtId="0" fontId="49" fillId="63" borderId="0" applyNumberFormat="0" applyBorder="0" applyAlignment="0" applyProtection="0"/>
    <xf numFmtId="0" fontId="49" fillId="63" borderId="0" applyNumberFormat="0" applyBorder="0" applyAlignment="0" applyProtection="0"/>
    <xf numFmtId="0" fontId="49" fillId="63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52" fillId="59" borderId="0" applyNumberFormat="0" applyBorder="0" applyAlignment="0" applyProtection="0"/>
    <xf numFmtId="0" fontId="52" fillId="60" borderId="0" applyNumberFormat="0" applyBorder="0" applyAlignment="0" applyProtection="0"/>
    <xf numFmtId="0" fontId="52" fillId="61" borderId="0" applyNumberFormat="0" applyBorder="0" applyAlignment="0" applyProtection="0"/>
    <xf numFmtId="0" fontId="52" fillId="62" borderId="0" applyNumberFormat="0" applyBorder="0" applyAlignment="0" applyProtection="0"/>
    <xf numFmtId="0" fontId="52" fillId="63" borderId="0" applyNumberFormat="0" applyBorder="0" applyAlignment="0" applyProtection="0"/>
    <xf numFmtId="0" fontId="52" fillId="64" borderId="0" applyNumberFormat="0" applyBorder="0" applyAlignment="0" applyProtection="0"/>
    <xf numFmtId="0" fontId="49" fillId="59" borderId="0" applyNumberFormat="0" applyBorder="0" applyAlignment="0" applyProtection="0"/>
    <xf numFmtId="0" fontId="49" fillId="60" borderId="0" applyNumberFormat="0" applyBorder="0" applyAlignment="0" applyProtection="0"/>
    <xf numFmtId="0" fontId="49" fillId="61" borderId="0" applyNumberFormat="0" applyBorder="0" applyAlignment="0" applyProtection="0"/>
    <xf numFmtId="0" fontId="49" fillId="62" borderId="0" applyNumberFormat="0" applyBorder="0" applyAlignment="0" applyProtection="0"/>
    <xf numFmtId="0" fontId="49" fillId="63" borderId="0" applyNumberFormat="0" applyBorder="0" applyAlignment="0" applyProtection="0"/>
    <xf numFmtId="0" fontId="49" fillId="64" borderId="0" applyNumberFormat="0" applyBorder="0" applyAlignment="0" applyProtection="0"/>
    <xf numFmtId="0" fontId="49" fillId="65" borderId="0" applyNumberFormat="0" applyBorder="0" applyAlignment="0" applyProtection="0"/>
    <xf numFmtId="0" fontId="49" fillId="65" borderId="0" applyNumberFormat="0" applyBorder="0" applyAlignment="0" applyProtection="0"/>
    <xf numFmtId="0" fontId="49" fillId="65" borderId="0" applyNumberFormat="0" applyBorder="0" applyAlignment="0" applyProtection="0"/>
    <xf numFmtId="0" fontId="49" fillId="66" borderId="0" applyNumberFormat="0" applyBorder="0" applyAlignment="0" applyProtection="0"/>
    <xf numFmtId="0" fontId="49" fillId="66" borderId="0" applyNumberFormat="0" applyBorder="0" applyAlignment="0" applyProtection="0"/>
    <xf numFmtId="0" fontId="49" fillId="66" borderId="0" applyNumberFormat="0" applyBorder="0" applyAlignment="0" applyProtection="0"/>
    <xf numFmtId="0" fontId="49" fillId="68" borderId="0" applyNumberFormat="0" applyBorder="0" applyAlignment="0" applyProtection="0"/>
    <xf numFmtId="0" fontId="49" fillId="68" borderId="0" applyNumberFormat="0" applyBorder="0" applyAlignment="0" applyProtection="0"/>
    <xf numFmtId="0" fontId="49" fillId="68" borderId="0" applyNumberFormat="0" applyBorder="0" applyAlignment="0" applyProtection="0"/>
    <xf numFmtId="0" fontId="49" fillId="62" borderId="0" applyNumberFormat="0" applyBorder="0" applyAlignment="0" applyProtection="0"/>
    <xf numFmtId="0" fontId="49" fillId="62" borderId="0" applyNumberFormat="0" applyBorder="0" applyAlignment="0" applyProtection="0"/>
    <xf numFmtId="0" fontId="49" fillId="62" borderId="0" applyNumberFormat="0" applyBorder="0" applyAlignment="0" applyProtection="0"/>
    <xf numFmtId="0" fontId="49" fillId="65" borderId="0" applyNumberFormat="0" applyBorder="0" applyAlignment="0" applyProtection="0"/>
    <xf numFmtId="0" fontId="49" fillId="65" borderId="0" applyNumberFormat="0" applyBorder="0" applyAlignment="0" applyProtection="0"/>
    <xf numFmtId="0" fontId="49" fillId="65" borderId="0" applyNumberFormat="0" applyBorder="0" applyAlignment="0" applyProtection="0"/>
    <xf numFmtId="0" fontId="49" fillId="69" borderId="0" applyNumberFormat="0" applyBorder="0" applyAlignment="0" applyProtection="0"/>
    <xf numFmtId="0" fontId="49" fillId="69" borderId="0" applyNumberFormat="0" applyBorder="0" applyAlignment="0" applyProtection="0"/>
    <xf numFmtId="0" fontId="49" fillId="69" borderId="0" applyNumberFormat="0" applyBorder="0" applyAlignment="0" applyProtection="0"/>
    <xf numFmtId="0" fontId="52" fillId="65" borderId="0" applyNumberFormat="0" applyBorder="0" applyAlignment="0" applyProtection="0"/>
    <xf numFmtId="0" fontId="52" fillId="66" borderId="0" applyNumberFormat="0" applyBorder="0" applyAlignment="0" applyProtection="0"/>
    <xf numFmtId="0" fontId="52" fillId="68" borderId="0" applyNumberFormat="0" applyBorder="0" applyAlignment="0" applyProtection="0"/>
    <xf numFmtId="0" fontId="52" fillId="62" borderId="0" applyNumberFormat="0" applyBorder="0" applyAlignment="0" applyProtection="0"/>
    <xf numFmtId="0" fontId="52" fillId="65" borderId="0" applyNumberFormat="0" applyBorder="0" applyAlignment="0" applyProtection="0"/>
    <xf numFmtId="0" fontId="52" fillId="69" borderId="0" applyNumberFormat="0" applyBorder="0" applyAlignment="0" applyProtection="0"/>
    <xf numFmtId="0" fontId="49" fillId="65" borderId="0" applyNumberFormat="0" applyBorder="0" applyAlignment="0" applyProtection="0"/>
    <xf numFmtId="0" fontId="49" fillId="66" borderId="0" applyNumberFormat="0" applyBorder="0" applyAlignment="0" applyProtection="0"/>
    <xf numFmtId="0" fontId="49" fillId="68" borderId="0" applyNumberFormat="0" applyBorder="0" applyAlignment="0" applyProtection="0"/>
    <xf numFmtId="0" fontId="49" fillId="62" borderId="0" applyNumberFormat="0" applyBorder="0" applyAlignment="0" applyProtection="0"/>
    <xf numFmtId="0" fontId="49" fillId="65" borderId="0" applyNumberFormat="0" applyBorder="0" applyAlignment="0" applyProtection="0"/>
    <xf numFmtId="0" fontId="49" fillId="69" borderId="0" applyNumberFormat="0" applyBorder="0" applyAlignment="0" applyProtection="0"/>
    <xf numFmtId="0" fontId="116" fillId="71" borderId="0" applyNumberFormat="0" applyBorder="0" applyAlignment="0" applyProtection="0"/>
    <xf numFmtId="0" fontId="116" fillId="66" borderId="0" applyNumberFormat="0" applyBorder="0" applyAlignment="0" applyProtection="0"/>
    <xf numFmtId="0" fontId="116" fillId="68" borderId="0" applyNumberFormat="0" applyBorder="0" applyAlignment="0" applyProtection="0"/>
    <xf numFmtId="0" fontId="116" fillId="72" borderId="0" applyNumberFormat="0" applyBorder="0" applyAlignment="0" applyProtection="0"/>
    <xf numFmtId="0" fontId="116" fillId="73" borderId="0" applyNumberFormat="0" applyBorder="0" applyAlignment="0" applyProtection="0"/>
    <xf numFmtId="0" fontId="116" fillId="74" borderId="0" applyNumberFormat="0" applyBorder="0" applyAlignment="0" applyProtection="0"/>
    <xf numFmtId="0" fontId="51" fillId="71" borderId="0" applyNumberFormat="0" applyBorder="0" applyAlignment="0" applyProtection="0"/>
    <xf numFmtId="0" fontId="51" fillId="66" borderId="0" applyNumberFormat="0" applyBorder="0" applyAlignment="0" applyProtection="0"/>
    <xf numFmtId="0" fontId="51" fillId="68" borderId="0" applyNumberFormat="0" applyBorder="0" applyAlignment="0" applyProtection="0"/>
    <xf numFmtId="0" fontId="51" fillId="72" borderId="0" applyNumberFormat="0" applyBorder="0" applyAlignment="0" applyProtection="0"/>
    <xf numFmtId="0" fontId="51" fillId="73" borderId="0" applyNumberFormat="0" applyBorder="0" applyAlignment="0" applyProtection="0"/>
    <xf numFmtId="0" fontId="51" fillId="74" borderId="0" applyNumberFormat="0" applyBorder="0" applyAlignment="0" applyProtection="0"/>
    <xf numFmtId="0" fontId="116" fillId="71" borderId="0" applyNumberFormat="0" applyBorder="0" applyAlignment="0" applyProtection="0"/>
    <xf numFmtId="0" fontId="116" fillId="66" borderId="0" applyNumberFormat="0" applyBorder="0" applyAlignment="0" applyProtection="0"/>
    <xf numFmtId="0" fontId="116" fillId="68" borderId="0" applyNumberFormat="0" applyBorder="0" applyAlignment="0" applyProtection="0"/>
    <xf numFmtId="0" fontId="116" fillId="72" borderId="0" applyNumberFormat="0" applyBorder="0" applyAlignment="0" applyProtection="0"/>
    <xf numFmtId="0" fontId="116" fillId="73" borderId="0" applyNumberFormat="0" applyBorder="0" applyAlignment="0" applyProtection="0"/>
    <xf numFmtId="0" fontId="116" fillId="74" borderId="0" applyNumberFormat="0" applyBorder="0" applyAlignment="0" applyProtection="0"/>
    <xf numFmtId="0" fontId="51" fillId="79" borderId="0" applyNumberFormat="0" applyBorder="0" applyAlignment="0" applyProtection="0"/>
    <xf numFmtId="0" fontId="51" fillId="76" borderId="0" applyNumberFormat="0" applyBorder="0" applyAlignment="0" applyProtection="0"/>
    <xf numFmtId="0" fontId="51" fillId="80" borderId="0" applyNumberFormat="0" applyBorder="0" applyAlignment="0" applyProtection="0"/>
    <xf numFmtId="0" fontId="51" fillId="72" borderId="0" applyNumberFormat="0" applyBorder="0" applyAlignment="0" applyProtection="0"/>
    <xf numFmtId="0" fontId="51" fillId="73" borderId="0" applyNumberFormat="0" applyBorder="0" applyAlignment="0" applyProtection="0"/>
    <xf numFmtId="0" fontId="51" fillId="75" borderId="0" applyNumberFormat="0" applyBorder="0" applyAlignment="0" applyProtection="0"/>
    <xf numFmtId="0" fontId="117" fillId="60" borderId="0" applyNumberFormat="0" applyBorder="0" applyAlignment="0" applyProtection="0"/>
    <xf numFmtId="0" fontId="118" fillId="64" borderId="65" applyNumberFormat="0" applyAlignment="0" applyProtection="0"/>
    <xf numFmtId="0" fontId="119" fillId="61" borderId="0" applyNumberFormat="0" applyBorder="0" applyAlignment="0" applyProtection="0"/>
    <xf numFmtId="0" fontId="120" fillId="78" borderId="65" applyNumberFormat="0" applyAlignment="0" applyProtection="0"/>
    <xf numFmtId="0" fontId="120" fillId="78" borderId="65" applyNumberFormat="0" applyAlignment="0" applyProtection="0"/>
    <xf numFmtId="0" fontId="121" fillId="78" borderId="65" applyNumberFormat="0" applyAlignment="0" applyProtection="0"/>
    <xf numFmtId="0" fontId="122" fillId="77" borderId="50" applyNumberFormat="0" applyAlignment="0" applyProtection="0"/>
    <xf numFmtId="0" fontId="123" fillId="0" borderId="56" applyNumberFormat="0" applyFill="0" applyAlignment="0" applyProtection="0"/>
    <xf numFmtId="0" fontId="124" fillId="77" borderId="50" applyNumberFormat="0" applyAlignment="0" applyProtection="0"/>
    <xf numFmtId="0" fontId="86" fillId="0" borderId="0" applyNumberFormat="0" applyFill="0" applyBorder="0" applyAlignment="0" applyProtection="0"/>
    <xf numFmtId="0" fontId="125" fillId="0" borderId="51" applyNumberFormat="0" applyFill="0" applyAlignment="0" applyProtection="0"/>
    <xf numFmtId="0" fontId="126" fillId="0" borderId="52" applyNumberFormat="0" applyFill="0" applyAlignment="0" applyProtection="0"/>
    <xf numFmtId="0" fontId="127" fillId="0" borderId="53" applyNumberFormat="0" applyFill="0" applyAlignment="0" applyProtection="0"/>
    <xf numFmtId="0" fontId="127" fillId="0" borderId="0" applyNumberFormat="0" applyFill="0" applyBorder="0" applyAlignment="0" applyProtection="0"/>
    <xf numFmtId="0" fontId="122" fillId="77" borderId="50" applyNumberFormat="0" applyAlignment="0" applyProtection="0"/>
    <xf numFmtId="0" fontId="127" fillId="0" borderId="0" applyNumberFormat="0" applyFill="0" applyBorder="0" applyAlignment="0" applyProtection="0"/>
    <xf numFmtId="0" fontId="116" fillId="79" borderId="0" applyNumberFormat="0" applyBorder="0" applyAlignment="0" applyProtection="0"/>
    <xf numFmtId="0" fontId="116" fillId="76" borderId="0" applyNumberFormat="0" applyBorder="0" applyAlignment="0" applyProtection="0"/>
    <xf numFmtId="0" fontId="116" fillId="80" borderId="0" applyNumberFormat="0" applyBorder="0" applyAlignment="0" applyProtection="0"/>
    <xf numFmtId="0" fontId="116" fillId="72" borderId="0" applyNumberFormat="0" applyBorder="0" applyAlignment="0" applyProtection="0"/>
    <xf numFmtId="0" fontId="116" fillId="73" borderId="0" applyNumberFormat="0" applyBorder="0" applyAlignment="0" applyProtection="0"/>
    <xf numFmtId="0" fontId="116" fillId="75" borderId="0" applyNumberFormat="0" applyBorder="0" applyAlignment="0" applyProtection="0"/>
    <xf numFmtId="0" fontId="118" fillId="64" borderId="65" applyNumberFormat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54" fillId="61" borderId="0" applyNumberFormat="0" applyBorder="0" applyAlignment="0" applyProtection="0"/>
    <xf numFmtId="0" fontId="16" fillId="55" borderId="2" applyNumberFormat="0" applyFont="0" applyBorder="0" applyProtection="0">
      <alignment horizontal="center" vertical="center"/>
    </xf>
    <xf numFmtId="0" fontId="130" fillId="0" borderId="51" applyNumberFormat="0" applyFill="0" applyAlignment="0" applyProtection="0"/>
    <xf numFmtId="0" fontId="131" fillId="0" borderId="52" applyNumberFormat="0" applyFill="0" applyAlignment="0" applyProtection="0"/>
    <xf numFmtId="0" fontId="132" fillId="0" borderId="53" applyNumberFormat="0" applyFill="0" applyAlignment="0" applyProtection="0"/>
    <xf numFmtId="0" fontId="132" fillId="0" borderId="0" applyNumberFormat="0" applyFill="0" applyBorder="0" applyAlignment="0" applyProtection="0"/>
    <xf numFmtId="3" fontId="16" fillId="57" borderId="2" applyFont="0" applyProtection="0">
      <alignment horizontal="right" vertical="center"/>
    </xf>
    <xf numFmtId="0" fontId="16" fillId="57" borderId="48" applyNumberFormat="0" applyFont="0" applyBorder="0" applyProtection="0">
      <alignment horizontal="left" vertical="center"/>
    </xf>
    <xf numFmtId="0" fontId="50" fillId="0" borderId="0" applyNumberFormat="0" applyFill="0" applyBorder="0" applyAlignment="0" applyProtection="0">
      <alignment vertical="top"/>
      <protection locked="0"/>
    </xf>
    <xf numFmtId="0" fontId="123" fillId="0" borderId="56" applyNumberFormat="0" applyFill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134" fillId="60" borderId="0" applyNumberFormat="0" applyBorder="0" applyAlignment="0" applyProtection="0"/>
    <xf numFmtId="0" fontId="57" fillId="64" borderId="65" applyNumberFormat="0" applyAlignment="0" applyProtection="0"/>
    <xf numFmtId="0" fontId="57" fillId="64" borderId="65" applyNumberFormat="0" applyAlignment="0" applyProtection="0"/>
    <xf numFmtId="3" fontId="16" fillId="53" borderId="2" applyFont="0">
      <alignment horizontal="right" vertical="center"/>
      <protection locked="0"/>
    </xf>
    <xf numFmtId="0" fontId="16" fillId="67" borderId="66" applyNumberFormat="0" applyFont="0" applyAlignment="0" applyProtection="0"/>
    <xf numFmtId="0" fontId="116" fillId="79" borderId="0" applyNumberFormat="0" applyBorder="0" applyAlignment="0" applyProtection="0"/>
    <xf numFmtId="0" fontId="116" fillId="76" borderId="0" applyNumberFormat="0" applyBorder="0" applyAlignment="0" applyProtection="0"/>
    <xf numFmtId="0" fontId="116" fillId="80" borderId="0" applyNumberFormat="0" applyBorder="0" applyAlignment="0" applyProtection="0"/>
    <xf numFmtId="0" fontId="116" fillId="72" borderId="0" applyNumberFormat="0" applyBorder="0" applyAlignment="0" applyProtection="0"/>
    <xf numFmtId="0" fontId="116" fillId="73" borderId="0" applyNumberFormat="0" applyBorder="0" applyAlignment="0" applyProtection="0"/>
    <xf numFmtId="0" fontId="116" fillId="75" borderId="0" applyNumberFormat="0" applyBorder="0" applyAlignment="0" applyProtection="0"/>
    <xf numFmtId="0" fontId="119" fillId="61" borderId="0" applyNumberFormat="0" applyBorder="0" applyAlignment="0" applyProtection="0"/>
    <xf numFmtId="0" fontId="135" fillId="78" borderId="67" applyNumberFormat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133" fillId="0" borderId="0" applyNumberFormat="0" applyFill="0" applyBorder="0" applyAlignment="0" applyProtection="0">
      <alignment vertical="top"/>
      <protection locked="0"/>
    </xf>
    <xf numFmtId="0" fontId="136" fillId="0" borderId="56" applyNumberFormat="0" applyFill="0" applyAlignment="0" applyProtection="0"/>
    <xf numFmtId="0" fontId="137" fillId="0" borderId="0" applyNumberFormat="0" applyFill="0" applyBorder="0" applyAlignment="0" applyProtection="0"/>
    <xf numFmtId="179" fontId="16" fillId="0" borderId="0" applyFill="0" applyBorder="0" applyAlignment="0" applyProtection="0"/>
    <xf numFmtId="179" fontId="16" fillId="0" borderId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38" fillId="70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49" fillId="0" borderId="0"/>
    <xf numFmtId="0" fontId="16" fillId="0" borderId="0"/>
    <xf numFmtId="0" fontId="3" fillId="0" borderId="0"/>
    <xf numFmtId="0" fontId="16" fillId="0" borderId="0"/>
    <xf numFmtId="0" fontId="10" fillId="0" borderId="0"/>
    <xf numFmtId="0" fontId="16" fillId="0" borderId="0"/>
    <xf numFmtId="0" fontId="139" fillId="0" borderId="0"/>
    <xf numFmtId="0" fontId="16" fillId="0" borderId="0"/>
    <xf numFmtId="0" fontId="16" fillId="67" borderId="66" applyNumberFormat="0" applyFont="0" applyAlignment="0" applyProtection="0"/>
    <xf numFmtId="0" fontId="16" fillId="67" borderId="66" applyNumberFormat="0" applyFont="0" applyAlignment="0" applyProtection="0"/>
    <xf numFmtId="0" fontId="140" fillId="0" borderId="68" applyNumberFormat="0" applyFill="0" applyAlignment="0" applyProtection="0"/>
    <xf numFmtId="0" fontId="141" fillId="78" borderId="67" applyNumberFormat="0" applyAlignment="0" applyProtection="0"/>
    <xf numFmtId="0" fontId="141" fillId="78" borderId="67" applyNumberFormat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34" fillId="60" borderId="0" applyNumberFormat="0" applyBorder="0" applyAlignment="0" applyProtection="0"/>
    <xf numFmtId="0" fontId="135" fillId="78" borderId="67" applyNumberFormat="0" applyAlignment="0" applyProtection="0"/>
    <xf numFmtId="0" fontId="142" fillId="70" borderId="0" applyNumberFormat="0" applyBorder="0" applyAlignment="0" applyProtection="0"/>
    <xf numFmtId="3" fontId="16" fillId="56" borderId="2" applyFont="0">
      <alignment horizontal="right" vertical="center"/>
    </xf>
    <xf numFmtId="0" fontId="16" fillId="0" borderId="0"/>
    <xf numFmtId="0" fontId="49" fillId="0" borderId="0"/>
    <xf numFmtId="0" fontId="16" fillId="0" borderId="0"/>
    <xf numFmtId="0" fontId="49" fillId="0" borderId="0"/>
    <xf numFmtId="0" fontId="121" fillId="78" borderId="65" applyNumberFormat="0" applyAlignment="0" applyProtection="0"/>
    <xf numFmtId="0" fontId="129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25" fillId="0" borderId="51" applyNumberFormat="0" applyFill="0" applyAlignment="0" applyProtection="0"/>
    <xf numFmtId="0" fontId="126" fillId="0" borderId="52" applyNumberFormat="0" applyFill="0" applyAlignment="0" applyProtection="0"/>
    <xf numFmtId="0" fontId="127" fillId="0" borderId="53" applyNumberFormat="0" applyFill="0" applyAlignment="0" applyProtection="0"/>
    <xf numFmtId="0" fontId="86" fillId="0" borderId="0" applyNumberFormat="0" applyFill="0" applyBorder="0" applyAlignment="0" applyProtection="0"/>
    <xf numFmtId="0" fontId="55" fillId="0" borderId="68" applyNumberFormat="0" applyFill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60" borderId="0" applyNumberFormat="0" applyBorder="0" applyAlignment="0" applyProtection="0"/>
    <xf numFmtId="0" fontId="49" fillId="60" borderId="0" applyNumberFormat="0" applyBorder="0" applyAlignment="0" applyProtection="0"/>
    <xf numFmtId="0" fontId="49" fillId="60" borderId="0" applyNumberFormat="0" applyBorder="0" applyAlignment="0" applyProtection="0"/>
    <xf numFmtId="0" fontId="49" fillId="61" borderId="0" applyNumberFormat="0" applyBorder="0" applyAlignment="0" applyProtection="0"/>
    <xf numFmtId="0" fontId="49" fillId="61" borderId="0" applyNumberFormat="0" applyBorder="0" applyAlignment="0" applyProtection="0"/>
    <xf numFmtId="0" fontId="49" fillId="61" borderId="0" applyNumberFormat="0" applyBorder="0" applyAlignment="0" applyProtection="0"/>
    <xf numFmtId="0" fontId="49" fillId="62" borderId="0" applyNumberFormat="0" applyBorder="0" applyAlignment="0" applyProtection="0"/>
    <xf numFmtId="0" fontId="49" fillId="62" borderId="0" applyNumberFormat="0" applyBorder="0" applyAlignment="0" applyProtection="0"/>
    <xf numFmtId="0" fontId="49" fillId="62" borderId="0" applyNumberFormat="0" applyBorder="0" applyAlignment="0" applyProtection="0"/>
    <xf numFmtId="0" fontId="49" fillId="63" borderId="0" applyNumberFormat="0" applyBorder="0" applyAlignment="0" applyProtection="0"/>
    <xf numFmtId="0" fontId="49" fillId="63" borderId="0" applyNumberFormat="0" applyBorder="0" applyAlignment="0" applyProtection="0"/>
    <xf numFmtId="0" fontId="49" fillId="63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5" borderId="0" applyNumberFormat="0" applyBorder="0" applyAlignment="0" applyProtection="0"/>
    <xf numFmtId="0" fontId="49" fillId="65" borderId="0" applyNumberFormat="0" applyBorder="0" applyAlignment="0" applyProtection="0"/>
    <xf numFmtId="0" fontId="49" fillId="65" borderId="0" applyNumberFormat="0" applyBorder="0" applyAlignment="0" applyProtection="0"/>
    <xf numFmtId="0" fontId="49" fillId="66" borderId="0" applyNumberFormat="0" applyBorder="0" applyAlignment="0" applyProtection="0"/>
    <xf numFmtId="0" fontId="49" fillId="66" borderId="0" applyNumberFormat="0" applyBorder="0" applyAlignment="0" applyProtection="0"/>
    <xf numFmtId="0" fontId="49" fillId="66" borderId="0" applyNumberFormat="0" applyBorder="0" applyAlignment="0" applyProtection="0"/>
    <xf numFmtId="0" fontId="49" fillId="68" borderId="0" applyNumberFormat="0" applyBorder="0" applyAlignment="0" applyProtection="0"/>
    <xf numFmtId="0" fontId="49" fillId="68" borderId="0" applyNumberFormat="0" applyBorder="0" applyAlignment="0" applyProtection="0"/>
    <xf numFmtId="0" fontId="49" fillId="68" borderId="0" applyNumberFormat="0" applyBorder="0" applyAlignment="0" applyProtection="0"/>
    <xf numFmtId="0" fontId="49" fillId="62" borderId="0" applyNumberFormat="0" applyBorder="0" applyAlignment="0" applyProtection="0"/>
    <xf numFmtId="0" fontId="49" fillId="62" borderId="0" applyNumberFormat="0" applyBorder="0" applyAlignment="0" applyProtection="0"/>
    <xf numFmtId="0" fontId="49" fillId="62" borderId="0" applyNumberFormat="0" applyBorder="0" applyAlignment="0" applyProtection="0"/>
    <xf numFmtId="0" fontId="49" fillId="65" borderId="0" applyNumberFormat="0" applyBorder="0" applyAlignment="0" applyProtection="0"/>
    <xf numFmtId="0" fontId="49" fillId="65" borderId="0" applyNumberFormat="0" applyBorder="0" applyAlignment="0" applyProtection="0"/>
    <xf numFmtId="0" fontId="49" fillId="65" borderId="0" applyNumberFormat="0" applyBorder="0" applyAlignment="0" applyProtection="0"/>
    <xf numFmtId="0" fontId="49" fillId="69" borderId="0" applyNumberFormat="0" applyBorder="0" applyAlignment="0" applyProtection="0"/>
    <xf numFmtId="0" fontId="49" fillId="69" borderId="0" applyNumberFormat="0" applyBorder="0" applyAlignment="0" applyProtection="0"/>
    <xf numFmtId="0" fontId="49" fillId="69" borderId="0" applyNumberFormat="0" applyBorder="0" applyAlignment="0" applyProtection="0"/>
    <xf numFmtId="0" fontId="116" fillId="71" borderId="0" applyNumberFormat="0" applyBorder="0" applyAlignment="0" applyProtection="0"/>
    <xf numFmtId="0" fontId="116" fillId="66" borderId="0" applyNumberFormat="0" applyBorder="0" applyAlignment="0" applyProtection="0"/>
    <xf numFmtId="0" fontId="116" fillId="68" borderId="0" applyNumberFormat="0" applyBorder="0" applyAlignment="0" applyProtection="0"/>
    <xf numFmtId="0" fontId="116" fillId="72" borderId="0" applyNumberFormat="0" applyBorder="0" applyAlignment="0" applyProtection="0"/>
    <xf numFmtId="0" fontId="116" fillId="73" borderId="0" applyNumberFormat="0" applyBorder="0" applyAlignment="0" applyProtection="0"/>
    <xf numFmtId="0" fontId="116" fillId="74" borderId="0" applyNumberFormat="0" applyBorder="0" applyAlignment="0" applyProtection="0"/>
    <xf numFmtId="0" fontId="122" fillId="77" borderId="50" applyNumberFormat="0" applyAlignment="0" applyProtection="0"/>
    <xf numFmtId="0" fontId="116" fillId="79" borderId="0" applyNumberFormat="0" applyBorder="0" applyAlignment="0" applyProtection="0"/>
    <xf numFmtId="0" fontId="116" fillId="76" borderId="0" applyNumberFormat="0" applyBorder="0" applyAlignment="0" applyProtection="0"/>
    <xf numFmtId="0" fontId="116" fillId="80" borderId="0" applyNumberFormat="0" applyBorder="0" applyAlignment="0" applyProtection="0"/>
    <xf numFmtId="0" fontId="116" fillId="72" borderId="0" applyNumberFormat="0" applyBorder="0" applyAlignment="0" applyProtection="0"/>
    <xf numFmtId="0" fontId="116" fillId="73" borderId="0" applyNumberFormat="0" applyBorder="0" applyAlignment="0" applyProtection="0"/>
    <xf numFmtId="0" fontId="116" fillId="75" borderId="0" applyNumberFormat="0" applyBorder="0" applyAlignment="0" applyProtection="0"/>
    <xf numFmtId="0" fontId="15" fillId="5" borderId="69"/>
    <xf numFmtId="0" fontId="3" fillId="0" borderId="0"/>
    <xf numFmtId="0" fontId="14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0" fillId="0" borderId="74" applyNumberFormat="0" applyFill="0" applyAlignment="0" applyProtection="0"/>
    <xf numFmtId="0" fontId="141" fillId="78" borderId="73" applyNumberFormat="0" applyAlignment="0" applyProtection="0"/>
    <xf numFmtId="0" fontId="13" fillId="0" borderId="70">
      <alignment horizontal="left" vertical="center"/>
    </xf>
    <xf numFmtId="0" fontId="3" fillId="0" borderId="0"/>
    <xf numFmtId="0" fontId="3" fillId="0" borderId="0"/>
    <xf numFmtId="0" fontId="120" fillId="78" borderId="71" applyNumberFormat="0" applyAlignment="0" applyProtection="0"/>
    <xf numFmtId="0" fontId="16" fillId="67" borderId="72" applyNumberFormat="0" applyFont="0" applyAlignment="0" applyProtection="0"/>
    <xf numFmtId="0" fontId="16" fillId="67" borderId="72" applyNumberFormat="0" applyFont="0" applyAlignment="0" applyProtection="0"/>
    <xf numFmtId="0" fontId="16" fillId="67" borderId="72" applyNumberFormat="0" applyFont="0" applyAlignment="0" applyProtection="0"/>
    <xf numFmtId="0" fontId="16" fillId="0" borderId="0"/>
    <xf numFmtId="0" fontId="139" fillId="0" borderId="0"/>
    <xf numFmtId="0" fontId="55" fillId="0" borderId="74" applyNumberFormat="0" applyFill="0" applyAlignment="0" applyProtection="0"/>
    <xf numFmtId="0" fontId="135" fillId="78" borderId="73" applyNumberFormat="0" applyAlignment="0" applyProtection="0"/>
    <xf numFmtId="0" fontId="118" fillId="64" borderId="71" applyNumberFormat="0" applyAlignment="0" applyProtection="0"/>
    <xf numFmtId="0" fontId="121" fillId="78" borderId="71" applyNumberFormat="0" applyAlignment="0" applyProtection="0"/>
    <xf numFmtId="0" fontId="141" fillId="78" borderId="73" applyNumberFormat="0" applyAlignment="0" applyProtection="0"/>
    <xf numFmtId="0" fontId="141" fillId="78" borderId="73" applyNumberFormat="0" applyAlignment="0" applyProtection="0"/>
    <xf numFmtId="0" fontId="141" fillId="78" borderId="73" applyNumberFormat="0" applyAlignment="0" applyProtection="0"/>
    <xf numFmtId="0" fontId="16" fillId="67" borderId="72" applyNumberFormat="0" applyFont="0" applyAlignment="0" applyProtection="0"/>
    <xf numFmtId="0" fontId="16" fillId="0" borderId="0"/>
    <xf numFmtId="0" fontId="121" fillId="78" borderId="65" applyNumberFormat="0" applyAlignment="0" applyProtection="0"/>
    <xf numFmtId="0" fontId="120" fillId="78" borderId="71" applyNumberFormat="0" applyAlignment="0" applyProtection="0"/>
    <xf numFmtId="0" fontId="140" fillId="0" borderId="68" applyNumberFormat="0" applyFill="0" applyAlignment="0" applyProtection="0"/>
    <xf numFmtId="0" fontId="16" fillId="67" borderId="66" applyNumberFormat="0" applyFont="0" applyAlignment="0" applyProtection="0"/>
    <xf numFmtId="0" fontId="16" fillId="67" borderId="66" applyNumberFormat="0" applyFont="0" applyAlignment="0" applyProtection="0"/>
    <xf numFmtId="0" fontId="139" fillId="0" borderId="0"/>
    <xf numFmtId="0" fontId="10" fillId="0" borderId="0"/>
    <xf numFmtId="0" fontId="3" fillId="0" borderId="0"/>
    <xf numFmtId="0" fontId="49" fillId="0" borderId="0"/>
    <xf numFmtId="0" fontId="139" fillId="0" borderId="0"/>
    <xf numFmtId="0" fontId="16" fillId="0" borderId="0"/>
    <xf numFmtId="0" fontId="16" fillId="0" borderId="0"/>
    <xf numFmtId="0" fontId="55" fillId="0" borderId="74" applyNumberFormat="0" applyFill="0" applyAlignment="0" applyProtection="0"/>
    <xf numFmtId="0" fontId="135" fillId="78" borderId="67" applyNumberFormat="0" applyAlignment="0" applyProtection="0"/>
    <xf numFmtId="0" fontId="141" fillId="78" borderId="73" applyNumberFormat="0" applyAlignment="0" applyProtection="0"/>
    <xf numFmtId="0" fontId="140" fillId="0" borderId="74" applyNumberFormat="0" applyFill="0" applyAlignment="0" applyProtection="0"/>
    <xf numFmtId="0" fontId="16" fillId="67" borderId="72" applyNumberFormat="0" applyFont="0" applyAlignment="0" applyProtection="0"/>
    <xf numFmtId="0" fontId="10" fillId="0" borderId="0"/>
    <xf numFmtId="0" fontId="16" fillId="67" borderId="66" applyNumberFormat="0" applyFont="0" applyAlignment="0" applyProtection="0"/>
    <xf numFmtId="0" fontId="16" fillId="0" borderId="0"/>
    <xf numFmtId="0" fontId="57" fillId="64" borderId="65" applyNumberFormat="0" applyAlignment="0" applyProtection="0"/>
    <xf numFmtId="0" fontId="141" fillId="78" borderId="73" applyNumberFormat="0" applyAlignment="0" applyProtection="0"/>
    <xf numFmtId="0" fontId="139" fillId="0" borderId="0"/>
    <xf numFmtId="0" fontId="57" fillId="64" borderId="71" applyNumberFormat="0" applyAlignment="0" applyProtection="0"/>
    <xf numFmtId="0" fontId="118" fillId="64" borderId="71" applyNumberFormat="0" applyAlignment="0" applyProtection="0"/>
    <xf numFmtId="0" fontId="118" fillId="64" borderId="71" applyNumberFormat="0" applyAlignment="0" applyProtection="0"/>
    <xf numFmtId="0" fontId="118" fillId="64" borderId="71" applyNumberFormat="0" applyAlignment="0" applyProtection="0"/>
    <xf numFmtId="0" fontId="121" fillId="78" borderId="65" applyNumberFormat="0" applyAlignment="0" applyProtection="0"/>
    <xf numFmtId="0" fontId="120" fillId="78" borderId="65" applyNumberFormat="0" applyAlignment="0" applyProtection="0"/>
    <xf numFmtId="0" fontId="57" fillId="64" borderId="71" applyNumberFormat="0" applyAlignment="0" applyProtection="0"/>
    <xf numFmtId="0" fontId="57" fillId="64" borderId="71" applyNumberFormat="0" applyAlignment="0" applyProtection="0"/>
    <xf numFmtId="0" fontId="16" fillId="67" borderId="72" applyNumberFormat="0" applyFont="0" applyAlignment="0" applyProtection="0"/>
    <xf numFmtId="0" fontId="55" fillId="0" borderId="74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67" borderId="72" applyNumberFormat="0" applyFont="0" applyAlignment="0" applyProtection="0"/>
    <xf numFmtId="0" fontId="121" fillId="78" borderId="71" applyNumberFormat="0" applyAlignment="0" applyProtection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49" fillId="0" borderId="0"/>
    <xf numFmtId="0" fontId="121" fillId="78" borderId="71" applyNumberFormat="0" applyAlignment="0" applyProtection="0"/>
    <xf numFmtId="0" fontId="135" fillId="78" borderId="73" applyNumberFormat="0" applyAlignment="0" applyProtection="0"/>
    <xf numFmtId="0" fontId="10" fillId="0" borderId="0"/>
    <xf numFmtId="0" fontId="139" fillId="0" borderId="0"/>
    <xf numFmtId="0" fontId="139" fillId="0" borderId="0"/>
    <xf numFmtId="0" fontId="121" fillId="78" borderId="71" applyNumberFormat="0" applyAlignment="0" applyProtection="0"/>
    <xf numFmtId="0" fontId="15" fillId="5" borderId="3"/>
    <xf numFmtId="0" fontId="121" fillId="78" borderId="71" applyNumberFormat="0" applyAlignment="0" applyProtection="0"/>
    <xf numFmtId="0" fontId="121" fillId="78" borderId="71" applyNumberFormat="0" applyAlignment="0" applyProtection="0"/>
    <xf numFmtId="0" fontId="135" fillId="78" borderId="73" applyNumberFormat="0" applyAlignment="0" applyProtection="0"/>
    <xf numFmtId="0" fontId="57" fillId="64" borderId="71" applyNumberFormat="0" applyAlignment="0" applyProtection="0"/>
    <xf numFmtId="0" fontId="118" fillId="64" borderId="65" applyNumberFormat="0" applyAlignment="0" applyProtection="0"/>
    <xf numFmtId="0" fontId="3" fillId="0" borderId="0"/>
    <xf numFmtId="0" fontId="16" fillId="0" borderId="0"/>
    <xf numFmtId="0" fontId="120" fillId="78" borderId="71" applyNumberFormat="0" applyAlignment="0" applyProtection="0"/>
    <xf numFmtId="0" fontId="135" fillId="78" borderId="73" applyNumberFormat="0" applyAlignment="0" applyProtection="0"/>
    <xf numFmtId="0" fontId="16" fillId="67" borderId="72" applyNumberFormat="0" applyFont="0" applyAlignment="0" applyProtection="0"/>
    <xf numFmtId="0" fontId="141" fillId="78" borderId="73" applyNumberFormat="0" applyAlignment="0" applyProtection="0"/>
    <xf numFmtId="0" fontId="55" fillId="0" borderId="68" applyNumberFormat="0" applyFill="0" applyAlignment="0" applyProtection="0"/>
    <xf numFmtId="0" fontId="120" fillId="78" borderId="71" applyNumberFormat="0" applyAlignment="0" applyProtection="0"/>
    <xf numFmtId="0" fontId="135" fillId="78" borderId="67" applyNumberFormat="0" applyAlignment="0" applyProtection="0"/>
    <xf numFmtId="0" fontId="15" fillId="5" borderId="3"/>
    <xf numFmtId="0" fontId="141" fillId="78" borderId="67" applyNumberFormat="0" applyAlignment="0" applyProtection="0"/>
    <xf numFmtId="0" fontId="141" fillId="78" borderId="67" applyNumberFormat="0" applyAlignment="0" applyProtection="0"/>
    <xf numFmtId="0" fontId="16" fillId="0" borderId="0"/>
    <xf numFmtId="0" fontId="16" fillId="0" borderId="0"/>
    <xf numFmtId="0" fontId="118" fillId="64" borderId="71" applyNumberFormat="0" applyAlignment="0" applyProtection="0"/>
    <xf numFmtId="0" fontId="10" fillId="0" borderId="0"/>
    <xf numFmtId="0" fontId="15" fillId="5" borderId="69"/>
    <xf numFmtId="0" fontId="15" fillId="5" borderId="69"/>
    <xf numFmtId="0" fontId="135" fillId="78" borderId="73" applyNumberFormat="0" applyAlignment="0" applyProtection="0"/>
    <xf numFmtId="0" fontId="140" fillId="0" borderId="74" applyNumberFormat="0" applyFill="0" applyAlignment="0" applyProtection="0"/>
    <xf numFmtId="0" fontId="135" fillId="78" borderId="73" applyNumberFormat="0" applyAlignment="0" applyProtection="0"/>
    <xf numFmtId="0" fontId="141" fillId="78" borderId="73" applyNumberFormat="0" applyAlignment="0" applyProtection="0"/>
    <xf numFmtId="0" fontId="140" fillId="0" borderId="74" applyNumberFormat="0" applyFill="0" applyAlignment="0" applyProtection="0"/>
    <xf numFmtId="0" fontId="16" fillId="67" borderId="72" applyNumberFormat="0" applyFont="0" applyAlignment="0" applyProtection="0"/>
    <xf numFmtId="0" fontId="120" fillId="78" borderId="71" applyNumberFormat="0" applyAlignment="0" applyProtection="0"/>
    <xf numFmtId="0" fontId="120" fillId="78" borderId="71" applyNumberFormat="0" applyAlignment="0" applyProtection="0"/>
    <xf numFmtId="0" fontId="16" fillId="0" borderId="0"/>
    <xf numFmtId="0" fontId="10" fillId="0" borderId="0"/>
    <xf numFmtId="0" fontId="15" fillId="5" borderId="3"/>
    <xf numFmtId="0" fontId="16" fillId="67" borderId="72" applyNumberFormat="0" applyFont="0" applyAlignment="0" applyProtection="0"/>
    <xf numFmtId="0" fontId="135" fillId="78" borderId="73" applyNumberFormat="0" applyAlignment="0" applyProtection="0"/>
    <xf numFmtId="0" fontId="10" fillId="0" borderId="0"/>
    <xf numFmtId="0" fontId="15" fillId="5" borderId="75"/>
    <xf numFmtId="0" fontId="15" fillId="5" borderId="75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60" fillId="67" borderId="72" applyNumberFormat="0" applyFon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3" fillId="0" borderId="0"/>
    <xf numFmtId="0" fontId="3" fillId="0" borderId="0"/>
    <xf numFmtId="0" fontId="75" fillId="78" borderId="71" applyNumberFormat="0" applyAlignment="0" applyProtection="0"/>
    <xf numFmtId="0" fontId="71" fillId="0" borderId="74" applyNumberFormat="0" applyFill="0" applyAlignment="0" applyProtection="0"/>
    <xf numFmtId="0" fontId="60" fillId="67" borderId="72" applyNumberFormat="0" applyFon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3" fillId="0" borderId="0"/>
    <xf numFmtId="0" fontId="60" fillId="67" borderId="72" applyNumberFormat="0" applyFont="0" applyAlignment="0" applyProtection="0"/>
    <xf numFmtId="0" fontId="3" fillId="0" borderId="0"/>
    <xf numFmtId="0" fontId="60" fillId="67" borderId="72" applyNumberFormat="0" applyFont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60" fillId="67" borderId="72" applyNumberFormat="0" applyFon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3" fillId="0" borderId="0"/>
    <xf numFmtId="0" fontId="3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3" fillId="0" borderId="0"/>
    <xf numFmtId="0" fontId="3" fillId="0" borderId="0"/>
    <xf numFmtId="0" fontId="75" fillId="78" borderId="71" applyNumberFormat="0" applyAlignment="0" applyProtection="0"/>
    <xf numFmtId="0" fontId="60" fillId="67" borderId="72" applyNumberFormat="0" applyFon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3" fillId="0" borderId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60" fillId="67" borderId="7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5" fillId="78" borderId="71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60" fillId="67" borderId="72" applyNumberFormat="0" applyFon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60" fillId="67" borderId="72" applyNumberFormat="0" applyFon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72" applyNumberFormat="0" applyFon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3" fillId="0" borderId="0"/>
    <xf numFmtId="0" fontId="3" fillId="0" borderId="0"/>
    <xf numFmtId="0" fontId="3" fillId="0" borderId="0"/>
    <xf numFmtId="0" fontId="75" fillId="78" borderId="71" applyNumberFormat="0" applyAlignment="0" applyProtection="0"/>
    <xf numFmtId="0" fontId="3" fillId="0" borderId="0"/>
    <xf numFmtId="0" fontId="3" fillId="0" borderId="0"/>
    <xf numFmtId="0" fontId="74" fillId="64" borderId="71" applyNumberFormat="0" applyAlignment="0" applyProtection="0"/>
    <xf numFmtId="0" fontId="3" fillId="0" borderId="0"/>
    <xf numFmtId="0" fontId="60" fillId="67" borderId="7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71" fillId="0" borderId="74" applyNumberFormat="0" applyFill="0" applyAlignment="0" applyProtection="0"/>
    <xf numFmtId="0" fontId="3" fillId="0" borderId="0"/>
    <xf numFmtId="0" fontId="3" fillId="0" borderId="0"/>
    <xf numFmtId="0" fontId="75" fillId="78" borderId="71" applyNumberFormat="0" applyAlignment="0" applyProtection="0"/>
    <xf numFmtId="0" fontId="3" fillId="0" borderId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76" fillId="78" borderId="73" applyNumberFormat="0" applyAlignment="0" applyProtection="0"/>
    <xf numFmtId="0" fontId="60" fillId="67" borderId="72" applyNumberFormat="0" applyFon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5" fillId="78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60" fillId="67" borderId="72" applyNumberFormat="0" applyFont="0" applyAlignment="0" applyProtection="0"/>
    <xf numFmtId="0" fontId="76" fillId="78" borderId="73" applyNumberFormat="0" applyAlignment="0" applyProtection="0"/>
    <xf numFmtId="0" fontId="3" fillId="0" borderId="0"/>
    <xf numFmtId="0" fontId="75" fillId="78" borderId="71" applyNumberFormat="0" applyAlignment="0" applyProtection="0"/>
    <xf numFmtId="0" fontId="3" fillId="0" borderId="0"/>
    <xf numFmtId="0" fontId="71" fillId="0" borderId="74" applyNumberFormat="0" applyFill="0" applyAlignment="0" applyProtection="0"/>
    <xf numFmtId="0" fontId="3" fillId="0" borderId="0"/>
    <xf numFmtId="0" fontId="60" fillId="67" borderId="72" applyNumberFormat="0" applyFont="0" applyAlignment="0" applyProtection="0"/>
    <xf numFmtId="0" fontId="3" fillId="0" borderId="0"/>
    <xf numFmtId="0" fontId="3" fillId="0" borderId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3" fillId="0" borderId="0"/>
    <xf numFmtId="0" fontId="60" fillId="67" borderId="72" applyNumberFormat="0" applyFont="0" applyAlignment="0" applyProtection="0"/>
    <xf numFmtId="0" fontId="76" fillId="78" borderId="73" applyNumberForma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3" fillId="0" borderId="0"/>
    <xf numFmtId="0" fontId="3" fillId="0" borderId="0"/>
    <xf numFmtId="0" fontId="71" fillId="0" borderId="74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71" fillId="0" borderId="74" applyNumberFormat="0" applyFill="0" applyAlignment="0" applyProtection="0"/>
    <xf numFmtId="0" fontId="60" fillId="67" borderId="72" applyNumberFormat="0" applyFon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1" fillId="0" borderId="74" applyNumberFormat="0" applyFill="0" applyAlignment="0" applyProtection="0"/>
    <xf numFmtId="0" fontId="60" fillId="67" borderId="72" applyNumberFormat="0" applyFont="0" applyAlignment="0" applyProtection="0"/>
    <xf numFmtId="0" fontId="76" fillId="78" borderId="73" applyNumberFormat="0" applyAlignment="0" applyProtection="0"/>
    <xf numFmtId="0" fontId="60" fillId="67" borderId="72" applyNumberFormat="0" applyFon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60" fillId="67" borderId="72" applyNumberFormat="0" applyFon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3" fillId="0" borderId="0"/>
    <xf numFmtId="0" fontId="75" fillId="78" borderId="71" applyNumberFormat="0" applyAlignment="0" applyProtection="0"/>
    <xf numFmtId="0" fontId="3" fillId="0" borderId="0"/>
    <xf numFmtId="0" fontId="71" fillId="0" borderId="74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3" fillId="0" borderId="0"/>
    <xf numFmtId="0" fontId="60" fillId="67" borderId="72" applyNumberFormat="0" applyFon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60" fillId="67" borderId="72" applyNumberFormat="0" applyFon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60" fillId="67" borderId="72" applyNumberFormat="0" applyFon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60" fillId="67" borderId="72" applyNumberFormat="0" applyFont="0" applyAlignment="0" applyProtection="0"/>
    <xf numFmtId="0" fontId="74" fillId="64" borderId="71" applyNumberFormat="0" applyAlignment="0" applyProtection="0"/>
    <xf numFmtId="0" fontId="60" fillId="67" borderId="72" applyNumberFormat="0" applyFon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1" fillId="0" borderId="74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75" fillId="78" borderId="71" applyNumberFormat="0" applyAlignment="0" applyProtection="0"/>
    <xf numFmtId="0" fontId="3" fillId="0" borderId="0"/>
    <xf numFmtId="0" fontId="3" fillId="0" borderId="0"/>
    <xf numFmtId="0" fontId="76" fillId="78" borderId="73" applyNumberFormat="0" applyAlignment="0" applyProtection="0"/>
    <xf numFmtId="0" fontId="3" fillId="0" borderId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60" fillId="67" borderId="72" applyNumberFormat="0" applyFon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60" fillId="67" borderId="72" applyNumberFormat="0" applyFon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71" fillId="0" borderId="74" applyNumberFormat="0" applyFill="0" applyAlignment="0" applyProtection="0"/>
    <xf numFmtId="0" fontId="60" fillId="67" borderId="72" applyNumberFormat="0" applyFont="0" applyAlignment="0" applyProtection="0"/>
    <xf numFmtId="0" fontId="74" fillId="64" borderId="71" applyNumberFormat="0" applyAlignment="0" applyProtection="0"/>
    <xf numFmtId="0" fontId="3" fillId="0" borderId="0"/>
    <xf numFmtId="0" fontId="60" fillId="67" borderId="72" applyNumberFormat="0" applyFont="0" applyAlignment="0" applyProtection="0"/>
    <xf numFmtId="0" fontId="3" fillId="0" borderId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60" fillId="67" borderId="72" applyNumberFormat="0" applyFon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3" fillId="0" borderId="0"/>
    <xf numFmtId="0" fontId="3" fillId="0" borderId="0"/>
    <xf numFmtId="0" fontId="75" fillId="78" borderId="71" applyNumberFormat="0" applyAlignment="0" applyProtection="0"/>
    <xf numFmtId="0" fontId="60" fillId="67" borderId="72" applyNumberFormat="0" applyFon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3" fillId="0" borderId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60" fillId="67" borderId="7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5" fillId="78" borderId="71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60" fillId="67" borderId="72" applyNumberFormat="0" applyFon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60" fillId="67" borderId="72" applyNumberFormat="0" applyFon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72" applyNumberFormat="0" applyFon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3" fillId="0" borderId="0"/>
    <xf numFmtId="0" fontId="3" fillId="0" borderId="0"/>
    <xf numFmtId="0" fontId="3" fillId="0" borderId="0"/>
    <xf numFmtId="0" fontId="75" fillId="78" borderId="71" applyNumberFormat="0" applyAlignment="0" applyProtection="0"/>
    <xf numFmtId="0" fontId="3" fillId="0" borderId="0"/>
    <xf numFmtId="0" fontId="3" fillId="0" borderId="0"/>
    <xf numFmtId="0" fontId="74" fillId="64" borderId="71" applyNumberFormat="0" applyAlignment="0" applyProtection="0"/>
    <xf numFmtId="0" fontId="3" fillId="0" borderId="0"/>
    <xf numFmtId="0" fontId="60" fillId="67" borderId="7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71" fillId="0" borderId="74" applyNumberFormat="0" applyFill="0" applyAlignment="0" applyProtection="0"/>
    <xf numFmtId="0" fontId="3" fillId="0" borderId="0"/>
    <xf numFmtId="0" fontId="3" fillId="0" borderId="0"/>
    <xf numFmtId="0" fontId="75" fillId="78" borderId="71" applyNumberFormat="0" applyAlignment="0" applyProtection="0"/>
    <xf numFmtId="0" fontId="3" fillId="0" borderId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76" fillId="78" borderId="73" applyNumberFormat="0" applyAlignment="0" applyProtection="0"/>
    <xf numFmtId="0" fontId="60" fillId="67" borderId="72" applyNumberFormat="0" applyFon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5" fillId="78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60" fillId="67" borderId="72" applyNumberFormat="0" applyFont="0" applyAlignment="0" applyProtection="0"/>
    <xf numFmtId="0" fontId="76" fillId="78" borderId="73" applyNumberFormat="0" applyAlignment="0" applyProtection="0"/>
    <xf numFmtId="0" fontId="3" fillId="0" borderId="0"/>
    <xf numFmtId="0" fontId="75" fillId="78" borderId="71" applyNumberFormat="0" applyAlignment="0" applyProtection="0"/>
    <xf numFmtId="0" fontId="3" fillId="0" borderId="0"/>
    <xf numFmtId="0" fontId="71" fillId="0" borderId="74" applyNumberFormat="0" applyFill="0" applyAlignment="0" applyProtection="0"/>
    <xf numFmtId="0" fontId="3" fillId="0" borderId="0"/>
    <xf numFmtId="0" fontId="60" fillId="67" borderId="72" applyNumberFormat="0" applyFont="0" applyAlignment="0" applyProtection="0"/>
    <xf numFmtId="0" fontId="3" fillId="0" borderId="0"/>
    <xf numFmtId="0" fontId="3" fillId="0" borderId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3" fillId="0" borderId="0"/>
    <xf numFmtId="0" fontId="60" fillId="67" borderId="72" applyNumberFormat="0" applyFont="0" applyAlignment="0" applyProtection="0"/>
    <xf numFmtId="0" fontId="76" fillId="78" borderId="73" applyNumberForma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3" fillId="0" borderId="0"/>
    <xf numFmtId="0" fontId="3" fillId="0" borderId="0"/>
    <xf numFmtId="0" fontId="71" fillId="0" borderId="74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71" fillId="0" borderId="74" applyNumberFormat="0" applyFill="0" applyAlignment="0" applyProtection="0"/>
    <xf numFmtId="0" fontId="60" fillId="67" borderId="72" applyNumberFormat="0" applyFon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1" fillId="0" borderId="74" applyNumberFormat="0" applyFill="0" applyAlignment="0" applyProtection="0"/>
    <xf numFmtId="0" fontId="60" fillId="67" borderId="72" applyNumberFormat="0" applyFont="0" applyAlignment="0" applyProtection="0"/>
    <xf numFmtId="0" fontId="76" fillId="78" borderId="73" applyNumberFormat="0" applyAlignment="0" applyProtection="0"/>
    <xf numFmtId="0" fontId="60" fillId="67" borderId="72" applyNumberFormat="0" applyFon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60" fillId="67" borderId="72" applyNumberFormat="0" applyFon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3" fillId="0" borderId="0"/>
    <xf numFmtId="0" fontId="75" fillId="78" borderId="71" applyNumberFormat="0" applyAlignment="0" applyProtection="0"/>
    <xf numFmtId="0" fontId="3" fillId="0" borderId="0"/>
    <xf numFmtId="0" fontId="71" fillId="0" borderId="74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3" fillId="0" borderId="0"/>
    <xf numFmtId="0" fontId="60" fillId="67" borderId="72" applyNumberFormat="0" applyFon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60" fillId="67" borderId="72" applyNumberFormat="0" applyFon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60" fillId="67" borderId="72" applyNumberFormat="0" applyFon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60" fillId="67" borderId="72" applyNumberFormat="0" applyFont="0" applyAlignment="0" applyProtection="0"/>
    <xf numFmtId="0" fontId="74" fillId="64" borderId="71" applyNumberFormat="0" applyAlignment="0" applyProtection="0"/>
    <xf numFmtId="0" fontId="60" fillId="67" borderId="72" applyNumberFormat="0" applyFon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1" fillId="0" borderId="74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75" fillId="78" borderId="71" applyNumberFormat="0" applyAlignment="0" applyProtection="0"/>
    <xf numFmtId="0" fontId="3" fillId="0" borderId="0"/>
    <xf numFmtId="0" fontId="3" fillId="0" borderId="0"/>
    <xf numFmtId="0" fontId="76" fillId="78" borderId="73" applyNumberFormat="0" applyAlignment="0" applyProtection="0"/>
    <xf numFmtId="0" fontId="3" fillId="0" borderId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1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0" fontId="80" fillId="0" borderId="2">
      <alignment horizontal="center" vertical="center" wrapText="1"/>
    </xf>
    <xf numFmtId="0" fontId="49" fillId="0" borderId="2">
      <alignment horizontal="center" vertical="center" wrapText="1"/>
    </xf>
    <xf numFmtId="3" fontId="81" fillId="58" borderId="2">
      <alignment horizontal="right"/>
    </xf>
    <xf numFmtId="0" fontId="80" fillId="0" borderId="70">
      <alignment horizontal="left" vertical="center"/>
    </xf>
    <xf numFmtId="41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3" fillId="7" borderId="75">
      <alignment horizontal="left" indent="3"/>
    </xf>
    <xf numFmtId="0" fontId="13" fillId="0" borderId="70">
      <alignment horizontal="left" vertical="center"/>
    </xf>
    <xf numFmtId="3" fontId="81" fillId="88" borderId="2">
      <alignment horizontal="right"/>
    </xf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60" fillId="67" borderId="72" applyNumberFormat="0" applyFont="0" applyAlignment="0" applyProtection="0"/>
    <xf numFmtId="0" fontId="3" fillId="0" borderId="0"/>
    <xf numFmtId="0" fontId="3" fillId="0" borderId="0"/>
    <xf numFmtId="0" fontId="60" fillId="67" borderId="72" applyNumberFormat="0" applyFont="0" applyAlignment="0" applyProtection="0"/>
    <xf numFmtId="0" fontId="3" fillId="0" borderId="0"/>
    <xf numFmtId="0" fontId="60" fillId="67" borderId="72" applyNumberFormat="0" applyFont="0" applyAlignment="0" applyProtection="0"/>
    <xf numFmtId="0" fontId="3" fillId="0" borderId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72" applyNumberFormat="0" applyFont="0" applyAlignment="0" applyProtection="0"/>
    <xf numFmtId="0" fontId="3" fillId="0" borderId="0"/>
    <xf numFmtId="0" fontId="60" fillId="67" borderId="7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7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7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60" fillId="67" borderId="7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7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3" fillId="0" borderId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60" fillId="67" borderId="72" applyNumberFormat="0" applyFont="0" applyAlignment="0" applyProtection="0"/>
    <xf numFmtId="0" fontId="3" fillId="0" borderId="0"/>
    <xf numFmtId="0" fontId="60" fillId="67" borderId="72" applyNumberFormat="0" applyFont="0" applyAlignment="0" applyProtection="0"/>
    <xf numFmtId="0" fontId="3" fillId="0" borderId="0"/>
    <xf numFmtId="0" fontId="60" fillId="67" borderId="7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72" applyNumberFormat="0" applyFont="0" applyAlignment="0" applyProtection="0"/>
    <xf numFmtId="0" fontId="3" fillId="0" borderId="0"/>
    <xf numFmtId="0" fontId="60" fillId="67" borderId="7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7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7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60" fillId="67" borderId="7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7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3" fillId="0" borderId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80" fillId="0" borderId="70">
      <alignment horizontal="left" vertical="center"/>
    </xf>
    <xf numFmtId="0" fontId="3" fillId="0" borderId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6" fillId="78" borderId="73" applyNumberFormat="0" applyAlignment="0" applyProtection="0"/>
    <xf numFmtId="0" fontId="3" fillId="0" borderId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76" fillId="78" borderId="73" applyNumberForma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1" fillId="0" borderId="74" applyNumberFormat="0" applyFill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60" fillId="67" borderId="72" applyNumberFormat="0" applyFon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3" fillId="0" borderId="0"/>
    <xf numFmtId="0" fontId="75" fillId="78" borderId="71" applyNumberFormat="0" applyAlignment="0" applyProtection="0"/>
    <xf numFmtId="0" fontId="3" fillId="0" borderId="0"/>
    <xf numFmtId="0" fontId="75" fillId="78" borderId="71" applyNumberFormat="0" applyAlignment="0" applyProtection="0"/>
    <xf numFmtId="0" fontId="71" fillId="0" borderId="74" applyNumberFormat="0" applyFill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3" fillId="0" borderId="0"/>
    <xf numFmtId="0" fontId="3" fillId="0" borderId="0"/>
    <xf numFmtId="0" fontId="74" fillId="64" borderId="71" applyNumberFormat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3" fillId="0" borderId="0"/>
    <xf numFmtId="0" fontId="3" fillId="0" borderId="0"/>
    <xf numFmtId="0" fontId="60" fillId="67" borderId="72" applyNumberFormat="0" applyFont="0" applyAlignment="0" applyProtection="0"/>
    <xf numFmtId="0" fontId="76" fillId="78" borderId="73" applyNumberFormat="0" applyAlignment="0" applyProtection="0"/>
    <xf numFmtId="0" fontId="3" fillId="0" borderId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3" fillId="0" borderId="0"/>
    <xf numFmtId="0" fontId="3" fillId="0" borderId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3" fillId="0" borderId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5" fillId="78" borderId="71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3" fillId="0" borderId="0"/>
    <xf numFmtId="0" fontId="3" fillId="0" borderId="0"/>
    <xf numFmtId="0" fontId="3" fillId="0" borderId="0"/>
    <xf numFmtId="0" fontId="75" fillId="78" borderId="71" applyNumberFormat="0" applyAlignment="0" applyProtection="0"/>
    <xf numFmtId="0" fontId="3" fillId="0" borderId="0"/>
    <xf numFmtId="0" fontId="3" fillId="0" borderId="0"/>
    <xf numFmtId="0" fontId="74" fillId="64" borderId="7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71" fillId="0" borderId="74" applyNumberFormat="0" applyFill="0" applyAlignment="0" applyProtection="0"/>
    <xf numFmtId="0" fontId="3" fillId="0" borderId="0"/>
    <xf numFmtId="0" fontId="3" fillId="0" borderId="0"/>
    <xf numFmtId="0" fontId="75" fillId="78" borderId="71" applyNumberFormat="0" applyAlignment="0" applyProtection="0"/>
    <xf numFmtId="0" fontId="3" fillId="0" borderId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5" fillId="78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3" fillId="0" borderId="0"/>
    <xf numFmtId="0" fontId="75" fillId="78" borderId="71" applyNumberFormat="0" applyAlignment="0" applyProtection="0"/>
    <xf numFmtId="0" fontId="3" fillId="0" borderId="0"/>
    <xf numFmtId="0" fontId="71" fillId="0" borderId="74" applyNumberFormat="0" applyFill="0" applyAlignment="0" applyProtection="0"/>
    <xf numFmtId="0" fontId="3" fillId="0" borderId="0"/>
    <xf numFmtId="0" fontId="76" fillId="78" borderId="73" applyNumberFormat="0" applyAlignment="0" applyProtection="0"/>
    <xf numFmtId="0" fontId="3" fillId="0" borderId="0"/>
    <xf numFmtId="0" fontId="3" fillId="0" borderId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3" fillId="0" borderId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3" fillId="0" borderId="0"/>
    <xf numFmtId="0" fontId="3" fillId="0" borderId="0"/>
    <xf numFmtId="0" fontId="71" fillId="0" borderId="74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3" fillId="0" borderId="0"/>
    <xf numFmtId="0" fontId="75" fillId="78" borderId="71" applyNumberFormat="0" applyAlignment="0" applyProtection="0"/>
    <xf numFmtId="0" fontId="3" fillId="0" borderId="0"/>
    <xf numFmtId="0" fontId="71" fillId="0" borderId="74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60" fillId="67" borderId="72" applyNumberFormat="0" applyFont="0" applyAlignment="0" applyProtection="0"/>
    <xf numFmtId="0" fontId="3" fillId="0" borderId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1" fillId="0" borderId="74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75" fillId="78" borderId="71" applyNumberFormat="0" applyAlignment="0" applyProtection="0"/>
    <xf numFmtId="0" fontId="3" fillId="0" borderId="0"/>
    <xf numFmtId="0" fontId="3" fillId="0" borderId="0"/>
    <xf numFmtId="0" fontId="76" fillId="78" borderId="73" applyNumberFormat="0" applyAlignment="0" applyProtection="0"/>
    <xf numFmtId="0" fontId="3" fillId="0" borderId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3" fillId="0" borderId="0"/>
    <xf numFmtId="0" fontId="3" fillId="0" borderId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3" fillId="0" borderId="0"/>
    <xf numFmtId="0" fontId="3" fillId="0" borderId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3" fillId="0" borderId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5" fillId="78" borderId="71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3" fillId="0" borderId="0"/>
    <xf numFmtId="0" fontId="3" fillId="0" borderId="0"/>
    <xf numFmtId="0" fontId="3" fillId="0" borderId="0"/>
    <xf numFmtId="0" fontId="75" fillId="78" borderId="71" applyNumberFormat="0" applyAlignment="0" applyProtection="0"/>
    <xf numFmtId="0" fontId="3" fillId="0" borderId="0"/>
    <xf numFmtId="0" fontId="3" fillId="0" borderId="0"/>
    <xf numFmtId="0" fontId="74" fillId="64" borderId="7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71" fillId="0" borderId="74" applyNumberFormat="0" applyFill="0" applyAlignment="0" applyProtection="0"/>
    <xf numFmtId="0" fontId="3" fillId="0" borderId="0"/>
    <xf numFmtId="0" fontId="3" fillId="0" borderId="0"/>
    <xf numFmtId="0" fontId="75" fillId="78" borderId="71" applyNumberFormat="0" applyAlignment="0" applyProtection="0"/>
    <xf numFmtId="0" fontId="3" fillId="0" borderId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5" fillId="78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3" fillId="0" borderId="0"/>
    <xf numFmtId="0" fontId="75" fillId="78" borderId="71" applyNumberFormat="0" applyAlignment="0" applyProtection="0"/>
    <xf numFmtId="0" fontId="3" fillId="0" borderId="0"/>
    <xf numFmtId="0" fontId="71" fillId="0" borderId="74" applyNumberFormat="0" applyFill="0" applyAlignment="0" applyProtection="0"/>
    <xf numFmtId="0" fontId="3" fillId="0" borderId="0"/>
    <xf numFmtId="0" fontId="74" fillId="64" borderId="71" applyNumberFormat="0" applyAlignment="0" applyProtection="0"/>
    <xf numFmtId="0" fontId="3" fillId="0" borderId="0"/>
    <xf numFmtId="0" fontId="3" fillId="0" borderId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3" fillId="0" borderId="0"/>
    <xf numFmtId="0" fontId="76" fillId="78" borderId="73" applyNumberFormat="0" applyAlignment="0" applyProtection="0"/>
    <xf numFmtId="0" fontId="60" fillId="67" borderId="72" applyNumberFormat="0" applyFon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3" fillId="0" borderId="0"/>
    <xf numFmtId="0" fontId="3" fillId="0" borderId="0"/>
    <xf numFmtId="0" fontId="71" fillId="0" borderId="74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1" fillId="0" borderId="74" applyNumberFormat="0" applyFill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3" fillId="0" borderId="0"/>
    <xf numFmtId="0" fontId="75" fillId="78" borderId="71" applyNumberFormat="0" applyAlignment="0" applyProtection="0"/>
    <xf numFmtId="0" fontId="3" fillId="0" borderId="0"/>
    <xf numFmtId="0" fontId="71" fillId="0" borderId="74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1" fillId="0" borderId="74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75" fillId="78" borderId="71" applyNumberFormat="0" applyAlignment="0" applyProtection="0"/>
    <xf numFmtId="0" fontId="3" fillId="0" borderId="0"/>
    <xf numFmtId="0" fontId="3" fillId="0" borderId="0"/>
    <xf numFmtId="0" fontId="76" fillId="78" borderId="73" applyNumberFormat="0" applyAlignment="0" applyProtection="0"/>
    <xf numFmtId="0" fontId="3" fillId="0" borderId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75" fillId="78" borderId="71" applyNumberForma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60" fillId="67" borderId="72" applyNumberFormat="0" applyFon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60" fillId="67" borderId="72" applyNumberFormat="0" applyFon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60" fillId="67" borderId="72" applyNumberFormat="0" applyFont="0" applyAlignment="0" applyProtection="0"/>
    <xf numFmtId="0" fontId="75" fillId="78" borderId="71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60" fillId="67" borderId="72" applyNumberFormat="0" applyFon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15" fillId="5" borderId="75"/>
    <xf numFmtId="0" fontId="13" fillId="7" borderId="75">
      <alignment horizontal="left" indent="3"/>
    </xf>
    <xf numFmtId="0" fontId="60" fillId="67" borderId="72" applyNumberFormat="0" applyFont="0" applyAlignment="0" applyProtection="0"/>
    <xf numFmtId="0" fontId="75" fillId="78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13" fillId="0" borderId="70">
      <alignment horizontal="left" vertical="center"/>
    </xf>
    <xf numFmtId="0" fontId="60" fillId="67" borderId="72" applyNumberFormat="0" applyFon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5" fillId="78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60" fillId="67" borderId="72" applyNumberFormat="0" applyFon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1" fillId="0" borderId="74" applyNumberFormat="0" applyFill="0" applyAlignment="0" applyProtection="0"/>
    <xf numFmtId="0" fontId="60" fillId="67" borderId="72" applyNumberFormat="0" applyFont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60" fillId="67" borderId="72" applyNumberFormat="0" applyFont="0" applyAlignment="0" applyProtection="0"/>
    <xf numFmtId="0" fontId="76" fillId="78" borderId="73" applyNumberForma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1" fillId="0" borderId="74" applyNumberFormat="0" applyFill="0" applyAlignment="0" applyProtection="0"/>
    <xf numFmtId="0" fontId="71" fillId="0" borderId="74" applyNumberFormat="0" applyFill="0" applyAlignment="0" applyProtection="0"/>
    <xf numFmtId="0" fontId="60" fillId="67" borderId="72" applyNumberFormat="0" applyFon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1" fillId="0" borderId="74" applyNumberFormat="0" applyFill="0" applyAlignment="0" applyProtection="0"/>
    <xf numFmtId="0" fontId="60" fillId="67" borderId="72" applyNumberFormat="0" applyFont="0" applyAlignment="0" applyProtection="0"/>
    <xf numFmtId="0" fontId="76" fillId="78" borderId="73" applyNumberFormat="0" applyAlignment="0" applyProtection="0"/>
    <xf numFmtId="0" fontId="60" fillId="67" borderId="72" applyNumberFormat="0" applyFon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60" fillId="67" borderId="72" applyNumberFormat="0" applyFon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1" fillId="0" borderId="74" applyNumberFormat="0" applyFill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60" fillId="67" borderId="72" applyNumberFormat="0" applyFon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60" fillId="67" borderId="72" applyNumberFormat="0" applyFon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60" fillId="67" borderId="72" applyNumberFormat="0" applyFont="0" applyAlignment="0" applyProtection="0"/>
    <xf numFmtId="0" fontId="74" fillId="64" borderId="71" applyNumberFormat="0" applyAlignment="0" applyProtection="0"/>
    <xf numFmtId="0" fontId="60" fillId="67" borderId="72" applyNumberFormat="0" applyFon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60" fillId="67" borderId="72" applyNumberFormat="0" applyFon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60" fillId="67" borderId="72" applyNumberFormat="0" applyFon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1" fillId="0" borderId="74" applyNumberFormat="0" applyFill="0" applyAlignment="0" applyProtection="0"/>
    <xf numFmtId="0" fontId="60" fillId="67" borderId="72" applyNumberFormat="0" applyFont="0" applyAlignment="0" applyProtection="0"/>
    <xf numFmtId="0" fontId="74" fillId="64" borderId="71" applyNumberFormat="0" applyAlignment="0" applyProtection="0"/>
    <xf numFmtId="0" fontId="60" fillId="67" borderId="72" applyNumberFormat="0" applyFon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60" fillId="67" borderId="72" applyNumberFormat="0" applyFon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60" fillId="67" borderId="72" applyNumberFormat="0" applyFon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60" fillId="67" borderId="72" applyNumberFormat="0" applyFont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5" fillId="78" borderId="71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60" fillId="67" borderId="72" applyNumberFormat="0" applyFon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60" fillId="67" borderId="72" applyNumberFormat="0" applyFon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60" fillId="67" borderId="72" applyNumberFormat="0" applyFon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60" fillId="67" borderId="72" applyNumberFormat="0" applyFon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76" fillId="78" borderId="73" applyNumberFormat="0" applyAlignment="0" applyProtection="0"/>
    <xf numFmtId="0" fontId="60" fillId="67" borderId="72" applyNumberFormat="0" applyFon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5" fillId="78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60" fillId="67" borderId="72" applyNumberFormat="0" applyFon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1" fillId="0" borderId="74" applyNumberFormat="0" applyFill="0" applyAlignment="0" applyProtection="0"/>
    <xf numFmtId="0" fontId="60" fillId="67" borderId="72" applyNumberFormat="0" applyFont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60" fillId="67" borderId="72" applyNumberFormat="0" applyFont="0" applyAlignment="0" applyProtection="0"/>
    <xf numFmtId="0" fontId="76" fillId="78" borderId="73" applyNumberForma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1" fillId="0" borderId="74" applyNumberFormat="0" applyFill="0" applyAlignment="0" applyProtection="0"/>
    <xf numFmtId="0" fontId="71" fillId="0" borderId="74" applyNumberFormat="0" applyFill="0" applyAlignment="0" applyProtection="0"/>
    <xf numFmtId="0" fontId="60" fillId="67" borderId="72" applyNumberFormat="0" applyFon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1" fillId="0" borderId="74" applyNumberFormat="0" applyFill="0" applyAlignment="0" applyProtection="0"/>
    <xf numFmtId="0" fontId="60" fillId="67" borderId="72" applyNumberFormat="0" applyFont="0" applyAlignment="0" applyProtection="0"/>
    <xf numFmtId="0" fontId="76" fillId="78" borderId="73" applyNumberFormat="0" applyAlignment="0" applyProtection="0"/>
    <xf numFmtId="0" fontId="60" fillId="67" borderId="72" applyNumberFormat="0" applyFon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60" fillId="67" borderId="72" applyNumberFormat="0" applyFon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1" fillId="0" borderId="74" applyNumberFormat="0" applyFill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60" fillId="67" borderId="72" applyNumberFormat="0" applyFon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60" fillId="67" borderId="72" applyNumberFormat="0" applyFon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60" fillId="67" borderId="72" applyNumberFormat="0" applyFont="0" applyAlignment="0" applyProtection="0"/>
    <xf numFmtId="0" fontId="74" fillId="64" borderId="71" applyNumberFormat="0" applyAlignment="0" applyProtection="0"/>
    <xf numFmtId="0" fontId="60" fillId="67" borderId="72" applyNumberFormat="0" applyFon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15" fillId="5" borderId="75"/>
    <xf numFmtId="0" fontId="13" fillId="7" borderId="75">
      <alignment horizontal="left" indent="3"/>
    </xf>
    <xf numFmtId="0" fontId="17" fillId="0" borderId="4">
      <alignment horizontal="left" vertical="center" wrapText="1" indent="3"/>
    </xf>
    <xf numFmtId="0" fontId="3" fillId="0" borderId="0"/>
    <xf numFmtId="44" fontId="10" fillId="0" borderId="0" applyFont="0" applyFill="0" applyBorder="0" applyAlignment="0" applyProtection="0"/>
    <xf numFmtId="0" fontId="15" fillId="5" borderId="3"/>
    <xf numFmtId="0" fontId="15" fillId="6" borderId="3">
      <alignment horizontal="left" indent="2"/>
    </xf>
    <xf numFmtId="0" fontId="13" fillId="7" borderId="3">
      <alignment horizontal="left" indent="3"/>
    </xf>
    <xf numFmtId="0" fontId="60" fillId="67" borderId="72" applyNumberFormat="0" applyFont="0" applyAlignment="0" applyProtection="0"/>
    <xf numFmtId="0" fontId="13" fillId="7" borderId="75">
      <alignment horizontal="left" indent="3"/>
    </xf>
    <xf numFmtId="43" fontId="10" fillId="0" borderId="0" applyFont="0" applyFill="0" applyBorder="0" applyAlignment="0" applyProtection="0"/>
    <xf numFmtId="0" fontId="60" fillId="67" borderId="72" applyNumberFormat="0" applyFont="0" applyAlignment="0" applyProtection="0"/>
    <xf numFmtId="0" fontId="3" fillId="0" borderId="0"/>
    <xf numFmtId="0" fontId="60" fillId="67" borderId="72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5" fillId="6" borderId="75">
      <alignment horizontal="left" indent="2"/>
    </xf>
    <xf numFmtId="0" fontId="15" fillId="5" borderId="75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60" fillId="67" borderId="72" applyNumberFormat="0" applyFont="0" applyAlignment="0" applyProtection="0"/>
    <xf numFmtId="0" fontId="3" fillId="0" borderId="0"/>
    <xf numFmtId="0" fontId="3" fillId="0" borderId="0"/>
    <xf numFmtId="0" fontId="75" fillId="78" borderId="71" applyNumberFormat="0" applyAlignment="0" applyProtection="0"/>
    <xf numFmtId="0" fontId="71" fillId="0" borderId="74" applyNumberFormat="0" applyFill="0" applyAlignment="0" applyProtection="0"/>
    <xf numFmtId="0" fontId="60" fillId="67" borderId="72" applyNumberFormat="0" applyFon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3" fillId="0" borderId="0"/>
    <xf numFmtId="0" fontId="3" fillId="0" borderId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43" fontId="10" fillId="0" borderId="0" applyFont="0" applyFill="0" applyBorder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3" fillId="0" borderId="0"/>
    <xf numFmtId="0" fontId="3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3" fillId="0" borderId="0"/>
    <xf numFmtId="0" fontId="3" fillId="0" borderId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3" fillId="0" borderId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5" fillId="78" borderId="71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15" fillId="6" borderId="75">
      <alignment horizontal="left" indent="2"/>
    </xf>
    <xf numFmtId="0" fontId="75" fillId="78" borderId="71" applyNumberFormat="0" applyAlignment="0" applyProtection="0"/>
    <xf numFmtId="0" fontId="76" fillId="78" borderId="7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3" fillId="0" borderId="0"/>
    <xf numFmtId="0" fontId="3" fillId="0" borderId="0"/>
    <xf numFmtId="0" fontId="3" fillId="0" borderId="0"/>
    <xf numFmtId="0" fontId="75" fillId="78" borderId="71" applyNumberFormat="0" applyAlignment="0" applyProtection="0"/>
    <xf numFmtId="0" fontId="3" fillId="0" borderId="0"/>
    <xf numFmtId="0" fontId="3" fillId="0" borderId="0"/>
    <xf numFmtId="0" fontId="74" fillId="64" borderId="7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71" fillId="0" borderId="74" applyNumberFormat="0" applyFill="0" applyAlignment="0" applyProtection="0"/>
    <xf numFmtId="0" fontId="3" fillId="0" borderId="0"/>
    <xf numFmtId="0" fontId="3" fillId="0" borderId="0"/>
    <xf numFmtId="0" fontId="75" fillId="78" borderId="71" applyNumberFormat="0" applyAlignment="0" applyProtection="0"/>
    <xf numFmtId="0" fontId="3" fillId="0" borderId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44" fontId="10" fillId="0" borderId="0" applyFont="0" applyFill="0" applyBorder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5" fillId="78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3" fillId="0" borderId="0"/>
    <xf numFmtId="0" fontId="75" fillId="78" borderId="71" applyNumberFormat="0" applyAlignment="0" applyProtection="0"/>
    <xf numFmtId="0" fontId="3" fillId="0" borderId="0"/>
    <xf numFmtId="0" fontId="71" fillId="0" borderId="74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3" fillId="0" borderId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3" fillId="0" borderId="0"/>
    <xf numFmtId="0" fontId="3" fillId="0" borderId="0"/>
    <xf numFmtId="0" fontId="71" fillId="0" borderId="74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71" fillId="0" borderId="74" applyNumberFormat="0" applyFill="0" applyAlignment="0" applyProtection="0"/>
    <xf numFmtId="43" fontId="10" fillId="0" borderId="0" applyFont="0" applyFill="0" applyBorder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1" fillId="0" borderId="74" applyNumberFormat="0" applyFill="0" applyAlignment="0" applyProtection="0"/>
    <xf numFmtId="0" fontId="13" fillId="7" borderId="3">
      <alignment horizontal="left" indent="3"/>
    </xf>
    <xf numFmtId="0" fontId="76" fillId="78" borderId="73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3" fillId="0" borderId="0"/>
    <xf numFmtId="0" fontId="75" fillId="78" borderId="71" applyNumberFormat="0" applyAlignment="0" applyProtection="0"/>
    <xf numFmtId="0" fontId="3" fillId="0" borderId="0"/>
    <xf numFmtId="0" fontId="71" fillId="0" borderId="74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1" fillId="0" borderId="74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75" fillId="78" borderId="71" applyNumberFormat="0" applyAlignment="0" applyProtection="0"/>
    <xf numFmtId="0" fontId="3" fillId="0" borderId="0"/>
    <xf numFmtId="0" fontId="3" fillId="0" borderId="0"/>
    <xf numFmtId="0" fontId="76" fillId="78" borderId="73" applyNumberFormat="0" applyAlignment="0" applyProtection="0"/>
    <xf numFmtId="0" fontId="3" fillId="0" borderId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3" fillId="0" borderId="0"/>
    <xf numFmtId="0" fontId="60" fillId="67" borderId="72" applyNumberFormat="0" applyFont="0" applyAlignment="0" applyProtection="0"/>
    <xf numFmtId="0" fontId="3" fillId="0" borderId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3" fillId="0" borderId="0"/>
    <xf numFmtId="0" fontId="3" fillId="0" borderId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3" fillId="0" borderId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5" fillId="78" borderId="71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72" applyNumberFormat="0" applyFon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3" fillId="0" borderId="0"/>
    <xf numFmtId="0" fontId="3" fillId="0" borderId="0"/>
    <xf numFmtId="0" fontId="3" fillId="0" borderId="0"/>
    <xf numFmtId="0" fontId="75" fillId="78" borderId="71" applyNumberFormat="0" applyAlignment="0" applyProtection="0"/>
    <xf numFmtId="0" fontId="3" fillId="0" borderId="0"/>
    <xf numFmtId="0" fontId="3" fillId="0" borderId="0"/>
    <xf numFmtId="0" fontId="74" fillId="64" borderId="7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71" fillId="0" borderId="74" applyNumberFormat="0" applyFill="0" applyAlignment="0" applyProtection="0"/>
    <xf numFmtId="0" fontId="3" fillId="0" borderId="0"/>
    <xf numFmtId="0" fontId="3" fillId="0" borderId="0"/>
    <xf numFmtId="0" fontId="75" fillId="78" borderId="71" applyNumberFormat="0" applyAlignment="0" applyProtection="0"/>
    <xf numFmtId="0" fontId="3" fillId="0" borderId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5" fillId="78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3" fillId="0" borderId="0"/>
    <xf numFmtId="0" fontId="75" fillId="78" borderId="71" applyNumberFormat="0" applyAlignment="0" applyProtection="0"/>
    <xf numFmtId="0" fontId="3" fillId="0" borderId="0"/>
    <xf numFmtId="0" fontId="71" fillId="0" borderId="74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3" fillId="0" borderId="0"/>
    <xf numFmtId="43" fontId="10" fillId="0" borderId="0" applyFont="0" applyFill="0" applyBorder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3" fillId="0" borderId="0"/>
    <xf numFmtId="0" fontId="3" fillId="0" borderId="0"/>
    <xf numFmtId="0" fontId="71" fillId="0" borderId="74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3" fillId="0" borderId="0"/>
    <xf numFmtId="0" fontId="75" fillId="78" borderId="71" applyNumberFormat="0" applyAlignment="0" applyProtection="0"/>
    <xf numFmtId="0" fontId="3" fillId="0" borderId="0"/>
    <xf numFmtId="0" fontId="71" fillId="0" borderId="74" applyNumberFormat="0" applyFill="0" applyAlignment="0" applyProtection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1" fillId="0" borderId="74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75" fillId="78" borderId="71" applyNumberFormat="0" applyAlignment="0" applyProtection="0"/>
    <xf numFmtId="0" fontId="3" fillId="0" borderId="0"/>
    <xf numFmtId="0" fontId="3" fillId="0" borderId="0"/>
    <xf numFmtId="0" fontId="76" fillId="78" borderId="73" applyNumberFormat="0" applyAlignment="0" applyProtection="0"/>
    <xf numFmtId="0" fontId="3" fillId="0" borderId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15" fillId="5" borderId="3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1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15" fillId="5" borderId="75"/>
    <xf numFmtId="0" fontId="60" fillId="67" borderId="72" applyNumberFormat="0" applyFont="0" applyAlignment="0" applyProtection="0"/>
    <xf numFmtId="0" fontId="80" fillId="0" borderId="64">
      <alignment horizontal="left" vertical="center"/>
    </xf>
    <xf numFmtId="43" fontId="10" fillId="0" borderId="0" applyFont="0" applyFill="0" applyBorder="0" applyAlignment="0" applyProtection="0"/>
    <xf numFmtId="0" fontId="60" fillId="67" borderId="72" applyNumberFormat="0" applyFont="0" applyAlignment="0" applyProtection="0"/>
    <xf numFmtId="0" fontId="13" fillId="7" borderId="3">
      <alignment horizontal="left" indent="3"/>
    </xf>
    <xf numFmtId="43" fontId="10" fillId="0" borderId="0" applyFont="0" applyFill="0" applyBorder="0" applyAlignment="0" applyProtection="0"/>
    <xf numFmtId="0" fontId="60" fillId="67" borderId="72" applyNumberFormat="0" applyFont="0" applyAlignment="0" applyProtection="0"/>
    <xf numFmtId="41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60" fillId="67" borderId="72" applyNumberFormat="0" applyFont="0" applyAlignment="0" applyProtection="0"/>
    <xf numFmtId="0" fontId="15" fillId="5" borderId="75"/>
    <xf numFmtId="0" fontId="13" fillId="7" borderId="75">
      <alignment horizontal="left" indent="3"/>
    </xf>
    <xf numFmtId="0" fontId="13" fillId="0" borderId="64">
      <alignment horizontal="left" vertical="center"/>
    </xf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44" fontId="10" fillId="0" borderId="0" applyFont="0" applyFill="0" applyBorder="0" applyAlignment="0" applyProtection="0"/>
    <xf numFmtId="0" fontId="13" fillId="7" borderId="75">
      <alignment horizontal="left" indent="3"/>
    </xf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43" fontId="10" fillId="0" borderId="0" applyFont="0" applyFill="0" applyBorder="0" applyAlignment="0" applyProtection="0"/>
    <xf numFmtId="0" fontId="13" fillId="0" borderId="76">
      <alignment horizontal="left" vertical="center"/>
    </xf>
    <xf numFmtId="43" fontId="10" fillId="0" borderId="0" applyFont="0" applyFill="0" applyBorder="0" applyAlignment="0" applyProtection="0"/>
    <xf numFmtId="0" fontId="13" fillId="7" borderId="3">
      <alignment horizontal="left" indent="3"/>
    </xf>
    <xf numFmtId="0" fontId="15" fillId="6" borderId="75">
      <alignment horizontal="left" indent="2"/>
    </xf>
    <xf numFmtId="44" fontId="10" fillId="0" borderId="0" applyFont="0" applyFill="0" applyBorder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44" fontId="10" fillId="0" borderId="0" applyFont="0" applyFill="0" applyBorder="0" applyAlignment="0" applyProtection="0"/>
    <xf numFmtId="0" fontId="60" fillId="67" borderId="72" applyNumberFormat="0" applyFont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60" fillId="67" borderId="72" applyNumberFormat="0" applyFont="0" applyAlignment="0" applyProtection="0"/>
    <xf numFmtId="0" fontId="13" fillId="0" borderId="76">
      <alignment horizontal="left" vertical="center"/>
    </xf>
    <xf numFmtId="44" fontId="10" fillId="0" borderId="0" applyFont="0" applyFill="0" applyBorder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44" fontId="10" fillId="0" borderId="0" applyFont="0" applyFill="0" applyBorder="0" applyAlignment="0" applyProtection="0"/>
    <xf numFmtId="0" fontId="15" fillId="5" borderId="75"/>
    <xf numFmtId="43" fontId="10" fillId="0" borderId="0" applyFont="0" applyFill="0" applyBorder="0" applyAlignment="0" applyProtection="0"/>
    <xf numFmtId="0" fontId="15" fillId="5" borderId="75"/>
    <xf numFmtId="44" fontId="10" fillId="0" borderId="0" applyFont="0" applyFill="0" applyBorder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44" fontId="10" fillId="0" borderId="0" applyFont="0" applyFill="0" applyBorder="0" applyAlignment="0" applyProtection="0"/>
    <xf numFmtId="0" fontId="60" fillId="67" borderId="72" applyNumberFormat="0" applyFont="0" applyAlignment="0" applyProtection="0"/>
    <xf numFmtId="43" fontId="10" fillId="0" borderId="0" applyFont="0" applyFill="0" applyBorder="0" applyAlignment="0" applyProtection="0"/>
    <xf numFmtId="0" fontId="60" fillId="67" borderId="72" applyNumberFormat="0" applyFont="0" applyAlignment="0" applyProtection="0"/>
    <xf numFmtId="44" fontId="10" fillId="0" borderId="0" applyFont="0" applyFill="0" applyBorder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43" fontId="10" fillId="0" borderId="0" applyFont="0" applyFill="0" applyBorder="0" applyAlignment="0" applyProtection="0"/>
    <xf numFmtId="0" fontId="13" fillId="7" borderId="75">
      <alignment horizontal="left" indent="3"/>
    </xf>
    <xf numFmtId="43" fontId="10" fillId="0" borderId="0" applyFont="0" applyFill="0" applyBorder="0" applyAlignment="0" applyProtection="0"/>
    <xf numFmtId="0" fontId="13" fillId="0" borderId="76">
      <alignment horizontal="left" vertical="center"/>
    </xf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43" fontId="10" fillId="0" borderId="0" applyFont="0" applyFill="0" applyBorder="0" applyAlignment="0" applyProtection="0"/>
    <xf numFmtId="0" fontId="15" fillId="6" borderId="75">
      <alignment horizontal="left" indent="2"/>
    </xf>
    <xf numFmtId="0" fontId="13" fillId="7" borderId="75">
      <alignment horizontal="left" indent="3"/>
    </xf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80" fillId="0" borderId="64">
      <alignment horizontal="left" vertical="center"/>
    </xf>
    <xf numFmtId="0" fontId="60" fillId="67" borderId="72" applyNumberFormat="0" applyFont="0" applyAlignment="0" applyProtection="0"/>
    <xf numFmtId="0" fontId="15" fillId="5" borderId="75"/>
    <xf numFmtId="44" fontId="10" fillId="0" borderId="0" applyFont="0" applyFill="0" applyBorder="0" applyAlignment="0" applyProtection="0"/>
    <xf numFmtId="0" fontId="60" fillId="67" borderId="72" applyNumberFormat="0" applyFont="0" applyAlignment="0" applyProtection="0"/>
    <xf numFmtId="0" fontId="13" fillId="0" borderId="76">
      <alignment horizontal="left" vertical="center"/>
    </xf>
    <xf numFmtId="0" fontId="13" fillId="7" borderId="3">
      <alignment horizontal="left" indent="3"/>
    </xf>
    <xf numFmtId="0" fontId="15" fillId="5" borderId="75"/>
    <xf numFmtId="0" fontId="13" fillId="7" borderId="75">
      <alignment horizontal="left" indent="3"/>
    </xf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80" fillId="0" borderId="64">
      <alignment horizontal="left" vertical="center"/>
    </xf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15" fillId="5" borderId="75"/>
    <xf numFmtId="0" fontId="15" fillId="5" borderId="75"/>
    <xf numFmtId="0" fontId="13" fillId="0" borderId="76">
      <alignment horizontal="left" vertical="center"/>
    </xf>
    <xf numFmtId="0" fontId="60" fillId="67" borderId="72" applyNumberFormat="0" applyFont="0" applyAlignment="0" applyProtection="0"/>
    <xf numFmtId="44" fontId="10" fillId="0" borderId="0" applyFont="0" applyFill="0" applyBorder="0" applyAlignment="0" applyProtection="0"/>
    <xf numFmtId="0" fontId="60" fillId="67" borderId="72" applyNumberFormat="0" applyFont="0" applyAlignment="0" applyProtection="0"/>
    <xf numFmtId="0" fontId="15" fillId="6" borderId="75">
      <alignment horizontal="left" indent="2"/>
    </xf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15" fillId="6" borderId="75">
      <alignment horizontal="left" indent="2"/>
    </xf>
    <xf numFmtId="43" fontId="10" fillId="0" borderId="0" applyFont="0" applyFill="0" applyBorder="0" applyAlignment="0" applyProtection="0"/>
    <xf numFmtId="0" fontId="60" fillId="67" borderId="72" applyNumberFormat="0" applyFont="0" applyAlignment="0" applyProtection="0"/>
    <xf numFmtId="0" fontId="80" fillId="0" borderId="64">
      <alignment horizontal="left" vertical="center"/>
    </xf>
    <xf numFmtId="0" fontId="15" fillId="5" borderId="75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44" fontId="10" fillId="0" borderId="0" applyFont="0" applyFill="0" applyBorder="0" applyAlignment="0" applyProtection="0"/>
    <xf numFmtId="0" fontId="60" fillId="67" borderId="72" applyNumberFormat="0" applyFont="0" applyAlignment="0" applyProtection="0"/>
    <xf numFmtId="0" fontId="3" fillId="0" borderId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44" fontId="10" fillId="0" borderId="0" applyFont="0" applyFill="0" applyBorder="0" applyAlignment="0" applyProtection="0"/>
    <xf numFmtId="0" fontId="80" fillId="0" borderId="64">
      <alignment horizontal="left" vertical="center"/>
    </xf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43" fontId="10" fillId="0" borderId="0" applyFont="0" applyFill="0" applyBorder="0" applyAlignment="0" applyProtection="0"/>
    <xf numFmtId="0" fontId="60" fillId="67" borderId="72" applyNumberFormat="0" applyFont="0" applyAlignment="0" applyProtection="0"/>
    <xf numFmtId="44" fontId="10" fillId="0" borderId="0" applyFont="0" applyFill="0" applyBorder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13" fillId="7" borderId="75">
      <alignment horizontal="left" indent="3"/>
    </xf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60" fillId="67" borderId="72" applyNumberFormat="0" applyFont="0" applyAlignment="0" applyProtection="0"/>
    <xf numFmtId="44" fontId="10" fillId="0" borderId="0" applyFont="0" applyFill="0" applyBorder="0" applyAlignment="0" applyProtection="0"/>
    <xf numFmtId="0" fontId="60" fillId="67" borderId="72" applyNumberFormat="0" applyFont="0" applyAlignment="0" applyProtection="0"/>
    <xf numFmtId="43" fontId="10" fillId="0" borderId="0" applyFont="0" applyFill="0" applyBorder="0" applyAlignment="0" applyProtection="0"/>
    <xf numFmtId="0" fontId="15" fillId="6" borderId="75">
      <alignment horizontal="left" indent="2"/>
    </xf>
    <xf numFmtId="0" fontId="60" fillId="67" borderId="72" applyNumberFormat="0" applyFon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5" fillId="5" borderId="75"/>
    <xf numFmtId="44" fontId="10" fillId="0" borderId="0" applyFont="0" applyFill="0" applyBorder="0" applyAlignment="0" applyProtection="0"/>
    <xf numFmtId="0" fontId="13" fillId="0" borderId="76">
      <alignment horizontal="left" vertical="center"/>
    </xf>
    <xf numFmtId="0" fontId="60" fillId="67" borderId="72" applyNumberFormat="0" applyFont="0" applyAlignment="0" applyProtection="0"/>
    <xf numFmtId="0" fontId="15" fillId="5" borderId="63"/>
    <xf numFmtId="0" fontId="15" fillId="6" borderId="63">
      <alignment horizontal="left" indent="2"/>
    </xf>
    <xf numFmtId="0" fontId="13" fillId="7" borderId="63">
      <alignment horizontal="left" indent="3"/>
    </xf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15" fillId="5" borderId="63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1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0" fontId="80" fillId="0" borderId="64">
      <alignment horizontal="left" vertical="center"/>
    </xf>
    <xf numFmtId="41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60" fillId="67" borderId="72" applyNumberFormat="0" applyFont="0" applyAlignment="0" applyProtection="0"/>
    <xf numFmtId="0" fontId="3" fillId="0" borderId="0"/>
    <xf numFmtId="0" fontId="3" fillId="0" borderId="0"/>
    <xf numFmtId="0" fontId="60" fillId="67" borderId="72" applyNumberFormat="0" applyFont="0" applyAlignment="0" applyProtection="0"/>
    <xf numFmtId="0" fontId="3" fillId="0" borderId="0"/>
    <xf numFmtId="0" fontId="60" fillId="67" borderId="72" applyNumberFormat="0" applyFont="0" applyAlignment="0" applyProtection="0"/>
    <xf numFmtId="0" fontId="3" fillId="0" borderId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72" applyNumberFormat="0" applyFont="0" applyAlignment="0" applyProtection="0"/>
    <xf numFmtId="0" fontId="3" fillId="0" borderId="0"/>
    <xf numFmtId="0" fontId="60" fillId="67" borderId="7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7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7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60" fillId="67" borderId="7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7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3" fillId="0" borderId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60" fillId="67" borderId="72" applyNumberFormat="0" applyFont="0" applyAlignment="0" applyProtection="0"/>
    <xf numFmtId="0" fontId="3" fillId="0" borderId="0"/>
    <xf numFmtId="0" fontId="60" fillId="67" borderId="72" applyNumberFormat="0" applyFont="0" applyAlignment="0" applyProtection="0"/>
    <xf numFmtId="0" fontId="3" fillId="0" borderId="0"/>
    <xf numFmtId="0" fontId="60" fillId="67" borderId="7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72" applyNumberFormat="0" applyFont="0" applyAlignment="0" applyProtection="0"/>
    <xf numFmtId="0" fontId="3" fillId="0" borderId="0"/>
    <xf numFmtId="0" fontId="60" fillId="67" borderId="7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7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7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60" fillId="67" borderId="7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7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3" fillId="0" borderId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80" fillId="0" borderId="64">
      <alignment horizontal="left" vertical="center"/>
    </xf>
    <xf numFmtId="0" fontId="3" fillId="0" borderId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15" fillId="5" borderId="63"/>
    <xf numFmtId="0" fontId="15" fillId="6" borderId="63">
      <alignment horizontal="left" indent="2"/>
    </xf>
    <xf numFmtId="0" fontId="75" fillId="78" borderId="71" applyNumberFormat="0" applyAlignment="0" applyProtection="0"/>
    <xf numFmtId="0" fontId="74" fillId="64" borderId="71" applyNumberFormat="0" applyAlignment="0" applyProtection="0"/>
    <xf numFmtId="0" fontId="13" fillId="7" borderId="63">
      <alignment horizontal="left" indent="3"/>
    </xf>
    <xf numFmtId="0" fontId="76" fillId="78" borderId="73" applyNumberFormat="0" applyAlignment="0" applyProtection="0"/>
    <xf numFmtId="0" fontId="76" fillId="78" borderId="73" applyNumberFormat="0" applyAlignment="0" applyProtection="0"/>
    <xf numFmtId="0" fontId="3" fillId="0" borderId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76" fillId="78" borderId="73" applyNumberForma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1" fillId="0" borderId="74" applyNumberFormat="0" applyFill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60" fillId="67" borderId="72" applyNumberFormat="0" applyFon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3" fillId="0" borderId="0"/>
    <xf numFmtId="0" fontId="75" fillId="78" borderId="71" applyNumberFormat="0" applyAlignment="0" applyProtection="0"/>
    <xf numFmtId="0" fontId="3" fillId="0" borderId="0"/>
    <xf numFmtId="0" fontId="75" fillId="78" borderId="71" applyNumberFormat="0" applyAlignment="0" applyProtection="0"/>
    <xf numFmtId="0" fontId="71" fillId="0" borderId="74" applyNumberFormat="0" applyFill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3" fillId="0" borderId="0"/>
    <xf numFmtId="0" fontId="3" fillId="0" borderId="0"/>
    <xf numFmtId="0" fontId="74" fillId="64" borderId="71" applyNumberFormat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3" fillId="0" borderId="0"/>
    <xf numFmtId="0" fontId="3" fillId="0" borderId="0"/>
    <xf numFmtId="0" fontId="60" fillId="67" borderId="72" applyNumberFormat="0" applyFont="0" applyAlignment="0" applyProtection="0"/>
    <xf numFmtId="0" fontId="76" fillId="78" borderId="73" applyNumberFormat="0" applyAlignment="0" applyProtection="0"/>
    <xf numFmtId="0" fontId="3" fillId="0" borderId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3" fillId="0" borderId="0"/>
    <xf numFmtId="0" fontId="3" fillId="0" borderId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3" fillId="0" borderId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5" fillId="78" borderId="71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3" fillId="0" borderId="0"/>
    <xf numFmtId="0" fontId="3" fillId="0" borderId="0"/>
    <xf numFmtId="0" fontId="3" fillId="0" borderId="0"/>
    <xf numFmtId="0" fontId="75" fillId="78" borderId="71" applyNumberFormat="0" applyAlignment="0" applyProtection="0"/>
    <xf numFmtId="0" fontId="3" fillId="0" borderId="0"/>
    <xf numFmtId="0" fontId="3" fillId="0" borderId="0"/>
    <xf numFmtId="0" fontId="74" fillId="64" borderId="7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71" fillId="0" borderId="74" applyNumberFormat="0" applyFill="0" applyAlignment="0" applyProtection="0"/>
    <xf numFmtId="0" fontId="3" fillId="0" borderId="0"/>
    <xf numFmtId="0" fontId="3" fillId="0" borderId="0"/>
    <xf numFmtId="0" fontId="75" fillId="78" borderId="71" applyNumberFormat="0" applyAlignment="0" applyProtection="0"/>
    <xf numFmtId="0" fontId="3" fillId="0" borderId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5" fillId="78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3" fillId="0" borderId="0"/>
    <xf numFmtId="0" fontId="75" fillId="78" borderId="71" applyNumberFormat="0" applyAlignment="0" applyProtection="0"/>
    <xf numFmtId="0" fontId="3" fillId="0" borderId="0"/>
    <xf numFmtId="0" fontId="71" fillId="0" borderId="74" applyNumberFormat="0" applyFill="0" applyAlignment="0" applyProtection="0"/>
    <xf numFmtId="0" fontId="3" fillId="0" borderId="0"/>
    <xf numFmtId="0" fontId="76" fillId="78" borderId="73" applyNumberFormat="0" applyAlignment="0" applyProtection="0"/>
    <xf numFmtId="0" fontId="3" fillId="0" borderId="0"/>
    <xf numFmtId="0" fontId="3" fillId="0" borderId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3" fillId="0" borderId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3" fillId="0" borderId="0"/>
    <xf numFmtId="0" fontId="3" fillId="0" borderId="0"/>
    <xf numFmtId="0" fontId="71" fillId="0" borderId="74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3" fillId="0" borderId="0"/>
    <xf numFmtId="0" fontId="75" fillId="78" borderId="71" applyNumberFormat="0" applyAlignment="0" applyProtection="0"/>
    <xf numFmtId="0" fontId="3" fillId="0" borderId="0"/>
    <xf numFmtId="0" fontId="71" fillId="0" borderId="74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60" fillId="67" borderId="72" applyNumberFormat="0" applyFont="0" applyAlignment="0" applyProtection="0"/>
    <xf numFmtId="0" fontId="3" fillId="0" borderId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1" fillId="0" borderId="74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75" fillId="78" borderId="71" applyNumberFormat="0" applyAlignment="0" applyProtection="0"/>
    <xf numFmtId="0" fontId="3" fillId="0" borderId="0"/>
    <xf numFmtId="0" fontId="3" fillId="0" borderId="0"/>
    <xf numFmtId="0" fontId="76" fillId="78" borderId="73" applyNumberFormat="0" applyAlignment="0" applyProtection="0"/>
    <xf numFmtId="0" fontId="3" fillId="0" borderId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3" fillId="0" borderId="0"/>
    <xf numFmtId="0" fontId="3" fillId="0" borderId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3" fillId="0" borderId="0"/>
    <xf numFmtId="0" fontId="3" fillId="0" borderId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3" fillId="0" borderId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5" fillId="78" borderId="71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3" fillId="0" borderId="0"/>
    <xf numFmtId="0" fontId="3" fillId="0" borderId="0"/>
    <xf numFmtId="0" fontId="3" fillId="0" borderId="0"/>
    <xf numFmtId="0" fontId="75" fillId="78" borderId="71" applyNumberFormat="0" applyAlignment="0" applyProtection="0"/>
    <xf numFmtId="0" fontId="3" fillId="0" borderId="0"/>
    <xf numFmtId="0" fontId="3" fillId="0" borderId="0"/>
    <xf numFmtId="0" fontId="74" fillId="64" borderId="7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71" fillId="0" borderId="74" applyNumberFormat="0" applyFill="0" applyAlignment="0" applyProtection="0"/>
    <xf numFmtId="0" fontId="3" fillId="0" borderId="0"/>
    <xf numFmtId="0" fontId="3" fillId="0" borderId="0"/>
    <xf numFmtId="0" fontId="75" fillId="78" borderId="71" applyNumberFormat="0" applyAlignment="0" applyProtection="0"/>
    <xf numFmtId="0" fontId="3" fillId="0" borderId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5" fillId="78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3" fillId="0" borderId="0"/>
    <xf numFmtId="0" fontId="75" fillId="78" borderId="71" applyNumberFormat="0" applyAlignment="0" applyProtection="0"/>
    <xf numFmtId="0" fontId="3" fillId="0" borderId="0"/>
    <xf numFmtId="0" fontId="71" fillId="0" borderId="74" applyNumberFormat="0" applyFill="0" applyAlignment="0" applyProtection="0"/>
    <xf numFmtId="0" fontId="3" fillId="0" borderId="0"/>
    <xf numFmtId="0" fontId="74" fillId="64" borderId="71" applyNumberFormat="0" applyAlignment="0" applyProtection="0"/>
    <xf numFmtId="0" fontId="3" fillId="0" borderId="0"/>
    <xf numFmtId="0" fontId="3" fillId="0" borderId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3" fillId="0" borderId="0"/>
    <xf numFmtId="0" fontId="76" fillId="78" borderId="73" applyNumberFormat="0" applyAlignment="0" applyProtection="0"/>
    <xf numFmtId="0" fontId="60" fillId="67" borderId="72" applyNumberFormat="0" applyFon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3" fillId="0" borderId="0"/>
    <xf numFmtId="0" fontId="3" fillId="0" borderId="0"/>
    <xf numFmtId="0" fontId="71" fillId="0" borderId="74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1" fillId="0" borderId="74" applyNumberFormat="0" applyFill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3" fillId="0" borderId="0"/>
    <xf numFmtId="0" fontId="75" fillId="78" borderId="71" applyNumberFormat="0" applyAlignment="0" applyProtection="0"/>
    <xf numFmtId="0" fontId="3" fillId="0" borderId="0"/>
    <xf numFmtId="0" fontId="71" fillId="0" borderId="74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1" fillId="0" borderId="74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75" fillId="78" borderId="71" applyNumberFormat="0" applyAlignment="0" applyProtection="0"/>
    <xf numFmtId="0" fontId="3" fillId="0" borderId="0"/>
    <xf numFmtId="0" fontId="3" fillId="0" borderId="0"/>
    <xf numFmtId="0" fontId="76" fillId="78" borderId="73" applyNumberFormat="0" applyAlignment="0" applyProtection="0"/>
    <xf numFmtId="0" fontId="3" fillId="0" borderId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75" fillId="78" borderId="71" applyNumberFormat="0" applyAlignment="0" applyProtection="0"/>
    <xf numFmtId="0" fontId="15" fillId="5" borderId="63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60" fillId="67" borderId="72" applyNumberFormat="0" applyFon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60" fillId="67" borderId="72" applyNumberFormat="0" applyFon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60" fillId="67" borderId="72" applyNumberFormat="0" applyFont="0" applyAlignment="0" applyProtection="0"/>
    <xf numFmtId="0" fontId="75" fillId="78" borderId="71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60" fillId="67" borderId="72" applyNumberFormat="0" applyFon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15" fillId="5" borderId="75"/>
    <xf numFmtId="0" fontId="13" fillId="7" borderId="75">
      <alignment horizontal="left" indent="3"/>
    </xf>
    <xf numFmtId="0" fontId="60" fillId="67" borderId="72" applyNumberFormat="0" applyFont="0" applyAlignment="0" applyProtection="0"/>
    <xf numFmtId="0" fontId="75" fillId="78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13" fillId="0" borderId="64">
      <alignment horizontal="left" vertical="center"/>
    </xf>
    <xf numFmtId="0" fontId="60" fillId="67" borderId="72" applyNumberFormat="0" applyFon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5" fillId="78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60" fillId="67" borderId="72" applyNumberFormat="0" applyFon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1" fillId="0" borderId="74" applyNumberFormat="0" applyFill="0" applyAlignment="0" applyProtection="0"/>
    <xf numFmtId="0" fontId="60" fillId="67" borderId="72" applyNumberFormat="0" applyFont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60" fillId="67" borderId="72" applyNumberFormat="0" applyFont="0" applyAlignment="0" applyProtection="0"/>
    <xf numFmtId="0" fontId="76" fillId="78" borderId="73" applyNumberForma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1" fillId="0" borderId="74" applyNumberFormat="0" applyFill="0" applyAlignment="0" applyProtection="0"/>
    <xf numFmtId="0" fontId="71" fillId="0" borderId="74" applyNumberFormat="0" applyFill="0" applyAlignment="0" applyProtection="0"/>
    <xf numFmtId="0" fontId="60" fillId="67" borderId="72" applyNumberFormat="0" applyFon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1" fillId="0" borderId="74" applyNumberFormat="0" applyFill="0" applyAlignment="0" applyProtection="0"/>
    <xf numFmtId="0" fontId="60" fillId="67" borderId="72" applyNumberFormat="0" applyFont="0" applyAlignment="0" applyProtection="0"/>
    <xf numFmtId="0" fontId="76" fillId="78" borderId="73" applyNumberFormat="0" applyAlignment="0" applyProtection="0"/>
    <xf numFmtId="0" fontId="60" fillId="67" borderId="72" applyNumberFormat="0" applyFon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60" fillId="67" borderId="72" applyNumberFormat="0" applyFon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1" fillId="0" borderId="74" applyNumberFormat="0" applyFill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60" fillId="67" borderId="72" applyNumberFormat="0" applyFon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60" fillId="67" borderId="72" applyNumberFormat="0" applyFon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60" fillId="67" borderId="72" applyNumberFormat="0" applyFont="0" applyAlignment="0" applyProtection="0"/>
    <xf numFmtId="0" fontId="74" fillId="64" borderId="71" applyNumberFormat="0" applyAlignment="0" applyProtection="0"/>
    <xf numFmtId="0" fontId="60" fillId="67" borderId="72" applyNumberFormat="0" applyFon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60" fillId="67" borderId="72" applyNumberFormat="0" applyFon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60" fillId="67" borderId="72" applyNumberFormat="0" applyFon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1" fillId="0" borderId="74" applyNumberFormat="0" applyFill="0" applyAlignment="0" applyProtection="0"/>
    <xf numFmtId="0" fontId="60" fillId="67" borderId="72" applyNumberFormat="0" applyFont="0" applyAlignment="0" applyProtection="0"/>
    <xf numFmtId="0" fontId="74" fillId="64" borderId="71" applyNumberFormat="0" applyAlignment="0" applyProtection="0"/>
    <xf numFmtId="0" fontId="60" fillId="67" borderId="72" applyNumberFormat="0" applyFon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60" fillId="67" borderId="72" applyNumberFormat="0" applyFon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60" fillId="67" borderId="72" applyNumberFormat="0" applyFon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60" fillId="67" borderId="72" applyNumberFormat="0" applyFont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5" fillId="78" borderId="71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60" fillId="67" borderId="72" applyNumberFormat="0" applyFon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60" fillId="67" borderId="72" applyNumberFormat="0" applyFon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60" fillId="67" borderId="72" applyNumberFormat="0" applyFon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60" fillId="67" borderId="72" applyNumberFormat="0" applyFon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76" fillId="78" borderId="73" applyNumberFormat="0" applyAlignment="0" applyProtection="0"/>
    <xf numFmtId="0" fontId="60" fillId="67" borderId="72" applyNumberFormat="0" applyFon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5" fillId="78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60" fillId="67" borderId="72" applyNumberFormat="0" applyFon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1" fillId="0" borderId="74" applyNumberFormat="0" applyFill="0" applyAlignment="0" applyProtection="0"/>
    <xf numFmtId="0" fontId="60" fillId="67" borderId="72" applyNumberFormat="0" applyFont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60" fillId="67" borderId="72" applyNumberFormat="0" applyFont="0" applyAlignment="0" applyProtection="0"/>
    <xf numFmtId="0" fontId="76" fillId="78" borderId="73" applyNumberForma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1" fillId="0" borderId="74" applyNumberFormat="0" applyFill="0" applyAlignment="0" applyProtection="0"/>
    <xf numFmtId="0" fontId="71" fillId="0" borderId="74" applyNumberFormat="0" applyFill="0" applyAlignment="0" applyProtection="0"/>
    <xf numFmtId="0" fontId="60" fillId="67" borderId="72" applyNumberFormat="0" applyFon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1" fillId="0" borderId="74" applyNumberFormat="0" applyFill="0" applyAlignment="0" applyProtection="0"/>
    <xf numFmtId="0" fontId="60" fillId="67" borderId="72" applyNumberFormat="0" applyFont="0" applyAlignment="0" applyProtection="0"/>
    <xf numFmtId="0" fontId="76" fillId="78" borderId="73" applyNumberFormat="0" applyAlignment="0" applyProtection="0"/>
    <xf numFmtId="0" fontId="60" fillId="67" borderId="72" applyNumberFormat="0" applyFon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60" fillId="67" borderId="72" applyNumberFormat="0" applyFon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1" fillId="0" borderId="74" applyNumberFormat="0" applyFill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4" fillId="64" borderId="71" applyNumberFormat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60" fillId="67" borderId="72" applyNumberFormat="0" applyFon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60" fillId="67" borderId="72" applyNumberFormat="0" applyFon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60" fillId="67" borderId="72" applyNumberFormat="0" applyFont="0" applyAlignment="0" applyProtection="0"/>
    <xf numFmtId="0" fontId="74" fillId="64" borderId="71" applyNumberFormat="0" applyAlignment="0" applyProtection="0"/>
    <xf numFmtId="0" fontId="60" fillId="67" borderId="72" applyNumberFormat="0" applyFon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76" fillId="78" borderId="73" applyNumberForma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60" fillId="67" borderId="72" applyNumberFormat="0" applyFont="0" applyAlignment="0" applyProtection="0"/>
    <xf numFmtId="0" fontId="60" fillId="67" borderId="72" applyNumberFormat="0" applyFont="0" applyAlignment="0" applyProtection="0"/>
    <xf numFmtId="0" fontId="75" fillId="78" borderId="71" applyNumberFormat="0" applyAlignment="0" applyProtection="0"/>
    <xf numFmtId="0" fontId="74" fillId="64" borderId="71" applyNumberFormat="0" applyAlignment="0" applyProtection="0"/>
    <xf numFmtId="0" fontId="71" fillId="0" borderId="74" applyNumberFormat="0" applyFill="0" applyAlignment="0" applyProtection="0"/>
    <xf numFmtId="0" fontId="76" fillId="78" borderId="73" applyNumberFormat="0" applyAlignment="0" applyProtection="0"/>
    <xf numFmtId="0" fontId="74" fillId="64" borderId="71" applyNumberFormat="0" applyAlignment="0" applyProtection="0"/>
    <xf numFmtId="0" fontId="76" fillId="78" borderId="73" applyNumberFormat="0" applyAlignment="0" applyProtection="0"/>
    <xf numFmtId="0" fontId="71" fillId="0" borderId="74" applyNumberFormat="0" applyFill="0" applyAlignment="0" applyProtection="0"/>
    <xf numFmtId="0" fontId="75" fillId="78" borderId="71" applyNumberFormat="0" applyAlignment="0" applyProtection="0"/>
    <xf numFmtId="0" fontId="15" fillId="5" borderId="75"/>
    <xf numFmtId="0" fontId="13" fillId="7" borderId="75">
      <alignment horizontal="left" indent="3"/>
    </xf>
    <xf numFmtId="0" fontId="3" fillId="0" borderId="0"/>
    <xf numFmtId="43" fontId="10" fillId="0" borderId="0" applyFont="0" applyFill="0" applyBorder="0" applyAlignment="0" applyProtection="0"/>
    <xf numFmtId="3" fontId="15" fillId="5" borderId="2">
      <protection locked="0"/>
    </xf>
    <xf numFmtId="0" fontId="10" fillId="0" borderId="0" applyFill="0" applyBorder="0">
      <alignment horizontal="left" wrapText="1" indent="2"/>
    </xf>
    <xf numFmtId="0" fontId="25" fillId="0" borderId="1">
      <alignment horizontal="left" vertical="center"/>
    </xf>
    <xf numFmtId="0" fontId="10" fillId="13" borderId="0" applyNumberFormat="0">
      <alignment wrapText="1"/>
    </xf>
    <xf numFmtId="49" fontId="12" fillId="3" borderId="0">
      <alignment horizontal="left" wrapText="1"/>
      <protection hidden="1"/>
    </xf>
    <xf numFmtId="0" fontId="9" fillId="0" borderId="0" applyFill="0" applyBorder="0">
      <alignment horizontal="left" wrapText="1" indent="1"/>
    </xf>
    <xf numFmtId="0" fontId="10" fillId="0" borderId="0"/>
    <xf numFmtId="43" fontId="10" fillId="0" borderId="0" applyFont="0" applyFill="0" applyBorder="0" applyAlignment="0" applyProtection="0"/>
    <xf numFmtId="0" fontId="60" fillId="67" borderId="85" applyNumberFormat="0" applyFont="0" applyAlignment="0" applyProtection="0"/>
    <xf numFmtId="0" fontId="135" fillId="78" borderId="98" applyNumberFormat="0" applyAlignment="0" applyProtection="0"/>
    <xf numFmtId="0" fontId="71" fillId="0" borderId="99" applyNumberFormat="0" applyFill="0" applyAlignment="0" applyProtection="0"/>
    <xf numFmtId="0" fontId="71" fillId="0" borderId="99" applyNumberFormat="0" applyFill="0" applyAlignment="0" applyProtection="0"/>
    <xf numFmtId="0" fontId="75" fillId="78" borderId="96" applyNumberFormat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60" fillId="67" borderId="103" applyNumberFormat="0" applyFon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121" fillId="78" borderId="102" applyNumberFormat="0" applyAlignment="0" applyProtection="0"/>
    <xf numFmtId="0" fontId="76" fillId="78" borderId="98" applyNumberFormat="0" applyAlignment="0" applyProtection="0"/>
    <xf numFmtId="0" fontId="140" fillId="0" borderId="105" applyNumberFormat="0" applyFill="0" applyAlignment="0" applyProtection="0"/>
    <xf numFmtId="0" fontId="60" fillId="67" borderId="78" applyNumberFormat="0" applyFont="0" applyAlignment="0" applyProtection="0"/>
    <xf numFmtId="0" fontId="71" fillId="0" borderId="80" applyNumberFormat="0" applyFill="0" applyAlignment="0" applyProtection="0"/>
    <xf numFmtId="0" fontId="74" fillId="64" borderId="96" applyNumberFormat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15" fillId="6" borderId="88">
      <alignment horizontal="left" indent="2"/>
    </xf>
    <xf numFmtId="0" fontId="71" fillId="0" borderId="87" applyNumberFormat="0" applyFill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60" fillId="67" borderId="78" applyNumberFormat="0" applyFon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60" fillId="67" borderId="78" applyNumberFormat="0" applyFon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1" fillId="0" borderId="99" applyNumberFormat="0" applyFill="0" applyAlignment="0" applyProtection="0"/>
    <xf numFmtId="0" fontId="76" fillId="78" borderId="98" applyNumberFormat="0" applyAlignment="0" applyProtection="0"/>
    <xf numFmtId="0" fontId="74" fillId="64" borderId="96" applyNumberFormat="0" applyAlignment="0" applyProtection="0"/>
    <xf numFmtId="0" fontId="60" fillId="67" borderId="97" applyNumberFormat="0" applyFon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6" fillId="78" borderId="98" applyNumberFormat="0" applyAlignment="0" applyProtection="0"/>
    <xf numFmtId="0" fontId="75" fillId="78" borderId="77" applyNumberFormat="0" applyAlignment="0" applyProtection="0"/>
    <xf numFmtId="0" fontId="60" fillId="67" borderId="78" applyNumberFormat="0" applyFon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60" fillId="67" borderId="78" applyNumberFormat="0" applyFont="0" applyAlignment="0" applyProtection="0"/>
    <xf numFmtId="0" fontId="60" fillId="67" borderId="97" applyNumberFormat="0" applyFont="0" applyAlignment="0" applyProtection="0"/>
    <xf numFmtId="0" fontId="76" fillId="78" borderId="86" applyNumberFormat="0" applyAlignment="0" applyProtection="0"/>
    <xf numFmtId="0" fontId="60" fillId="67" borderId="97" applyNumberFormat="0" applyFont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60" fillId="67" borderId="97" applyNumberFormat="0" applyFont="0" applyAlignment="0" applyProtection="0"/>
    <xf numFmtId="0" fontId="71" fillId="0" borderId="87" applyNumberFormat="0" applyFill="0" applyAlignment="0" applyProtection="0"/>
    <xf numFmtId="0" fontId="75" fillId="78" borderId="96" applyNumberFormat="0" applyAlignment="0" applyProtection="0"/>
    <xf numFmtId="0" fontId="75" fillId="78" borderId="77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60" fillId="67" borderId="78" applyNumberFormat="0" applyFon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60" fillId="67" borderId="78" applyNumberFormat="0" applyFon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6" fillId="78" borderId="98" applyNumberFormat="0" applyAlignment="0" applyProtection="0"/>
    <xf numFmtId="0" fontId="60" fillId="67" borderId="97" applyNumberFormat="0" applyFont="0" applyAlignment="0" applyProtection="0"/>
    <xf numFmtId="0" fontId="60" fillId="67" borderId="78" applyNumberFormat="0" applyFon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6" fillId="78" borderId="98" applyNumberFormat="0" applyAlignment="0" applyProtection="0"/>
    <xf numFmtId="0" fontId="75" fillId="78" borderId="77" applyNumberFormat="0" applyAlignment="0" applyProtection="0"/>
    <xf numFmtId="0" fontId="74" fillId="64" borderId="84" applyNumberFormat="0" applyAlignment="0" applyProtection="0"/>
    <xf numFmtId="0" fontId="75" fillId="78" borderId="96" applyNumberFormat="0" applyAlignment="0" applyProtection="0"/>
    <xf numFmtId="0" fontId="74" fillId="64" borderId="77" applyNumberFormat="0" applyAlignment="0" applyProtection="0"/>
    <xf numFmtId="0" fontId="60" fillId="67" borderId="78" applyNumberFormat="0" applyFont="0" applyAlignment="0" applyProtection="0"/>
    <xf numFmtId="0" fontId="13" fillId="7" borderId="88">
      <alignment horizontal="left" indent="3"/>
    </xf>
    <xf numFmtId="0" fontId="15" fillId="5" borderId="10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6" fillId="78" borderId="98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76" fillId="78" borderId="79" applyNumberFormat="0" applyAlignment="0" applyProtection="0"/>
    <xf numFmtId="0" fontId="60" fillId="67" borderId="78" applyNumberFormat="0" applyFon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60" fillId="67" borderId="78" applyNumberFormat="0" applyFont="0" applyAlignment="0" applyProtection="0"/>
    <xf numFmtId="0" fontId="76" fillId="78" borderId="79" applyNumberFormat="0" applyAlignment="0" applyProtection="0"/>
    <xf numFmtId="0" fontId="75" fillId="78" borderId="96" applyNumberFormat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60" fillId="67" borderId="78" applyNumberFormat="0" applyFont="0" applyAlignment="0" applyProtection="0"/>
    <xf numFmtId="0" fontId="75" fillId="78" borderId="96" applyNumberFormat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60" fillId="67" borderId="78" applyNumberFormat="0" applyFont="0" applyAlignment="0" applyProtection="0"/>
    <xf numFmtId="0" fontId="76" fillId="78" borderId="79" applyNumberForma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75" fillId="78" borderId="84" applyNumberFormat="0" applyAlignment="0" applyProtection="0"/>
    <xf numFmtId="0" fontId="71" fillId="0" borderId="80" applyNumberFormat="0" applyFill="0" applyAlignment="0" applyProtection="0"/>
    <xf numFmtId="0" fontId="60" fillId="67" borderId="78" applyNumberFormat="0" applyFon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60" fillId="67" borderId="85" applyNumberFormat="0" applyFont="0" applyAlignment="0" applyProtection="0"/>
    <xf numFmtId="0" fontId="71" fillId="0" borderId="99" applyNumberFormat="0" applyFill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60" fillId="67" borderId="78" applyNumberFormat="0" applyFont="0" applyAlignment="0" applyProtection="0"/>
    <xf numFmtId="0" fontId="76" fillId="78" borderId="79" applyNumberFormat="0" applyAlignment="0" applyProtection="0"/>
    <xf numFmtId="0" fontId="60" fillId="67" borderId="78" applyNumberFormat="0" applyFon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60" fillId="67" borderId="78" applyNumberFormat="0" applyFon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1" fillId="0" borderId="87" applyNumberFormat="0" applyFill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76" fillId="78" borderId="98" applyNumberForma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60" fillId="67" borderId="78" applyNumberFormat="0" applyFon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60" fillId="67" borderId="78" applyNumberFormat="0" applyFon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60" fillId="67" borderId="78" applyNumberFormat="0" applyFont="0" applyAlignment="0" applyProtection="0"/>
    <xf numFmtId="0" fontId="74" fillId="64" borderId="77" applyNumberFormat="0" applyAlignment="0" applyProtection="0"/>
    <xf numFmtId="0" fontId="60" fillId="67" borderId="78" applyNumberFormat="0" applyFon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71" fillId="0" borderId="87" applyNumberFormat="0" applyFill="0" applyAlignment="0" applyProtection="0"/>
    <xf numFmtId="0" fontId="75" fillId="78" borderId="77" applyNumberFormat="0" applyAlignment="0" applyProtection="0"/>
    <xf numFmtId="0" fontId="76" fillId="78" borderId="86" applyNumberFormat="0" applyAlignment="0" applyProtection="0"/>
    <xf numFmtId="0" fontId="75" fillId="78" borderId="96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76" fillId="78" borderId="86" applyNumberFormat="0" applyAlignment="0" applyProtection="0"/>
    <xf numFmtId="0" fontId="71" fillId="0" borderId="87" applyNumberFormat="0" applyFill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60" fillId="67" borderId="78" applyNumberFormat="0" applyFon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60" fillId="67" borderId="78" applyNumberFormat="0" applyFon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1" fillId="0" borderId="99" applyNumberFormat="0" applyFill="0" applyAlignment="0" applyProtection="0"/>
    <xf numFmtId="0" fontId="76" fillId="78" borderId="98" applyNumberFormat="0" applyAlignment="0" applyProtection="0"/>
    <xf numFmtId="0" fontId="60" fillId="67" borderId="85" applyNumberFormat="0" applyFont="0" applyAlignment="0" applyProtection="0"/>
    <xf numFmtId="0" fontId="74" fillId="64" borderId="96" applyNumberFormat="0" applyAlignment="0" applyProtection="0"/>
    <xf numFmtId="0" fontId="76" fillId="78" borderId="86" applyNumberFormat="0" applyAlignment="0" applyProtection="0"/>
    <xf numFmtId="0" fontId="75" fillId="78" borderId="96" applyNumberFormat="0" applyAlignment="0" applyProtection="0"/>
    <xf numFmtId="0" fontId="71" fillId="0" borderId="80" applyNumberFormat="0" applyFill="0" applyAlignment="0" applyProtection="0"/>
    <xf numFmtId="0" fontId="60" fillId="67" borderId="78" applyNumberFormat="0" applyFont="0" applyAlignment="0" applyProtection="0"/>
    <xf numFmtId="0" fontId="74" fillId="64" borderId="77" applyNumberFormat="0" applyAlignment="0" applyProtection="0"/>
    <xf numFmtId="0" fontId="60" fillId="67" borderId="85" applyNumberFormat="0" applyFont="0" applyAlignment="0" applyProtection="0"/>
    <xf numFmtId="0" fontId="60" fillId="67" borderId="78" applyNumberFormat="0" applyFont="0" applyAlignment="0" applyProtection="0"/>
    <xf numFmtId="0" fontId="76" fillId="78" borderId="98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60" fillId="67" borderId="78" applyNumberFormat="0" applyFon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60" fillId="67" borderId="85" applyNumberFormat="0" applyFont="0" applyAlignment="0" applyProtection="0"/>
    <xf numFmtId="0" fontId="74" fillId="64" borderId="96" applyNumberFormat="0" applyAlignment="0" applyProtection="0"/>
    <xf numFmtId="0" fontId="60" fillId="67" borderId="97" applyNumberFormat="0" applyFon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60" fillId="67" borderId="78" applyNumberFormat="0" applyFon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60" fillId="67" borderId="78" applyNumberFormat="0" applyFont="0" applyAlignment="0" applyProtection="0"/>
    <xf numFmtId="0" fontId="60" fillId="67" borderId="85" applyNumberFormat="0" applyFont="0" applyAlignment="0" applyProtection="0"/>
    <xf numFmtId="0" fontId="76" fillId="78" borderId="86" applyNumberFormat="0" applyAlignment="0" applyProtection="0"/>
    <xf numFmtId="0" fontId="75" fillId="78" borderId="96" applyNumberFormat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1" fillId="0" borderId="99" applyNumberFormat="0" applyFill="0" applyAlignment="0" applyProtection="0"/>
    <xf numFmtId="0" fontId="60" fillId="67" borderId="97" applyNumberFormat="0" applyFont="0" applyAlignment="0" applyProtection="0"/>
    <xf numFmtId="0" fontId="74" fillId="64" borderId="84" applyNumberFormat="0" applyAlignment="0" applyProtection="0"/>
    <xf numFmtId="0" fontId="74" fillId="64" borderId="96" applyNumberFormat="0" applyAlignment="0" applyProtection="0"/>
    <xf numFmtId="0" fontId="75" fillId="78" borderId="77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60" fillId="67" borderId="78" applyNumberFormat="0" applyFon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60" fillId="67" borderId="78" applyNumberFormat="0" applyFon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5" fillId="78" borderId="96" applyNumberFormat="0" applyAlignment="0" applyProtection="0"/>
    <xf numFmtId="0" fontId="75" fillId="78" borderId="96" applyNumberFormat="0" applyAlignment="0" applyProtection="0"/>
    <xf numFmtId="0" fontId="60" fillId="67" borderId="78" applyNumberFormat="0" applyFon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4" fillId="64" borderId="96" applyNumberFormat="0" applyAlignment="0" applyProtection="0"/>
    <xf numFmtId="0" fontId="75" fillId="78" borderId="77" applyNumberFormat="0" applyAlignment="0" applyProtection="0"/>
    <xf numFmtId="0" fontId="71" fillId="0" borderId="87" applyNumberFormat="0" applyFill="0" applyAlignment="0" applyProtection="0"/>
    <xf numFmtId="0" fontId="71" fillId="0" borderId="99" applyNumberFormat="0" applyFill="0" applyAlignment="0" applyProtection="0"/>
    <xf numFmtId="0" fontId="74" fillId="64" borderId="77" applyNumberFormat="0" applyAlignment="0" applyProtection="0"/>
    <xf numFmtId="0" fontId="60" fillId="67" borderId="78" applyNumberFormat="0" applyFont="0" applyAlignment="0" applyProtection="0"/>
    <xf numFmtId="0" fontId="74" fillId="64" borderId="84" applyNumberFormat="0" applyAlignment="0" applyProtection="0"/>
    <xf numFmtId="0" fontId="71" fillId="0" borderId="99" applyNumberFormat="0" applyFill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5" fillId="78" borderId="96" applyNumberFormat="0" applyAlignment="0" applyProtection="0"/>
    <xf numFmtId="0" fontId="71" fillId="0" borderId="80" applyNumberFormat="0" applyFill="0" applyAlignment="0" applyProtection="0"/>
    <xf numFmtId="0" fontId="74" fillId="64" borderId="96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76" fillId="78" borderId="79" applyNumberFormat="0" applyAlignment="0" applyProtection="0"/>
    <xf numFmtId="0" fontId="60" fillId="67" borderId="78" applyNumberFormat="0" applyFon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60" fillId="67" borderId="78" applyNumberFormat="0" applyFont="0" applyAlignment="0" applyProtection="0"/>
    <xf numFmtId="0" fontId="76" fillId="78" borderId="79" applyNumberFormat="0" applyAlignment="0" applyProtection="0"/>
    <xf numFmtId="0" fontId="76" fillId="78" borderId="98" applyNumberFormat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60" fillId="67" borderId="78" applyNumberFormat="0" applyFont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60" fillId="67" borderId="78" applyNumberFormat="0" applyFont="0" applyAlignment="0" applyProtection="0"/>
    <xf numFmtId="0" fontId="76" fillId="78" borderId="79" applyNumberForma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60" fillId="67" borderId="85" applyNumberFormat="0" applyFont="0" applyAlignment="0" applyProtection="0"/>
    <xf numFmtId="0" fontId="75" fillId="78" borderId="96" applyNumberFormat="0" applyAlignment="0" applyProtection="0"/>
    <xf numFmtId="0" fontId="71" fillId="0" borderId="80" applyNumberFormat="0" applyFill="0" applyAlignment="0" applyProtection="0"/>
    <xf numFmtId="0" fontId="60" fillId="67" borderId="78" applyNumberFormat="0" applyFon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4" fillId="64" borderId="96" applyNumberFormat="0" applyAlignment="0" applyProtection="0"/>
    <xf numFmtId="0" fontId="74" fillId="64" borderId="96" applyNumberFormat="0" applyAlignment="0" applyProtection="0"/>
    <xf numFmtId="0" fontId="60" fillId="67" borderId="85" applyNumberFormat="0" applyFon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60" fillId="67" borderId="78" applyNumberFormat="0" applyFont="0" applyAlignment="0" applyProtection="0"/>
    <xf numFmtId="0" fontId="76" fillId="78" borderId="79" applyNumberFormat="0" applyAlignment="0" applyProtection="0"/>
    <xf numFmtId="0" fontId="60" fillId="67" borderId="78" applyNumberFormat="0" applyFon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60" fillId="67" borderId="78" applyNumberFormat="0" applyFon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5" fillId="78" borderId="84" applyNumberFormat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75" fillId="78" borderId="96" applyNumberForma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60" fillId="67" borderId="78" applyNumberFormat="0" applyFon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60" fillId="67" borderId="78" applyNumberFormat="0" applyFon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60" fillId="67" borderId="78" applyNumberFormat="0" applyFont="0" applyAlignment="0" applyProtection="0"/>
    <xf numFmtId="0" fontId="74" fillId="64" borderId="77" applyNumberFormat="0" applyAlignment="0" applyProtection="0"/>
    <xf numFmtId="0" fontId="60" fillId="67" borderId="78" applyNumberFormat="0" applyFon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74" fillId="64" borderId="84" applyNumberFormat="0" applyAlignment="0" applyProtection="0"/>
    <xf numFmtId="0" fontId="75" fillId="78" borderId="77" applyNumberFormat="0" applyAlignment="0" applyProtection="0"/>
    <xf numFmtId="0" fontId="71" fillId="0" borderId="87" applyNumberFormat="0" applyFill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74" fillId="64" borderId="84" applyNumberFormat="0" applyAlignment="0" applyProtection="0"/>
    <xf numFmtId="0" fontId="74" fillId="64" borderId="84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4" fillId="64" borderId="96" applyNumberFormat="0" applyAlignment="0" applyProtection="0"/>
    <xf numFmtId="0" fontId="75" fillId="78" borderId="84" applyNumberFormat="0" applyAlignment="0" applyProtection="0"/>
    <xf numFmtId="0" fontId="75" fillId="78" borderId="96" applyNumberFormat="0" applyAlignment="0" applyProtection="0"/>
    <xf numFmtId="0" fontId="75" fillId="78" borderId="96" applyNumberFormat="0" applyAlignment="0" applyProtection="0"/>
    <xf numFmtId="0" fontId="76" fillId="78" borderId="98" applyNumberFormat="0" applyAlignment="0" applyProtection="0"/>
    <xf numFmtId="0" fontId="76" fillId="78" borderId="98" applyNumberFormat="0" applyAlignment="0" applyProtection="0"/>
    <xf numFmtId="0" fontId="60" fillId="67" borderId="85" applyNumberFormat="0" applyFont="0" applyAlignment="0" applyProtection="0"/>
    <xf numFmtId="0" fontId="16" fillId="67" borderId="115" applyNumberFormat="0" applyFont="0" applyAlignment="0" applyProtection="0"/>
    <xf numFmtId="0" fontId="76" fillId="78" borderId="98" applyNumberFormat="0" applyAlignment="0" applyProtection="0"/>
    <xf numFmtId="0" fontId="76" fillId="78" borderId="98" applyNumberFormat="0" applyAlignment="0" applyProtection="0"/>
    <xf numFmtId="0" fontId="71" fillId="0" borderId="87" applyNumberFormat="0" applyFill="0" applyAlignment="0" applyProtection="0"/>
    <xf numFmtId="0" fontId="71" fillId="0" borderId="99" applyNumberFormat="0" applyFill="0" applyAlignment="0" applyProtection="0"/>
    <xf numFmtId="0" fontId="75" fillId="78" borderId="96" applyNumberFormat="0" applyAlignment="0" applyProtection="0"/>
    <xf numFmtId="0" fontId="74" fillId="64" borderId="96" applyNumberFormat="0" applyAlignment="0" applyProtection="0"/>
    <xf numFmtId="0" fontId="60" fillId="67" borderId="97" applyNumberFormat="0" applyFont="0" applyAlignment="0" applyProtection="0"/>
    <xf numFmtId="0" fontId="76" fillId="78" borderId="98" applyNumberFormat="0" applyAlignment="0" applyProtection="0"/>
    <xf numFmtId="0" fontId="60" fillId="67" borderId="85" applyNumberFormat="0" applyFont="0" applyAlignment="0" applyProtection="0"/>
    <xf numFmtId="0" fontId="60" fillId="67" borderId="97" applyNumberFormat="0" applyFont="0" applyAlignment="0" applyProtection="0"/>
    <xf numFmtId="0" fontId="75" fillId="78" borderId="84" applyNumberFormat="0" applyAlignment="0" applyProtection="0"/>
    <xf numFmtId="0" fontId="75" fillId="78" borderId="96" applyNumberFormat="0" applyAlignment="0" applyProtection="0"/>
    <xf numFmtId="0" fontId="76" fillId="78" borderId="98" applyNumberFormat="0" applyAlignment="0" applyProtection="0"/>
    <xf numFmtId="0" fontId="76" fillId="78" borderId="86" applyNumberFormat="0" applyAlignment="0" applyProtection="0"/>
    <xf numFmtId="0" fontId="71" fillId="0" borderId="99" applyNumberFormat="0" applyFill="0" applyAlignment="0" applyProtection="0"/>
    <xf numFmtId="0" fontId="75" fillId="78" borderId="96" applyNumberFormat="0" applyAlignment="0" applyProtection="0"/>
    <xf numFmtId="0" fontId="74" fillId="64" borderId="84" applyNumberFormat="0" applyAlignment="0" applyProtection="0"/>
    <xf numFmtId="0" fontId="71" fillId="0" borderId="99" applyNumberFormat="0" applyFill="0" applyAlignment="0" applyProtection="0"/>
    <xf numFmtId="0" fontId="74" fillId="64" borderId="96" applyNumberFormat="0" applyAlignment="0" applyProtection="0"/>
    <xf numFmtId="0" fontId="71" fillId="0" borderId="87" applyNumberFormat="0" applyFill="0" applyAlignment="0" applyProtection="0"/>
    <xf numFmtId="0" fontId="76" fillId="78" borderId="98" applyNumberFormat="0" applyAlignment="0" applyProtection="0"/>
    <xf numFmtId="0" fontId="71" fillId="0" borderId="99" applyNumberFormat="0" applyFill="0" applyAlignment="0" applyProtection="0"/>
    <xf numFmtId="0" fontId="76" fillId="78" borderId="98" applyNumberFormat="0" applyAlignment="0" applyProtection="0"/>
    <xf numFmtId="0" fontId="76" fillId="78" borderId="86" applyNumberFormat="0" applyAlignment="0" applyProtection="0"/>
    <xf numFmtId="0" fontId="76" fillId="78" borderId="98" applyNumberFormat="0" applyAlignment="0" applyProtection="0"/>
    <xf numFmtId="0" fontId="13" fillId="7" borderId="88">
      <alignment horizontal="left" indent="3"/>
    </xf>
    <xf numFmtId="0" fontId="74" fillId="64" borderId="96" applyNumberFormat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76" fillId="78" borderId="86" applyNumberFormat="0" applyAlignment="0" applyProtection="0"/>
    <xf numFmtId="0" fontId="71" fillId="0" borderId="99" applyNumberFormat="0" applyFill="0" applyAlignment="0" applyProtection="0"/>
    <xf numFmtId="0" fontId="75" fillId="78" borderId="84" applyNumberFormat="0" applyAlignment="0" applyProtection="0"/>
    <xf numFmtId="0" fontId="75" fillId="78" borderId="96" applyNumberFormat="0" applyAlignment="0" applyProtection="0"/>
    <xf numFmtId="0" fontId="74" fillId="64" borderId="84" applyNumberFormat="0" applyAlignment="0" applyProtection="0"/>
    <xf numFmtId="0" fontId="74" fillId="64" borderId="96" applyNumberFormat="0" applyAlignment="0" applyProtection="0"/>
    <xf numFmtId="0" fontId="75" fillId="78" borderId="84" applyNumberFormat="0" applyAlignment="0" applyProtection="0"/>
    <xf numFmtId="0" fontId="60" fillId="67" borderId="97" applyNumberFormat="0" applyFont="0" applyAlignment="0" applyProtection="0"/>
    <xf numFmtId="0" fontId="76" fillId="78" borderId="98" applyNumberFormat="0" applyAlignment="0" applyProtection="0"/>
    <xf numFmtId="0" fontId="75" fillId="78" borderId="96" applyNumberFormat="0" applyAlignment="0" applyProtection="0"/>
    <xf numFmtId="0" fontId="76" fillId="78" borderId="86" applyNumberFormat="0" applyAlignment="0" applyProtection="0"/>
    <xf numFmtId="0" fontId="76" fillId="78" borderId="86" applyNumberFormat="0" applyAlignment="0" applyProtection="0"/>
    <xf numFmtId="0" fontId="74" fillId="64" borderId="96" applyNumberFormat="0" applyAlignment="0" applyProtection="0"/>
    <xf numFmtId="0" fontId="60" fillId="67" borderId="85" applyNumberFormat="0" applyFont="0" applyAlignment="0" applyProtection="0"/>
    <xf numFmtId="0" fontId="60" fillId="67" borderId="85" applyNumberFormat="0" applyFont="0" applyAlignment="0" applyProtection="0"/>
    <xf numFmtId="0" fontId="75" fillId="78" borderId="96" applyNumberFormat="0" applyAlignment="0" applyProtection="0"/>
    <xf numFmtId="0" fontId="60" fillId="67" borderId="97" applyNumberFormat="0" applyFont="0" applyAlignment="0" applyProtection="0"/>
    <xf numFmtId="0" fontId="60" fillId="67" borderId="97" applyNumberFormat="0" applyFont="0" applyAlignment="0" applyProtection="0"/>
    <xf numFmtId="0" fontId="71" fillId="0" borderId="87" applyNumberFormat="0" applyFill="0" applyAlignment="0" applyProtection="0"/>
    <xf numFmtId="0" fontId="71" fillId="0" borderId="99" applyNumberFormat="0" applyFill="0" applyAlignment="0" applyProtection="0"/>
    <xf numFmtId="0" fontId="74" fillId="64" borderId="96" applyNumberFormat="0" applyAlignment="0" applyProtection="0"/>
    <xf numFmtId="0" fontId="60" fillId="67" borderId="97" applyNumberFormat="0" applyFont="0" applyAlignment="0" applyProtection="0"/>
    <xf numFmtId="0" fontId="75" fillId="78" borderId="84" applyNumberFormat="0" applyAlignment="0" applyProtection="0"/>
    <xf numFmtId="0" fontId="75" fillId="78" borderId="96" applyNumberFormat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75" fillId="78" borderId="96" applyNumberFormat="0" applyAlignment="0" applyProtection="0"/>
    <xf numFmtId="0" fontId="74" fillId="64" borderId="84" applyNumberFormat="0" applyAlignment="0" applyProtection="0"/>
    <xf numFmtId="0" fontId="60" fillId="67" borderId="97" applyNumberFormat="0" applyFont="0" applyAlignment="0" applyProtection="0"/>
    <xf numFmtId="0" fontId="75" fillId="78" borderId="84" applyNumberFormat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74" fillId="64" borderId="96" applyNumberFormat="0" applyAlignment="0" applyProtection="0"/>
    <xf numFmtId="0" fontId="60" fillId="67" borderId="85" applyNumberFormat="0" applyFont="0" applyAlignment="0" applyProtection="0"/>
    <xf numFmtId="0" fontId="13" fillId="7" borderId="88">
      <alignment horizontal="left" indent="3"/>
    </xf>
    <xf numFmtId="0" fontId="76" fillId="78" borderId="98" applyNumberFormat="0" applyAlignment="0" applyProtection="0"/>
    <xf numFmtId="0" fontId="71" fillId="0" borderId="99" applyNumberFormat="0" applyFill="0" applyAlignment="0" applyProtection="0"/>
    <xf numFmtId="0" fontId="71" fillId="0" borderId="87" applyNumberFormat="0" applyFill="0" applyAlignment="0" applyProtection="0"/>
    <xf numFmtId="0" fontId="71" fillId="0" borderId="99" applyNumberFormat="0" applyFill="0" applyAlignment="0" applyProtection="0"/>
    <xf numFmtId="0" fontId="75" fillId="78" borderId="84" applyNumberFormat="0" applyAlignment="0" applyProtection="0"/>
    <xf numFmtId="0" fontId="74" fillId="64" borderId="84" applyNumberFormat="0" applyAlignment="0" applyProtection="0"/>
    <xf numFmtId="0" fontId="71" fillId="0" borderId="99" applyNumberFormat="0" applyFill="0" applyAlignment="0" applyProtection="0"/>
    <xf numFmtId="0" fontId="74" fillId="64" borderId="84" applyNumberFormat="0" applyAlignment="0" applyProtection="0"/>
    <xf numFmtId="0" fontId="75" fillId="78" borderId="84" applyNumberFormat="0" applyAlignment="0" applyProtection="0"/>
    <xf numFmtId="0" fontId="71" fillId="0" borderId="99" applyNumberFormat="0" applyFill="0" applyAlignment="0" applyProtection="0"/>
    <xf numFmtId="0" fontId="135" fillId="78" borderId="110" applyNumberFormat="0" applyAlignment="0" applyProtection="0"/>
    <xf numFmtId="0" fontId="60" fillId="67" borderId="85" applyNumberFormat="0" applyFont="0" applyAlignment="0" applyProtection="0"/>
    <xf numFmtId="0" fontId="74" fillId="64" borderId="96" applyNumberFormat="0" applyAlignment="0" applyProtection="0"/>
    <xf numFmtId="0" fontId="80" fillId="0" borderId="2">
      <alignment horizontal="center" vertical="center" wrapText="1"/>
    </xf>
    <xf numFmtId="0" fontId="49" fillId="0" borderId="2">
      <alignment horizontal="center" vertical="center" wrapText="1"/>
    </xf>
    <xf numFmtId="0" fontId="49" fillId="0" borderId="2">
      <alignment horizontal="center" vertical="center" wrapText="1"/>
    </xf>
    <xf numFmtId="0" fontId="76" fillId="78" borderId="98" applyNumberFormat="0" applyAlignment="0" applyProtection="0"/>
    <xf numFmtId="0" fontId="71" fillId="0" borderId="99" applyNumberFormat="0" applyFill="0" applyAlignment="0" applyProtection="0"/>
    <xf numFmtId="0" fontId="60" fillId="67" borderId="97" applyNumberFormat="0" applyFont="0" applyAlignment="0" applyProtection="0"/>
    <xf numFmtId="0" fontId="60" fillId="67" borderId="97" applyNumberFormat="0" applyFont="0" applyAlignment="0" applyProtection="0"/>
    <xf numFmtId="0" fontId="71" fillId="0" borderId="99" applyNumberFormat="0" applyFill="0" applyAlignment="0" applyProtection="0"/>
    <xf numFmtId="0" fontId="141" fillId="78" borderId="98" applyNumberFormat="0" applyAlignment="0" applyProtection="0"/>
    <xf numFmtId="0" fontId="15" fillId="5" borderId="81"/>
    <xf numFmtId="0" fontId="13" fillId="7" borderId="81">
      <alignment horizontal="left" indent="3"/>
    </xf>
    <xf numFmtId="0" fontId="135" fillId="78" borderId="116" applyNumberFormat="0" applyAlignment="0" applyProtection="0"/>
    <xf numFmtId="0" fontId="76" fillId="78" borderId="98" applyNumberFormat="0" applyAlignment="0" applyProtection="0"/>
    <xf numFmtId="0" fontId="71" fillId="0" borderId="99" applyNumberFormat="0" applyFill="0" applyAlignment="0" applyProtection="0"/>
    <xf numFmtId="0" fontId="76" fillId="78" borderId="98" applyNumberFormat="0" applyAlignment="0" applyProtection="0"/>
    <xf numFmtId="0" fontId="76" fillId="78" borderId="98" applyNumberFormat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60" fillId="67" borderId="85" applyNumberFormat="0" applyFont="0" applyAlignment="0" applyProtection="0"/>
    <xf numFmtId="0" fontId="60" fillId="67" borderId="85" applyNumberFormat="0" applyFont="0" applyAlignment="0" applyProtection="0"/>
    <xf numFmtId="0" fontId="71" fillId="0" borderId="87" applyNumberFormat="0" applyFill="0" applyAlignment="0" applyProtection="0"/>
    <xf numFmtId="0" fontId="71" fillId="0" borderId="87" applyNumberFormat="0" applyFill="0" applyAlignment="0" applyProtection="0"/>
    <xf numFmtId="0" fontId="76" fillId="78" borderId="86" applyNumberFormat="0" applyAlignment="0" applyProtection="0"/>
    <xf numFmtId="0" fontId="71" fillId="0" borderId="87" applyNumberFormat="0" applyFill="0" applyAlignment="0" applyProtection="0"/>
    <xf numFmtId="0" fontId="76" fillId="78" borderId="86" applyNumberFormat="0" applyAlignment="0" applyProtection="0"/>
    <xf numFmtId="0" fontId="60" fillId="67" borderId="85" applyNumberFormat="0" applyFont="0" applyAlignment="0" applyProtection="0"/>
    <xf numFmtId="0" fontId="71" fillId="0" borderId="87" applyNumberFormat="0" applyFill="0" applyAlignment="0" applyProtection="0"/>
    <xf numFmtId="0" fontId="71" fillId="0" borderId="87" applyNumberFormat="0" applyFill="0" applyAlignment="0" applyProtection="0"/>
    <xf numFmtId="0" fontId="71" fillId="0" borderId="87" applyNumberFormat="0" applyFill="0" applyAlignment="0" applyProtection="0"/>
    <xf numFmtId="0" fontId="75" fillId="78" borderId="84" applyNumberFormat="0" applyAlignment="0" applyProtection="0"/>
    <xf numFmtId="0" fontId="76" fillId="78" borderId="86" applyNumberFormat="0" applyAlignment="0" applyProtection="0"/>
    <xf numFmtId="0" fontId="74" fillId="64" borderId="84" applyNumberFormat="0" applyAlignment="0" applyProtection="0"/>
    <xf numFmtId="0" fontId="60" fillId="67" borderId="85" applyNumberFormat="0" applyFont="0" applyAlignment="0" applyProtection="0"/>
    <xf numFmtId="0" fontId="60" fillId="67" borderId="85" applyNumberFormat="0" applyFont="0" applyAlignment="0" applyProtection="0"/>
    <xf numFmtId="0" fontId="74" fillId="64" borderId="84" applyNumberFormat="0" applyAlignment="0" applyProtection="0"/>
    <xf numFmtId="0" fontId="74" fillId="64" borderId="84" applyNumberFormat="0" applyAlignment="0" applyProtection="0"/>
    <xf numFmtId="0" fontId="76" fillId="78" borderId="86" applyNumberFormat="0" applyAlignment="0" applyProtection="0"/>
    <xf numFmtId="0" fontId="71" fillId="0" borderId="87" applyNumberFormat="0" applyFill="0" applyAlignment="0" applyProtection="0"/>
    <xf numFmtId="0" fontId="74" fillId="64" borderId="84" applyNumberFormat="0" applyAlignment="0" applyProtection="0"/>
    <xf numFmtId="0" fontId="76" fillId="78" borderId="86" applyNumberFormat="0" applyAlignment="0" applyProtection="0"/>
    <xf numFmtId="0" fontId="75" fillId="78" borderId="96" applyNumberFormat="0" applyAlignment="0" applyProtection="0"/>
    <xf numFmtId="0" fontId="74" fillId="64" borderId="84" applyNumberFormat="0" applyAlignment="0" applyProtection="0"/>
    <xf numFmtId="0" fontId="74" fillId="64" borderId="84" applyNumberFormat="0" applyAlignment="0" applyProtection="0"/>
    <xf numFmtId="0" fontId="71" fillId="0" borderId="87" applyNumberFormat="0" applyFill="0" applyAlignment="0" applyProtection="0"/>
    <xf numFmtId="0" fontId="75" fillId="78" borderId="84" applyNumberFormat="0" applyAlignment="0" applyProtection="0"/>
    <xf numFmtId="0" fontId="71" fillId="0" borderId="87" applyNumberFormat="0" applyFill="0" applyAlignment="0" applyProtection="0"/>
    <xf numFmtId="0" fontId="71" fillId="0" borderId="87" applyNumberFormat="0" applyFill="0" applyAlignment="0" applyProtection="0"/>
    <xf numFmtId="0" fontId="74" fillId="64" borderId="84" applyNumberFormat="0" applyAlignment="0" applyProtection="0"/>
    <xf numFmtId="0" fontId="76" fillId="78" borderId="86" applyNumberFormat="0" applyAlignment="0" applyProtection="0"/>
    <xf numFmtId="0" fontId="76" fillId="78" borderId="86" applyNumberFormat="0" applyAlignment="0" applyProtection="0"/>
    <xf numFmtId="0" fontId="71" fillId="0" borderId="87" applyNumberFormat="0" applyFill="0" applyAlignment="0" applyProtection="0"/>
    <xf numFmtId="0" fontId="71" fillId="0" borderId="87" applyNumberFormat="0" applyFill="0" applyAlignment="0" applyProtection="0"/>
    <xf numFmtId="0" fontId="71" fillId="0" borderId="87" applyNumberFormat="0" applyFill="0" applyAlignment="0" applyProtection="0"/>
    <xf numFmtId="0" fontId="71" fillId="0" borderId="87" applyNumberFormat="0" applyFill="0" applyAlignment="0" applyProtection="0"/>
    <xf numFmtId="0" fontId="71" fillId="0" borderId="87" applyNumberFormat="0" applyFill="0" applyAlignment="0" applyProtection="0"/>
    <xf numFmtId="0" fontId="75" fillId="78" borderId="84" applyNumberFormat="0" applyAlignment="0" applyProtection="0"/>
    <xf numFmtId="0" fontId="71" fillId="0" borderId="87" applyNumberFormat="0" applyFill="0" applyAlignment="0" applyProtection="0"/>
    <xf numFmtId="0" fontId="76" fillId="78" borderId="86" applyNumberFormat="0" applyAlignment="0" applyProtection="0"/>
    <xf numFmtId="0" fontId="76" fillId="78" borderId="86" applyNumberFormat="0" applyAlignment="0" applyProtection="0"/>
    <xf numFmtId="0" fontId="75" fillId="78" borderId="84" applyNumberFormat="0" applyAlignment="0" applyProtection="0"/>
    <xf numFmtId="0" fontId="71" fillId="0" borderId="87" applyNumberFormat="0" applyFill="0" applyAlignment="0" applyProtection="0"/>
    <xf numFmtId="0" fontId="76" fillId="78" borderId="86" applyNumberFormat="0" applyAlignment="0" applyProtection="0"/>
    <xf numFmtId="0" fontId="76" fillId="78" borderId="86" applyNumberFormat="0" applyAlignment="0" applyProtection="0"/>
    <xf numFmtId="0" fontId="74" fillId="64" borderId="84" applyNumberFormat="0" applyAlignment="0" applyProtection="0"/>
    <xf numFmtId="0" fontId="76" fillId="78" borderId="86" applyNumberFormat="0" applyAlignment="0" applyProtection="0"/>
    <xf numFmtId="0" fontId="74" fillId="64" borderId="84" applyNumberFormat="0" applyAlignment="0" applyProtection="0"/>
    <xf numFmtId="0" fontId="74" fillId="64" borderId="96" applyNumberFormat="0" applyAlignment="0" applyProtection="0"/>
    <xf numFmtId="0" fontId="118" fillId="64" borderId="108" applyNumberFormat="0" applyAlignment="0" applyProtection="0"/>
    <xf numFmtId="0" fontId="76" fillId="78" borderId="98" applyNumberFormat="0" applyAlignment="0" applyProtection="0"/>
    <xf numFmtId="0" fontId="75" fillId="78" borderId="96" applyNumberFormat="0" applyAlignment="0" applyProtection="0"/>
    <xf numFmtId="0" fontId="60" fillId="67" borderId="85" applyNumberFormat="0" applyFont="0" applyAlignment="0" applyProtection="0"/>
    <xf numFmtId="0" fontId="74" fillId="64" borderId="96" applyNumberFormat="0" applyAlignment="0" applyProtection="0"/>
    <xf numFmtId="0" fontId="76" fillId="78" borderId="98" applyNumberFormat="0" applyAlignment="0" applyProtection="0"/>
    <xf numFmtId="0" fontId="75" fillId="78" borderId="96" applyNumberFormat="0" applyAlignment="0" applyProtection="0"/>
    <xf numFmtId="0" fontId="71" fillId="0" borderId="99" applyNumberFormat="0" applyFill="0" applyAlignment="0" applyProtection="0"/>
    <xf numFmtId="0" fontId="76" fillId="78" borderId="98" applyNumberFormat="0" applyAlignment="0" applyProtection="0"/>
    <xf numFmtId="0" fontId="141" fillId="78" borderId="116" applyNumberFormat="0" applyAlignment="0" applyProtection="0"/>
    <xf numFmtId="0" fontId="15" fillId="5" borderId="88"/>
    <xf numFmtId="0" fontId="60" fillId="67" borderId="85" applyNumberFormat="0" applyFont="0" applyAlignment="0" applyProtection="0"/>
    <xf numFmtId="0" fontId="13" fillId="0" borderId="89">
      <alignment horizontal="left" vertical="center"/>
    </xf>
    <xf numFmtId="0" fontId="15" fillId="5" borderId="88"/>
    <xf numFmtId="0" fontId="60" fillId="67" borderId="85" applyNumberFormat="0" applyFont="0" applyAlignment="0" applyProtection="0"/>
    <xf numFmtId="0" fontId="16" fillId="67" borderId="109" applyNumberFormat="0" applyFont="0" applyAlignment="0" applyProtection="0"/>
    <xf numFmtId="0" fontId="60" fillId="67" borderId="85" applyNumberFormat="0" applyFont="0" applyAlignment="0" applyProtection="0"/>
    <xf numFmtId="0" fontId="75" fillId="78" borderId="96" applyNumberFormat="0" applyAlignment="0" applyProtection="0"/>
    <xf numFmtId="0" fontId="71" fillId="0" borderId="99" applyNumberFormat="0" applyFill="0" applyAlignment="0" applyProtection="0"/>
    <xf numFmtId="0" fontId="71" fillId="0" borderId="99" applyNumberFormat="0" applyFill="0" applyAlignment="0" applyProtection="0"/>
    <xf numFmtId="0" fontId="75" fillId="78" borderId="96" applyNumberFormat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75" fillId="78" borderId="96" applyNumberFormat="0" applyAlignment="0" applyProtection="0"/>
    <xf numFmtId="0" fontId="71" fillId="0" borderId="99" applyNumberFormat="0" applyFill="0" applyAlignment="0" applyProtection="0"/>
    <xf numFmtId="0" fontId="71" fillId="0" borderId="99" applyNumberFormat="0" applyFill="0" applyAlignment="0" applyProtection="0"/>
    <xf numFmtId="0" fontId="75" fillId="78" borderId="96" applyNumberFormat="0" applyAlignment="0" applyProtection="0"/>
    <xf numFmtId="0" fontId="75" fillId="78" borderId="96" applyNumberFormat="0" applyAlignment="0" applyProtection="0"/>
    <xf numFmtId="0" fontId="76" fillId="78" borderId="98" applyNumberFormat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75" fillId="78" borderId="96" applyNumberFormat="0" applyAlignment="0" applyProtection="0"/>
    <xf numFmtId="0" fontId="75" fillId="78" borderId="96" applyNumberFormat="0" applyAlignment="0" applyProtection="0"/>
    <xf numFmtId="0" fontId="74" fillId="64" borderId="96" applyNumberFormat="0" applyAlignment="0" applyProtection="0"/>
    <xf numFmtId="0" fontId="76" fillId="78" borderId="98" applyNumberFormat="0" applyAlignment="0" applyProtection="0"/>
    <xf numFmtId="0" fontId="74" fillId="64" borderId="96" applyNumberFormat="0" applyAlignment="0" applyProtection="0"/>
    <xf numFmtId="0" fontId="74" fillId="64" borderId="96" applyNumberFormat="0" applyAlignment="0" applyProtection="0"/>
    <xf numFmtId="0" fontId="74" fillId="64" borderId="96" applyNumberFormat="0" applyAlignment="0" applyProtection="0"/>
    <xf numFmtId="0" fontId="76" fillId="78" borderId="98" applyNumberFormat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60" fillId="67" borderId="85" applyNumberFormat="0" applyFont="0" applyAlignment="0" applyProtection="0"/>
    <xf numFmtId="0" fontId="74" fillId="64" borderId="96" applyNumberFormat="0" applyAlignment="0" applyProtection="0"/>
    <xf numFmtId="0" fontId="76" fillId="78" borderId="98" applyNumberFormat="0" applyAlignment="0" applyProtection="0"/>
    <xf numFmtId="0" fontId="60" fillId="67" borderId="97" applyNumberFormat="0" applyFont="0" applyAlignment="0" applyProtection="0"/>
    <xf numFmtId="0" fontId="74" fillId="64" borderId="96" applyNumberFormat="0" applyAlignment="0" applyProtection="0"/>
    <xf numFmtId="0" fontId="75" fillId="78" borderId="96" applyNumberFormat="0" applyAlignment="0" applyProtection="0"/>
    <xf numFmtId="0" fontId="76" fillId="78" borderId="98" applyNumberFormat="0" applyAlignment="0" applyProtection="0"/>
    <xf numFmtId="0" fontId="76" fillId="78" borderId="98" applyNumberFormat="0" applyAlignment="0" applyProtection="0"/>
    <xf numFmtId="0" fontId="76" fillId="78" borderId="98" applyNumberFormat="0" applyAlignment="0" applyProtection="0"/>
    <xf numFmtId="0" fontId="74" fillId="64" borderId="96" applyNumberFormat="0" applyAlignment="0" applyProtection="0"/>
    <xf numFmtId="0" fontId="75" fillId="78" borderId="96" applyNumberFormat="0" applyAlignment="0" applyProtection="0"/>
    <xf numFmtId="0" fontId="75" fillId="78" borderId="96" applyNumberFormat="0" applyAlignment="0" applyProtection="0"/>
    <xf numFmtId="0" fontId="71" fillId="0" borderId="99" applyNumberFormat="0" applyFill="0" applyAlignment="0" applyProtection="0"/>
    <xf numFmtId="0" fontId="71" fillId="0" borderId="99" applyNumberFormat="0" applyFill="0" applyAlignment="0" applyProtection="0"/>
    <xf numFmtId="0" fontId="71" fillId="0" borderId="99" applyNumberFormat="0" applyFill="0" applyAlignment="0" applyProtection="0"/>
    <xf numFmtId="0" fontId="76" fillId="78" borderId="98" applyNumberFormat="0" applyAlignment="0" applyProtection="0"/>
    <xf numFmtId="0" fontId="74" fillId="64" borderId="96" applyNumberFormat="0" applyAlignment="0" applyProtection="0"/>
    <xf numFmtId="0" fontId="75" fillId="78" borderId="96" applyNumberFormat="0" applyAlignment="0" applyProtection="0"/>
    <xf numFmtId="0" fontId="13" fillId="7" borderId="100">
      <alignment horizontal="left" indent="3"/>
    </xf>
    <xf numFmtId="0" fontId="75" fillId="78" borderId="96" applyNumberFormat="0" applyAlignment="0" applyProtection="0"/>
    <xf numFmtId="0" fontId="75" fillId="78" borderId="96" applyNumberFormat="0" applyAlignment="0" applyProtection="0"/>
    <xf numFmtId="0" fontId="71" fillId="0" borderId="99" applyNumberFormat="0" applyFill="0" applyAlignment="0" applyProtection="0"/>
    <xf numFmtId="0" fontId="76" fillId="78" borderId="98" applyNumberFormat="0" applyAlignment="0" applyProtection="0"/>
    <xf numFmtId="0" fontId="75" fillId="78" borderId="96" applyNumberFormat="0" applyAlignment="0" applyProtection="0"/>
    <xf numFmtId="0" fontId="71" fillId="0" borderId="99" applyNumberFormat="0" applyFill="0" applyAlignment="0" applyProtection="0"/>
    <xf numFmtId="0" fontId="71" fillId="0" borderId="99" applyNumberFormat="0" applyFill="0" applyAlignment="0" applyProtection="0"/>
    <xf numFmtId="0" fontId="76" fillId="78" borderId="98" applyNumberFormat="0" applyAlignment="0" applyProtection="0"/>
    <xf numFmtId="0" fontId="71" fillId="0" borderId="99" applyNumberFormat="0" applyFill="0" applyAlignment="0" applyProtection="0"/>
    <xf numFmtId="0" fontId="75" fillId="78" borderId="96" applyNumberFormat="0" applyAlignment="0" applyProtection="0"/>
    <xf numFmtId="0" fontId="76" fillId="78" borderId="98" applyNumberFormat="0" applyAlignment="0" applyProtection="0"/>
    <xf numFmtId="0" fontId="60" fillId="67" borderId="97" applyNumberFormat="0" applyFont="0" applyAlignment="0" applyProtection="0"/>
    <xf numFmtId="0" fontId="75" fillId="78" borderId="96" applyNumberFormat="0" applyAlignment="0" applyProtection="0"/>
    <xf numFmtId="0" fontId="76" fillId="78" borderId="98" applyNumberFormat="0" applyAlignment="0" applyProtection="0"/>
    <xf numFmtId="0" fontId="75" fillId="78" borderId="96" applyNumberFormat="0" applyAlignment="0" applyProtection="0"/>
    <xf numFmtId="0" fontId="75" fillId="78" borderId="96" applyNumberFormat="0" applyAlignment="0" applyProtection="0"/>
    <xf numFmtId="0" fontId="75" fillId="78" borderId="96" applyNumberFormat="0" applyAlignment="0" applyProtection="0"/>
    <xf numFmtId="0" fontId="71" fillId="0" borderId="99" applyNumberFormat="0" applyFill="0" applyAlignment="0" applyProtection="0"/>
    <xf numFmtId="0" fontId="74" fillId="64" borderId="96" applyNumberFormat="0" applyAlignment="0" applyProtection="0"/>
    <xf numFmtId="0" fontId="76" fillId="78" borderId="98" applyNumberFormat="0" applyAlignment="0" applyProtection="0"/>
    <xf numFmtId="0" fontId="76" fillId="78" borderId="98" applyNumberFormat="0" applyAlignment="0" applyProtection="0"/>
    <xf numFmtId="0" fontId="71" fillId="0" borderId="99" applyNumberFormat="0" applyFill="0" applyAlignment="0" applyProtection="0"/>
    <xf numFmtId="0" fontId="75" fillId="78" borderId="96" applyNumberFormat="0" applyAlignment="0" applyProtection="0"/>
    <xf numFmtId="0" fontId="75" fillId="78" borderId="96" applyNumberFormat="0" applyAlignment="0" applyProtection="0"/>
    <xf numFmtId="0" fontId="71" fillId="0" borderId="99" applyNumberFormat="0" applyFill="0" applyAlignment="0" applyProtection="0"/>
    <xf numFmtId="0" fontId="75" fillId="78" borderId="96" applyNumberFormat="0" applyAlignment="0" applyProtection="0"/>
    <xf numFmtId="0" fontId="60" fillId="67" borderId="97" applyNumberFormat="0" applyFont="0" applyAlignment="0" applyProtection="0"/>
    <xf numFmtId="0" fontId="60" fillId="67" borderId="97" applyNumberFormat="0" applyFont="0" applyAlignment="0" applyProtection="0"/>
    <xf numFmtId="0" fontId="60" fillId="67" borderId="97" applyNumberFormat="0" applyFont="0" applyAlignment="0" applyProtection="0"/>
    <xf numFmtId="0" fontId="76" fillId="78" borderId="98" applyNumberFormat="0" applyAlignment="0" applyProtection="0"/>
    <xf numFmtId="0" fontId="75" fillId="78" borderId="96" applyNumberFormat="0" applyAlignment="0" applyProtection="0"/>
    <xf numFmtId="0" fontId="60" fillId="67" borderId="85" applyNumberFormat="0" applyFont="0" applyAlignment="0" applyProtection="0"/>
    <xf numFmtId="0" fontId="60" fillId="67" borderId="78" applyNumberFormat="0" applyFont="0" applyAlignment="0" applyProtection="0"/>
    <xf numFmtId="0" fontId="74" fillId="64" borderId="84" applyNumberForma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74" fillId="64" borderId="96" applyNumberForma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74" fillId="64" borderId="84" applyNumberFormat="0" applyAlignment="0" applyProtection="0"/>
    <xf numFmtId="0" fontId="71" fillId="0" borderId="99" applyNumberFormat="0" applyFill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71" fillId="0" borderId="99" applyNumberFormat="0" applyFill="0" applyAlignment="0" applyProtection="0"/>
    <xf numFmtId="0" fontId="76" fillId="78" borderId="98" applyNumberFormat="0" applyAlignment="0" applyProtection="0"/>
    <xf numFmtId="0" fontId="74" fillId="64" borderId="84" applyNumberFormat="0" applyAlignment="0" applyProtection="0"/>
    <xf numFmtId="0" fontId="74" fillId="64" borderId="96" applyNumberFormat="0" applyAlignment="0" applyProtection="0"/>
    <xf numFmtId="0" fontId="60" fillId="67" borderId="97" applyNumberFormat="0" applyFont="0" applyAlignment="0" applyProtection="0"/>
    <xf numFmtId="0" fontId="75" fillId="78" borderId="84" applyNumberFormat="0" applyAlignment="0" applyProtection="0"/>
    <xf numFmtId="0" fontId="71" fillId="0" borderId="99" applyNumberFormat="0" applyFill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71" fillId="0" borderId="99" applyNumberFormat="0" applyFill="0" applyAlignment="0" applyProtection="0"/>
    <xf numFmtId="0" fontId="60" fillId="67" borderId="78" applyNumberFormat="0" applyFont="0" applyAlignment="0" applyProtection="0"/>
    <xf numFmtId="0" fontId="71" fillId="0" borderId="87" applyNumberFormat="0" applyFill="0" applyAlignment="0" applyProtection="0"/>
    <xf numFmtId="0" fontId="74" fillId="64" borderId="96" applyNumberFormat="0" applyAlignment="0" applyProtection="0"/>
    <xf numFmtId="0" fontId="60" fillId="67" borderId="78" applyNumberFormat="0" applyFont="0" applyAlignment="0" applyProtection="0"/>
    <xf numFmtId="0" fontId="71" fillId="0" borderId="99" applyNumberFormat="0" applyFill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120" fillId="78" borderId="108" applyNumberFormat="0" applyAlignment="0" applyProtection="0"/>
    <xf numFmtId="0" fontId="76" fillId="78" borderId="98" applyNumberFormat="0" applyAlignment="0" applyProtection="0"/>
    <xf numFmtId="0" fontId="76" fillId="78" borderId="98" applyNumberFormat="0" applyAlignment="0" applyProtection="0"/>
    <xf numFmtId="0" fontId="60" fillId="67" borderId="78" applyNumberFormat="0" applyFont="0" applyAlignment="0" applyProtection="0"/>
    <xf numFmtId="0" fontId="75" fillId="78" borderId="96" applyNumberFormat="0" applyAlignment="0" applyProtection="0"/>
    <xf numFmtId="0" fontId="75" fillId="78" borderId="84" applyNumberFormat="0" applyAlignment="0" applyProtection="0"/>
    <xf numFmtId="0" fontId="71" fillId="0" borderId="99" applyNumberFormat="0" applyFill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71" fillId="0" borderId="87" applyNumberFormat="0" applyFill="0" applyAlignment="0" applyProtection="0"/>
    <xf numFmtId="0" fontId="74" fillId="64" borderId="96" applyNumberForma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76" fillId="78" borderId="86" applyNumberFormat="0" applyAlignment="0" applyProtection="0"/>
    <xf numFmtId="0" fontId="76" fillId="78" borderId="86" applyNumberForma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85" applyNumberFormat="0" applyFont="0" applyAlignment="0" applyProtection="0"/>
    <xf numFmtId="0" fontId="75" fillId="78" borderId="96" applyNumberForma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76" fillId="78" borderId="98" applyNumberFormat="0" applyAlignment="0" applyProtection="0"/>
    <xf numFmtId="0" fontId="71" fillId="0" borderId="87" applyNumberFormat="0" applyFill="0" applyAlignment="0" applyProtection="0"/>
    <xf numFmtId="0" fontId="74" fillId="64" borderId="84" applyNumberForma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71" fillId="0" borderId="99" applyNumberFormat="0" applyFill="0" applyAlignment="0" applyProtection="0"/>
    <xf numFmtId="0" fontId="60" fillId="67" borderId="78" applyNumberFormat="0" applyFont="0" applyAlignment="0" applyProtection="0"/>
    <xf numFmtId="0" fontId="76" fillId="78" borderId="98" applyNumberFormat="0" applyAlignment="0" applyProtection="0"/>
    <xf numFmtId="0" fontId="75" fillId="78" borderId="96" applyNumberForma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75" fillId="78" borderId="84" applyNumberFormat="0" applyAlignment="0" applyProtection="0"/>
    <xf numFmtId="0" fontId="60" fillId="67" borderId="97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74" fillId="64" borderId="96" applyNumberFormat="0" applyAlignment="0" applyProtection="0"/>
    <xf numFmtId="0" fontId="71" fillId="0" borderId="87" applyNumberFormat="0" applyFill="0" applyAlignment="0" applyProtection="0"/>
    <xf numFmtId="0" fontId="75" fillId="78" borderId="96" applyNumberFormat="0" applyAlignment="0" applyProtection="0"/>
    <xf numFmtId="0" fontId="60" fillId="67" borderId="78" applyNumberFormat="0" applyFont="0" applyAlignment="0" applyProtection="0"/>
    <xf numFmtId="0" fontId="76" fillId="78" borderId="98" applyNumberFormat="0" applyAlignment="0" applyProtection="0"/>
    <xf numFmtId="0" fontId="74" fillId="64" borderId="84" applyNumberFormat="0" applyAlignment="0" applyProtection="0"/>
    <xf numFmtId="0" fontId="74" fillId="64" borderId="96" applyNumberFormat="0" applyAlignment="0" applyProtection="0"/>
    <xf numFmtId="0" fontId="60" fillId="67" borderId="78" applyNumberFormat="0" applyFont="0" applyAlignment="0" applyProtection="0"/>
    <xf numFmtId="0" fontId="71" fillId="0" borderId="99" applyNumberFormat="0" applyFill="0" applyAlignment="0" applyProtection="0"/>
    <xf numFmtId="0" fontId="75" fillId="78" borderId="96" applyNumberForma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76" fillId="78" borderId="98" applyNumberForma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76" fillId="78" borderId="86" applyNumberFormat="0" applyAlignment="0" applyProtection="0"/>
    <xf numFmtId="0" fontId="60" fillId="67" borderId="78" applyNumberFormat="0" applyFont="0" applyAlignment="0" applyProtection="0"/>
    <xf numFmtId="0" fontId="71" fillId="0" borderId="99" applyNumberFormat="0" applyFill="0" applyAlignment="0" applyProtection="0"/>
    <xf numFmtId="0" fontId="74" fillId="64" borderId="84" applyNumberFormat="0" applyAlignment="0" applyProtection="0"/>
    <xf numFmtId="0" fontId="76" fillId="78" borderId="98" applyNumberFormat="0" applyAlignment="0" applyProtection="0"/>
    <xf numFmtId="0" fontId="120" fillId="78" borderId="114" applyNumberForma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75" fillId="78" borderId="84" applyNumberFormat="0" applyAlignment="0" applyProtection="0"/>
    <xf numFmtId="0" fontId="71" fillId="0" borderId="99" applyNumberFormat="0" applyFill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74" fillId="64" borderId="84" applyNumberFormat="0" applyAlignment="0" applyProtection="0"/>
    <xf numFmtId="0" fontId="74" fillId="64" borderId="84" applyNumberFormat="0" applyAlignment="0" applyProtection="0"/>
    <xf numFmtId="0" fontId="75" fillId="78" borderId="96" applyNumberForma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74" fillId="64" borderId="84" applyNumberFormat="0" applyAlignment="0" applyProtection="0"/>
    <xf numFmtId="0" fontId="76" fillId="78" borderId="98" applyNumberFormat="0" applyAlignment="0" applyProtection="0"/>
    <xf numFmtId="0" fontId="74" fillId="64" borderId="96" applyNumberFormat="0" applyAlignment="0" applyProtection="0"/>
    <xf numFmtId="0" fontId="140" fillId="0" borderId="111" applyNumberFormat="0" applyFill="0" applyAlignment="0" applyProtection="0"/>
    <xf numFmtId="0" fontId="75" fillId="78" borderId="84" applyNumberFormat="0" applyAlignment="0" applyProtection="0"/>
    <xf numFmtId="0" fontId="76" fillId="78" borderId="98" applyNumberFormat="0" applyAlignment="0" applyProtection="0"/>
    <xf numFmtId="0" fontId="71" fillId="0" borderId="99" applyNumberFormat="0" applyFill="0" applyAlignment="0" applyProtection="0"/>
    <xf numFmtId="0" fontId="75" fillId="78" borderId="96" applyNumberFormat="0" applyAlignment="0" applyProtection="0"/>
    <xf numFmtId="0" fontId="75" fillId="78" borderId="96" applyNumberFormat="0" applyAlignment="0" applyProtection="0"/>
    <xf numFmtId="0" fontId="75" fillId="78" borderId="96" applyNumberFormat="0" applyAlignment="0" applyProtection="0"/>
    <xf numFmtId="0" fontId="71" fillId="0" borderId="99" applyNumberFormat="0" applyFill="0" applyAlignment="0" applyProtection="0"/>
    <xf numFmtId="0" fontId="74" fillId="64" borderId="84" applyNumberFormat="0" applyAlignment="0" applyProtection="0"/>
    <xf numFmtId="0" fontId="60" fillId="67" borderId="85" applyNumberFormat="0" applyFont="0" applyAlignment="0" applyProtection="0"/>
    <xf numFmtId="0" fontId="71" fillId="0" borderId="99" applyNumberFormat="0" applyFill="0" applyAlignment="0" applyProtection="0"/>
    <xf numFmtId="0" fontId="60" fillId="67" borderId="85" applyNumberFormat="0" applyFont="0" applyAlignment="0" applyProtection="0"/>
    <xf numFmtId="0" fontId="74" fillId="64" borderId="96" applyNumberFormat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74" fillId="64" borderId="96" applyNumberFormat="0" applyAlignment="0" applyProtection="0"/>
    <xf numFmtId="0" fontId="60" fillId="67" borderId="97" applyNumberFormat="0" applyFont="0" applyAlignment="0" applyProtection="0"/>
    <xf numFmtId="0" fontId="71" fillId="0" borderId="87" applyNumberFormat="0" applyFill="0" applyAlignment="0" applyProtection="0"/>
    <xf numFmtId="0" fontId="74" fillId="64" borderId="96" applyNumberFormat="0" applyAlignment="0" applyProtection="0"/>
    <xf numFmtId="0" fontId="71" fillId="0" borderId="87" applyNumberFormat="0" applyFill="0" applyAlignment="0" applyProtection="0"/>
    <xf numFmtId="0" fontId="74" fillId="64" borderId="96" applyNumberFormat="0" applyAlignment="0" applyProtection="0"/>
    <xf numFmtId="0" fontId="76" fillId="78" borderId="98" applyNumberFormat="0" applyAlignment="0" applyProtection="0"/>
    <xf numFmtId="0" fontId="75" fillId="78" borderId="84" applyNumberFormat="0" applyAlignment="0" applyProtection="0"/>
    <xf numFmtId="0" fontId="74" fillId="64" borderId="96" applyNumberFormat="0" applyAlignment="0" applyProtection="0"/>
    <xf numFmtId="0" fontId="74" fillId="64" borderId="96" applyNumberFormat="0" applyAlignment="0" applyProtection="0"/>
    <xf numFmtId="0" fontId="60" fillId="67" borderId="85" applyNumberFormat="0" applyFont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15" fillId="5" borderId="88"/>
    <xf numFmtId="0" fontId="75" fillId="78" borderId="96" applyNumberFormat="0" applyAlignment="0" applyProtection="0"/>
    <xf numFmtId="0" fontId="76" fillId="78" borderId="98" applyNumberFormat="0" applyAlignment="0" applyProtection="0"/>
    <xf numFmtId="0" fontId="71" fillId="0" borderId="99" applyNumberFormat="0" applyFill="0" applyAlignment="0" applyProtection="0"/>
    <xf numFmtId="0" fontId="74" fillId="64" borderId="96" applyNumberFormat="0" applyAlignment="0" applyProtection="0"/>
    <xf numFmtId="0" fontId="71" fillId="0" borderId="87" applyNumberFormat="0" applyFill="0" applyAlignment="0" applyProtection="0"/>
    <xf numFmtId="0" fontId="76" fillId="78" borderId="98" applyNumberFormat="0" applyAlignment="0" applyProtection="0"/>
    <xf numFmtId="0" fontId="76" fillId="78" borderId="86" applyNumberFormat="0" applyAlignment="0" applyProtection="0"/>
    <xf numFmtId="0" fontId="74" fillId="64" borderId="96" applyNumberFormat="0" applyAlignment="0" applyProtection="0"/>
    <xf numFmtId="0" fontId="75" fillId="78" borderId="84" applyNumberFormat="0" applyAlignment="0" applyProtection="0"/>
    <xf numFmtId="0" fontId="76" fillId="78" borderId="98" applyNumberFormat="0" applyAlignment="0" applyProtection="0"/>
    <xf numFmtId="0" fontId="76" fillId="78" borderId="86" applyNumberFormat="0" applyAlignment="0" applyProtection="0"/>
    <xf numFmtId="0" fontId="71" fillId="0" borderId="99" applyNumberFormat="0" applyFill="0" applyAlignment="0" applyProtection="0"/>
    <xf numFmtId="0" fontId="71" fillId="0" borderId="99" applyNumberFormat="0" applyFill="0" applyAlignment="0" applyProtection="0"/>
    <xf numFmtId="0" fontId="60" fillId="67" borderId="85" applyNumberFormat="0" applyFont="0" applyAlignment="0" applyProtection="0"/>
    <xf numFmtId="0" fontId="71" fillId="0" borderId="99" applyNumberFormat="0" applyFill="0" applyAlignment="0" applyProtection="0"/>
    <xf numFmtId="0" fontId="71" fillId="0" borderId="87" applyNumberFormat="0" applyFill="0" applyAlignment="0" applyProtection="0"/>
    <xf numFmtId="0" fontId="71" fillId="0" borderId="99" applyNumberFormat="0" applyFill="0" applyAlignment="0" applyProtection="0"/>
    <xf numFmtId="0" fontId="60" fillId="67" borderId="85" applyNumberFormat="0" applyFont="0" applyAlignment="0" applyProtection="0"/>
    <xf numFmtId="0" fontId="76" fillId="78" borderId="98" applyNumberFormat="0" applyAlignment="0" applyProtection="0"/>
    <xf numFmtId="0" fontId="60" fillId="67" borderId="85" applyNumberFormat="0" applyFont="0" applyAlignment="0" applyProtection="0"/>
    <xf numFmtId="0" fontId="71" fillId="0" borderId="99" applyNumberFormat="0" applyFill="0" applyAlignment="0" applyProtection="0"/>
    <xf numFmtId="0" fontId="60" fillId="67" borderId="97" applyNumberFormat="0" applyFont="0" applyAlignment="0" applyProtection="0"/>
    <xf numFmtId="0" fontId="74" fillId="64" borderId="96" applyNumberFormat="0" applyAlignment="0" applyProtection="0"/>
    <xf numFmtId="0" fontId="74" fillId="64" borderId="84" applyNumberFormat="0" applyAlignment="0" applyProtection="0"/>
    <xf numFmtId="0" fontId="74" fillId="64" borderId="96" applyNumberFormat="0" applyAlignment="0" applyProtection="0"/>
    <xf numFmtId="0" fontId="76" fillId="78" borderId="98" applyNumberFormat="0" applyAlignment="0" applyProtection="0"/>
    <xf numFmtId="0" fontId="71" fillId="0" borderId="87" applyNumberFormat="0" applyFill="0" applyAlignment="0" applyProtection="0"/>
    <xf numFmtId="0" fontId="71" fillId="0" borderId="99" applyNumberFormat="0" applyFill="0" applyAlignment="0" applyProtection="0"/>
    <xf numFmtId="0" fontId="71" fillId="0" borderId="99" applyNumberFormat="0" applyFill="0" applyAlignment="0" applyProtection="0"/>
    <xf numFmtId="0" fontId="76" fillId="78" borderId="98" applyNumberFormat="0" applyAlignment="0" applyProtection="0"/>
    <xf numFmtId="0" fontId="71" fillId="0" borderId="99" applyNumberFormat="0" applyFill="0" applyAlignment="0" applyProtection="0"/>
    <xf numFmtId="0" fontId="60" fillId="67" borderId="97" applyNumberFormat="0" applyFont="0" applyAlignment="0" applyProtection="0"/>
    <xf numFmtId="0" fontId="74" fillId="64" borderId="96" applyNumberFormat="0" applyAlignment="0" applyProtection="0"/>
    <xf numFmtId="0" fontId="15" fillId="6" borderId="88">
      <alignment horizontal="left" indent="2"/>
    </xf>
    <xf numFmtId="0" fontId="60" fillId="67" borderId="97" applyNumberFormat="0" applyFont="0" applyAlignment="0" applyProtection="0"/>
    <xf numFmtId="0" fontId="16" fillId="67" borderId="115" applyNumberFormat="0" applyFont="0" applyAlignment="0" applyProtection="0"/>
    <xf numFmtId="0" fontId="74" fillId="64" borderId="96" applyNumberFormat="0" applyAlignment="0" applyProtection="0"/>
    <xf numFmtId="0" fontId="60" fillId="67" borderId="85" applyNumberFormat="0" applyFont="0" applyAlignment="0" applyProtection="0"/>
    <xf numFmtId="0" fontId="15" fillId="5" borderId="88"/>
    <xf numFmtId="0" fontId="71" fillId="0" borderId="99" applyNumberFormat="0" applyFill="0" applyAlignment="0" applyProtection="0"/>
    <xf numFmtId="0" fontId="74" fillId="64" borderId="96" applyNumberFormat="0" applyAlignment="0" applyProtection="0"/>
    <xf numFmtId="0" fontId="76" fillId="78" borderId="98" applyNumberFormat="0" applyAlignment="0" applyProtection="0"/>
    <xf numFmtId="0" fontId="74" fillId="64" borderId="96" applyNumberFormat="0" applyAlignment="0" applyProtection="0"/>
    <xf numFmtId="0" fontId="60" fillId="67" borderId="85" applyNumberFormat="0" applyFont="0" applyAlignment="0" applyProtection="0"/>
    <xf numFmtId="0" fontId="74" fillId="64" borderId="96" applyNumberFormat="0" applyAlignment="0" applyProtection="0"/>
    <xf numFmtId="0" fontId="76" fillId="78" borderId="86" applyNumberFormat="0" applyAlignment="0" applyProtection="0"/>
    <xf numFmtId="0" fontId="75" fillId="78" borderId="84" applyNumberFormat="0" applyAlignment="0" applyProtection="0"/>
    <xf numFmtId="0" fontId="75" fillId="78" borderId="84" applyNumberFormat="0" applyAlignment="0" applyProtection="0"/>
    <xf numFmtId="0" fontId="76" fillId="78" borderId="86" applyNumberFormat="0" applyAlignment="0" applyProtection="0"/>
    <xf numFmtId="0" fontId="76" fillId="78" borderId="98" applyNumberFormat="0" applyAlignment="0" applyProtection="0"/>
    <xf numFmtId="0" fontId="71" fillId="0" borderId="87" applyNumberFormat="0" applyFill="0" applyAlignment="0" applyProtection="0"/>
    <xf numFmtId="0" fontId="71" fillId="0" borderId="99" applyNumberFormat="0" applyFill="0" applyAlignment="0" applyProtection="0"/>
    <xf numFmtId="0" fontId="76" fillId="78" borderId="98" applyNumberFormat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6" fillId="78" borderId="79" applyNumberFormat="0" applyAlignment="0" applyProtection="0"/>
    <xf numFmtId="0" fontId="75" fillId="78" borderId="96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1" fillId="0" borderId="99" applyNumberFormat="0" applyFill="0" applyAlignment="0" applyProtection="0"/>
    <xf numFmtId="0" fontId="76" fillId="78" borderId="79" applyNumberForma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60" fillId="67" borderId="78" applyNumberFormat="0" applyFon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6" fillId="78" borderId="86" applyNumberFormat="0" applyAlignment="0" applyProtection="0"/>
    <xf numFmtId="0" fontId="75" fillId="78" borderId="77" applyNumberFormat="0" applyAlignment="0" applyProtection="0"/>
    <xf numFmtId="0" fontId="60" fillId="67" borderId="97" applyNumberFormat="0" applyFont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60" fillId="67" borderId="78" applyNumberFormat="0" applyFont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1" fillId="0" borderId="99" applyNumberFormat="0" applyFill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1" fillId="0" borderId="99" applyNumberFormat="0" applyFill="0" applyAlignment="0" applyProtection="0"/>
    <xf numFmtId="0" fontId="71" fillId="0" borderId="99" applyNumberFormat="0" applyFill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4" fillId="64" borderId="96" applyNumberFormat="0" applyAlignment="0" applyProtection="0"/>
    <xf numFmtId="0" fontId="76" fillId="78" borderId="98" applyNumberFormat="0" applyAlignment="0" applyProtection="0"/>
    <xf numFmtId="0" fontId="75" fillId="78" borderId="77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6" fillId="78" borderId="86" applyNumberFormat="0" applyAlignment="0" applyProtection="0"/>
    <xf numFmtId="0" fontId="76" fillId="78" borderId="98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5" fillId="78" borderId="96" applyNumberFormat="0" applyAlignment="0" applyProtection="0"/>
    <xf numFmtId="0" fontId="75" fillId="78" borderId="77" applyNumberFormat="0" applyAlignment="0" applyProtection="0"/>
    <xf numFmtId="0" fontId="76" fillId="78" borderId="86" applyNumberFormat="0" applyAlignment="0" applyProtection="0"/>
    <xf numFmtId="0" fontId="71" fillId="0" borderId="99" applyNumberFormat="0" applyFill="0" applyAlignment="0" applyProtection="0"/>
    <xf numFmtId="0" fontId="74" fillId="64" borderId="77" applyNumberFormat="0" applyAlignment="0" applyProtection="0"/>
    <xf numFmtId="0" fontId="71" fillId="0" borderId="99" applyNumberFormat="0" applyFill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5" fillId="78" borderId="96" applyNumberFormat="0" applyAlignment="0" applyProtection="0"/>
    <xf numFmtId="0" fontId="60" fillId="67" borderId="85" applyNumberFormat="0" applyFon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60" fillId="67" borderId="85" applyNumberFormat="0" applyFon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57" fillId="64" borderId="108" applyNumberFormat="0" applyAlignment="0" applyProtection="0"/>
    <xf numFmtId="0" fontId="71" fillId="0" borderId="80" applyNumberFormat="0" applyFill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4" fillId="64" borderId="96" applyNumberFormat="0" applyAlignment="0" applyProtection="0"/>
    <xf numFmtId="0" fontId="74" fillId="64" borderId="84" applyNumberFormat="0" applyAlignment="0" applyProtection="0"/>
    <xf numFmtId="0" fontId="74" fillId="64" borderId="96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6" fillId="78" borderId="86" applyNumberFormat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76" fillId="78" borderId="86" applyNumberFormat="0" applyAlignment="0" applyProtection="0"/>
    <xf numFmtId="0" fontId="60" fillId="67" borderId="78" applyNumberFormat="0" applyFon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74" fillId="64" borderId="84" applyNumberFormat="0" applyAlignment="0" applyProtection="0"/>
    <xf numFmtId="0" fontId="75" fillId="78" borderId="77" applyNumberFormat="0" applyAlignment="0" applyProtection="0"/>
    <xf numFmtId="0" fontId="71" fillId="0" borderId="87" applyNumberFormat="0" applyFill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6" fillId="78" borderId="86" applyNumberFormat="0" applyAlignment="0" applyProtection="0"/>
    <xf numFmtId="0" fontId="74" fillId="64" borderId="96" applyNumberFormat="0" applyAlignment="0" applyProtection="0"/>
    <xf numFmtId="0" fontId="76" fillId="78" borderId="86" applyNumberFormat="0" applyAlignment="0" applyProtection="0"/>
    <xf numFmtId="0" fontId="71" fillId="0" borderId="99" applyNumberFormat="0" applyFill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6" fillId="78" borderId="98" applyNumberFormat="0" applyAlignment="0" applyProtection="0"/>
    <xf numFmtId="0" fontId="74" fillId="64" borderId="84" applyNumberFormat="0" applyAlignment="0" applyProtection="0"/>
    <xf numFmtId="0" fontId="75" fillId="78" borderId="96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4" fillId="64" borderId="96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6" fillId="78" borderId="86" applyNumberFormat="0" applyAlignment="0" applyProtection="0"/>
    <xf numFmtId="0" fontId="71" fillId="0" borderId="99" applyNumberFormat="0" applyFill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60" fillId="67" borderId="85" applyNumberFormat="0" applyFont="0" applyAlignment="0" applyProtection="0"/>
    <xf numFmtId="0" fontId="76" fillId="78" borderId="98" applyNumberFormat="0" applyAlignment="0" applyProtection="0"/>
    <xf numFmtId="0" fontId="74" fillId="64" borderId="84" applyNumberFormat="0" applyAlignment="0" applyProtection="0"/>
    <xf numFmtId="0" fontId="71" fillId="0" borderId="99" applyNumberFormat="0" applyFill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5" fillId="78" borderId="96" applyNumberFormat="0" applyAlignment="0" applyProtection="0"/>
    <xf numFmtId="0" fontId="71" fillId="0" borderId="99" applyNumberFormat="0" applyFill="0" applyAlignment="0" applyProtection="0"/>
    <xf numFmtId="0" fontId="75" fillId="78" borderId="77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71" fillId="0" borderId="99" applyNumberFormat="0" applyFill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1" fillId="0" borderId="87" applyNumberFormat="0" applyFill="0" applyAlignment="0" applyProtection="0"/>
    <xf numFmtId="0" fontId="71" fillId="0" borderId="99" applyNumberFormat="0" applyFill="0" applyAlignment="0" applyProtection="0"/>
    <xf numFmtId="0" fontId="74" fillId="64" borderId="77" applyNumberFormat="0" applyAlignment="0" applyProtection="0"/>
    <xf numFmtId="0" fontId="76" fillId="78" borderId="98" applyNumberFormat="0" applyAlignment="0" applyProtection="0"/>
    <xf numFmtId="0" fontId="71" fillId="0" borderId="99" applyNumberFormat="0" applyFill="0" applyAlignment="0" applyProtection="0"/>
    <xf numFmtId="0" fontId="75" fillId="78" borderId="96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15" fillId="6" borderId="88">
      <alignment horizontal="left" indent="2"/>
    </xf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60" fillId="67" borderId="78" applyNumberFormat="0" applyFon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74" fillId="64" borderId="84" applyNumberFormat="0" applyAlignment="0" applyProtection="0"/>
    <xf numFmtId="0" fontId="76" fillId="78" borderId="98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75" fillId="78" borderId="84" applyNumberFormat="0" applyAlignment="0" applyProtection="0"/>
    <xf numFmtId="0" fontId="71" fillId="0" borderId="99" applyNumberFormat="0" applyFill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6" fillId="78" borderId="86" applyNumberFormat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76" fillId="78" borderId="98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76" fillId="78" borderId="86" applyNumberFormat="0" applyAlignment="0" applyProtection="0"/>
    <xf numFmtId="0" fontId="75" fillId="78" borderId="77" applyNumberFormat="0" applyAlignment="0" applyProtection="0"/>
    <xf numFmtId="0" fontId="74" fillId="64" borderId="84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6" fillId="78" borderId="86" applyNumberFormat="0" applyAlignment="0" applyProtection="0"/>
    <xf numFmtId="0" fontId="75" fillId="78" borderId="96" applyNumberFormat="0" applyAlignment="0" applyProtection="0"/>
    <xf numFmtId="0" fontId="60" fillId="67" borderId="97" applyNumberFormat="0" applyFont="0" applyAlignment="0" applyProtection="0"/>
    <xf numFmtId="0" fontId="75" fillId="78" borderId="84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6" fillId="78" borderId="86" applyNumberFormat="0" applyAlignment="0" applyProtection="0"/>
    <xf numFmtId="0" fontId="76" fillId="78" borderId="98" applyNumberFormat="0" applyAlignment="0" applyProtection="0"/>
    <xf numFmtId="0" fontId="76" fillId="78" borderId="86" applyNumberFormat="0" applyAlignment="0" applyProtection="0"/>
    <xf numFmtId="0" fontId="75" fillId="78" borderId="96" applyNumberFormat="0" applyAlignment="0" applyProtection="0"/>
    <xf numFmtId="0" fontId="141" fillId="78" borderId="116" applyNumberFormat="0" applyAlignment="0" applyProtection="0"/>
    <xf numFmtId="0" fontId="76" fillId="78" borderId="98" applyNumberFormat="0" applyAlignment="0" applyProtection="0"/>
    <xf numFmtId="0" fontId="60" fillId="67" borderId="85" applyNumberFormat="0" applyFont="0" applyAlignment="0" applyProtection="0"/>
    <xf numFmtId="0" fontId="74" fillId="64" borderId="84" applyNumberFormat="0" applyAlignment="0" applyProtection="0"/>
    <xf numFmtId="0" fontId="13" fillId="7" borderId="88">
      <alignment horizontal="left" indent="3"/>
    </xf>
    <xf numFmtId="0" fontId="60" fillId="67" borderId="85" applyNumberFormat="0" applyFont="0" applyAlignment="0" applyProtection="0"/>
    <xf numFmtId="0" fontId="76" fillId="78" borderId="98" applyNumberFormat="0" applyAlignment="0" applyProtection="0"/>
    <xf numFmtId="0" fontId="71" fillId="0" borderId="99" applyNumberFormat="0" applyFill="0" applyAlignment="0" applyProtection="0"/>
    <xf numFmtId="0" fontId="76" fillId="78" borderId="86" applyNumberFormat="0" applyAlignment="0" applyProtection="0"/>
    <xf numFmtId="0" fontId="76" fillId="78" borderId="98" applyNumberFormat="0" applyAlignment="0" applyProtection="0"/>
    <xf numFmtId="0" fontId="71" fillId="0" borderId="99" applyNumberFormat="0" applyFill="0" applyAlignment="0" applyProtection="0"/>
    <xf numFmtId="0" fontId="76" fillId="78" borderId="98" applyNumberFormat="0" applyAlignment="0" applyProtection="0"/>
    <xf numFmtId="0" fontId="76" fillId="78" borderId="86" applyNumberFormat="0" applyAlignment="0" applyProtection="0"/>
    <xf numFmtId="0" fontId="75" fillId="78" borderId="96" applyNumberFormat="0" applyAlignment="0" applyProtection="0"/>
    <xf numFmtId="0" fontId="74" fillId="64" borderId="96" applyNumberFormat="0" applyAlignment="0" applyProtection="0"/>
    <xf numFmtId="0" fontId="76" fillId="78" borderId="86" applyNumberFormat="0" applyAlignment="0" applyProtection="0"/>
    <xf numFmtId="0" fontId="76" fillId="78" borderId="98" applyNumberFormat="0" applyAlignment="0" applyProtection="0"/>
    <xf numFmtId="0" fontId="74" fillId="64" borderId="96" applyNumberFormat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74" fillId="64" borderId="84" applyNumberFormat="0" applyAlignment="0" applyProtection="0"/>
    <xf numFmtId="0" fontId="60" fillId="67" borderId="97" applyNumberFormat="0" applyFont="0" applyAlignment="0" applyProtection="0"/>
    <xf numFmtId="0" fontId="76" fillId="78" borderId="98" applyNumberFormat="0" applyAlignment="0" applyProtection="0"/>
    <xf numFmtId="0" fontId="71" fillId="0" borderId="99" applyNumberFormat="0" applyFill="0" applyAlignment="0" applyProtection="0"/>
    <xf numFmtId="0" fontId="71" fillId="0" borderId="99" applyNumberFormat="0" applyFill="0" applyAlignment="0" applyProtection="0"/>
    <xf numFmtId="0" fontId="60" fillId="67" borderId="85" applyNumberFormat="0" applyFont="0" applyAlignment="0" applyProtection="0"/>
    <xf numFmtId="0" fontId="71" fillId="0" borderId="99" applyNumberFormat="0" applyFill="0" applyAlignment="0" applyProtection="0"/>
    <xf numFmtId="0" fontId="60" fillId="67" borderId="85" applyNumberFormat="0" applyFont="0" applyAlignment="0" applyProtection="0"/>
    <xf numFmtId="0" fontId="75" fillId="78" borderId="96" applyNumberFormat="0" applyAlignment="0" applyProtection="0"/>
    <xf numFmtId="0" fontId="60" fillId="67" borderId="85" applyNumberFormat="0" applyFont="0" applyAlignment="0" applyProtection="0"/>
    <xf numFmtId="0" fontId="76" fillId="78" borderId="98" applyNumberFormat="0" applyAlignment="0" applyProtection="0"/>
    <xf numFmtId="0" fontId="75" fillId="78" borderId="84" applyNumberFormat="0" applyAlignment="0" applyProtection="0"/>
    <xf numFmtId="0" fontId="75" fillId="78" borderId="96" applyNumberFormat="0" applyAlignment="0" applyProtection="0"/>
    <xf numFmtId="0" fontId="60" fillId="67" borderId="85" applyNumberFormat="0" applyFont="0" applyAlignment="0" applyProtection="0"/>
    <xf numFmtId="0" fontId="74" fillId="64" borderId="96" applyNumberFormat="0" applyAlignment="0" applyProtection="0"/>
    <xf numFmtId="0" fontId="76" fillId="78" borderId="86" applyNumberFormat="0" applyAlignment="0" applyProtection="0"/>
    <xf numFmtId="0" fontId="75" fillId="78" borderId="96" applyNumberFormat="0" applyAlignment="0" applyProtection="0"/>
    <xf numFmtId="0" fontId="60" fillId="67" borderId="85" applyNumberFormat="0" applyFont="0" applyAlignment="0" applyProtection="0"/>
    <xf numFmtId="0" fontId="74" fillId="64" borderId="96" applyNumberFormat="0" applyAlignment="0" applyProtection="0"/>
    <xf numFmtId="0" fontId="75" fillId="78" borderId="84" applyNumberFormat="0" applyAlignment="0" applyProtection="0"/>
    <xf numFmtId="0" fontId="60" fillId="67" borderId="85" applyNumberFormat="0" applyFont="0" applyAlignment="0" applyProtection="0"/>
    <xf numFmtId="0" fontId="76" fillId="78" borderId="98" applyNumberFormat="0" applyAlignment="0" applyProtection="0"/>
    <xf numFmtId="0" fontId="74" fillId="64" borderId="84" applyNumberFormat="0" applyAlignment="0" applyProtection="0"/>
    <xf numFmtId="0" fontId="71" fillId="0" borderId="99" applyNumberFormat="0" applyFill="0" applyAlignment="0" applyProtection="0"/>
    <xf numFmtId="0" fontId="76" fillId="78" borderId="98" applyNumberFormat="0" applyAlignment="0" applyProtection="0"/>
    <xf numFmtId="0" fontId="71" fillId="0" borderId="99" applyNumberFormat="0" applyFill="0" applyAlignment="0" applyProtection="0"/>
    <xf numFmtId="0" fontId="60" fillId="67" borderId="85" applyNumberFormat="0" applyFont="0" applyAlignment="0" applyProtection="0"/>
    <xf numFmtId="0" fontId="71" fillId="0" borderId="87" applyNumberFormat="0" applyFill="0" applyAlignment="0" applyProtection="0"/>
    <xf numFmtId="0" fontId="71" fillId="0" borderId="99" applyNumberFormat="0" applyFill="0" applyAlignment="0" applyProtection="0"/>
    <xf numFmtId="0" fontId="75" fillId="78" borderId="96" applyNumberFormat="0" applyAlignment="0" applyProtection="0"/>
    <xf numFmtId="0" fontId="71" fillId="0" borderId="99" applyNumberFormat="0" applyFill="0" applyAlignment="0" applyProtection="0"/>
    <xf numFmtId="0" fontId="71" fillId="0" borderId="99" applyNumberFormat="0" applyFill="0" applyAlignment="0" applyProtection="0"/>
    <xf numFmtId="0" fontId="71" fillId="0" borderId="87" applyNumberFormat="0" applyFill="0" applyAlignment="0" applyProtection="0"/>
    <xf numFmtId="0" fontId="76" fillId="78" borderId="98" applyNumberFormat="0" applyAlignment="0" applyProtection="0"/>
    <xf numFmtId="0" fontId="71" fillId="0" borderId="99" applyNumberFormat="0" applyFill="0" applyAlignment="0" applyProtection="0"/>
    <xf numFmtId="0" fontId="75" fillId="78" borderId="96" applyNumberFormat="0" applyAlignment="0" applyProtection="0"/>
    <xf numFmtId="0" fontId="13" fillId="7" borderId="88">
      <alignment horizontal="left" indent="3"/>
    </xf>
    <xf numFmtId="0" fontId="76" fillId="78" borderId="86" applyNumberFormat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76" fillId="78" borderId="86" applyNumberFormat="0" applyAlignment="0" applyProtection="0"/>
    <xf numFmtId="0" fontId="75" fillId="78" borderId="84" applyNumberFormat="0" applyAlignment="0" applyProtection="0"/>
    <xf numFmtId="0" fontId="71" fillId="0" borderId="99" applyNumberFormat="0" applyFill="0" applyAlignment="0" applyProtection="0"/>
    <xf numFmtId="0" fontId="71" fillId="0" borderId="87" applyNumberFormat="0" applyFill="0" applyAlignment="0" applyProtection="0"/>
    <xf numFmtId="0" fontId="75" fillId="78" borderId="84" applyNumberFormat="0" applyAlignment="0" applyProtection="0"/>
    <xf numFmtId="0" fontId="74" fillId="64" borderId="84" applyNumberFormat="0" applyAlignment="0" applyProtection="0"/>
    <xf numFmtId="0" fontId="74" fillId="64" borderId="84" applyNumberFormat="0" applyAlignment="0" applyProtection="0"/>
    <xf numFmtId="0" fontId="71" fillId="0" borderId="99" applyNumberFormat="0" applyFill="0" applyAlignment="0" applyProtection="0"/>
    <xf numFmtId="0" fontId="76" fillId="78" borderId="98" applyNumberFormat="0" applyAlignment="0" applyProtection="0"/>
    <xf numFmtId="0" fontId="76" fillId="78" borderId="86" applyNumberFormat="0" applyAlignment="0" applyProtection="0"/>
    <xf numFmtId="0" fontId="76" fillId="78" borderId="98" applyNumberFormat="0" applyAlignment="0" applyProtection="0"/>
    <xf numFmtId="0" fontId="75" fillId="78" borderId="77" applyNumberFormat="0" applyAlignment="0" applyProtection="0"/>
    <xf numFmtId="0" fontId="76" fillId="78" borderId="98" applyNumberFormat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60" fillId="67" borderId="78" applyNumberFormat="0" applyFon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60" fillId="67" borderId="78" applyNumberFormat="0" applyFon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60" fillId="67" borderId="78" applyNumberFormat="0" applyFont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60" fillId="67" borderId="78" applyNumberFormat="0" applyFon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15" fillId="5" borderId="81"/>
    <xf numFmtId="0" fontId="13" fillId="7" borderId="81">
      <alignment horizontal="left" indent="3"/>
    </xf>
    <xf numFmtId="0" fontId="60" fillId="67" borderId="78" applyNumberFormat="0" applyFont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60" fillId="67" borderId="78" applyNumberFormat="0" applyFon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60" fillId="67" borderId="78" applyNumberFormat="0" applyFon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60" fillId="67" borderId="78" applyNumberFormat="0" applyFont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60" fillId="67" borderId="78" applyNumberFormat="0" applyFont="0" applyAlignment="0" applyProtection="0"/>
    <xf numFmtId="0" fontId="76" fillId="78" borderId="79" applyNumberForma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71" fillId="0" borderId="80" applyNumberFormat="0" applyFill="0" applyAlignment="0" applyProtection="0"/>
    <xf numFmtId="0" fontId="60" fillId="67" borderId="78" applyNumberFormat="0" applyFon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60" fillId="67" borderId="78" applyNumberFormat="0" applyFont="0" applyAlignment="0" applyProtection="0"/>
    <xf numFmtId="0" fontId="76" fillId="78" borderId="79" applyNumberFormat="0" applyAlignment="0" applyProtection="0"/>
    <xf numFmtId="0" fontId="60" fillId="67" borderId="78" applyNumberFormat="0" applyFon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60" fillId="67" borderId="78" applyNumberFormat="0" applyFon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60" fillId="67" borderId="78" applyNumberFormat="0" applyFon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60" fillId="67" borderId="78" applyNumberFormat="0" applyFon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60" fillId="67" borderId="78" applyNumberFormat="0" applyFont="0" applyAlignment="0" applyProtection="0"/>
    <xf numFmtId="0" fontId="74" fillId="64" borderId="77" applyNumberFormat="0" applyAlignment="0" applyProtection="0"/>
    <xf numFmtId="0" fontId="60" fillId="67" borderId="78" applyNumberFormat="0" applyFon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60" fillId="67" borderId="78" applyNumberFormat="0" applyFon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60" fillId="67" borderId="78" applyNumberFormat="0" applyFon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1" fillId="0" borderId="80" applyNumberFormat="0" applyFill="0" applyAlignment="0" applyProtection="0"/>
    <xf numFmtId="0" fontId="60" fillId="67" borderId="78" applyNumberFormat="0" applyFont="0" applyAlignment="0" applyProtection="0"/>
    <xf numFmtId="0" fontId="74" fillId="64" borderId="77" applyNumberFormat="0" applyAlignment="0" applyProtection="0"/>
    <xf numFmtId="0" fontId="60" fillId="67" borderId="78" applyNumberFormat="0" applyFon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60" fillId="67" borderId="78" applyNumberFormat="0" applyFon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60" fillId="67" borderId="78" applyNumberFormat="0" applyFon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60" fillId="67" borderId="78" applyNumberFormat="0" applyFont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5" fillId="78" borderId="77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60" fillId="67" borderId="78" applyNumberFormat="0" applyFon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60" fillId="67" borderId="78" applyNumberFormat="0" applyFon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60" fillId="67" borderId="78" applyNumberFormat="0" applyFon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60" fillId="67" borderId="78" applyNumberFormat="0" applyFon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76" fillId="78" borderId="79" applyNumberFormat="0" applyAlignment="0" applyProtection="0"/>
    <xf numFmtId="0" fontId="60" fillId="67" borderId="78" applyNumberFormat="0" applyFon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60" fillId="67" borderId="78" applyNumberFormat="0" applyFon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60" fillId="67" borderId="78" applyNumberFormat="0" applyFont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60" fillId="67" borderId="78" applyNumberFormat="0" applyFont="0" applyAlignment="0" applyProtection="0"/>
    <xf numFmtId="0" fontId="76" fillId="78" borderId="79" applyNumberForma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71" fillId="0" borderId="80" applyNumberFormat="0" applyFill="0" applyAlignment="0" applyProtection="0"/>
    <xf numFmtId="0" fontId="60" fillId="67" borderId="78" applyNumberFormat="0" applyFon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60" fillId="67" borderId="78" applyNumberFormat="0" applyFont="0" applyAlignment="0" applyProtection="0"/>
    <xf numFmtId="0" fontId="76" fillId="78" borderId="79" applyNumberFormat="0" applyAlignment="0" applyProtection="0"/>
    <xf numFmtId="0" fontId="60" fillId="67" borderId="78" applyNumberFormat="0" applyFon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60" fillId="67" borderId="78" applyNumberFormat="0" applyFon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60" fillId="67" borderId="78" applyNumberFormat="0" applyFon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60" fillId="67" borderId="78" applyNumberFormat="0" applyFon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60" fillId="67" borderId="78" applyNumberFormat="0" applyFont="0" applyAlignment="0" applyProtection="0"/>
    <xf numFmtId="0" fontId="74" fillId="64" borderId="77" applyNumberFormat="0" applyAlignment="0" applyProtection="0"/>
    <xf numFmtId="0" fontId="60" fillId="67" borderId="78" applyNumberFormat="0" applyFon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15" fillId="5" borderId="81"/>
    <xf numFmtId="0" fontId="13" fillId="7" borderId="81">
      <alignment horizontal="left" indent="3"/>
    </xf>
    <xf numFmtId="0" fontId="75" fillId="78" borderId="96" applyNumberFormat="0" applyAlignment="0" applyProtection="0"/>
    <xf numFmtId="0" fontId="76" fillId="78" borderId="98" applyNumberFormat="0" applyAlignment="0" applyProtection="0"/>
    <xf numFmtId="0" fontId="71" fillId="0" borderId="105" applyNumberFormat="0" applyFill="0" applyAlignment="0" applyProtection="0"/>
    <xf numFmtId="0" fontId="60" fillId="67" borderId="78" applyNumberFormat="0" applyFont="0" applyAlignment="0" applyProtection="0"/>
    <xf numFmtId="0" fontId="13" fillId="7" borderId="81">
      <alignment horizontal="left" indent="3"/>
    </xf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76" fillId="78" borderId="98" applyNumberFormat="0" applyAlignment="0" applyProtection="0"/>
    <xf numFmtId="0" fontId="71" fillId="0" borderId="99" applyNumberFormat="0" applyFill="0" applyAlignment="0" applyProtection="0"/>
    <xf numFmtId="0" fontId="15" fillId="6" borderId="81">
      <alignment horizontal="left" indent="2"/>
    </xf>
    <xf numFmtId="0" fontId="15" fillId="5" borderId="81"/>
    <xf numFmtId="0" fontId="71" fillId="0" borderId="80" applyNumberFormat="0" applyFill="0" applyAlignment="0" applyProtection="0"/>
    <xf numFmtId="0" fontId="71" fillId="0" borderId="99" applyNumberFormat="0" applyFill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60" fillId="67" borderId="78" applyNumberFormat="0" applyFont="0" applyAlignment="0" applyProtection="0"/>
    <xf numFmtId="0" fontId="60" fillId="67" borderId="97" applyNumberFormat="0" applyFont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60" fillId="67" borderId="78" applyNumberFormat="0" applyFon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5" fillId="78" borderId="96" applyNumberFormat="0" applyAlignment="0" applyProtection="0"/>
    <xf numFmtId="0" fontId="60" fillId="67" borderId="85" applyNumberFormat="0" applyFon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4" fillId="64" borderId="84" applyNumberFormat="0" applyAlignment="0" applyProtection="0"/>
    <xf numFmtId="0" fontId="75" fillId="78" borderId="96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6" fillId="78" borderId="98" applyNumberFormat="0" applyAlignment="0" applyProtection="0"/>
    <xf numFmtId="0" fontId="60" fillId="67" borderId="97" applyNumberFormat="0" applyFont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5" fillId="78" borderId="96" applyNumberFormat="0" applyAlignment="0" applyProtection="0"/>
    <xf numFmtId="0" fontId="71" fillId="0" borderId="87" applyNumberFormat="0" applyFill="0" applyAlignment="0" applyProtection="0"/>
    <xf numFmtId="0" fontId="71" fillId="0" borderId="99" applyNumberFormat="0" applyFill="0" applyAlignment="0" applyProtection="0"/>
    <xf numFmtId="0" fontId="75" fillId="78" borderId="77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15" fillId="6" borderId="81">
      <alignment horizontal="left" indent="2"/>
    </xf>
    <xf numFmtId="0" fontId="75" fillId="78" borderId="77" applyNumberFormat="0" applyAlignment="0" applyProtection="0"/>
    <xf numFmtId="0" fontId="76" fillId="78" borderId="79" applyNumberFormat="0" applyAlignment="0" applyProtection="0"/>
    <xf numFmtId="0" fontId="74" fillId="64" borderId="84" applyNumberFormat="0" applyAlignment="0" applyProtection="0"/>
    <xf numFmtId="0" fontId="75" fillId="78" borderId="96" applyNumberFormat="0" applyAlignment="0" applyProtection="0"/>
    <xf numFmtId="0" fontId="135" fillId="78" borderId="104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5" fillId="78" borderId="96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6" fillId="78" borderId="98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1" fillId="0" borderId="80" applyNumberFormat="0" applyFill="0" applyAlignment="0" applyProtection="0"/>
    <xf numFmtId="0" fontId="75" fillId="78" borderId="96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57" fillId="64" borderId="108" applyNumberFormat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5" fillId="78" borderId="96" applyNumberFormat="0" applyAlignment="0" applyProtection="0"/>
    <xf numFmtId="0" fontId="71" fillId="0" borderId="99" applyNumberFormat="0" applyFill="0" applyAlignment="0" applyProtection="0"/>
    <xf numFmtId="0" fontId="60" fillId="67" borderId="85" applyNumberFormat="0" applyFont="0" applyAlignment="0" applyProtection="0"/>
    <xf numFmtId="0" fontId="74" fillId="64" borderId="96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60" fillId="67" borderId="85" applyNumberFormat="0" applyFont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71" fillId="0" borderId="99" applyNumberFormat="0" applyFill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75" fillId="78" borderId="84" applyNumberFormat="0" applyAlignment="0" applyProtection="0"/>
    <xf numFmtId="0" fontId="75" fillId="78" borderId="77" applyNumberFormat="0" applyAlignment="0" applyProtection="0"/>
    <xf numFmtId="0" fontId="76" fillId="78" borderId="86" applyNumberFormat="0" applyAlignment="0" applyProtection="0"/>
    <xf numFmtId="0" fontId="74" fillId="64" borderId="96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4" fillId="64" borderId="84" applyNumberFormat="0" applyAlignment="0" applyProtection="0"/>
    <xf numFmtId="0" fontId="74" fillId="64" borderId="96" applyNumberFormat="0" applyAlignment="0" applyProtection="0"/>
    <xf numFmtId="0" fontId="74" fillId="64" borderId="84" applyNumberFormat="0" applyAlignment="0" applyProtection="0"/>
    <xf numFmtId="0" fontId="71" fillId="0" borderId="99" applyNumberFormat="0" applyFill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16" fillId="67" borderId="103" applyNumberFormat="0" applyFon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5" fillId="78" borderId="96" applyNumberFormat="0" applyAlignment="0" applyProtection="0"/>
    <xf numFmtId="0" fontId="120" fillId="78" borderId="96" applyNumberFormat="0" applyAlignment="0" applyProtection="0"/>
    <xf numFmtId="0" fontId="71" fillId="0" borderId="87" applyNumberFormat="0" applyFill="0" applyAlignment="0" applyProtection="0"/>
    <xf numFmtId="0" fontId="71" fillId="0" borderId="99" applyNumberFormat="0" applyFill="0" applyAlignment="0" applyProtection="0"/>
    <xf numFmtId="0" fontId="60" fillId="67" borderId="85" applyNumberFormat="0" applyFont="0" applyAlignment="0" applyProtection="0"/>
    <xf numFmtId="0" fontId="71" fillId="0" borderId="80" applyNumberFormat="0" applyFill="0" applyAlignment="0" applyProtection="0"/>
    <xf numFmtId="0" fontId="13" fillId="7" borderId="88">
      <alignment horizontal="left" indent="3"/>
    </xf>
    <xf numFmtId="0" fontId="74" fillId="64" borderId="77" applyNumberFormat="0" applyAlignment="0" applyProtection="0"/>
    <xf numFmtId="0" fontId="60" fillId="67" borderId="78" applyNumberFormat="0" applyFont="0" applyAlignment="0" applyProtection="0"/>
    <xf numFmtId="0" fontId="74" fillId="64" borderId="96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60" fillId="67" borderId="85" applyNumberFormat="0" applyFont="0" applyAlignment="0" applyProtection="0"/>
    <xf numFmtId="0" fontId="75" fillId="78" borderId="96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1" fillId="0" borderId="99" applyNumberFormat="0" applyFill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6" fillId="78" borderId="98" applyNumberFormat="0" applyAlignment="0" applyProtection="0"/>
    <xf numFmtId="0" fontId="60" fillId="67" borderId="97" applyNumberFormat="0" applyFont="0" applyAlignment="0" applyProtection="0"/>
    <xf numFmtId="0" fontId="71" fillId="0" borderId="87" applyNumberFormat="0" applyFill="0" applyAlignment="0" applyProtection="0"/>
    <xf numFmtId="0" fontId="71" fillId="0" borderId="99" applyNumberFormat="0" applyFill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5" fillId="78" borderId="96" applyNumberFormat="0" applyAlignment="0" applyProtection="0"/>
    <xf numFmtId="0" fontId="76" fillId="78" borderId="98" applyNumberFormat="0" applyAlignment="0" applyProtection="0"/>
    <xf numFmtId="0" fontId="60" fillId="67" borderId="97" applyNumberFormat="0" applyFont="0" applyAlignment="0" applyProtection="0"/>
    <xf numFmtId="0" fontId="76" fillId="78" borderId="86" applyNumberFormat="0" applyAlignment="0" applyProtection="0"/>
    <xf numFmtId="0" fontId="76" fillId="78" borderId="98" applyNumberFormat="0" applyAlignment="0" applyProtection="0"/>
    <xf numFmtId="0" fontId="75" fillId="78" borderId="77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1" fillId="0" borderId="99" applyNumberFormat="0" applyFill="0" applyAlignment="0" applyProtection="0"/>
    <xf numFmtId="0" fontId="71" fillId="0" borderId="87" applyNumberFormat="0" applyFill="0" applyAlignment="0" applyProtection="0"/>
    <xf numFmtId="0" fontId="71" fillId="0" borderId="99" applyNumberFormat="0" applyFill="0" applyAlignment="0" applyProtection="0"/>
    <xf numFmtId="0" fontId="60" fillId="67" borderId="78" applyNumberFormat="0" applyFon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5" fillId="78" borderId="96" applyNumberFormat="0" applyAlignment="0" applyProtection="0"/>
    <xf numFmtId="0" fontId="75" fillId="78" borderId="77" applyNumberFormat="0" applyAlignment="0" applyProtection="0"/>
    <xf numFmtId="0" fontId="75" fillId="78" borderId="96" applyNumberFormat="0" applyAlignment="0" applyProtection="0"/>
    <xf numFmtId="0" fontId="74" fillId="64" borderId="96" applyNumberFormat="0" applyAlignment="0" applyProtection="0"/>
    <xf numFmtId="0" fontId="74" fillId="64" borderId="77" applyNumberFormat="0" applyAlignment="0" applyProtection="0"/>
    <xf numFmtId="0" fontId="76" fillId="78" borderId="98" applyNumberFormat="0" applyAlignment="0" applyProtection="0"/>
    <xf numFmtId="0" fontId="76" fillId="78" borderId="98" applyNumberFormat="0" applyAlignment="0" applyProtection="0"/>
    <xf numFmtId="0" fontId="74" fillId="64" borderId="96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13" fillId="7" borderId="88">
      <alignment horizontal="left" indent="3"/>
    </xf>
    <xf numFmtId="0" fontId="76" fillId="78" borderId="79" applyNumberFormat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71" fillId="0" borderId="87" applyNumberFormat="0" applyFill="0" applyAlignment="0" applyProtection="0"/>
    <xf numFmtId="0" fontId="74" fillId="64" borderId="96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60" fillId="67" borderId="97" applyNumberFormat="0" applyFont="0" applyAlignment="0" applyProtection="0"/>
    <xf numFmtId="0" fontId="76" fillId="78" borderId="86" applyNumberFormat="0" applyAlignment="0" applyProtection="0"/>
    <xf numFmtId="0" fontId="74" fillId="64" borderId="96" applyNumberFormat="0" applyAlignment="0" applyProtection="0"/>
    <xf numFmtId="0" fontId="76" fillId="78" borderId="98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6" fillId="78" borderId="86" applyNumberFormat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74" fillId="64" borderId="84" applyNumberFormat="0" applyAlignment="0" applyProtection="0"/>
    <xf numFmtId="0" fontId="75" fillId="78" borderId="77" applyNumberFormat="0" applyAlignment="0" applyProtection="0"/>
    <xf numFmtId="0" fontId="71" fillId="0" borderId="87" applyNumberFormat="0" applyFill="0" applyAlignment="0" applyProtection="0"/>
    <xf numFmtId="0" fontId="76" fillId="78" borderId="98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60" fillId="67" borderId="85" applyNumberFormat="0" applyFont="0" applyAlignment="0" applyProtection="0"/>
    <xf numFmtId="0" fontId="71" fillId="0" borderId="99" applyNumberFormat="0" applyFill="0" applyAlignment="0" applyProtection="0"/>
    <xf numFmtId="0" fontId="71" fillId="0" borderId="87" applyNumberFormat="0" applyFill="0" applyAlignment="0" applyProtection="0"/>
    <xf numFmtId="0" fontId="15" fillId="6" borderId="88">
      <alignment horizontal="left" indent="2"/>
    </xf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5" fillId="78" borderId="96" applyNumberFormat="0" applyAlignment="0" applyProtection="0"/>
    <xf numFmtId="0" fontId="75" fillId="78" borderId="84" applyNumberFormat="0" applyAlignment="0" applyProtection="0"/>
    <xf numFmtId="0" fontId="71" fillId="0" borderId="99" applyNumberFormat="0" applyFill="0" applyAlignment="0" applyProtection="0"/>
    <xf numFmtId="0" fontId="76" fillId="78" borderId="98" applyNumberFormat="0" applyAlignment="0" applyProtection="0"/>
    <xf numFmtId="0" fontId="74" fillId="64" borderId="96" applyNumberFormat="0" applyAlignment="0" applyProtection="0"/>
    <xf numFmtId="0" fontId="60" fillId="67" borderId="85" applyNumberFormat="0" applyFont="0" applyAlignment="0" applyProtection="0"/>
    <xf numFmtId="0" fontId="74" fillId="64" borderId="96" applyNumberFormat="0" applyAlignment="0" applyProtection="0"/>
    <xf numFmtId="0" fontId="60" fillId="67" borderId="85" applyNumberFormat="0" applyFont="0" applyAlignment="0" applyProtection="0"/>
    <xf numFmtId="0" fontId="75" fillId="78" borderId="96" applyNumberFormat="0" applyAlignment="0" applyProtection="0"/>
    <xf numFmtId="0" fontId="71" fillId="0" borderId="99" applyNumberFormat="0" applyFill="0" applyAlignment="0" applyProtection="0"/>
    <xf numFmtId="0" fontId="71" fillId="0" borderId="87" applyNumberFormat="0" applyFill="0" applyAlignment="0" applyProtection="0"/>
    <xf numFmtId="0" fontId="76" fillId="78" borderId="98" applyNumberFormat="0" applyAlignment="0" applyProtection="0"/>
    <xf numFmtId="0" fontId="60" fillId="67" borderId="97" applyNumberFormat="0" applyFont="0" applyAlignment="0" applyProtection="0"/>
    <xf numFmtId="0" fontId="74" fillId="64" borderId="84" applyNumberFormat="0" applyAlignment="0" applyProtection="0"/>
    <xf numFmtId="0" fontId="76" fillId="78" borderId="98" applyNumberFormat="0" applyAlignment="0" applyProtection="0"/>
    <xf numFmtId="0" fontId="76" fillId="78" borderId="86" applyNumberFormat="0" applyAlignment="0" applyProtection="0"/>
    <xf numFmtId="0" fontId="60" fillId="67" borderId="97" applyNumberFormat="0" applyFont="0" applyAlignment="0" applyProtection="0"/>
    <xf numFmtId="0" fontId="76" fillId="78" borderId="98" applyNumberFormat="0" applyAlignment="0" applyProtection="0"/>
    <xf numFmtId="0" fontId="75" fillId="78" borderId="96" applyNumberFormat="0" applyAlignment="0" applyProtection="0"/>
    <xf numFmtId="0" fontId="74" fillId="64" borderId="84" applyNumberFormat="0" applyAlignment="0" applyProtection="0"/>
    <xf numFmtId="0" fontId="74" fillId="64" borderId="96" applyNumberFormat="0" applyAlignment="0" applyProtection="0"/>
    <xf numFmtId="0" fontId="75" fillId="78" borderId="96" applyNumberFormat="0" applyAlignment="0" applyProtection="0"/>
    <xf numFmtId="0" fontId="75" fillId="78" borderId="84" applyNumberFormat="0" applyAlignment="0" applyProtection="0"/>
    <xf numFmtId="0" fontId="60" fillId="67" borderId="97" applyNumberFormat="0" applyFont="0" applyAlignment="0" applyProtection="0"/>
    <xf numFmtId="0" fontId="76" fillId="78" borderId="98" applyNumberFormat="0" applyAlignment="0" applyProtection="0"/>
    <xf numFmtId="0" fontId="60" fillId="67" borderId="85" applyNumberFormat="0" applyFont="0" applyAlignment="0" applyProtection="0"/>
    <xf numFmtId="0" fontId="60" fillId="67" borderId="85" applyNumberFormat="0" applyFont="0" applyAlignment="0" applyProtection="0"/>
    <xf numFmtId="0" fontId="60" fillId="67" borderId="97" applyNumberFormat="0" applyFont="0" applyAlignment="0" applyProtection="0"/>
    <xf numFmtId="0" fontId="76" fillId="78" borderId="98" applyNumberFormat="0" applyAlignment="0" applyProtection="0"/>
    <xf numFmtId="0" fontId="71" fillId="0" borderId="87" applyNumberFormat="0" applyFill="0" applyAlignment="0" applyProtection="0"/>
    <xf numFmtId="0" fontId="75" fillId="78" borderId="96" applyNumberFormat="0" applyAlignment="0" applyProtection="0"/>
    <xf numFmtId="0" fontId="74" fillId="64" borderId="84" applyNumberFormat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75" fillId="78" borderId="84" applyNumberFormat="0" applyAlignment="0" applyProtection="0"/>
    <xf numFmtId="0" fontId="74" fillId="64" borderId="84" applyNumberFormat="0" applyAlignment="0" applyProtection="0"/>
    <xf numFmtId="0" fontId="71" fillId="0" borderId="99" applyNumberFormat="0" applyFill="0" applyAlignment="0" applyProtection="0"/>
    <xf numFmtId="0" fontId="71" fillId="0" borderId="87" applyNumberFormat="0" applyFill="0" applyAlignment="0" applyProtection="0"/>
    <xf numFmtId="0" fontId="75" fillId="78" borderId="96" applyNumberFormat="0" applyAlignment="0" applyProtection="0"/>
    <xf numFmtId="0" fontId="60" fillId="67" borderId="97" applyNumberFormat="0" applyFont="0" applyAlignment="0" applyProtection="0"/>
    <xf numFmtId="0" fontId="75" fillId="78" borderId="96" applyNumberFormat="0" applyAlignment="0" applyProtection="0"/>
    <xf numFmtId="0" fontId="75" fillId="78" borderId="96" applyNumberFormat="0" applyAlignment="0" applyProtection="0"/>
    <xf numFmtId="0" fontId="76" fillId="78" borderId="86" applyNumberFormat="0" applyAlignment="0" applyProtection="0"/>
    <xf numFmtId="0" fontId="75" fillId="78" borderId="96" applyNumberFormat="0" applyAlignment="0" applyProtection="0"/>
    <xf numFmtId="0" fontId="71" fillId="0" borderId="87" applyNumberFormat="0" applyFill="0" applyAlignment="0" applyProtection="0"/>
    <xf numFmtId="0" fontId="76" fillId="78" borderId="98" applyNumberFormat="0" applyAlignment="0" applyProtection="0"/>
    <xf numFmtId="0" fontId="60" fillId="67" borderId="85" applyNumberFormat="0" applyFont="0" applyAlignment="0" applyProtection="0"/>
    <xf numFmtId="0" fontId="76" fillId="78" borderId="98" applyNumberFormat="0" applyAlignment="0" applyProtection="0"/>
    <xf numFmtId="0" fontId="60" fillId="67" borderId="85" applyNumberFormat="0" applyFont="0" applyAlignment="0" applyProtection="0"/>
    <xf numFmtId="0" fontId="74" fillId="64" borderId="96" applyNumberFormat="0" applyAlignment="0" applyProtection="0"/>
    <xf numFmtId="0" fontId="60" fillId="67" borderId="97" applyNumberFormat="0" applyFont="0" applyAlignment="0" applyProtection="0"/>
    <xf numFmtId="0" fontId="71" fillId="0" borderId="99" applyNumberFormat="0" applyFill="0" applyAlignment="0" applyProtection="0"/>
    <xf numFmtId="0" fontId="75" fillId="78" borderId="96" applyNumberFormat="0" applyAlignment="0" applyProtection="0"/>
    <xf numFmtId="0" fontId="60" fillId="67" borderId="97" applyNumberFormat="0" applyFont="0" applyAlignment="0" applyProtection="0"/>
    <xf numFmtId="0" fontId="75" fillId="78" borderId="96" applyNumberFormat="0" applyAlignment="0" applyProtection="0"/>
    <xf numFmtId="0" fontId="76" fillId="78" borderId="98" applyNumberFormat="0" applyAlignment="0" applyProtection="0"/>
    <xf numFmtId="0" fontId="71" fillId="0" borderId="99" applyNumberFormat="0" applyFill="0" applyAlignment="0" applyProtection="0"/>
    <xf numFmtId="0" fontId="60" fillId="67" borderId="97" applyNumberFormat="0" applyFont="0" applyAlignment="0" applyProtection="0"/>
    <xf numFmtId="0" fontId="74" fillId="64" borderId="96" applyNumberFormat="0" applyAlignment="0" applyProtection="0"/>
    <xf numFmtId="0" fontId="75" fillId="78" borderId="84" applyNumberFormat="0" applyAlignment="0" applyProtection="0"/>
    <xf numFmtId="0" fontId="74" fillId="64" borderId="96" applyNumberFormat="0" applyAlignment="0" applyProtection="0"/>
    <xf numFmtId="0" fontId="75" fillId="78" borderId="96" applyNumberFormat="0" applyAlignment="0" applyProtection="0"/>
    <xf numFmtId="0" fontId="76" fillId="78" borderId="98" applyNumberFormat="0" applyAlignment="0" applyProtection="0"/>
    <xf numFmtId="0" fontId="75" fillId="78" borderId="96" applyNumberFormat="0" applyAlignment="0" applyProtection="0"/>
    <xf numFmtId="0" fontId="60" fillId="67" borderId="85" applyNumberFormat="0" applyFont="0" applyAlignment="0" applyProtection="0"/>
    <xf numFmtId="0" fontId="71" fillId="0" borderId="99" applyNumberFormat="0" applyFill="0" applyAlignment="0" applyProtection="0"/>
    <xf numFmtId="0" fontId="75" fillId="78" borderId="84" applyNumberFormat="0" applyAlignment="0" applyProtection="0"/>
    <xf numFmtId="0" fontId="74" fillId="64" borderId="96" applyNumberFormat="0" applyAlignment="0" applyProtection="0"/>
    <xf numFmtId="0" fontId="74" fillId="64" borderId="96" applyNumberFormat="0" applyAlignment="0" applyProtection="0"/>
    <xf numFmtId="0" fontId="76" fillId="78" borderId="86" applyNumberFormat="0" applyAlignment="0" applyProtection="0"/>
    <xf numFmtId="0" fontId="76" fillId="78" borderId="98" applyNumberFormat="0" applyAlignment="0" applyProtection="0"/>
    <xf numFmtId="0" fontId="71" fillId="0" borderId="87" applyNumberFormat="0" applyFill="0" applyAlignment="0" applyProtection="0"/>
    <xf numFmtId="0" fontId="75" fillId="78" borderId="84" applyNumberFormat="0" applyAlignment="0" applyProtection="0"/>
    <xf numFmtId="0" fontId="76" fillId="78" borderId="98" applyNumberFormat="0" applyAlignment="0" applyProtection="0"/>
    <xf numFmtId="0" fontId="74" fillId="64" borderId="84" applyNumberFormat="0" applyAlignment="0" applyProtection="0"/>
    <xf numFmtId="0" fontId="76" fillId="78" borderId="98" applyNumberFormat="0" applyAlignment="0" applyProtection="0"/>
    <xf numFmtId="0" fontId="74" fillId="64" borderId="96" applyNumberFormat="0" applyAlignment="0" applyProtection="0"/>
    <xf numFmtId="0" fontId="76" fillId="78" borderId="86" applyNumberFormat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74" fillId="64" borderId="96" applyNumberFormat="0" applyAlignment="0" applyProtection="0"/>
    <xf numFmtId="0" fontId="16" fillId="67" borderId="109" applyNumberFormat="0" applyFont="0" applyAlignment="0" applyProtection="0"/>
    <xf numFmtId="0" fontId="57" fillId="64" borderId="114" applyNumberForma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15" fillId="5" borderId="81"/>
    <xf numFmtId="0" fontId="60" fillId="67" borderId="78" applyNumberFormat="0" applyFont="0" applyAlignment="0" applyProtection="0"/>
    <xf numFmtId="0" fontId="80" fillId="0" borderId="82">
      <alignment horizontal="center" vertical="center"/>
    </xf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141" fillId="78" borderId="98" applyNumberFormat="0" applyAlignment="0" applyProtection="0"/>
    <xf numFmtId="0" fontId="60" fillId="67" borderId="78" applyNumberFormat="0" applyFont="0" applyAlignment="0" applyProtection="0"/>
    <xf numFmtId="0" fontId="15" fillId="5" borderId="81"/>
    <xf numFmtId="0" fontId="13" fillId="7" borderId="81">
      <alignment horizontal="left" indent="3"/>
    </xf>
    <xf numFmtId="0" fontId="121" fillId="78" borderId="114" applyNumberFormat="0" applyAlignment="0" applyProtection="0"/>
    <xf numFmtId="0" fontId="60" fillId="67" borderId="78" applyNumberFormat="0" applyFont="0" applyAlignment="0" applyProtection="0"/>
    <xf numFmtId="0" fontId="75" fillId="78" borderId="96" applyNumberFormat="0" applyAlignment="0" applyProtection="0"/>
    <xf numFmtId="0" fontId="60" fillId="67" borderId="78" applyNumberFormat="0" applyFont="0" applyAlignment="0" applyProtection="0"/>
    <xf numFmtId="0" fontId="13" fillId="7" borderId="81">
      <alignment horizontal="left" indent="3"/>
    </xf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16" fillId="67" borderId="115" applyNumberFormat="0" applyFont="0" applyAlignment="0" applyProtection="0"/>
    <xf numFmtId="0" fontId="57" fillId="64" borderId="96" applyNumberFormat="0" applyAlignment="0" applyProtection="0"/>
    <xf numFmtId="0" fontId="13" fillId="0" borderId="83">
      <alignment horizontal="left" vertical="center"/>
    </xf>
    <xf numFmtId="0" fontId="74" fillId="64" borderId="96" applyNumberFormat="0" applyAlignment="0" applyProtection="0"/>
    <xf numFmtId="0" fontId="15" fillId="6" borderId="81">
      <alignment horizontal="left" indent="2"/>
    </xf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55" fillId="0" borderId="99" applyNumberFormat="0" applyFill="0" applyAlignment="0" applyProtection="0"/>
    <xf numFmtId="0" fontId="60" fillId="67" borderId="78" applyNumberFormat="0" applyFont="0" applyAlignment="0" applyProtection="0"/>
    <xf numFmtId="0" fontId="121" fillId="78" borderId="108" applyNumberForma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55" fillId="0" borderId="117" applyNumberFormat="0" applyFill="0" applyAlignment="0" applyProtection="0"/>
    <xf numFmtId="0" fontId="16" fillId="67" borderId="103" applyNumberFormat="0" applyFont="0" applyAlignment="0" applyProtection="0"/>
    <xf numFmtId="0" fontId="16" fillId="67" borderId="97" applyNumberFormat="0" applyFont="0" applyAlignment="0" applyProtection="0"/>
    <xf numFmtId="0" fontId="120" fillId="78" borderId="102" applyNumberFormat="0" applyAlignment="0" applyProtection="0"/>
    <xf numFmtId="0" fontId="16" fillId="67" borderId="103" applyNumberFormat="0" applyFont="0" applyAlignment="0" applyProtection="0"/>
    <xf numFmtId="0" fontId="60" fillId="67" borderId="78" applyNumberFormat="0" applyFont="0" applyAlignment="0" applyProtection="0"/>
    <xf numFmtId="0" fontId="74" fillId="64" borderId="96" applyNumberFormat="0" applyAlignment="0" applyProtection="0"/>
    <xf numFmtId="0" fontId="13" fillId="0" borderId="83">
      <alignment horizontal="left" vertical="center"/>
    </xf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135" fillId="78" borderId="104" applyNumberFormat="0" applyAlignment="0" applyProtection="0"/>
    <xf numFmtId="0" fontId="60" fillId="67" borderId="78" applyNumberFormat="0" applyFont="0" applyAlignment="0" applyProtection="0"/>
    <xf numFmtId="0" fontId="15" fillId="5" borderId="81"/>
    <xf numFmtId="0" fontId="15" fillId="5" borderId="81"/>
    <xf numFmtId="0" fontId="140" fillId="0" borderId="99" applyNumberFormat="0" applyFill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43" fontId="10" fillId="0" borderId="0" applyFont="0" applyFill="0" applyBorder="0" applyAlignment="0" applyProtection="0"/>
    <xf numFmtId="0" fontId="60" fillId="67" borderId="78" applyNumberFormat="0" applyFont="0" applyAlignment="0" applyProtection="0"/>
    <xf numFmtId="0" fontId="74" fillId="64" borderId="96" applyNumberForma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120" fillId="78" borderId="96" applyNumberFormat="0" applyAlignment="0" applyProtection="0"/>
    <xf numFmtId="0" fontId="55" fillId="0" borderId="99" applyNumberFormat="0" applyFill="0" applyAlignment="0" applyProtection="0"/>
    <xf numFmtId="0" fontId="141" fillId="78" borderId="104" applyNumberFormat="0" applyAlignment="0" applyProtection="0"/>
    <xf numFmtId="0" fontId="13" fillId="7" borderId="81">
      <alignment horizontal="left" indent="3"/>
    </xf>
    <xf numFmtId="0" fontId="13" fillId="0" borderId="83">
      <alignment horizontal="left" vertical="center"/>
    </xf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15" fillId="6" borderId="81">
      <alignment horizontal="left" indent="2"/>
    </xf>
    <xf numFmtId="0" fontId="13" fillId="7" borderId="81">
      <alignment horizontal="left" indent="3"/>
    </xf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74" fillId="64" borderId="96" applyNumberFormat="0" applyAlignment="0" applyProtection="0"/>
    <xf numFmtId="0" fontId="15" fillId="5" borderId="81"/>
    <xf numFmtId="0" fontId="141" fillId="78" borderId="116" applyNumberFormat="0" applyAlignment="0" applyProtection="0"/>
    <xf numFmtId="0" fontId="60" fillId="67" borderId="78" applyNumberFormat="0" applyFont="0" applyAlignment="0" applyProtection="0"/>
    <xf numFmtId="0" fontId="13" fillId="0" borderId="83">
      <alignment horizontal="left" vertical="center"/>
    </xf>
    <xf numFmtId="0" fontId="15" fillId="5" borderId="81"/>
    <xf numFmtId="0" fontId="13" fillId="7" borderId="81">
      <alignment horizontal="left" indent="3"/>
    </xf>
    <xf numFmtId="0" fontId="57" fillId="64" borderId="102" applyNumberFormat="0" applyAlignment="0" applyProtection="0"/>
    <xf numFmtId="0" fontId="120" fillId="78" borderId="102" applyNumberForma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118" fillId="64" borderId="114" applyNumberFormat="0" applyAlignment="0" applyProtection="0"/>
    <xf numFmtId="0" fontId="15" fillId="5" borderId="81"/>
    <xf numFmtId="0" fontId="16" fillId="67" borderId="103" applyNumberFormat="0" applyFont="0" applyAlignment="0" applyProtection="0"/>
    <xf numFmtId="0" fontId="15" fillId="5" borderId="81"/>
    <xf numFmtId="0" fontId="13" fillId="0" borderId="83">
      <alignment horizontal="left" vertical="center"/>
    </xf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15" fillId="6" borderId="81">
      <alignment horizontal="left" indent="2"/>
    </xf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15" fillId="6" borderId="81">
      <alignment horizontal="left" indent="2"/>
    </xf>
    <xf numFmtId="0" fontId="60" fillId="67" borderId="78" applyNumberFormat="0" applyFont="0" applyAlignment="0" applyProtection="0"/>
    <xf numFmtId="0" fontId="15" fillId="5" borderId="81"/>
    <xf numFmtId="0" fontId="141" fillId="78" borderId="104" applyNumberForma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75" fillId="78" borderId="96" applyNumberFormat="0" applyAlignment="0" applyProtection="0"/>
    <xf numFmtId="0" fontId="75" fillId="78" borderId="96" applyNumberFormat="0" applyAlignment="0" applyProtection="0"/>
    <xf numFmtId="0" fontId="60" fillId="67" borderId="78" applyNumberFormat="0" applyFont="0" applyAlignment="0" applyProtection="0"/>
    <xf numFmtId="0" fontId="118" fillId="64" borderId="114" applyNumberForma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76" fillId="78" borderId="98" applyNumberForma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15" fillId="5" borderId="88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15" fillId="5" borderId="88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13" fillId="7" borderId="81">
      <alignment horizontal="left" indent="3"/>
    </xf>
    <xf numFmtId="0" fontId="141" fillId="78" borderId="98" applyNumberFormat="0" applyAlignment="0" applyProtection="0"/>
    <xf numFmtId="0" fontId="135" fillId="78" borderId="104" applyNumberFormat="0" applyAlignment="0" applyProtection="0"/>
    <xf numFmtId="0" fontId="16" fillId="67" borderId="115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121" fillId="78" borderId="102" applyNumberFormat="0" applyAlignment="0" applyProtection="0"/>
    <xf numFmtId="0" fontId="118" fillId="64" borderId="102" applyNumberFormat="0" applyAlignment="0" applyProtection="0"/>
    <xf numFmtId="0" fontId="15" fillId="6" borderId="81">
      <alignment horizontal="left" indent="2"/>
    </xf>
    <xf numFmtId="0" fontId="60" fillId="67" borderId="78" applyNumberFormat="0" applyFont="0" applyAlignment="0" applyProtection="0"/>
    <xf numFmtId="0" fontId="13" fillId="0" borderId="82">
      <alignment horizontal="center" vertical="center"/>
    </xf>
    <xf numFmtId="0" fontId="15" fillId="5" borderId="112"/>
    <xf numFmtId="0" fontId="15" fillId="5" borderId="81"/>
    <xf numFmtId="0" fontId="13" fillId="0" borderId="83">
      <alignment horizontal="left" vertical="center"/>
    </xf>
    <xf numFmtId="0" fontId="76" fillId="78" borderId="98" applyNumberFormat="0" applyAlignment="0" applyProtection="0"/>
    <xf numFmtId="0" fontId="60" fillId="67" borderId="78" applyNumberFormat="0" applyFont="0" applyAlignment="0" applyProtection="0"/>
    <xf numFmtId="0" fontId="118" fillId="64" borderId="102" applyNumberFormat="0" applyAlignment="0" applyProtection="0"/>
    <xf numFmtId="0" fontId="74" fillId="64" borderId="96" applyNumberFormat="0" applyAlignment="0" applyProtection="0"/>
    <xf numFmtId="0" fontId="71" fillId="0" borderId="87" applyNumberFormat="0" applyFill="0" applyAlignment="0" applyProtection="0"/>
    <xf numFmtId="0" fontId="75" fillId="78" borderId="96" applyNumberFormat="0" applyAlignment="0" applyProtection="0"/>
    <xf numFmtId="0" fontId="75" fillId="78" borderId="96" applyNumberFormat="0" applyAlignment="0" applyProtection="0"/>
    <xf numFmtId="0" fontId="57" fillId="64" borderId="102" applyNumberFormat="0" applyAlignment="0" applyProtection="0"/>
    <xf numFmtId="0" fontId="60" fillId="67" borderId="97" applyNumberFormat="0" applyFont="0" applyAlignment="0" applyProtection="0"/>
    <xf numFmtId="0" fontId="71" fillId="0" borderId="87" applyNumberFormat="0" applyFill="0" applyAlignment="0" applyProtection="0"/>
    <xf numFmtId="0" fontId="76" fillId="78" borderId="98" applyNumberFormat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76" fillId="78" borderId="98" applyNumberFormat="0" applyAlignment="0" applyProtection="0"/>
    <xf numFmtId="0" fontId="74" fillId="64" borderId="84" applyNumberFormat="0" applyAlignment="0" applyProtection="0"/>
    <xf numFmtId="0" fontId="76" fillId="78" borderId="98" applyNumberFormat="0" applyAlignment="0" applyProtection="0"/>
    <xf numFmtId="0" fontId="71" fillId="0" borderId="99" applyNumberFormat="0" applyFill="0" applyAlignment="0" applyProtection="0"/>
    <xf numFmtId="0" fontId="60" fillId="67" borderId="97" applyNumberFormat="0" applyFont="0" applyAlignment="0" applyProtection="0"/>
    <xf numFmtId="0" fontId="71" fillId="0" borderId="87" applyNumberFormat="0" applyFill="0" applyAlignment="0" applyProtection="0"/>
    <xf numFmtId="0" fontId="71" fillId="0" borderId="99" applyNumberFormat="0" applyFill="0" applyAlignment="0" applyProtection="0"/>
    <xf numFmtId="0" fontId="74" fillId="64" borderId="96" applyNumberFormat="0" applyAlignment="0" applyProtection="0"/>
    <xf numFmtId="0" fontId="74" fillId="64" borderId="96" applyNumberFormat="0" applyAlignment="0" applyProtection="0"/>
    <xf numFmtId="0" fontId="60" fillId="67" borderId="85" applyNumberFormat="0" applyFont="0" applyAlignment="0" applyProtection="0"/>
    <xf numFmtId="0" fontId="76" fillId="78" borderId="98" applyNumberFormat="0" applyAlignment="0" applyProtection="0"/>
    <xf numFmtId="0" fontId="74" fillId="64" borderId="96" applyNumberFormat="0" applyAlignment="0" applyProtection="0"/>
    <xf numFmtId="0" fontId="74" fillId="64" borderId="96" applyNumberFormat="0" applyAlignment="0" applyProtection="0"/>
    <xf numFmtId="0" fontId="15" fillId="5" borderId="88"/>
    <xf numFmtId="0" fontId="76" fillId="78" borderId="98" applyNumberFormat="0" applyAlignment="0" applyProtection="0"/>
    <xf numFmtId="0" fontId="76" fillId="78" borderId="86" applyNumberFormat="0" applyAlignment="0" applyProtection="0"/>
    <xf numFmtId="0" fontId="76" fillId="78" borderId="98" applyNumberFormat="0" applyAlignment="0" applyProtection="0"/>
    <xf numFmtId="0" fontId="60" fillId="67" borderId="85" applyNumberFormat="0" applyFont="0" applyAlignment="0" applyProtection="0"/>
    <xf numFmtId="0" fontId="75" fillId="78" borderId="96" applyNumberFormat="0" applyAlignment="0" applyProtection="0"/>
    <xf numFmtId="0" fontId="74" fillId="64" borderId="84" applyNumberFormat="0" applyAlignment="0" applyProtection="0"/>
    <xf numFmtId="0" fontId="74" fillId="64" borderId="84" applyNumberFormat="0" applyAlignment="0" applyProtection="0"/>
    <xf numFmtId="0" fontId="75" fillId="78" borderId="96" applyNumberFormat="0" applyAlignment="0" applyProtection="0"/>
    <xf numFmtId="0" fontId="76" fillId="78" borderId="86" applyNumberFormat="0" applyAlignment="0" applyProtection="0"/>
    <xf numFmtId="0" fontId="76" fillId="78" borderId="98" applyNumberFormat="0" applyAlignment="0" applyProtection="0"/>
    <xf numFmtId="0" fontId="75" fillId="78" borderId="96" applyNumberFormat="0" applyAlignment="0" applyProtection="0"/>
    <xf numFmtId="0" fontId="71" fillId="0" borderId="87" applyNumberFormat="0" applyFill="0" applyAlignment="0" applyProtection="0"/>
    <xf numFmtId="0" fontId="75" fillId="78" borderId="96" applyNumberFormat="0" applyAlignment="0" applyProtection="0"/>
    <xf numFmtId="0" fontId="74" fillId="64" borderId="96" applyNumberFormat="0" applyAlignment="0" applyProtection="0"/>
    <xf numFmtId="0" fontId="75" fillId="78" borderId="84" applyNumberFormat="0" applyAlignment="0" applyProtection="0"/>
    <xf numFmtId="0" fontId="75" fillId="78" borderId="96" applyNumberFormat="0" applyAlignment="0" applyProtection="0"/>
    <xf numFmtId="0" fontId="76" fillId="78" borderId="98" applyNumberFormat="0" applyAlignment="0" applyProtection="0"/>
    <xf numFmtId="0" fontId="76" fillId="78" borderId="98" applyNumberFormat="0" applyAlignment="0" applyProtection="0"/>
    <xf numFmtId="0" fontId="71" fillId="0" borderId="99" applyNumberFormat="0" applyFill="0" applyAlignment="0" applyProtection="0"/>
    <xf numFmtId="0" fontId="71" fillId="0" borderId="87" applyNumberFormat="0" applyFill="0" applyAlignment="0" applyProtection="0"/>
    <xf numFmtId="0" fontId="71" fillId="0" borderId="99" applyNumberFormat="0" applyFill="0" applyAlignment="0" applyProtection="0"/>
    <xf numFmtId="0" fontId="60" fillId="67" borderId="85" applyNumberFormat="0" applyFont="0" applyAlignment="0" applyProtection="0"/>
    <xf numFmtId="0" fontId="74" fillId="64" borderId="96" applyNumberFormat="0" applyAlignment="0" applyProtection="0"/>
    <xf numFmtId="0" fontId="60" fillId="67" borderId="97" applyNumberFormat="0" applyFont="0" applyAlignment="0" applyProtection="0"/>
    <xf numFmtId="0" fontId="75" fillId="78" borderId="84" applyNumberFormat="0" applyAlignment="0" applyProtection="0"/>
    <xf numFmtId="0" fontId="75" fillId="78" borderId="96" applyNumberFormat="0" applyAlignment="0" applyProtection="0"/>
    <xf numFmtId="0" fontId="74" fillId="64" borderId="96" applyNumberFormat="0" applyAlignment="0" applyProtection="0"/>
    <xf numFmtId="0" fontId="71" fillId="0" borderId="87" applyNumberFormat="0" applyFill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71" fillId="0" borderId="99" applyNumberFormat="0" applyFill="0" applyAlignment="0" applyProtection="0"/>
    <xf numFmtId="0" fontId="71" fillId="0" borderId="87" applyNumberFormat="0" applyFill="0" applyAlignment="0" applyProtection="0"/>
    <xf numFmtId="0" fontId="75" fillId="78" borderId="96" applyNumberFormat="0" applyAlignment="0" applyProtection="0"/>
    <xf numFmtId="0" fontId="76" fillId="78" borderId="98" applyNumberFormat="0" applyAlignment="0" applyProtection="0"/>
    <xf numFmtId="0" fontId="75" fillId="78" borderId="84" applyNumberFormat="0" applyAlignment="0" applyProtection="0"/>
    <xf numFmtId="0" fontId="60" fillId="67" borderId="97" applyNumberFormat="0" applyFont="0" applyAlignment="0" applyProtection="0"/>
    <xf numFmtId="0" fontId="74" fillId="64" borderId="96" applyNumberFormat="0" applyAlignment="0" applyProtection="0"/>
    <xf numFmtId="0" fontId="74" fillId="64" borderId="96" applyNumberFormat="0" applyAlignment="0" applyProtection="0"/>
    <xf numFmtId="0" fontId="76" fillId="78" borderId="98" applyNumberFormat="0" applyAlignment="0" applyProtection="0"/>
    <xf numFmtId="0" fontId="13" fillId="0" borderId="89">
      <alignment horizontal="left" vertical="center"/>
    </xf>
    <xf numFmtId="0" fontId="75" fillId="78" borderId="84" applyNumberFormat="0" applyAlignment="0" applyProtection="0"/>
    <xf numFmtId="0" fontId="71" fillId="0" borderId="99" applyNumberFormat="0" applyFill="0" applyAlignment="0" applyProtection="0"/>
    <xf numFmtId="0" fontId="75" fillId="78" borderId="96" applyNumberFormat="0" applyAlignment="0" applyProtection="0"/>
    <xf numFmtId="0" fontId="74" fillId="64" borderId="84" applyNumberFormat="0" applyAlignment="0" applyProtection="0"/>
    <xf numFmtId="0" fontId="75" fillId="78" borderId="84" applyNumberFormat="0" applyAlignment="0" applyProtection="0"/>
    <xf numFmtId="0" fontId="71" fillId="0" borderId="99" applyNumberFormat="0" applyFill="0" applyAlignment="0" applyProtection="0"/>
    <xf numFmtId="0" fontId="60" fillId="67" borderId="85" applyNumberFormat="0" applyFont="0" applyAlignment="0" applyProtection="0"/>
    <xf numFmtId="0" fontId="75" fillId="78" borderId="84" applyNumberFormat="0" applyAlignment="0" applyProtection="0"/>
    <xf numFmtId="0" fontId="71" fillId="0" borderId="99" applyNumberFormat="0" applyFill="0" applyAlignment="0" applyProtection="0"/>
    <xf numFmtId="0" fontId="60" fillId="67" borderId="85" applyNumberFormat="0" applyFont="0" applyAlignment="0" applyProtection="0"/>
    <xf numFmtId="0" fontId="75" fillId="78" borderId="96" applyNumberFormat="0" applyAlignment="0" applyProtection="0"/>
    <xf numFmtId="0" fontId="60" fillId="67" borderId="97" applyNumberFormat="0" applyFont="0" applyAlignment="0" applyProtection="0"/>
    <xf numFmtId="0" fontId="71" fillId="0" borderId="99" applyNumberFormat="0" applyFill="0" applyAlignment="0" applyProtection="0"/>
    <xf numFmtId="0" fontId="76" fillId="78" borderId="98" applyNumberFormat="0" applyAlignment="0" applyProtection="0"/>
    <xf numFmtId="0" fontId="71" fillId="0" borderId="87" applyNumberFormat="0" applyFill="0" applyAlignment="0" applyProtection="0"/>
    <xf numFmtId="0" fontId="74" fillId="64" borderId="96" applyNumberFormat="0" applyAlignment="0" applyProtection="0"/>
    <xf numFmtId="0" fontId="75" fillId="78" borderId="96" applyNumberFormat="0" applyAlignment="0" applyProtection="0"/>
    <xf numFmtId="0" fontId="60" fillId="67" borderId="85" applyNumberFormat="0" applyFont="0" applyAlignment="0" applyProtection="0"/>
    <xf numFmtId="0" fontId="76" fillId="78" borderId="98" applyNumberFormat="0" applyAlignment="0" applyProtection="0"/>
    <xf numFmtId="0" fontId="71" fillId="0" borderId="99" applyNumberFormat="0" applyFill="0" applyAlignment="0" applyProtection="0"/>
    <xf numFmtId="0" fontId="74" fillId="64" borderId="96" applyNumberFormat="0" applyAlignment="0" applyProtection="0"/>
    <xf numFmtId="0" fontId="60" fillId="67" borderId="85" applyNumberFormat="0" applyFont="0" applyAlignment="0" applyProtection="0"/>
    <xf numFmtId="0" fontId="75" fillId="78" borderId="96" applyNumberFormat="0" applyAlignment="0" applyProtection="0"/>
    <xf numFmtId="0" fontId="74" fillId="64" borderId="84" applyNumberFormat="0" applyAlignment="0" applyProtection="0"/>
    <xf numFmtId="0" fontId="74" fillId="64" borderId="96" applyNumberFormat="0" applyAlignment="0" applyProtection="0"/>
    <xf numFmtId="0" fontId="74" fillId="64" borderId="84" applyNumberFormat="0" applyAlignment="0" applyProtection="0"/>
    <xf numFmtId="0" fontId="71" fillId="0" borderId="99" applyNumberFormat="0" applyFill="0" applyAlignment="0" applyProtection="0"/>
    <xf numFmtId="0" fontId="71" fillId="0" borderId="87" applyNumberFormat="0" applyFill="0" applyAlignment="0" applyProtection="0"/>
    <xf numFmtId="0" fontId="76" fillId="78" borderId="98" applyNumberFormat="0" applyAlignment="0" applyProtection="0"/>
    <xf numFmtId="0" fontId="71" fillId="0" borderId="99" applyNumberFormat="0" applyFill="0" applyAlignment="0" applyProtection="0"/>
    <xf numFmtId="0" fontId="74" fillId="64" borderId="84" applyNumberFormat="0" applyAlignment="0" applyProtection="0"/>
    <xf numFmtId="0" fontId="60" fillId="67" borderId="97" applyNumberFormat="0" applyFont="0" applyAlignment="0" applyProtection="0"/>
    <xf numFmtId="0" fontId="75" fillId="78" borderId="96" applyNumberFormat="0" applyAlignment="0" applyProtection="0"/>
    <xf numFmtId="0" fontId="75" fillId="78" borderId="84" applyNumberFormat="0" applyAlignment="0" applyProtection="0"/>
    <xf numFmtId="0" fontId="75" fillId="78" borderId="96" applyNumberFormat="0" applyAlignment="0" applyProtection="0"/>
    <xf numFmtId="0" fontId="74" fillId="64" borderId="96" applyNumberFormat="0" applyAlignment="0" applyProtection="0"/>
    <xf numFmtId="0" fontId="141" fillId="78" borderId="116" applyNumberFormat="0" applyAlignment="0" applyProtection="0"/>
    <xf numFmtId="0" fontId="60" fillId="67" borderId="97" applyNumberFormat="0" applyFont="0" applyAlignment="0" applyProtection="0"/>
    <xf numFmtId="0" fontId="60" fillId="67" borderId="85" applyNumberFormat="0" applyFont="0" applyAlignment="0" applyProtection="0"/>
    <xf numFmtId="0" fontId="71" fillId="0" borderId="87" applyNumberFormat="0" applyFill="0" applyAlignment="0" applyProtection="0"/>
    <xf numFmtId="0" fontId="75" fillId="78" borderId="96" applyNumberFormat="0" applyAlignment="0" applyProtection="0"/>
    <xf numFmtId="0" fontId="74" fillId="64" borderId="96" applyNumberFormat="0" applyAlignment="0" applyProtection="0"/>
    <xf numFmtId="0" fontId="71" fillId="0" borderId="87" applyNumberFormat="0" applyFill="0" applyAlignment="0" applyProtection="0"/>
    <xf numFmtId="0" fontId="74" fillId="64" borderId="84" applyNumberFormat="0" applyAlignment="0" applyProtection="0"/>
    <xf numFmtId="0" fontId="75" fillId="78" borderId="96" applyNumberFormat="0" applyAlignment="0" applyProtection="0"/>
    <xf numFmtId="0" fontId="75" fillId="78" borderId="84" applyNumberFormat="0" applyAlignment="0" applyProtection="0"/>
    <xf numFmtId="0" fontId="60" fillId="67" borderId="97" applyNumberFormat="0" applyFont="0" applyAlignment="0" applyProtection="0"/>
    <xf numFmtId="0" fontId="74" fillId="64" borderId="84" applyNumberFormat="0" applyAlignment="0" applyProtection="0"/>
    <xf numFmtId="0" fontId="74" fillId="64" borderId="96" applyNumberFormat="0" applyAlignment="0" applyProtection="0"/>
    <xf numFmtId="0" fontId="76" fillId="78" borderId="98" applyNumberFormat="0" applyAlignment="0" applyProtection="0"/>
    <xf numFmtId="0" fontId="74" fillId="64" borderId="84" applyNumberFormat="0" applyAlignment="0" applyProtection="0"/>
    <xf numFmtId="0" fontId="60" fillId="67" borderId="85" applyNumberFormat="0" applyFont="0" applyAlignment="0" applyProtection="0"/>
    <xf numFmtId="0" fontId="74" fillId="64" borderId="96" applyNumberFormat="0" applyAlignment="0" applyProtection="0"/>
    <xf numFmtId="0" fontId="60" fillId="67" borderId="85" applyNumberFormat="0" applyFont="0" applyAlignment="0" applyProtection="0"/>
    <xf numFmtId="0" fontId="75" fillId="78" borderId="96" applyNumberFormat="0" applyAlignment="0" applyProtection="0"/>
    <xf numFmtId="0" fontId="60" fillId="67" borderId="97" applyNumberFormat="0" applyFont="0" applyAlignment="0" applyProtection="0"/>
    <xf numFmtId="0" fontId="76" fillId="78" borderId="86" applyNumberFormat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75" fillId="78" borderId="96" applyNumberFormat="0" applyAlignment="0" applyProtection="0"/>
    <xf numFmtId="0" fontId="76" fillId="78" borderId="98" applyNumberFormat="0" applyAlignment="0" applyProtection="0"/>
    <xf numFmtId="0" fontId="60" fillId="67" borderId="97" applyNumberFormat="0" applyFont="0" applyAlignment="0" applyProtection="0"/>
    <xf numFmtId="0" fontId="75" fillId="78" borderId="84" applyNumberFormat="0" applyAlignment="0" applyProtection="0"/>
    <xf numFmtId="0" fontId="74" fillId="64" borderId="96" applyNumberFormat="0" applyAlignment="0" applyProtection="0"/>
    <xf numFmtId="0" fontId="75" fillId="78" borderId="96" applyNumberFormat="0" applyAlignment="0" applyProtection="0"/>
    <xf numFmtId="0" fontId="71" fillId="0" borderId="87" applyNumberFormat="0" applyFill="0" applyAlignment="0" applyProtection="0"/>
    <xf numFmtId="0" fontId="74" fillId="64" borderId="96" applyNumberFormat="0" applyAlignment="0" applyProtection="0"/>
    <xf numFmtId="0" fontId="75" fillId="78" borderId="96" applyNumberFormat="0" applyAlignment="0" applyProtection="0"/>
    <xf numFmtId="0" fontId="74" fillId="64" borderId="84" applyNumberFormat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76" fillId="78" borderId="98" applyNumberFormat="0" applyAlignment="0" applyProtection="0"/>
    <xf numFmtId="0" fontId="76" fillId="78" borderId="98" applyNumberFormat="0" applyAlignment="0" applyProtection="0"/>
    <xf numFmtId="0" fontId="15" fillId="5" borderId="88"/>
    <xf numFmtId="0" fontId="60" fillId="67" borderId="85" applyNumberFormat="0" applyFont="0" applyAlignment="0" applyProtection="0"/>
    <xf numFmtId="0" fontId="75" fillId="78" borderId="84" applyNumberFormat="0" applyAlignment="0" applyProtection="0"/>
    <xf numFmtId="0" fontId="75" fillId="78" borderId="96" applyNumberFormat="0" applyAlignment="0" applyProtection="0"/>
    <xf numFmtId="0" fontId="74" fillId="64" borderId="96" applyNumberFormat="0" applyAlignment="0" applyProtection="0"/>
    <xf numFmtId="0" fontId="60" fillId="67" borderId="85" applyNumberFormat="0" applyFont="0" applyAlignment="0" applyProtection="0"/>
    <xf numFmtId="0" fontId="76" fillId="78" borderId="98" applyNumberFormat="0" applyAlignment="0" applyProtection="0"/>
    <xf numFmtId="0" fontId="71" fillId="0" borderId="87" applyNumberFormat="0" applyFill="0" applyAlignment="0" applyProtection="0"/>
    <xf numFmtId="0" fontId="75" fillId="78" borderId="96" applyNumberFormat="0" applyAlignment="0" applyProtection="0"/>
    <xf numFmtId="0" fontId="74" fillId="64" borderId="84" applyNumberFormat="0" applyAlignment="0" applyProtection="0"/>
    <xf numFmtId="0" fontId="74" fillId="64" borderId="84" applyNumberFormat="0" applyAlignment="0" applyProtection="0"/>
    <xf numFmtId="0" fontId="74" fillId="64" borderId="96" applyNumberFormat="0" applyAlignment="0" applyProtection="0"/>
    <xf numFmtId="0" fontId="76" fillId="78" borderId="86" applyNumberFormat="0" applyAlignment="0" applyProtection="0"/>
    <xf numFmtId="0" fontId="74" fillId="64" borderId="96" applyNumberFormat="0" applyAlignment="0" applyProtection="0"/>
    <xf numFmtId="0" fontId="75" fillId="78" borderId="84" applyNumberFormat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57" fillId="64" borderId="114" applyNumberFormat="0" applyAlignment="0" applyProtection="0"/>
    <xf numFmtId="0" fontId="16" fillId="67" borderId="97" applyNumberFormat="0" applyFont="0" applyAlignment="0" applyProtection="0"/>
    <xf numFmtId="0" fontId="74" fillId="64" borderId="96" applyNumberFormat="0" applyAlignment="0" applyProtection="0"/>
    <xf numFmtId="0" fontId="60" fillId="67" borderId="85" applyNumberFormat="0" applyFont="0" applyAlignment="0" applyProtection="0"/>
    <xf numFmtId="0" fontId="60" fillId="67" borderId="78" applyNumberFormat="0" applyFont="0" applyAlignment="0" applyProtection="0"/>
    <xf numFmtId="0" fontId="76" fillId="78" borderId="86" applyNumberFormat="0" applyAlignment="0" applyProtection="0"/>
    <xf numFmtId="0" fontId="60" fillId="67" borderId="78" applyNumberFormat="0" applyFont="0" applyAlignment="0" applyProtection="0"/>
    <xf numFmtId="0" fontId="71" fillId="0" borderId="99" applyNumberFormat="0" applyFill="0" applyAlignment="0" applyProtection="0"/>
    <xf numFmtId="0" fontId="60" fillId="67" borderId="78" applyNumberFormat="0" applyFont="0" applyAlignment="0" applyProtection="0"/>
    <xf numFmtId="0" fontId="71" fillId="0" borderId="99" applyNumberFormat="0" applyFill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75" fillId="78" borderId="84" applyNumberFormat="0" applyAlignment="0" applyProtection="0"/>
    <xf numFmtId="0" fontId="74" fillId="64" borderId="96" applyNumberForma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76" fillId="78" borderId="98" applyNumberFormat="0" applyAlignment="0" applyProtection="0"/>
    <xf numFmtId="0" fontId="71" fillId="0" borderId="87" applyNumberFormat="0" applyFill="0" applyAlignment="0" applyProtection="0"/>
    <xf numFmtId="0" fontId="76" fillId="78" borderId="98" applyNumberFormat="0" applyAlignment="0" applyProtection="0"/>
    <xf numFmtId="0" fontId="74" fillId="64" borderId="96" applyNumberFormat="0" applyAlignment="0" applyProtection="0"/>
    <xf numFmtId="0" fontId="74" fillId="64" borderId="84" applyNumberFormat="0" applyAlignment="0" applyProtection="0"/>
    <xf numFmtId="0" fontId="74" fillId="64" borderId="96" applyNumberForma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76" fillId="78" borderId="98" applyNumberFormat="0" applyAlignment="0" applyProtection="0"/>
    <xf numFmtId="0" fontId="60" fillId="67" borderId="78" applyNumberFormat="0" applyFont="0" applyAlignment="0" applyProtection="0"/>
    <xf numFmtId="0" fontId="76" fillId="78" borderId="86" applyNumberFormat="0" applyAlignment="0" applyProtection="0"/>
    <xf numFmtId="0" fontId="76" fillId="78" borderId="98" applyNumberFormat="0" applyAlignment="0" applyProtection="0"/>
    <xf numFmtId="0" fontId="60" fillId="67" borderId="78" applyNumberFormat="0" applyFont="0" applyAlignment="0" applyProtection="0"/>
    <xf numFmtId="0" fontId="76" fillId="78" borderId="98" applyNumberFormat="0" applyAlignment="0" applyProtection="0"/>
    <xf numFmtId="0" fontId="76" fillId="78" borderId="98" applyNumberForma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15" fillId="5" borderId="88"/>
    <xf numFmtId="0" fontId="74" fillId="64" borderId="96" applyNumberFormat="0" applyAlignment="0" applyProtection="0"/>
    <xf numFmtId="0" fontId="60" fillId="67" borderId="78" applyNumberFormat="0" applyFont="0" applyAlignment="0" applyProtection="0"/>
    <xf numFmtId="0" fontId="13" fillId="7" borderId="88">
      <alignment horizontal="left" indent="3"/>
    </xf>
    <xf numFmtId="0" fontId="71" fillId="0" borderId="99" applyNumberFormat="0" applyFill="0" applyAlignment="0" applyProtection="0"/>
    <xf numFmtId="0" fontId="71" fillId="0" borderId="87" applyNumberFormat="0" applyFill="0" applyAlignment="0" applyProtection="0"/>
    <xf numFmtId="0" fontId="74" fillId="64" borderId="96" applyNumberForma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74" fillId="64" borderId="84" applyNumberFormat="0" applyAlignment="0" applyProtection="0"/>
    <xf numFmtId="0" fontId="75" fillId="78" borderId="84" applyNumberForma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75" fillId="78" borderId="84" applyNumberFormat="0" applyAlignment="0" applyProtection="0"/>
    <xf numFmtId="0" fontId="76" fillId="78" borderId="86" applyNumberFormat="0" applyAlignment="0" applyProtection="0"/>
    <xf numFmtId="0" fontId="75" fillId="78" borderId="96" applyNumberForma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85" applyNumberFormat="0" applyFont="0" applyAlignment="0" applyProtection="0"/>
    <xf numFmtId="0" fontId="71" fillId="0" borderId="99" applyNumberFormat="0" applyFill="0" applyAlignment="0" applyProtection="0"/>
    <xf numFmtId="0" fontId="71" fillId="0" borderId="87" applyNumberFormat="0" applyFill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74" fillId="64" borderId="96" applyNumberFormat="0" applyAlignment="0" applyProtection="0"/>
    <xf numFmtId="0" fontId="74" fillId="64" borderId="84" applyNumberFormat="0" applyAlignment="0" applyProtection="0"/>
    <xf numFmtId="0" fontId="74" fillId="64" borderId="84" applyNumberForma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74" fillId="64" borderId="96" applyNumberFormat="0" applyAlignment="0" applyProtection="0"/>
    <xf numFmtId="0" fontId="60" fillId="67" borderId="78" applyNumberFormat="0" applyFont="0" applyAlignment="0" applyProtection="0"/>
    <xf numFmtId="0" fontId="60" fillId="67" borderId="97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71" fillId="0" borderId="99" applyNumberFormat="0" applyFill="0" applyAlignment="0" applyProtection="0"/>
    <xf numFmtId="0" fontId="75" fillId="78" borderId="84" applyNumberFormat="0" applyAlignment="0" applyProtection="0"/>
    <xf numFmtId="0" fontId="76" fillId="78" borderId="98" applyNumberFormat="0" applyAlignment="0" applyProtection="0"/>
    <xf numFmtId="0" fontId="76" fillId="78" borderId="98" applyNumberFormat="0" applyAlignment="0" applyProtection="0"/>
    <xf numFmtId="0" fontId="76" fillId="78" borderId="98" applyNumberFormat="0" applyAlignment="0" applyProtection="0"/>
    <xf numFmtId="0" fontId="74" fillId="64" borderId="84" applyNumberFormat="0" applyAlignment="0" applyProtection="0"/>
    <xf numFmtId="0" fontId="76" fillId="78" borderId="98" applyNumberForma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75" fillId="78" borderId="96" applyNumberFormat="0" applyAlignment="0" applyProtection="0"/>
    <xf numFmtId="0" fontId="76" fillId="78" borderId="98" applyNumberFormat="0" applyAlignment="0" applyProtection="0"/>
    <xf numFmtId="0" fontId="60" fillId="67" borderId="78" applyNumberFormat="0" applyFont="0" applyAlignment="0" applyProtection="0"/>
    <xf numFmtId="0" fontId="75" fillId="78" borderId="84" applyNumberFormat="0" applyAlignment="0" applyProtection="0"/>
    <xf numFmtId="0" fontId="71" fillId="0" borderId="99" applyNumberFormat="0" applyFill="0" applyAlignment="0" applyProtection="0"/>
    <xf numFmtId="0" fontId="60" fillId="67" borderId="78" applyNumberFormat="0" applyFont="0" applyAlignment="0" applyProtection="0"/>
    <xf numFmtId="0" fontId="76" fillId="78" borderId="98" applyNumberFormat="0" applyAlignment="0" applyProtection="0"/>
    <xf numFmtId="0" fontId="60" fillId="67" borderId="85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85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13" fillId="7" borderId="88">
      <alignment horizontal="left" indent="3"/>
    </xf>
    <xf numFmtId="0" fontId="71" fillId="0" borderId="87" applyNumberFormat="0" applyFill="0" applyAlignment="0" applyProtection="0"/>
    <xf numFmtId="0" fontId="71" fillId="0" borderId="99" applyNumberFormat="0" applyFill="0" applyAlignment="0" applyProtection="0"/>
    <xf numFmtId="0" fontId="60" fillId="67" borderId="78" applyNumberFormat="0" applyFont="0" applyAlignment="0" applyProtection="0"/>
    <xf numFmtId="0" fontId="60" fillId="67" borderId="85" applyNumberFormat="0" applyFont="0" applyAlignment="0" applyProtection="0"/>
    <xf numFmtId="0" fontId="75" fillId="78" borderId="96" applyNumberFormat="0" applyAlignment="0" applyProtection="0"/>
    <xf numFmtId="0" fontId="74" fillId="64" borderId="96" applyNumberFormat="0" applyAlignment="0" applyProtection="0"/>
    <xf numFmtId="0" fontId="75" fillId="78" borderId="84" applyNumberFormat="0" applyAlignment="0" applyProtection="0"/>
    <xf numFmtId="0" fontId="75" fillId="78" borderId="96" applyNumberForma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74" fillId="64" borderId="84" applyNumberFormat="0" applyAlignment="0" applyProtection="0"/>
    <xf numFmtId="0" fontId="76" fillId="78" borderId="98" applyNumberForma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75" fillId="78" borderId="84" applyNumberFormat="0" applyAlignment="0" applyProtection="0"/>
    <xf numFmtId="0" fontId="75" fillId="78" borderId="84" applyNumberFormat="0" applyAlignment="0" applyProtection="0"/>
    <xf numFmtId="0" fontId="74" fillId="64" borderId="96" applyNumberForma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76" fillId="78" borderId="86" applyNumberFormat="0" applyAlignment="0" applyProtection="0"/>
    <xf numFmtId="0" fontId="71" fillId="0" borderId="99" applyNumberFormat="0" applyFill="0" applyAlignment="0" applyProtection="0"/>
    <xf numFmtId="0" fontId="121" fillId="78" borderId="108" applyNumberFormat="0" applyAlignment="0" applyProtection="0"/>
    <xf numFmtId="0" fontId="76" fillId="78" borderId="86" applyNumberFormat="0" applyAlignment="0" applyProtection="0"/>
    <xf numFmtId="0" fontId="75" fillId="78" borderId="96" applyNumberFormat="0" applyAlignment="0" applyProtection="0"/>
    <xf numFmtId="0" fontId="76" fillId="78" borderId="86" applyNumberFormat="0" applyAlignment="0" applyProtection="0"/>
    <xf numFmtId="0" fontId="74" fillId="64" borderId="96" applyNumberFormat="0" applyAlignment="0" applyProtection="0"/>
    <xf numFmtId="0" fontId="74" fillId="64" borderId="96" applyNumberFormat="0" applyAlignment="0" applyProtection="0"/>
    <xf numFmtId="0" fontId="74" fillId="64" borderId="96" applyNumberFormat="0" applyAlignment="0" applyProtection="0"/>
    <xf numFmtId="0" fontId="71" fillId="0" borderId="87" applyNumberFormat="0" applyFill="0" applyAlignment="0" applyProtection="0"/>
    <xf numFmtId="0" fontId="75" fillId="78" borderId="96" applyNumberFormat="0" applyAlignment="0" applyProtection="0"/>
    <xf numFmtId="0" fontId="60" fillId="67" borderId="85" applyNumberFormat="0" applyFont="0" applyAlignment="0" applyProtection="0"/>
    <xf numFmtId="0" fontId="76" fillId="78" borderId="98" applyNumberFormat="0" applyAlignment="0" applyProtection="0"/>
    <xf numFmtId="0" fontId="74" fillId="64" borderId="96" applyNumberFormat="0" applyAlignment="0" applyProtection="0"/>
    <xf numFmtId="0" fontId="75" fillId="78" borderId="84" applyNumberFormat="0" applyAlignment="0" applyProtection="0"/>
    <xf numFmtId="0" fontId="60" fillId="67" borderId="97" applyNumberFormat="0" applyFont="0" applyAlignment="0" applyProtection="0"/>
    <xf numFmtId="0" fontId="74" fillId="64" borderId="96" applyNumberFormat="0" applyAlignment="0" applyProtection="0"/>
    <xf numFmtId="0" fontId="74" fillId="64" borderId="84" applyNumberFormat="0" applyAlignment="0" applyProtection="0"/>
    <xf numFmtId="0" fontId="76" fillId="78" borderId="98" applyNumberFormat="0" applyAlignment="0" applyProtection="0"/>
    <xf numFmtId="0" fontId="75" fillId="78" borderId="96" applyNumberFormat="0" applyAlignment="0" applyProtection="0"/>
    <xf numFmtId="0" fontId="75" fillId="78" borderId="84" applyNumberFormat="0" applyAlignment="0" applyProtection="0"/>
    <xf numFmtId="0" fontId="60" fillId="67" borderId="97" applyNumberFormat="0" applyFont="0" applyAlignment="0" applyProtection="0"/>
    <xf numFmtId="0" fontId="76" fillId="78" borderId="98" applyNumberFormat="0" applyAlignment="0" applyProtection="0"/>
    <xf numFmtId="0" fontId="60" fillId="67" borderId="85" applyNumberFormat="0" applyFont="0" applyAlignment="0" applyProtection="0"/>
    <xf numFmtId="0" fontId="76" fillId="78" borderId="98" applyNumberFormat="0" applyAlignment="0" applyProtection="0"/>
    <xf numFmtId="0" fontId="75" fillId="78" borderId="96" applyNumberFormat="0" applyAlignment="0" applyProtection="0"/>
    <xf numFmtId="0" fontId="74" fillId="64" borderId="96" applyNumberFormat="0" applyAlignment="0" applyProtection="0"/>
    <xf numFmtId="0" fontId="141" fillId="78" borderId="110" applyNumberFormat="0" applyAlignment="0" applyProtection="0"/>
    <xf numFmtId="0" fontId="71" fillId="0" borderId="99" applyNumberFormat="0" applyFill="0" applyAlignment="0" applyProtection="0"/>
    <xf numFmtId="0" fontId="60" fillId="67" borderId="85" applyNumberFormat="0" applyFont="0" applyAlignment="0" applyProtection="0"/>
    <xf numFmtId="0" fontId="71" fillId="0" borderId="99" applyNumberFormat="0" applyFill="0" applyAlignment="0" applyProtection="0"/>
    <xf numFmtId="0" fontId="76" fillId="78" borderId="98" applyNumberFormat="0" applyAlignment="0" applyProtection="0"/>
    <xf numFmtId="0" fontId="74" fillId="64" borderId="84" applyNumberFormat="0" applyAlignment="0" applyProtection="0"/>
    <xf numFmtId="0" fontId="74" fillId="64" borderId="96" applyNumberFormat="0" applyAlignment="0" applyProtection="0"/>
    <xf numFmtId="0" fontId="74" fillId="64" borderId="84" applyNumberFormat="0" applyAlignment="0" applyProtection="0"/>
    <xf numFmtId="0" fontId="71" fillId="0" borderId="99" applyNumberFormat="0" applyFill="0" applyAlignment="0" applyProtection="0"/>
    <xf numFmtId="0" fontId="75" fillId="78" borderId="84" applyNumberFormat="0" applyAlignment="0" applyProtection="0"/>
    <xf numFmtId="0" fontId="76" fillId="78" borderId="98" applyNumberFormat="0" applyAlignment="0" applyProtection="0"/>
    <xf numFmtId="0" fontId="71" fillId="0" borderId="99" applyNumberFormat="0" applyFill="0" applyAlignment="0" applyProtection="0"/>
    <xf numFmtId="0" fontId="60" fillId="67" borderId="85" applyNumberFormat="0" applyFont="0" applyAlignment="0" applyProtection="0"/>
    <xf numFmtId="0" fontId="60" fillId="67" borderId="97" applyNumberFormat="0" applyFont="0" applyAlignment="0" applyProtection="0"/>
    <xf numFmtId="0" fontId="75" fillId="78" borderId="84" applyNumberFormat="0" applyAlignment="0" applyProtection="0"/>
    <xf numFmtId="0" fontId="74" fillId="64" borderId="96" applyNumberFormat="0" applyAlignment="0" applyProtection="0"/>
    <xf numFmtId="0" fontId="74" fillId="64" borderId="96" applyNumberFormat="0" applyAlignment="0" applyProtection="0"/>
    <xf numFmtId="0" fontId="71" fillId="0" borderId="87" applyNumberFormat="0" applyFill="0" applyAlignment="0" applyProtection="0"/>
    <xf numFmtId="0" fontId="75" fillId="78" borderId="96" applyNumberFormat="0" applyAlignment="0" applyProtection="0"/>
    <xf numFmtId="0" fontId="74" fillId="64" borderId="84" applyNumberFormat="0" applyAlignment="0" applyProtection="0"/>
    <xf numFmtId="0" fontId="75" fillId="78" borderId="96" applyNumberFormat="0" applyAlignment="0" applyProtection="0"/>
    <xf numFmtId="0" fontId="75" fillId="78" borderId="84" applyNumberFormat="0" applyAlignment="0" applyProtection="0"/>
    <xf numFmtId="0" fontId="75" fillId="78" borderId="96" applyNumberFormat="0" applyAlignment="0" applyProtection="0"/>
    <xf numFmtId="0" fontId="60" fillId="67" borderId="97" applyNumberFormat="0" applyFont="0" applyAlignment="0" applyProtection="0"/>
    <xf numFmtId="0" fontId="75" fillId="78" borderId="84" applyNumberFormat="0" applyAlignment="0" applyProtection="0"/>
    <xf numFmtId="0" fontId="75" fillId="78" borderId="96" applyNumberFormat="0" applyAlignment="0" applyProtection="0"/>
    <xf numFmtId="0" fontId="74" fillId="64" borderId="96" applyNumberFormat="0" applyAlignment="0" applyProtection="0"/>
    <xf numFmtId="0" fontId="76" fillId="78" borderId="86" applyNumberFormat="0" applyAlignment="0" applyProtection="0"/>
    <xf numFmtId="0" fontId="71" fillId="0" borderId="99" applyNumberFormat="0" applyFill="0" applyAlignment="0" applyProtection="0"/>
    <xf numFmtId="0" fontId="76" fillId="78" borderId="98" applyNumberFormat="0" applyAlignment="0" applyProtection="0"/>
    <xf numFmtId="0" fontId="74" fillId="64" borderId="96" applyNumberFormat="0" applyAlignment="0" applyProtection="0"/>
    <xf numFmtId="0" fontId="76" fillId="78" borderId="86" applyNumberFormat="0" applyAlignment="0" applyProtection="0"/>
    <xf numFmtId="0" fontId="75" fillId="78" borderId="96" applyNumberFormat="0" applyAlignment="0" applyProtection="0"/>
    <xf numFmtId="0" fontId="15" fillId="5" borderId="88"/>
    <xf numFmtId="0" fontId="71" fillId="0" borderId="99" applyNumberFormat="0" applyFill="0" applyAlignment="0" applyProtection="0"/>
    <xf numFmtId="0" fontId="13" fillId="0" borderId="89">
      <alignment horizontal="left" vertical="center"/>
    </xf>
    <xf numFmtId="0" fontId="71" fillId="0" borderId="99" applyNumberFormat="0" applyFill="0" applyAlignment="0" applyProtection="0"/>
    <xf numFmtId="0" fontId="75" fillId="78" borderId="96" applyNumberFormat="0" applyAlignment="0" applyProtection="0"/>
    <xf numFmtId="0" fontId="71" fillId="0" borderId="87" applyNumberFormat="0" applyFill="0" applyAlignment="0" applyProtection="0"/>
    <xf numFmtId="0" fontId="16" fillId="67" borderId="109" applyNumberFormat="0" applyFont="0" applyAlignment="0" applyProtection="0"/>
    <xf numFmtId="0" fontId="76" fillId="78" borderId="98" applyNumberFormat="0" applyAlignment="0" applyProtection="0"/>
    <xf numFmtId="0" fontId="71" fillId="0" borderId="99" applyNumberFormat="0" applyFill="0" applyAlignment="0" applyProtection="0"/>
    <xf numFmtId="0" fontId="13" fillId="7" borderId="88">
      <alignment horizontal="left" indent="3"/>
    </xf>
    <xf numFmtId="0" fontId="60" fillId="67" borderId="85" applyNumberFormat="0" applyFont="0" applyAlignment="0" applyProtection="0"/>
    <xf numFmtId="0" fontId="75" fillId="78" borderId="84" applyNumberFormat="0" applyAlignment="0" applyProtection="0"/>
    <xf numFmtId="0" fontId="60" fillId="67" borderId="85" applyNumberFormat="0" applyFont="0" applyAlignment="0" applyProtection="0"/>
    <xf numFmtId="0" fontId="75" fillId="78" borderId="84" applyNumberFormat="0" applyAlignment="0" applyProtection="0"/>
    <xf numFmtId="0" fontId="74" fillId="64" borderId="96" applyNumberFormat="0" applyAlignment="0" applyProtection="0"/>
    <xf numFmtId="0" fontId="71" fillId="0" borderId="87" applyNumberFormat="0" applyFill="0" applyAlignment="0" applyProtection="0"/>
    <xf numFmtId="0" fontId="76" fillId="78" borderId="98" applyNumberFormat="0" applyAlignment="0" applyProtection="0"/>
    <xf numFmtId="0" fontId="74" fillId="64" borderId="96" applyNumberFormat="0" applyAlignment="0" applyProtection="0"/>
    <xf numFmtId="0" fontId="75" fillId="78" borderId="96" applyNumberFormat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5" fillId="78" borderId="96" applyNumberFormat="0" applyAlignment="0" applyProtection="0"/>
    <xf numFmtId="0" fontId="76" fillId="78" borderId="79" applyNumberForma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60" fillId="67" borderId="78" applyNumberFormat="0" applyFon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5" fillId="78" borderId="96" applyNumberFormat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1" fillId="0" borderId="99" applyNumberFormat="0" applyFill="0" applyAlignment="0" applyProtection="0"/>
    <xf numFmtId="0" fontId="60" fillId="67" borderId="78" applyNumberFormat="0" applyFont="0" applyAlignment="0" applyProtection="0"/>
    <xf numFmtId="0" fontId="76" fillId="78" borderId="79" applyNumberFormat="0" applyAlignment="0" applyProtection="0"/>
    <xf numFmtId="0" fontId="60" fillId="67" borderId="97" applyNumberFormat="0" applyFon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6" fillId="78" borderId="98" applyNumberFormat="0" applyAlignment="0" applyProtection="0"/>
    <xf numFmtId="0" fontId="75" fillId="78" borderId="96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4" fillId="64" borderId="96" applyNumberFormat="0" applyAlignment="0" applyProtection="0"/>
    <xf numFmtId="0" fontId="60" fillId="67" borderId="97" applyNumberFormat="0" applyFon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6" fillId="78" borderId="98" applyNumberFormat="0" applyAlignment="0" applyProtection="0"/>
    <xf numFmtId="0" fontId="71" fillId="0" borderId="99" applyNumberFormat="0" applyFill="0" applyAlignment="0" applyProtection="0"/>
    <xf numFmtId="0" fontId="71" fillId="0" borderId="87" applyNumberFormat="0" applyFill="0" applyAlignment="0" applyProtection="0"/>
    <xf numFmtId="0" fontId="75" fillId="78" borderId="96" applyNumberFormat="0" applyAlignment="0" applyProtection="0"/>
    <xf numFmtId="0" fontId="75" fillId="78" borderId="77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5" fillId="78" borderId="84" applyNumberFormat="0" applyAlignment="0" applyProtection="0"/>
    <xf numFmtId="0" fontId="74" fillId="64" borderId="96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1" fillId="0" borderId="99" applyNumberFormat="0" applyFill="0" applyAlignment="0" applyProtection="0"/>
    <xf numFmtId="0" fontId="75" fillId="78" borderId="77" applyNumberFormat="0" applyAlignment="0" applyProtection="0"/>
    <xf numFmtId="0" fontId="75" fillId="78" borderId="96" applyNumberFormat="0" applyAlignment="0" applyProtection="0"/>
    <xf numFmtId="0" fontId="74" fillId="64" borderId="77" applyNumberFormat="0" applyAlignment="0" applyProtection="0"/>
    <xf numFmtId="0" fontId="74" fillId="64" borderId="96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4" fillId="64" borderId="96" applyNumberFormat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60" fillId="67" borderId="85" applyNumberFormat="0" applyFont="0" applyAlignment="0" applyProtection="0"/>
    <xf numFmtId="0" fontId="71" fillId="0" borderId="80" applyNumberFormat="0" applyFill="0" applyAlignment="0" applyProtection="0"/>
    <xf numFmtId="0" fontId="74" fillId="64" borderId="96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60" fillId="67" borderId="85" applyNumberFormat="0" applyFont="0" applyAlignment="0" applyProtection="0"/>
    <xf numFmtId="0" fontId="76" fillId="78" borderId="98" applyNumberFormat="0" applyAlignment="0" applyProtection="0"/>
    <xf numFmtId="0" fontId="71" fillId="0" borderId="99" applyNumberFormat="0" applyFill="0" applyAlignment="0" applyProtection="0"/>
    <xf numFmtId="0" fontId="76" fillId="78" borderId="86" applyNumberFormat="0" applyAlignment="0" applyProtection="0"/>
    <xf numFmtId="0" fontId="75" fillId="78" borderId="96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1" fillId="0" borderId="87" applyNumberFormat="0" applyFill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71" fillId="0" borderId="87" applyNumberFormat="0" applyFill="0" applyAlignment="0" applyProtection="0"/>
    <xf numFmtId="0" fontId="60" fillId="67" borderId="78" applyNumberFormat="0" applyFon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76" fillId="78" borderId="86" applyNumberFormat="0" applyAlignment="0" applyProtection="0"/>
    <xf numFmtId="0" fontId="75" fillId="78" borderId="77" applyNumberFormat="0" applyAlignment="0" applyProtection="0"/>
    <xf numFmtId="0" fontId="75" fillId="78" borderId="84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4" fillId="64" borderId="84" applyNumberFormat="0" applyAlignment="0" applyProtection="0"/>
    <xf numFmtId="0" fontId="75" fillId="78" borderId="96" applyNumberFormat="0" applyAlignment="0" applyProtection="0"/>
    <xf numFmtId="0" fontId="71" fillId="0" borderId="87" applyNumberFormat="0" applyFill="0" applyAlignment="0" applyProtection="0"/>
    <xf numFmtId="0" fontId="76" fillId="78" borderId="98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6" fillId="78" borderId="98" applyNumberFormat="0" applyAlignment="0" applyProtection="0"/>
    <xf numFmtId="0" fontId="71" fillId="0" borderId="87" applyNumberFormat="0" applyFill="0" applyAlignment="0" applyProtection="0"/>
    <xf numFmtId="0" fontId="71" fillId="0" borderId="99" applyNumberFormat="0" applyFill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1" fillId="0" borderId="99" applyNumberFormat="0" applyFill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4" fillId="64" borderId="96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4" fillId="64" borderId="84" applyNumberFormat="0" applyAlignment="0" applyProtection="0"/>
    <xf numFmtId="0" fontId="74" fillId="64" borderId="96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1" fillId="0" borderId="99" applyNumberFormat="0" applyFill="0" applyAlignment="0" applyProtection="0"/>
    <xf numFmtId="0" fontId="71" fillId="0" borderId="99" applyNumberFormat="0" applyFill="0" applyAlignment="0" applyProtection="0"/>
    <xf numFmtId="0" fontId="75" fillId="78" borderId="84" applyNumberFormat="0" applyAlignment="0" applyProtection="0"/>
    <xf numFmtId="0" fontId="76" fillId="78" borderId="98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1" fillId="0" borderId="99" applyNumberFormat="0" applyFill="0" applyAlignment="0" applyProtection="0"/>
    <xf numFmtId="0" fontId="75" fillId="78" borderId="84" applyNumberFormat="0" applyAlignment="0" applyProtection="0"/>
    <xf numFmtId="0" fontId="74" fillId="64" borderId="96" applyNumberFormat="0" applyAlignment="0" applyProtection="0"/>
    <xf numFmtId="0" fontId="75" fillId="78" borderId="77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6" fillId="78" borderId="98" applyNumberFormat="0" applyAlignment="0" applyProtection="0"/>
    <xf numFmtId="0" fontId="60" fillId="67" borderId="97" applyNumberFormat="0" applyFon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6" fillId="78" borderId="98" applyNumberFormat="0" applyAlignment="0" applyProtection="0"/>
    <xf numFmtId="0" fontId="75" fillId="78" borderId="77" applyNumberFormat="0" applyAlignment="0" applyProtection="0"/>
    <xf numFmtId="0" fontId="71" fillId="0" borderId="87" applyNumberFormat="0" applyFill="0" applyAlignment="0" applyProtection="0"/>
    <xf numFmtId="0" fontId="74" fillId="64" borderId="96" applyNumberFormat="0" applyAlignment="0" applyProtection="0"/>
    <xf numFmtId="0" fontId="74" fillId="64" borderId="77" applyNumberFormat="0" applyAlignment="0" applyProtection="0"/>
    <xf numFmtId="0" fontId="71" fillId="0" borderId="99" applyNumberFormat="0" applyFill="0" applyAlignment="0" applyProtection="0"/>
    <xf numFmtId="0" fontId="60" fillId="67" borderId="97" applyNumberFormat="0" applyFon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1" fillId="0" borderId="80" applyNumberFormat="0" applyFill="0" applyAlignment="0" applyProtection="0"/>
    <xf numFmtId="0" fontId="75" fillId="78" borderId="96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60" fillId="67" borderId="85" applyNumberFormat="0" applyFon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1" fillId="0" borderId="99" applyNumberFormat="0" applyFill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60" fillId="67" borderId="78" applyNumberFormat="0" applyFon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60" fillId="67" borderId="85" applyNumberFormat="0" applyFont="0" applyAlignment="0" applyProtection="0"/>
    <xf numFmtId="0" fontId="71" fillId="0" borderId="80" applyNumberFormat="0" applyFill="0" applyAlignment="0" applyProtection="0"/>
    <xf numFmtId="0" fontId="60" fillId="67" borderId="85" applyNumberFormat="0" applyFont="0" applyAlignment="0" applyProtection="0"/>
    <xf numFmtId="0" fontId="71" fillId="0" borderId="99" applyNumberFormat="0" applyFill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1" fillId="0" borderId="99" applyNumberFormat="0" applyFill="0" applyAlignment="0" applyProtection="0"/>
    <xf numFmtId="0" fontId="74" fillId="64" borderId="96" applyNumberFormat="0" applyAlignment="0" applyProtection="0"/>
    <xf numFmtId="0" fontId="71" fillId="0" borderId="87" applyNumberFormat="0" applyFill="0" applyAlignment="0" applyProtection="0"/>
    <xf numFmtId="0" fontId="76" fillId="78" borderId="98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1" fillId="0" borderId="87" applyNumberFormat="0" applyFill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13" fillId="7" borderId="88">
      <alignment horizontal="left" indent="3"/>
    </xf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75" fillId="78" borderId="84" applyNumberFormat="0" applyAlignment="0" applyProtection="0"/>
    <xf numFmtId="0" fontId="74" fillId="64" borderId="96" applyNumberFormat="0" applyAlignment="0" applyProtection="0"/>
    <xf numFmtId="0" fontId="75" fillId="78" borderId="77" applyNumberFormat="0" applyAlignment="0" applyProtection="0"/>
    <xf numFmtId="0" fontId="75" fillId="78" borderId="84" applyNumberFormat="0" applyAlignment="0" applyProtection="0"/>
    <xf numFmtId="0" fontId="71" fillId="0" borderId="99" applyNumberFormat="0" applyFill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5" fillId="78" borderId="84" applyNumberFormat="0" applyAlignment="0" applyProtection="0"/>
    <xf numFmtId="0" fontId="71" fillId="0" borderId="99" applyNumberFormat="0" applyFill="0" applyAlignment="0" applyProtection="0"/>
    <xf numFmtId="0" fontId="71" fillId="0" borderId="87" applyNumberFormat="0" applyFill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4" fillId="64" borderId="84" applyNumberFormat="0" applyAlignment="0" applyProtection="0"/>
    <xf numFmtId="0" fontId="74" fillId="64" borderId="96" applyNumberFormat="0" applyAlignment="0" applyProtection="0"/>
    <xf numFmtId="0" fontId="71" fillId="0" borderId="87" applyNumberFormat="0" applyFill="0" applyAlignment="0" applyProtection="0"/>
    <xf numFmtId="0" fontId="60" fillId="67" borderId="85" applyNumberFormat="0" applyFont="0" applyAlignment="0" applyProtection="0"/>
    <xf numFmtId="0" fontId="74" fillId="64" borderId="96" applyNumberFormat="0" applyAlignment="0" applyProtection="0"/>
    <xf numFmtId="0" fontId="60" fillId="67" borderId="85" applyNumberFormat="0" applyFont="0" applyAlignment="0" applyProtection="0"/>
    <xf numFmtId="0" fontId="75" fillId="78" borderId="96" applyNumberFormat="0" applyAlignment="0" applyProtection="0"/>
    <xf numFmtId="0" fontId="75" fillId="78" borderId="84" applyNumberFormat="0" applyAlignment="0" applyProtection="0"/>
    <xf numFmtId="0" fontId="60" fillId="67" borderId="85" applyNumberFormat="0" applyFont="0" applyAlignment="0" applyProtection="0"/>
    <xf numFmtId="0" fontId="75" fillId="78" borderId="96" applyNumberFormat="0" applyAlignment="0" applyProtection="0"/>
    <xf numFmtId="0" fontId="60" fillId="67" borderId="85" applyNumberFormat="0" applyFont="0" applyAlignment="0" applyProtection="0"/>
    <xf numFmtId="0" fontId="76" fillId="78" borderId="98" applyNumberFormat="0" applyAlignment="0" applyProtection="0"/>
    <xf numFmtId="0" fontId="60" fillId="67" borderId="97" applyNumberFormat="0" applyFont="0" applyAlignment="0" applyProtection="0"/>
    <xf numFmtId="0" fontId="74" fillId="64" borderId="84" applyNumberFormat="0" applyAlignment="0" applyProtection="0"/>
    <xf numFmtId="0" fontId="71" fillId="0" borderId="99" applyNumberFormat="0" applyFill="0" applyAlignment="0" applyProtection="0"/>
    <xf numFmtId="0" fontId="74" fillId="64" borderId="96" applyNumberFormat="0" applyAlignment="0" applyProtection="0"/>
    <xf numFmtId="0" fontId="60" fillId="67" borderId="97" applyNumberFormat="0" applyFont="0" applyAlignment="0" applyProtection="0"/>
    <xf numFmtId="0" fontId="75" fillId="78" borderId="84" applyNumberFormat="0" applyAlignment="0" applyProtection="0"/>
    <xf numFmtId="0" fontId="74" fillId="64" borderId="96" applyNumberFormat="0" applyAlignment="0" applyProtection="0"/>
    <xf numFmtId="0" fontId="76" fillId="78" borderId="98" applyNumberFormat="0" applyAlignment="0" applyProtection="0"/>
    <xf numFmtId="0" fontId="71" fillId="0" borderId="87" applyNumberFormat="0" applyFill="0" applyAlignment="0" applyProtection="0"/>
    <xf numFmtId="0" fontId="75" fillId="78" borderId="96" applyNumberFormat="0" applyAlignment="0" applyProtection="0"/>
    <xf numFmtId="0" fontId="71" fillId="0" borderId="99" applyNumberFormat="0" applyFill="0" applyAlignment="0" applyProtection="0"/>
    <xf numFmtId="0" fontId="71" fillId="0" borderId="99" applyNumberFormat="0" applyFill="0" applyAlignment="0" applyProtection="0"/>
    <xf numFmtId="0" fontId="76" fillId="78" borderId="98" applyNumberFormat="0" applyAlignment="0" applyProtection="0"/>
    <xf numFmtId="0" fontId="71" fillId="0" borderId="87" applyNumberFormat="0" applyFill="0" applyAlignment="0" applyProtection="0"/>
    <xf numFmtId="0" fontId="76" fillId="78" borderId="98" applyNumberFormat="0" applyAlignment="0" applyProtection="0"/>
    <xf numFmtId="0" fontId="74" fillId="64" borderId="96" applyNumberFormat="0" applyAlignment="0" applyProtection="0"/>
    <xf numFmtId="0" fontId="75" fillId="78" borderId="96" applyNumberFormat="0" applyAlignment="0" applyProtection="0"/>
    <xf numFmtId="0" fontId="75" fillId="78" borderId="96" applyNumberFormat="0" applyAlignment="0" applyProtection="0"/>
    <xf numFmtId="0" fontId="60" fillId="67" borderId="85" applyNumberFormat="0" applyFont="0" applyAlignment="0" applyProtection="0"/>
    <xf numFmtId="0" fontId="74" fillId="64" borderId="96" applyNumberFormat="0" applyAlignment="0" applyProtection="0"/>
    <xf numFmtId="0" fontId="75" fillId="78" borderId="96" applyNumberFormat="0" applyAlignment="0" applyProtection="0"/>
    <xf numFmtId="0" fontId="74" fillId="64" borderId="84" applyNumberFormat="0" applyAlignment="0" applyProtection="0"/>
    <xf numFmtId="0" fontId="60" fillId="67" borderId="85" applyNumberFormat="0" applyFont="0" applyAlignment="0" applyProtection="0"/>
    <xf numFmtId="0" fontId="76" fillId="78" borderId="98" applyNumberFormat="0" applyAlignment="0" applyProtection="0"/>
    <xf numFmtId="0" fontId="75" fillId="78" borderId="96" applyNumberFormat="0" applyAlignment="0" applyProtection="0"/>
    <xf numFmtId="0" fontId="60" fillId="67" borderId="85" applyNumberFormat="0" applyFont="0" applyAlignment="0" applyProtection="0"/>
    <xf numFmtId="0" fontId="71" fillId="0" borderId="87" applyNumberFormat="0" applyFill="0" applyAlignment="0" applyProtection="0"/>
    <xf numFmtId="0" fontId="76" fillId="78" borderId="98" applyNumberFormat="0" applyAlignment="0" applyProtection="0"/>
    <xf numFmtId="0" fontId="75" fillId="78" borderId="84" applyNumberFormat="0" applyAlignment="0" applyProtection="0"/>
    <xf numFmtId="0" fontId="75" fillId="78" borderId="96" applyNumberFormat="0" applyAlignment="0" applyProtection="0"/>
    <xf numFmtId="0" fontId="74" fillId="64" borderId="84" applyNumberFormat="0" applyAlignment="0" applyProtection="0"/>
    <xf numFmtId="0" fontId="74" fillId="64" borderId="96" applyNumberFormat="0" applyAlignment="0" applyProtection="0"/>
    <xf numFmtId="0" fontId="75" fillId="78" borderId="84" applyNumberFormat="0" applyAlignment="0" applyProtection="0"/>
    <xf numFmtId="0" fontId="75" fillId="78" borderId="96" applyNumberFormat="0" applyAlignment="0" applyProtection="0"/>
    <xf numFmtId="0" fontId="75" fillId="78" borderId="96" applyNumberFormat="0" applyAlignment="0" applyProtection="0"/>
    <xf numFmtId="0" fontId="76" fillId="78" borderId="86" applyNumberFormat="0" applyAlignment="0" applyProtection="0"/>
    <xf numFmtId="0" fontId="60" fillId="67" borderId="85" applyNumberFormat="0" applyFont="0" applyAlignment="0" applyProtection="0"/>
    <xf numFmtId="0" fontId="75" fillId="78" borderId="96" applyNumberFormat="0" applyAlignment="0" applyProtection="0"/>
    <xf numFmtId="0" fontId="76" fillId="78" borderId="86" applyNumberFormat="0" applyAlignment="0" applyProtection="0"/>
    <xf numFmtId="0" fontId="76" fillId="78" borderId="98" applyNumberFormat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60" fillId="67" borderId="97" applyNumberFormat="0" applyFont="0" applyAlignment="0" applyProtection="0"/>
    <xf numFmtId="0" fontId="74" fillId="64" borderId="96" applyNumberFormat="0" applyAlignment="0" applyProtection="0"/>
    <xf numFmtId="0" fontId="74" fillId="64" borderId="84" applyNumberFormat="0" applyAlignment="0" applyProtection="0"/>
    <xf numFmtId="0" fontId="75" fillId="78" borderId="96" applyNumberFormat="0" applyAlignment="0" applyProtection="0"/>
    <xf numFmtId="0" fontId="75" fillId="78" borderId="96" applyNumberFormat="0" applyAlignment="0" applyProtection="0"/>
    <xf numFmtId="0" fontId="76" fillId="78" borderId="86" applyNumberFormat="0" applyAlignment="0" applyProtection="0"/>
    <xf numFmtId="0" fontId="76" fillId="78" borderId="98" applyNumberFormat="0" applyAlignment="0" applyProtection="0"/>
    <xf numFmtId="0" fontId="60" fillId="67" borderId="85" applyNumberFormat="0" applyFont="0" applyAlignment="0" applyProtection="0"/>
    <xf numFmtId="0" fontId="74" fillId="64" borderId="84" applyNumberFormat="0" applyAlignment="0" applyProtection="0"/>
    <xf numFmtId="0" fontId="76" fillId="78" borderId="86" applyNumberFormat="0" applyAlignment="0" applyProtection="0"/>
    <xf numFmtId="0" fontId="76" fillId="78" borderId="86" applyNumberFormat="0" applyAlignment="0" applyProtection="0"/>
    <xf numFmtId="0" fontId="71" fillId="0" borderId="87" applyNumberFormat="0" applyFill="0" applyAlignment="0" applyProtection="0"/>
    <xf numFmtId="0" fontId="75" fillId="78" borderId="96" applyNumberFormat="0" applyAlignment="0" applyProtection="0"/>
    <xf numFmtId="0" fontId="75" fillId="78" borderId="96" applyNumberFormat="0" applyAlignment="0" applyProtection="0"/>
    <xf numFmtId="0" fontId="75" fillId="78" borderId="84" applyNumberFormat="0" applyAlignment="0" applyProtection="0"/>
    <xf numFmtId="0" fontId="75" fillId="78" borderId="96" applyNumberFormat="0" applyAlignment="0" applyProtection="0"/>
    <xf numFmtId="0" fontId="75" fillId="78" borderId="77" applyNumberFormat="0" applyAlignment="0" applyProtection="0"/>
    <xf numFmtId="0" fontId="71" fillId="0" borderId="99" applyNumberFormat="0" applyFill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60" fillId="67" borderId="78" applyNumberFormat="0" applyFon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60" fillId="67" borderId="78" applyNumberFormat="0" applyFon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60" fillId="67" borderId="78" applyNumberFormat="0" applyFont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60" fillId="67" borderId="78" applyNumberFormat="0" applyFon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15" fillId="5" borderId="81"/>
    <xf numFmtId="0" fontId="13" fillId="7" borderId="81">
      <alignment horizontal="left" indent="3"/>
    </xf>
    <xf numFmtId="0" fontId="60" fillId="67" borderId="78" applyNumberFormat="0" applyFont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60" fillId="67" borderId="78" applyNumberFormat="0" applyFon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60" fillId="67" borderId="78" applyNumberFormat="0" applyFon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60" fillId="67" borderId="78" applyNumberFormat="0" applyFont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60" fillId="67" borderId="78" applyNumberFormat="0" applyFont="0" applyAlignment="0" applyProtection="0"/>
    <xf numFmtId="0" fontId="76" fillId="78" borderId="79" applyNumberForma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71" fillId="0" borderId="80" applyNumberFormat="0" applyFill="0" applyAlignment="0" applyProtection="0"/>
    <xf numFmtId="0" fontId="60" fillId="67" borderId="78" applyNumberFormat="0" applyFon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60" fillId="67" borderId="78" applyNumberFormat="0" applyFont="0" applyAlignment="0" applyProtection="0"/>
    <xf numFmtId="0" fontId="76" fillId="78" borderId="79" applyNumberFormat="0" applyAlignment="0" applyProtection="0"/>
    <xf numFmtId="0" fontId="60" fillId="67" borderId="78" applyNumberFormat="0" applyFon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60" fillId="67" borderId="78" applyNumberFormat="0" applyFon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60" fillId="67" borderId="78" applyNumberFormat="0" applyFon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60" fillId="67" borderId="78" applyNumberFormat="0" applyFon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60" fillId="67" borderId="78" applyNumberFormat="0" applyFont="0" applyAlignment="0" applyProtection="0"/>
    <xf numFmtId="0" fontId="74" fillId="64" borderId="77" applyNumberFormat="0" applyAlignment="0" applyProtection="0"/>
    <xf numFmtId="0" fontId="60" fillId="67" borderId="78" applyNumberFormat="0" applyFon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60" fillId="67" borderId="78" applyNumberFormat="0" applyFon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60" fillId="67" borderId="78" applyNumberFormat="0" applyFon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1" fillId="0" borderId="80" applyNumberFormat="0" applyFill="0" applyAlignment="0" applyProtection="0"/>
    <xf numFmtId="0" fontId="60" fillId="67" borderId="78" applyNumberFormat="0" applyFont="0" applyAlignment="0" applyProtection="0"/>
    <xf numFmtId="0" fontId="74" fillId="64" borderId="77" applyNumberFormat="0" applyAlignment="0" applyProtection="0"/>
    <xf numFmtId="0" fontId="60" fillId="67" borderId="78" applyNumberFormat="0" applyFon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60" fillId="67" borderId="78" applyNumberFormat="0" applyFon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60" fillId="67" borderId="78" applyNumberFormat="0" applyFon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60" fillId="67" borderId="78" applyNumberFormat="0" applyFont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5" fillId="78" borderId="77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60" fillId="67" borderId="78" applyNumberFormat="0" applyFon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60" fillId="67" borderId="78" applyNumberFormat="0" applyFon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60" fillId="67" borderId="78" applyNumberFormat="0" applyFon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60" fillId="67" borderId="78" applyNumberFormat="0" applyFon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76" fillId="78" borderId="79" applyNumberFormat="0" applyAlignment="0" applyProtection="0"/>
    <xf numFmtId="0" fontId="60" fillId="67" borderId="78" applyNumberFormat="0" applyFon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60" fillId="67" borderId="78" applyNumberFormat="0" applyFon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60" fillId="67" borderId="78" applyNumberFormat="0" applyFont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60" fillId="67" borderId="78" applyNumberFormat="0" applyFont="0" applyAlignment="0" applyProtection="0"/>
    <xf numFmtId="0" fontId="76" fillId="78" borderId="79" applyNumberForma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71" fillId="0" borderId="80" applyNumberFormat="0" applyFill="0" applyAlignment="0" applyProtection="0"/>
    <xf numFmtId="0" fontId="60" fillId="67" borderId="78" applyNumberFormat="0" applyFon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60" fillId="67" borderId="78" applyNumberFormat="0" applyFont="0" applyAlignment="0" applyProtection="0"/>
    <xf numFmtId="0" fontId="76" fillId="78" borderId="79" applyNumberFormat="0" applyAlignment="0" applyProtection="0"/>
    <xf numFmtId="0" fontId="60" fillId="67" borderId="78" applyNumberFormat="0" applyFon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60" fillId="67" borderId="78" applyNumberFormat="0" applyFon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4" fillId="64" borderId="77" applyNumberFormat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60" fillId="67" borderId="78" applyNumberFormat="0" applyFon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60" fillId="67" borderId="78" applyNumberFormat="0" applyFon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60" fillId="67" borderId="78" applyNumberFormat="0" applyFont="0" applyAlignment="0" applyProtection="0"/>
    <xf numFmtId="0" fontId="74" fillId="64" borderId="77" applyNumberFormat="0" applyAlignment="0" applyProtection="0"/>
    <xf numFmtId="0" fontId="60" fillId="67" borderId="78" applyNumberFormat="0" applyFon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76" fillId="78" borderId="79" applyNumberForma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60" fillId="67" borderId="78" applyNumberFormat="0" applyFont="0" applyAlignment="0" applyProtection="0"/>
    <xf numFmtId="0" fontId="60" fillId="67" borderId="78" applyNumberFormat="0" applyFont="0" applyAlignment="0" applyProtection="0"/>
    <xf numFmtId="0" fontId="75" fillId="78" borderId="77" applyNumberFormat="0" applyAlignment="0" applyProtection="0"/>
    <xf numFmtId="0" fontId="74" fillId="64" borderId="77" applyNumberFormat="0" applyAlignment="0" applyProtection="0"/>
    <xf numFmtId="0" fontId="71" fillId="0" borderId="80" applyNumberFormat="0" applyFill="0" applyAlignment="0" applyProtection="0"/>
    <xf numFmtId="0" fontId="76" fillId="78" borderId="79" applyNumberFormat="0" applyAlignment="0" applyProtection="0"/>
    <xf numFmtId="0" fontId="74" fillId="64" borderId="77" applyNumberFormat="0" applyAlignment="0" applyProtection="0"/>
    <xf numFmtId="0" fontId="76" fillId="78" borderId="79" applyNumberFormat="0" applyAlignment="0" applyProtection="0"/>
    <xf numFmtId="0" fontId="71" fillId="0" borderId="80" applyNumberFormat="0" applyFill="0" applyAlignment="0" applyProtection="0"/>
    <xf numFmtId="0" fontId="75" fillId="78" borderId="77" applyNumberFormat="0" applyAlignment="0" applyProtection="0"/>
    <xf numFmtId="0" fontId="15" fillId="5" borderId="81"/>
    <xf numFmtId="0" fontId="13" fillId="7" borderId="81">
      <alignment horizontal="left" indent="3"/>
    </xf>
    <xf numFmtId="0" fontId="75" fillId="78" borderId="96" applyNumberFormat="0" applyAlignment="0" applyProtection="0"/>
    <xf numFmtId="0" fontId="76" fillId="78" borderId="98" applyNumberFormat="0" applyAlignment="0" applyProtection="0"/>
    <xf numFmtId="0" fontId="74" fillId="64" borderId="96" applyNumberFormat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71" fillId="0" borderId="99" applyNumberFormat="0" applyFill="0" applyAlignment="0" applyProtection="0"/>
    <xf numFmtId="0" fontId="74" fillId="64" borderId="96" applyNumberFormat="0" applyAlignment="0" applyProtection="0"/>
    <xf numFmtId="0" fontId="71" fillId="0" borderId="87" applyNumberFormat="0" applyFill="0" applyAlignment="0" applyProtection="0"/>
    <xf numFmtId="0" fontId="74" fillId="64" borderId="84" applyNumberFormat="0" applyAlignment="0" applyProtection="0"/>
    <xf numFmtId="0" fontId="71" fillId="0" borderId="87" applyNumberFormat="0" applyFill="0" applyAlignment="0" applyProtection="0"/>
    <xf numFmtId="0" fontId="60" fillId="67" borderId="85" applyNumberFormat="0" applyFont="0" applyAlignment="0" applyProtection="0"/>
    <xf numFmtId="0" fontId="76" fillId="78" borderId="86" applyNumberFormat="0" applyAlignment="0" applyProtection="0"/>
    <xf numFmtId="0" fontId="75" fillId="78" borderId="84" applyNumberFormat="0" applyAlignment="0" applyProtection="0"/>
    <xf numFmtId="0" fontId="75" fillId="78" borderId="84" applyNumberFormat="0" applyAlignment="0" applyProtection="0"/>
    <xf numFmtId="0" fontId="76" fillId="78" borderId="86" applyNumberFormat="0" applyAlignment="0" applyProtection="0"/>
    <xf numFmtId="0" fontId="74" fillId="64" borderId="84" applyNumberFormat="0" applyAlignment="0" applyProtection="0"/>
    <xf numFmtId="0" fontId="71" fillId="0" borderId="87" applyNumberFormat="0" applyFill="0" applyAlignment="0" applyProtection="0"/>
    <xf numFmtId="0" fontId="74" fillId="64" borderId="84" applyNumberFormat="0" applyAlignment="0" applyProtection="0"/>
    <xf numFmtId="0" fontId="71" fillId="0" borderId="87" applyNumberFormat="0" applyFill="0" applyAlignment="0" applyProtection="0"/>
    <xf numFmtId="0" fontId="74" fillId="64" borderId="84" applyNumberFormat="0" applyAlignment="0" applyProtection="0"/>
    <xf numFmtId="0" fontId="75" fillId="78" borderId="84" applyNumberFormat="0" applyAlignment="0" applyProtection="0"/>
    <xf numFmtId="0" fontId="74" fillId="64" borderId="84" applyNumberFormat="0" applyAlignment="0" applyProtection="0"/>
    <xf numFmtId="0" fontId="71" fillId="0" borderId="87" applyNumberFormat="0" applyFill="0" applyAlignment="0" applyProtection="0"/>
    <xf numFmtId="0" fontId="71" fillId="0" borderId="87" applyNumberFormat="0" applyFill="0" applyAlignment="0" applyProtection="0"/>
    <xf numFmtId="0" fontId="75" fillId="78" borderId="84" applyNumberFormat="0" applyAlignment="0" applyProtection="0"/>
    <xf numFmtId="0" fontId="60" fillId="67" borderId="85" applyNumberFormat="0" applyFont="0" applyAlignment="0" applyProtection="0"/>
    <xf numFmtId="0" fontId="71" fillId="0" borderId="87" applyNumberFormat="0" applyFill="0" applyAlignment="0" applyProtection="0"/>
    <xf numFmtId="0" fontId="74" fillId="64" borderId="84" applyNumberFormat="0" applyAlignment="0" applyProtection="0"/>
    <xf numFmtId="0" fontId="76" fillId="78" borderId="86" applyNumberFormat="0" applyAlignment="0" applyProtection="0"/>
    <xf numFmtId="0" fontId="71" fillId="0" borderId="87" applyNumberFormat="0" applyFill="0" applyAlignment="0" applyProtection="0"/>
    <xf numFmtId="0" fontId="76" fillId="78" borderId="86" applyNumberFormat="0" applyAlignment="0" applyProtection="0"/>
    <xf numFmtId="0" fontId="76" fillId="78" borderId="86" applyNumberFormat="0" applyAlignment="0" applyProtection="0"/>
    <xf numFmtId="0" fontId="71" fillId="0" borderId="87" applyNumberFormat="0" applyFill="0" applyAlignment="0" applyProtection="0"/>
    <xf numFmtId="0" fontId="75" fillId="78" borderId="84" applyNumberFormat="0" applyAlignment="0" applyProtection="0"/>
    <xf numFmtId="0" fontId="71" fillId="0" borderId="87" applyNumberFormat="0" applyFill="0" applyAlignment="0" applyProtection="0"/>
    <xf numFmtId="0" fontId="74" fillId="64" borderId="84" applyNumberFormat="0" applyAlignment="0" applyProtection="0"/>
    <xf numFmtId="0" fontId="74" fillId="64" borderId="84" applyNumberFormat="0" applyAlignment="0" applyProtection="0"/>
    <xf numFmtId="0" fontId="71" fillId="0" borderId="87" applyNumberFormat="0" applyFill="0" applyAlignment="0" applyProtection="0"/>
    <xf numFmtId="0" fontId="76" fillId="78" borderId="86" applyNumberFormat="0" applyAlignment="0" applyProtection="0"/>
    <xf numFmtId="0" fontId="60" fillId="67" borderId="85" applyNumberFormat="0" applyFont="0" applyAlignment="0" applyProtection="0"/>
    <xf numFmtId="0" fontId="75" fillId="78" borderId="84" applyNumberFormat="0" applyAlignment="0" applyProtection="0"/>
    <xf numFmtId="0" fontId="75" fillId="78" borderId="84" applyNumberFormat="0" applyAlignment="0" applyProtection="0"/>
    <xf numFmtId="0" fontId="76" fillId="78" borderId="86" applyNumberFormat="0" applyAlignment="0" applyProtection="0"/>
    <xf numFmtId="0" fontId="74" fillId="64" borderId="84" applyNumberFormat="0" applyAlignment="0" applyProtection="0"/>
    <xf numFmtId="0" fontId="60" fillId="67" borderId="85" applyNumberFormat="0" applyFont="0" applyAlignment="0" applyProtection="0"/>
    <xf numFmtId="0" fontId="74" fillId="64" borderId="84" applyNumberFormat="0" applyAlignment="0" applyProtection="0"/>
    <xf numFmtId="0" fontId="71" fillId="0" borderId="87" applyNumberFormat="0" applyFill="0" applyAlignment="0" applyProtection="0"/>
    <xf numFmtId="0" fontId="71" fillId="0" borderId="87" applyNumberFormat="0" applyFill="0" applyAlignment="0" applyProtection="0"/>
    <xf numFmtId="0" fontId="75" fillId="78" borderId="84" applyNumberFormat="0" applyAlignment="0" applyProtection="0"/>
    <xf numFmtId="0" fontId="76" fillId="78" borderId="86" applyNumberFormat="0" applyAlignment="0" applyProtection="0"/>
    <xf numFmtId="0" fontId="60" fillId="67" borderId="85" applyNumberFormat="0" applyFont="0" applyAlignment="0" applyProtection="0"/>
    <xf numFmtId="0" fontId="75" fillId="78" borderId="84" applyNumberFormat="0" applyAlignment="0" applyProtection="0"/>
    <xf numFmtId="0" fontId="76" fillId="78" borderId="98" applyNumberFormat="0" applyAlignment="0" applyProtection="0"/>
    <xf numFmtId="0" fontId="71" fillId="0" borderId="99" applyNumberFormat="0" applyFill="0" applyAlignment="0" applyProtection="0"/>
    <xf numFmtId="0" fontId="74" fillId="64" borderId="84" applyNumberFormat="0" applyAlignment="0" applyProtection="0"/>
    <xf numFmtId="0" fontId="75" fillId="78" borderId="96" applyNumberFormat="0" applyAlignment="0" applyProtection="0"/>
    <xf numFmtId="0" fontId="71" fillId="0" borderId="87" applyNumberFormat="0" applyFill="0" applyAlignment="0" applyProtection="0"/>
    <xf numFmtId="0" fontId="71" fillId="0" borderId="87" applyNumberFormat="0" applyFill="0" applyAlignment="0" applyProtection="0"/>
    <xf numFmtId="0" fontId="74" fillId="64" borderId="84" applyNumberFormat="0" applyAlignment="0" applyProtection="0"/>
    <xf numFmtId="0" fontId="75" fillId="78" borderId="84" applyNumberFormat="0" applyAlignment="0" applyProtection="0"/>
    <xf numFmtId="0" fontId="75" fillId="78" borderId="84" applyNumberFormat="0" applyAlignment="0" applyProtection="0"/>
    <xf numFmtId="0" fontId="75" fillId="78" borderId="84" applyNumberFormat="0" applyAlignment="0" applyProtection="0"/>
    <xf numFmtId="0" fontId="75" fillId="78" borderId="84" applyNumberFormat="0" applyAlignment="0" applyProtection="0"/>
    <xf numFmtId="0" fontId="76" fillId="78" borderId="86" applyNumberFormat="0" applyAlignment="0" applyProtection="0"/>
    <xf numFmtId="0" fontId="74" fillId="64" borderId="84" applyNumberFormat="0" applyAlignment="0" applyProtection="0"/>
    <xf numFmtId="0" fontId="75" fillId="78" borderId="84" applyNumberFormat="0" applyAlignment="0" applyProtection="0"/>
    <xf numFmtId="0" fontId="76" fillId="78" borderId="86" applyNumberFormat="0" applyAlignment="0" applyProtection="0"/>
    <xf numFmtId="0" fontId="76" fillId="78" borderId="86" applyNumberFormat="0" applyAlignment="0" applyProtection="0"/>
    <xf numFmtId="0" fontId="74" fillId="64" borderId="84" applyNumberFormat="0" applyAlignment="0" applyProtection="0"/>
    <xf numFmtId="0" fontId="75" fillId="78" borderId="84" applyNumberFormat="0" applyAlignment="0" applyProtection="0"/>
    <xf numFmtId="0" fontId="75" fillId="78" borderId="84" applyNumberFormat="0" applyAlignment="0" applyProtection="0"/>
    <xf numFmtId="0" fontId="75" fillId="78" borderId="96" applyNumberFormat="0" applyAlignment="0" applyProtection="0"/>
    <xf numFmtId="0" fontId="71" fillId="0" borderId="87" applyNumberFormat="0" applyFill="0" applyAlignment="0" applyProtection="0"/>
    <xf numFmtId="0" fontId="75" fillId="78" borderId="84" applyNumberFormat="0" applyAlignment="0" applyProtection="0"/>
    <xf numFmtId="0" fontId="75" fillId="78" borderId="84" applyNumberFormat="0" applyAlignment="0" applyProtection="0"/>
    <xf numFmtId="0" fontId="74" fillId="64" borderId="84" applyNumberFormat="0" applyAlignment="0" applyProtection="0"/>
    <xf numFmtId="0" fontId="71" fillId="0" borderId="87" applyNumberFormat="0" applyFill="0" applyAlignment="0" applyProtection="0"/>
    <xf numFmtId="0" fontId="75" fillId="78" borderId="84" applyNumberFormat="0" applyAlignment="0" applyProtection="0"/>
    <xf numFmtId="0" fontId="74" fillId="64" borderId="96" applyNumberFormat="0" applyAlignment="0" applyProtection="0"/>
    <xf numFmtId="0" fontId="74" fillId="64" borderId="84" applyNumberFormat="0" applyAlignment="0" applyProtection="0"/>
    <xf numFmtId="0" fontId="74" fillId="64" borderId="84" applyNumberFormat="0" applyAlignment="0" applyProtection="0"/>
    <xf numFmtId="0" fontId="76" fillId="78" borderId="86" applyNumberFormat="0" applyAlignment="0" applyProtection="0"/>
    <xf numFmtId="0" fontId="74" fillId="64" borderId="84" applyNumberFormat="0" applyAlignment="0" applyProtection="0"/>
    <xf numFmtId="0" fontId="75" fillId="78" borderId="84" applyNumberFormat="0" applyAlignment="0" applyProtection="0"/>
    <xf numFmtId="0" fontId="76" fillId="78" borderId="86" applyNumberFormat="0" applyAlignment="0" applyProtection="0"/>
    <xf numFmtId="0" fontId="71" fillId="0" borderId="99" applyNumberFormat="0" applyFill="0" applyAlignment="0" applyProtection="0"/>
    <xf numFmtId="0" fontId="71" fillId="0" borderId="87" applyNumberFormat="0" applyFill="0" applyAlignment="0" applyProtection="0"/>
    <xf numFmtId="0" fontId="71" fillId="0" borderId="87" applyNumberFormat="0" applyFill="0" applyAlignment="0" applyProtection="0"/>
    <xf numFmtId="0" fontId="76" fillId="78" borderId="86" applyNumberFormat="0" applyAlignment="0" applyProtection="0"/>
    <xf numFmtId="0" fontId="74" fillId="64" borderId="84" applyNumberFormat="0" applyAlignment="0" applyProtection="0"/>
    <xf numFmtId="0" fontId="71" fillId="0" borderId="87" applyNumberFormat="0" applyFill="0" applyAlignment="0" applyProtection="0"/>
    <xf numFmtId="0" fontId="74" fillId="64" borderId="84" applyNumberFormat="0" applyAlignment="0" applyProtection="0"/>
    <xf numFmtId="0" fontId="76" fillId="78" borderId="86" applyNumberFormat="0" applyAlignment="0" applyProtection="0"/>
    <xf numFmtId="0" fontId="71" fillId="0" borderId="87" applyNumberFormat="0" applyFill="0" applyAlignment="0" applyProtection="0"/>
    <xf numFmtId="0" fontId="71" fillId="0" borderId="87" applyNumberFormat="0" applyFill="0" applyAlignment="0" applyProtection="0"/>
    <xf numFmtId="0" fontId="71" fillId="0" borderId="87" applyNumberFormat="0" applyFill="0" applyAlignment="0" applyProtection="0"/>
    <xf numFmtId="0" fontId="76" fillId="78" borderId="86" applyNumberFormat="0" applyAlignment="0" applyProtection="0"/>
    <xf numFmtId="0" fontId="74" fillId="64" borderId="84" applyNumberFormat="0" applyAlignment="0" applyProtection="0"/>
    <xf numFmtId="0" fontId="75" fillId="78" borderId="84" applyNumberFormat="0" applyAlignment="0" applyProtection="0"/>
    <xf numFmtId="0" fontId="60" fillId="67" borderId="85" applyNumberFormat="0" applyFont="0" applyAlignment="0" applyProtection="0"/>
    <xf numFmtId="0" fontId="71" fillId="0" borderId="87" applyNumberFormat="0" applyFill="0" applyAlignment="0" applyProtection="0"/>
    <xf numFmtId="0" fontId="60" fillId="67" borderId="85" applyNumberFormat="0" applyFont="0" applyAlignment="0" applyProtection="0"/>
    <xf numFmtId="0" fontId="71" fillId="0" borderId="99" applyNumberFormat="0" applyFill="0" applyAlignment="0" applyProtection="0"/>
    <xf numFmtId="0" fontId="74" fillId="64" borderId="96" applyNumberFormat="0" applyAlignment="0" applyProtection="0"/>
    <xf numFmtId="0" fontId="74" fillId="64" borderId="96" applyNumberFormat="0" applyAlignment="0" applyProtection="0"/>
    <xf numFmtId="0" fontId="60" fillId="67" borderId="85" applyNumberFormat="0" applyFont="0" applyAlignment="0" applyProtection="0"/>
    <xf numFmtId="0" fontId="60" fillId="67" borderId="85" applyNumberFormat="0" applyFont="0" applyAlignment="0" applyProtection="0"/>
    <xf numFmtId="0" fontId="60" fillId="67" borderId="85" applyNumberFormat="0" applyFont="0" applyAlignment="0" applyProtection="0"/>
    <xf numFmtId="0" fontId="60" fillId="67" borderId="85" applyNumberFormat="0" applyFont="0" applyAlignment="0" applyProtection="0"/>
    <xf numFmtId="0" fontId="60" fillId="67" borderId="85" applyNumberFormat="0" applyFont="0" applyAlignment="0" applyProtection="0"/>
    <xf numFmtId="0" fontId="60" fillId="67" borderId="85" applyNumberFormat="0" applyFont="0" applyAlignment="0" applyProtection="0"/>
    <xf numFmtId="0" fontId="76" fillId="78" borderId="98" applyNumberFormat="0" applyAlignment="0" applyProtection="0"/>
    <xf numFmtId="0" fontId="60" fillId="67" borderId="85" applyNumberFormat="0" applyFont="0" applyAlignment="0" applyProtection="0"/>
    <xf numFmtId="0" fontId="60" fillId="67" borderId="85" applyNumberFormat="0" applyFont="0" applyAlignment="0" applyProtection="0"/>
    <xf numFmtId="0" fontId="75" fillId="78" borderId="96" applyNumberFormat="0" applyAlignment="0" applyProtection="0"/>
    <xf numFmtId="0" fontId="76" fillId="78" borderId="98" applyNumberFormat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75" fillId="78" borderId="96" applyNumberFormat="0" applyAlignment="0" applyProtection="0"/>
    <xf numFmtId="0" fontId="71" fillId="0" borderId="99" applyNumberFormat="0" applyFill="0" applyAlignment="0" applyProtection="0"/>
    <xf numFmtId="0" fontId="15" fillId="6" borderId="88">
      <alignment horizontal="left" indent="2"/>
    </xf>
    <xf numFmtId="0" fontId="15" fillId="5" borderId="88"/>
    <xf numFmtId="0" fontId="13" fillId="7" borderId="88">
      <alignment horizontal="left" indent="3"/>
    </xf>
    <xf numFmtId="0" fontId="60" fillId="67" borderId="85" applyNumberFormat="0" applyFont="0" applyAlignment="0" applyProtection="0"/>
    <xf numFmtId="0" fontId="16" fillId="67" borderId="109" applyNumberFormat="0" applyFont="0" applyAlignment="0" applyProtection="0"/>
    <xf numFmtId="0" fontId="60" fillId="67" borderId="85" applyNumberFormat="0" applyFont="0" applyAlignment="0" applyProtection="0"/>
    <xf numFmtId="0" fontId="60" fillId="67" borderId="85" applyNumberFormat="0" applyFont="0" applyAlignment="0" applyProtection="0"/>
    <xf numFmtId="0" fontId="60" fillId="67" borderId="85" applyNumberFormat="0" applyFont="0" applyAlignment="0" applyProtection="0"/>
    <xf numFmtId="0" fontId="13" fillId="0" borderId="89">
      <alignment horizontal="left" vertical="center"/>
    </xf>
    <xf numFmtId="0" fontId="15" fillId="5" borderId="88"/>
    <xf numFmtId="0" fontId="16" fillId="67" borderId="109" applyNumberFormat="0" applyFont="0" applyAlignment="0" applyProtection="0"/>
    <xf numFmtId="0" fontId="60" fillId="67" borderId="85" applyNumberFormat="0" applyFont="0" applyAlignment="0" applyProtection="0"/>
    <xf numFmtId="0" fontId="60" fillId="67" borderId="85" applyNumberFormat="0" applyFont="0" applyAlignment="0" applyProtection="0"/>
    <xf numFmtId="0" fontId="60" fillId="67" borderId="85" applyNumberFormat="0" applyFont="0" applyAlignment="0" applyProtection="0"/>
    <xf numFmtId="0" fontId="121" fillId="78" borderId="114" applyNumberFormat="0" applyAlignment="0" applyProtection="0"/>
    <xf numFmtId="0" fontId="60" fillId="67" borderId="85" applyNumberFormat="0" applyFont="0" applyAlignment="0" applyProtection="0"/>
    <xf numFmtId="0" fontId="60" fillId="67" borderId="85" applyNumberFormat="0" applyFont="0" applyAlignment="0" applyProtection="0"/>
    <xf numFmtId="0" fontId="15" fillId="5" borderId="88"/>
    <xf numFmtId="0" fontId="60" fillId="67" borderId="85" applyNumberFormat="0" applyFont="0" applyAlignment="0" applyProtection="0"/>
    <xf numFmtId="0" fontId="76" fillId="78" borderId="98" applyNumberFormat="0" applyAlignment="0" applyProtection="0"/>
    <xf numFmtId="0" fontId="71" fillId="0" borderId="99" applyNumberFormat="0" applyFill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74" fillId="64" borderId="96" applyNumberFormat="0" applyAlignment="0" applyProtection="0"/>
    <xf numFmtId="0" fontId="76" fillId="78" borderId="98" applyNumberFormat="0" applyAlignment="0" applyProtection="0"/>
    <xf numFmtId="0" fontId="71" fillId="0" borderId="99" applyNumberFormat="0" applyFill="0" applyAlignment="0" applyProtection="0"/>
    <xf numFmtId="0" fontId="71" fillId="0" borderId="99" applyNumberFormat="0" applyFill="0" applyAlignment="0" applyProtection="0"/>
    <xf numFmtId="0" fontId="71" fillId="0" borderId="99" applyNumberFormat="0" applyFill="0" applyAlignment="0" applyProtection="0"/>
    <xf numFmtId="0" fontId="75" fillId="78" borderId="96" applyNumberFormat="0" applyAlignment="0" applyProtection="0"/>
    <xf numFmtId="0" fontId="75" fillId="78" borderId="96" applyNumberFormat="0" applyAlignment="0" applyProtection="0"/>
    <xf numFmtId="0" fontId="71" fillId="0" borderId="99" applyNumberFormat="0" applyFill="0" applyAlignment="0" applyProtection="0"/>
    <xf numFmtId="0" fontId="75" fillId="78" borderId="96" applyNumberFormat="0" applyAlignment="0" applyProtection="0"/>
    <xf numFmtId="0" fontId="76" fillId="78" borderId="98" applyNumberFormat="0" applyAlignment="0" applyProtection="0"/>
    <xf numFmtId="0" fontId="74" fillId="64" borderId="96" applyNumberFormat="0" applyAlignment="0" applyProtection="0"/>
    <xf numFmtId="0" fontId="76" fillId="78" borderId="98" applyNumberFormat="0" applyAlignment="0" applyProtection="0"/>
    <xf numFmtId="0" fontId="76" fillId="78" borderId="98" applyNumberFormat="0" applyAlignment="0" applyProtection="0"/>
    <xf numFmtId="0" fontId="74" fillId="64" borderId="96" applyNumberFormat="0" applyAlignment="0" applyProtection="0"/>
    <xf numFmtId="0" fontId="76" fillId="78" borderId="98" applyNumberFormat="0" applyAlignment="0" applyProtection="0"/>
    <xf numFmtId="0" fontId="71" fillId="0" borderId="99" applyNumberFormat="0" applyFill="0" applyAlignment="0" applyProtection="0"/>
    <xf numFmtId="0" fontId="76" fillId="78" borderId="98" applyNumberFormat="0" applyAlignment="0" applyProtection="0"/>
    <xf numFmtId="0" fontId="71" fillId="0" borderId="99" applyNumberFormat="0" applyFill="0" applyAlignment="0" applyProtection="0"/>
    <xf numFmtId="0" fontId="76" fillId="78" borderId="98" applyNumberFormat="0" applyAlignment="0" applyProtection="0"/>
    <xf numFmtId="0" fontId="75" fillId="78" borderId="96" applyNumberFormat="0" applyAlignment="0" applyProtection="0"/>
    <xf numFmtId="0" fontId="71" fillId="0" borderId="99" applyNumberFormat="0" applyFill="0" applyAlignment="0" applyProtection="0"/>
    <xf numFmtId="0" fontId="75" fillId="78" borderId="96" applyNumberFormat="0" applyAlignment="0" applyProtection="0"/>
    <xf numFmtId="0" fontId="74" fillId="64" borderId="96" applyNumberFormat="0" applyAlignment="0" applyProtection="0"/>
    <xf numFmtId="0" fontId="75" fillId="78" borderId="96" applyNumberFormat="0" applyAlignment="0" applyProtection="0"/>
    <xf numFmtId="0" fontId="74" fillId="64" borderId="96" applyNumberFormat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71" fillId="0" borderId="99" applyNumberFormat="0" applyFill="0" applyAlignment="0" applyProtection="0"/>
    <xf numFmtId="0" fontId="71" fillId="0" borderId="99" applyNumberFormat="0" applyFill="0" applyAlignment="0" applyProtection="0"/>
    <xf numFmtId="0" fontId="76" fillId="78" borderId="98" applyNumberFormat="0" applyAlignment="0" applyProtection="0"/>
    <xf numFmtId="0" fontId="71" fillId="0" borderId="99" applyNumberFormat="0" applyFill="0" applyAlignment="0" applyProtection="0"/>
    <xf numFmtId="0" fontId="71" fillId="0" borderId="99" applyNumberFormat="0" applyFill="0" applyAlignment="0" applyProtection="0"/>
    <xf numFmtId="0" fontId="74" fillId="64" borderId="96" applyNumberFormat="0" applyAlignment="0" applyProtection="0"/>
    <xf numFmtId="0" fontId="76" fillId="78" borderId="98" applyNumberFormat="0" applyAlignment="0" applyProtection="0"/>
    <xf numFmtId="0" fontId="71" fillId="0" borderId="99" applyNumberFormat="0" applyFill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76" fillId="78" borderId="98" applyNumberFormat="0" applyAlignment="0" applyProtection="0"/>
    <xf numFmtId="0" fontId="71" fillId="0" borderId="99" applyNumberFormat="0" applyFill="0" applyAlignment="0" applyProtection="0"/>
    <xf numFmtId="0" fontId="76" fillId="78" borderId="98" applyNumberFormat="0" applyAlignment="0" applyProtection="0"/>
    <xf numFmtId="0" fontId="75" fillId="78" borderId="96" applyNumberFormat="0" applyAlignment="0" applyProtection="0"/>
    <xf numFmtId="0" fontId="75" fillId="78" borderId="96" applyNumberFormat="0" applyAlignment="0" applyProtection="0"/>
    <xf numFmtId="0" fontId="76" fillId="78" borderId="98" applyNumberFormat="0" applyAlignment="0" applyProtection="0"/>
    <xf numFmtId="0" fontId="74" fillId="64" borderId="96" applyNumberFormat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15" fillId="5" borderId="88"/>
    <xf numFmtId="0" fontId="15" fillId="5" borderId="88"/>
    <xf numFmtId="0" fontId="75" fillId="78" borderId="96" applyNumberFormat="0" applyAlignment="0" applyProtection="0"/>
    <xf numFmtId="0" fontId="76" fillId="78" borderId="98" applyNumberFormat="0" applyAlignment="0" applyProtection="0"/>
    <xf numFmtId="0" fontId="75" fillId="78" borderId="96" applyNumberFormat="0" applyAlignment="0" applyProtection="0"/>
    <xf numFmtId="0" fontId="60" fillId="67" borderId="97" applyNumberFormat="0" applyFont="0" applyAlignment="0" applyProtection="0"/>
    <xf numFmtId="0" fontId="75" fillId="78" borderId="96" applyNumberFormat="0" applyAlignment="0" applyProtection="0"/>
    <xf numFmtId="0" fontId="60" fillId="67" borderId="97" applyNumberFormat="0" applyFont="0" applyAlignment="0" applyProtection="0"/>
    <xf numFmtId="0" fontId="74" fillId="64" borderId="96" applyNumberFormat="0" applyAlignment="0" applyProtection="0"/>
    <xf numFmtId="0" fontId="76" fillId="78" borderId="98" applyNumberFormat="0" applyAlignment="0" applyProtection="0"/>
    <xf numFmtId="0" fontId="74" fillId="64" borderId="96" applyNumberFormat="0" applyAlignment="0" applyProtection="0"/>
    <xf numFmtId="0" fontId="74" fillId="64" borderId="96" applyNumberFormat="0" applyAlignment="0" applyProtection="0"/>
    <xf numFmtId="0" fontId="75" fillId="78" borderId="96" applyNumberFormat="0" applyAlignment="0" applyProtection="0"/>
    <xf numFmtId="0" fontId="60" fillId="67" borderId="97" applyNumberFormat="0" applyFont="0" applyAlignment="0" applyProtection="0"/>
    <xf numFmtId="0" fontId="60" fillId="67" borderId="97" applyNumberFormat="0" applyFont="0" applyAlignment="0" applyProtection="0"/>
    <xf numFmtId="0" fontId="75" fillId="78" borderId="96" applyNumberFormat="0" applyAlignment="0" applyProtection="0"/>
    <xf numFmtId="0" fontId="75" fillId="78" borderId="96" applyNumberFormat="0" applyAlignment="0" applyProtection="0"/>
    <xf numFmtId="0" fontId="60" fillId="67" borderId="97" applyNumberFormat="0" applyFont="0" applyAlignment="0" applyProtection="0"/>
    <xf numFmtId="0" fontId="74" fillId="64" borderId="96" applyNumberFormat="0" applyAlignment="0" applyProtection="0"/>
    <xf numFmtId="0" fontId="75" fillId="78" borderId="96" applyNumberFormat="0" applyAlignment="0" applyProtection="0"/>
    <xf numFmtId="0" fontId="76" fillId="78" borderId="98" applyNumberFormat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74" fillId="64" borderId="96" applyNumberFormat="0" applyAlignment="0" applyProtection="0"/>
    <xf numFmtId="0" fontId="60" fillId="67" borderId="97" applyNumberFormat="0" applyFont="0" applyAlignment="0" applyProtection="0"/>
    <xf numFmtId="0" fontId="60" fillId="67" borderId="97" applyNumberFormat="0" applyFont="0" applyAlignment="0" applyProtection="0"/>
    <xf numFmtId="0" fontId="76" fillId="78" borderId="98" applyNumberFormat="0" applyAlignment="0" applyProtection="0"/>
    <xf numFmtId="0" fontId="75" fillId="78" borderId="96" applyNumberFormat="0" applyAlignment="0" applyProtection="0"/>
    <xf numFmtId="0" fontId="75" fillId="78" borderId="96" applyNumberFormat="0" applyAlignment="0" applyProtection="0"/>
    <xf numFmtId="0" fontId="76" fillId="78" borderId="98" applyNumberFormat="0" applyAlignment="0" applyProtection="0"/>
    <xf numFmtId="0" fontId="75" fillId="78" borderId="96" applyNumberFormat="0" applyAlignment="0" applyProtection="0"/>
    <xf numFmtId="0" fontId="71" fillId="0" borderId="99" applyNumberFormat="0" applyFill="0" applyAlignment="0" applyProtection="0"/>
    <xf numFmtId="0" fontId="74" fillId="64" borderId="96" applyNumberFormat="0" applyAlignment="0" applyProtection="0"/>
    <xf numFmtId="0" fontId="60" fillId="67" borderId="97" applyNumberFormat="0" applyFont="0" applyAlignment="0" applyProtection="0"/>
    <xf numFmtId="0" fontId="75" fillId="78" borderId="96" applyNumberFormat="0" applyAlignment="0" applyProtection="0"/>
    <xf numFmtId="0" fontId="76" fillId="78" borderId="98" applyNumberFormat="0" applyAlignment="0" applyProtection="0"/>
    <xf numFmtId="0" fontId="76" fillId="78" borderId="98" applyNumberFormat="0" applyAlignment="0" applyProtection="0"/>
    <xf numFmtId="0" fontId="76" fillId="78" borderId="98" applyNumberFormat="0" applyAlignment="0" applyProtection="0"/>
    <xf numFmtId="0" fontId="60" fillId="67" borderId="97" applyNumberFormat="0" applyFont="0" applyAlignment="0" applyProtection="0"/>
    <xf numFmtId="0" fontId="74" fillId="64" borderId="96" applyNumberFormat="0" applyAlignment="0" applyProtection="0"/>
    <xf numFmtId="0" fontId="76" fillId="78" borderId="98" applyNumberFormat="0" applyAlignment="0" applyProtection="0"/>
    <xf numFmtId="0" fontId="60" fillId="67" borderId="97" applyNumberFormat="0" applyFont="0" applyAlignment="0" applyProtection="0"/>
    <xf numFmtId="0" fontId="75" fillId="78" borderId="96" applyNumberFormat="0" applyAlignment="0" applyProtection="0"/>
    <xf numFmtId="0" fontId="75" fillId="78" borderId="96" applyNumberFormat="0" applyAlignment="0" applyProtection="0"/>
    <xf numFmtId="0" fontId="76" fillId="78" borderId="98" applyNumberFormat="0" applyAlignment="0" applyProtection="0"/>
    <xf numFmtId="0" fontId="75" fillId="78" borderId="96" applyNumberFormat="0" applyAlignment="0" applyProtection="0"/>
    <xf numFmtId="0" fontId="74" fillId="64" borderId="96" applyNumberFormat="0" applyAlignment="0" applyProtection="0"/>
    <xf numFmtId="0" fontId="75" fillId="78" borderId="96" applyNumberFormat="0" applyAlignment="0" applyProtection="0"/>
    <xf numFmtId="0" fontId="71" fillId="0" borderId="99" applyNumberFormat="0" applyFill="0" applyAlignment="0" applyProtection="0"/>
    <xf numFmtId="0" fontId="76" fillId="78" borderId="98" applyNumberFormat="0" applyAlignment="0" applyProtection="0"/>
    <xf numFmtId="0" fontId="74" fillId="64" borderId="96" applyNumberFormat="0" applyAlignment="0" applyProtection="0"/>
    <xf numFmtId="0" fontId="75" fillId="78" borderId="96" applyNumberFormat="0" applyAlignment="0" applyProtection="0"/>
    <xf numFmtId="0" fontId="75" fillId="78" borderId="96" applyNumberFormat="0" applyAlignment="0" applyProtection="0"/>
    <xf numFmtId="0" fontId="71" fillId="0" borderId="99" applyNumberFormat="0" applyFill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75" fillId="78" borderId="96" applyNumberFormat="0" applyAlignment="0" applyProtection="0"/>
    <xf numFmtId="0" fontId="76" fillId="78" borderId="98" applyNumberFormat="0" applyAlignment="0" applyProtection="0"/>
    <xf numFmtId="0" fontId="76" fillId="78" borderId="98" applyNumberFormat="0" applyAlignment="0" applyProtection="0"/>
    <xf numFmtId="0" fontId="75" fillId="78" borderId="96" applyNumberFormat="0" applyAlignment="0" applyProtection="0"/>
    <xf numFmtId="0" fontId="74" fillId="64" borderId="96" applyNumberFormat="0" applyAlignment="0" applyProtection="0"/>
    <xf numFmtId="0" fontId="74" fillId="64" borderId="96" applyNumberFormat="0" applyAlignment="0" applyProtection="0"/>
    <xf numFmtId="0" fontId="74" fillId="64" borderId="96" applyNumberFormat="0" applyAlignment="0" applyProtection="0"/>
    <xf numFmtId="0" fontId="75" fillId="78" borderId="96" applyNumberFormat="0" applyAlignment="0" applyProtection="0"/>
    <xf numFmtId="0" fontId="74" fillId="64" borderId="96" applyNumberFormat="0" applyAlignment="0" applyProtection="0"/>
    <xf numFmtId="0" fontId="75" fillId="78" borderId="96" applyNumberFormat="0" applyAlignment="0" applyProtection="0"/>
    <xf numFmtId="0" fontId="76" fillId="78" borderId="98" applyNumberFormat="0" applyAlignment="0" applyProtection="0"/>
    <xf numFmtId="0" fontId="76" fillId="78" borderId="98" applyNumberFormat="0" applyAlignment="0" applyProtection="0"/>
    <xf numFmtId="0" fontId="75" fillId="78" borderId="96" applyNumberFormat="0" applyAlignment="0" applyProtection="0"/>
    <xf numFmtId="0" fontId="71" fillId="0" borderId="99" applyNumberFormat="0" applyFill="0" applyAlignment="0" applyProtection="0"/>
    <xf numFmtId="0" fontId="75" fillId="78" borderId="96" applyNumberFormat="0" applyAlignment="0" applyProtection="0"/>
    <xf numFmtId="0" fontId="75" fillId="78" borderId="96" applyNumberFormat="0" applyAlignment="0" applyProtection="0"/>
    <xf numFmtId="0" fontId="71" fillId="0" borderId="99" applyNumberFormat="0" applyFill="0" applyAlignment="0" applyProtection="0"/>
    <xf numFmtId="0" fontId="74" fillId="64" borderId="96" applyNumberFormat="0" applyAlignment="0" applyProtection="0"/>
    <xf numFmtId="0" fontId="74" fillId="64" borderId="96" applyNumberFormat="0" applyAlignment="0" applyProtection="0"/>
    <xf numFmtId="0" fontId="74" fillId="64" borderId="96" applyNumberFormat="0" applyAlignment="0" applyProtection="0"/>
    <xf numFmtId="0" fontId="76" fillId="78" borderId="98" applyNumberFormat="0" applyAlignment="0" applyProtection="0"/>
    <xf numFmtId="0" fontId="76" fillId="78" borderId="98" applyNumberFormat="0" applyAlignment="0" applyProtection="0"/>
    <xf numFmtId="0" fontId="76" fillId="78" borderId="98" applyNumberFormat="0" applyAlignment="0" applyProtection="0"/>
    <xf numFmtId="0" fontId="74" fillId="64" borderId="96" applyNumberFormat="0" applyAlignment="0" applyProtection="0"/>
    <xf numFmtId="0" fontId="76" fillId="78" borderId="98" applyNumberFormat="0" applyAlignment="0" applyProtection="0"/>
    <xf numFmtId="0" fontId="75" fillId="78" borderId="96" applyNumberFormat="0" applyAlignment="0" applyProtection="0"/>
    <xf numFmtId="0" fontId="74" fillId="64" borderId="96" applyNumberFormat="0" applyAlignment="0" applyProtection="0"/>
    <xf numFmtId="0" fontId="74" fillId="64" borderId="96" applyNumberFormat="0" applyAlignment="0" applyProtection="0"/>
    <xf numFmtId="0" fontId="74" fillId="64" borderId="96" applyNumberFormat="0" applyAlignment="0" applyProtection="0"/>
    <xf numFmtId="0" fontId="75" fillId="78" borderId="96" applyNumberFormat="0" applyAlignment="0" applyProtection="0"/>
    <xf numFmtId="0" fontId="74" fillId="64" borderId="96" applyNumberFormat="0" applyAlignment="0" applyProtection="0"/>
    <xf numFmtId="0" fontId="75" fillId="78" borderId="96" applyNumberFormat="0" applyAlignment="0" applyProtection="0"/>
    <xf numFmtId="0" fontId="76" fillId="78" borderId="98" applyNumberFormat="0" applyAlignment="0" applyProtection="0"/>
    <xf numFmtId="0" fontId="74" fillId="64" borderId="96" applyNumberFormat="0" applyAlignment="0" applyProtection="0"/>
    <xf numFmtId="0" fontId="75" fillId="78" borderId="96" applyNumberFormat="0" applyAlignment="0" applyProtection="0"/>
    <xf numFmtId="0" fontId="75" fillId="78" borderId="96" applyNumberFormat="0" applyAlignment="0" applyProtection="0"/>
    <xf numFmtId="0" fontId="60" fillId="67" borderId="97" applyNumberFormat="0" applyFont="0" applyAlignment="0" applyProtection="0"/>
    <xf numFmtId="0" fontId="75" fillId="78" borderId="96" applyNumberFormat="0" applyAlignment="0" applyProtection="0"/>
    <xf numFmtId="0" fontId="76" fillId="78" borderId="98" applyNumberFormat="0" applyAlignment="0" applyProtection="0"/>
    <xf numFmtId="0" fontId="71" fillId="0" borderId="99" applyNumberFormat="0" applyFill="0" applyAlignment="0" applyProtection="0"/>
    <xf numFmtId="0" fontId="74" fillId="64" borderId="96" applyNumberFormat="0" applyAlignment="0" applyProtection="0"/>
    <xf numFmtId="0" fontId="75" fillId="78" borderId="96" applyNumberFormat="0" applyAlignment="0" applyProtection="0"/>
    <xf numFmtId="0" fontId="75" fillId="78" borderId="96" applyNumberFormat="0" applyAlignment="0" applyProtection="0"/>
    <xf numFmtId="0" fontId="75" fillId="78" borderId="96" applyNumberFormat="0" applyAlignment="0" applyProtection="0"/>
    <xf numFmtId="0" fontId="71" fillId="0" borderId="99" applyNumberFormat="0" applyFill="0" applyAlignment="0" applyProtection="0"/>
    <xf numFmtId="0" fontId="71" fillId="0" borderId="99" applyNumberFormat="0" applyFill="0" applyAlignment="0" applyProtection="0"/>
    <xf numFmtId="0" fontId="74" fillId="64" borderId="96" applyNumberFormat="0" applyAlignment="0" applyProtection="0"/>
    <xf numFmtId="0" fontId="60" fillId="67" borderId="97" applyNumberFormat="0" applyFont="0" applyAlignment="0" applyProtection="0"/>
    <xf numFmtId="0" fontId="60" fillId="67" borderId="97" applyNumberFormat="0" applyFont="0" applyAlignment="0" applyProtection="0"/>
    <xf numFmtId="0" fontId="60" fillId="67" borderId="97" applyNumberFormat="0" applyFont="0" applyAlignment="0" applyProtection="0"/>
    <xf numFmtId="0" fontId="60" fillId="67" borderId="97" applyNumberFormat="0" applyFont="0" applyAlignment="0" applyProtection="0"/>
    <xf numFmtId="0" fontId="60" fillId="67" borderId="97" applyNumberFormat="0" applyFont="0" applyAlignment="0" applyProtection="0"/>
    <xf numFmtId="0" fontId="60" fillId="67" borderId="97" applyNumberFormat="0" applyFont="0" applyAlignment="0" applyProtection="0"/>
    <xf numFmtId="0" fontId="60" fillId="67" borderId="97" applyNumberFormat="0" applyFont="0" applyAlignment="0" applyProtection="0"/>
    <xf numFmtId="0" fontId="74" fillId="64" borderId="96" applyNumberFormat="0" applyAlignment="0" applyProtection="0"/>
    <xf numFmtId="0" fontId="60" fillId="67" borderId="97" applyNumberFormat="0" applyFont="0" applyAlignment="0" applyProtection="0"/>
    <xf numFmtId="0" fontId="60" fillId="67" borderId="97" applyNumberFormat="0" applyFont="0" applyAlignment="0" applyProtection="0"/>
    <xf numFmtId="0" fontId="60" fillId="67" borderId="97" applyNumberFormat="0" applyFont="0" applyAlignment="0" applyProtection="0"/>
    <xf numFmtId="0" fontId="15" fillId="5" borderId="100"/>
    <xf numFmtId="0" fontId="13" fillId="7" borderId="100">
      <alignment horizontal="left" indent="3"/>
    </xf>
    <xf numFmtId="0" fontId="118" fillId="64" borderId="108" applyNumberFormat="0" applyAlignment="0" applyProtection="0"/>
    <xf numFmtId="0" fontId="49" fillId="0" borderId="2">
      <alignment horizontal="center" vertical="center" wrapText="1"/>
    </xf>
    <xf numFmtId="0" fontId="15" fillId="5" borderId="88"/>
    <xf numFmtId="0" fontId="71" fillId="0" borderId="99" applyNumberFormat="0" applyFill="0" applyAlignment="0" applyProtection="0"/>
    <xf numFmtId="0" fontId="75" fillId="78" borderId="96" applyNumberFormat="0" applyAlignment="0" applyProtection="0"/>
    <xf numFmtId="0" fontId="75" fillId="78" borderId="96" applyNumberFormat="0" applyAlignment="0" applyProtection="0"/>
    <xf numFmtId="0" fontId="71" fillId="0" borderId="99" applyNumberFormat="0" applyFill="0" applyAlignment="0" applyProtection="0"/>
    <xf numFmtId="0" fontId="13" fillId="0" borderId="107">
      <alignment horizontal="left" vertical="center"/>
    </xf>
    <xf numFmtId="0" fontId="76" fillId="78" borderId="98" applyNumberFormat="0" applyAlignment="0" applyProtection="0"/>
    <xf numFmtId="0" fontId="76" fillId="78" borderId="98" applyNumberFormat="0" applyAlignment="0" applyProtection="0"/>
    <xf numFmtId="0" fontId="75" fillId="78" borderId="96" applyNumberFormat="0" applyAlignment="0" applyProtection="0"/>
    <xf numFmtId="0" fontId="75" fillId="78" borderId="96" applyNumberFormat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75" fillId="78" borderId="96" applyNumberFormat="0" applyAlignment="0" applyProtection="0"/>
    <xf numFmtId="0" fontId="75" fillId="78" borderId="96" applyNumberFormat="0" applyAlignment="0" applyProtection="0"/>
    <xf numFmtId="0" fontId="74" fillId="64" borderId="96" applyNumberFormat="0" applyAlignment="0" applyProtection="0"/>
    <xf numFmtId="0" fontId="74" fillId="64" borderId="96" applyNumberFormat="0" applyAlignment="0" applyProtection="0"/>
    <xf numFmtId="0" fontId="75" fillId="78" borderId="96" applyNumberFormat="0" applyAlignment="0" applyProtection="0"/>
    <xf numFmtId="0" fontId="74" fillId="64" borderId="96" applyNumberFormat="0" applyAlignment="0" applyProtection="0"/>
    <xf numFmtId="0" fontId="75" fillId="78" borderId="96" applyNumberFormat="0" applyAlignment="0" applyProtection="0"/>
    <xf numFmtId="0" fontId="71" fillId="0" borderId="99" applyNumberFormat="0" applyFill="0" applyAlignment="0" applyProtection="0"/>
    <xf numFmtId="0" fontId="76" fillId="78" borderId="98" applyNumberFormat="0" applyAlignment="0" applyProtection="0"/>
    <xf numFmtId="0" fontId="75" fillId="78" borderId="96" applyNumberFormat="0" applyAlignment="0" applyProtection="0"/>
    <xf numFmtId="0" fontId="75" fillId="78" borderId="96" applyNumberFormat="0" applyAlignment="0" applyProtection="0"/>
    <xf numFmtId="0" fontId="76" fillId="78" borderId="98" applyNumberFormat="0" applyAlignment="0" applyProtection="0"/>
    <xf numFmtId="0" fontId="71" fillId="0" borderId="99" applyNumberFormat="0" applyFill="0" applyAlignment="0" applyProtection="0"/>
    <xf numFmtId="0" fontId="60" fillId="67" borderId="97" applyNumberFormat="0" applyFont="0" applyAlignment="0" applyProtection="0"/>
    <xf numFmtId="0" fontId="75" fillId="78" borderId="96" applyNumberFormat="0" applyAlignment="0" applyProtection="0"/>
    <xf numFmtId="0" fontId="71" fillId="0" borderId="99" applyNumberFormat="0" applyFill="0" applyAlignment="0" applyProtection="0"/>
    <xf numFmtId="0" fontId="74" fillId="64" borderId="96" applyNumberFormat="0" applyAlignment="0" applyProtection="0"/>
    <xf numFmtId="0" fontId="60" fillId="67" borderId="97" applyNumberFormat="0" applyFont="0" applyAlignment="0" applyProtection="0"/>
    <xf numFmtId="0" fontId="74" fillId="64" borderId="96" applyNumberFormat="0" applyAlignment="0" applyProtection="0"/>
    <xf numFmtId="0" fontId="76" fillId="78" borderId="98" applyNumberFormat="0" applyAlignment="0" applyProtection="0"/>
    <xf numFmtId="0" fontId="71" fillId="0" borderId="99" applyNumberFormat="0" applyFill="0" applyAlignment="0" applyProtection="0"/>
    <xf numFmtId="0" fontId="75" fillId="78" borderId="96" applyNumberFormat="0" applyAlignment="0" applyProtection="0"/>
    <xf numFmtId="0" fontId="76" fillId="78" borderId="98" applyNumberFormat="0" applyAlignment="0" applyProtection="0"/>
    <xf numFmtId="0" fontId="71" fillId="0" borderId="99" applyNumberFormat="0" applyFill="0" applyAlignment="0" applyProtection="0"/>
    <xf numFmtId="0" fontId="60" fillId="67" borderId="97" applyNumberFormat="0" applyFont="0" applyAlignment="0" applyProtection="0"/>
    <xf numFmtId="0" fontId="76" fillId="78" borderId="98" applyNumberFormat="0" applyAlignment="0" applyProtection="0"/>
    <xf numFmtId="0" fontId="74" fillId="64" borderId="96" applyNumberFormat="0" applyAlignment="0" applyProtection="0"/>
    <xf numFmtId="0" fontId="60" fillId="67" borderId="97" applyNumberFormat="0" applyFont="0" applyAlignment="0" applyProtection="0"/>
    <xf numFmtId="0" fontId="75" fillId="78" borderId="96" applyNumberFormat="0" applyAlignment="0" applyProtection="0"/>
    <xf numFmtId="0" fontId="75" fillId="78" borderId="96" applyNumberFormat="0" applyAlignment="0" applyProtection="0"/>
    <xf numFmtId="0" fontId="76" fillId="78" borderId="98" applyNumberFormat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71" fillId="0" borderId="99" applyNumberFormat="0" applyFill="0" applyAlignment="0" applyProtection="0"/>
    <xf numFmtId="0" fontId="76" fillId="78" borderId="98" applyNumberFormat="0" applyAlignment="0" applyProtection="0"/>
    <xf numFmtId="0" fontId="75" fillId="78" borderId="96" applyNumberFormat="0" applyAlignment="0" applyProtection="0"/>
    <xf numFmtId="0" fontId="74" fillId="64" borderId="96" applyNumberFormat="0" applyAlignment="0" applyProtection="0"/>
    <xf numFmtId="0" fontId="60" fillId="67" borderId="97" applyNumberFormat="0" applyFont="0" applyAlignment="0" applyProtection="0"/>
    <xf numFmtId="0" fontId="60" fillId="67" borderId="97" applyNumberFormat="0" applyFont="0" applyAlignment="0" applyProtection="0"/>
    <xf numFmtId="0" fontId="60" fillId="67" borderId="97" applyNumberFormat="0" applyFont="0" applyAlignment="0" applyProtection="0"/>
    <xf numFmtId="0" fontId="71" fillId="0" borderId="99" applyNumberFormat="0" applyFill="0" applyAlignment="0" applyProtection="0"/>
    <xf numFmtId="0" fontId="75" fillId="78" borderId="96" applyNumberFormat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76" fillId="78" borderId="98" applyNumberFormat="0" applyAlignment="0" applyProtection="0"/>
    <xf numFmtId="0" fontId="75" fillId="78" borderId="96" applyNumberFormat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76" fillId="78" borderId="98" applyNumberFormat="0" applyAlignment="0" applyProtection="0"/>
    <xf numFmtId="0" fontId="74" fillId="64" borderId="96" applyNumberFormat="0" applyAlignment="0" applyProtection="0"/>
    <xf numFmtId="0" fontId="76" fillId="78" borderId="98" applyNumberFormat="0" applyAlignment="0" applyProtection="0"/>
    <xf numFmtId="0" fontId="60" fillId="67" borderId="97" applyNumberFormat="0" applyFont="0" applyAlignment="0" applyProtection="0"/>
    <xf numFmtId="0" fontId="60" fillId="67" borderId="97" applyNumberFormat="0" applyFont="0" applyAlignment="0" applyProtection="0"/>
    <xf numFmtId="0" fontId="75" fillId="78" borderId="96" applyNumberFormat="0" applyAlignment="0" applyProtection="0"/>
    <xf numFmtId="0" fontId="76" fillId="78" borderId="98" applyNumberFormat="0" applyAlignment="0" applyProtection="0"/>
    <xf numFmtId="0" fontId="76" fillId="78" borderId="98" applyNumberFormat="0" applyAlignment="0" applyProtection="0"/>
    <xf numFmtId="0" fontId="60" fillId="67" borderId="97" applyNumberFormat="0" applyFont="0" applyAlignment="0" applyProtection="0"/>
    <xf numFmtId="0" fontId="71" fillId="0" borderId="99" applyNumberFormat="0" applyFill="0" applyAlignment="0" applyProtection="0"/>
    <xf numFmtId="0" fontId="71" fillId="0" borderId="99" applyNumberFormat="0" applyFill="0" applyAlignment="0" applyProtection="0"/>
    <xf numFmtId="0" fontId="75" fillId="78" borderId="96" applyNumberFormat="0" applyAlignment="0" applyProtection="0"/>
    <xf numFmtId="0" fontId="60" fillId="67" borderId="97" applyNumberFormat="0" applyFont="0" applyAlignment="0" applyProtection="0"/>
    <xf numFmtId="0" fontId="60" fillId="67" borderId="97" applyNumberFormat="0" applyFont="0" applyAlignment="0" applyProtection="0"/>
    <xf numFmtId="0" fontId="74" fillId="64" borderId="96" applyNumberFormat="0" applyAlignment="0" applyProtection="0"/>
    <xf numFmtId="0" fontId="75" fillId="78" borderId="96" applyNumberFormat="0" applyAlignment="0" applyProtection="0"/>
    <xf numFmtId="0" fontId="71" fillId="0" borderId="99" applyNumberFormat="0" applyFill="0" applyAlignment="0" applyProtection="0"/>
    <xf numFmtId="0" fontId="75" fillId="78" borderId="96" applyNumberFormat="0" applyAlignment="0" applyProtection="0"/>
    <xf numFmtId="0" fontId="76" fillId="78" borderId="98" applyNumberFormat="0" applyAlignment="0" applyProtection="0"/>
    <xf numFmtId="0" fontId="71" fillId="0" borderId="99" applyNumberFormat="0" applyFill="0" applyAlignment="0" applyProtection="0"/>
    <xf numFmtId="0" fontId="75" fillId="78" borderId="96" applyNumberFormat="0" applyAlignment="0" applyProtection="0"/>
    <xf numFmtId="0" fontId="74" fillId="64" borderId="96" applyNumberFormat="0" applyAlignment="0" applyProtection="0"/>
    <xf numFmtId="0" fontId="76" fillId="78" borderId="98" applyNumberFormat="0" applyAlignment="0" applyProtection="0"/>
    <xf numFmtId="0" fontId="74" fillId="64" borderId="96" applyNumberFormat="0" applyAlignment="0" applyProtection="0"/>
    <xf numFmtId="0" fontId="75" fillId="78" borderId="96" applyNumberFormat="0" applyAlignment="0" applyProtection="0"/>
    <xf numFmtId="0" fontId="71" fillId="0" borderId="99" applyNumberFormat="0" applyFill="0" applyAlignment="0" applyProtection="0"/>
    <xf numFmtId="0" fontId="74" fillId="64" borderId="96" applyNumberFormat="0" applyAlignment="0" applyProtection="0"/>
    <xf numFmtId="0" fontId="76" fillId="78" borderId="98" applyNumberFormat="0" applyAlignment="0" applyProtection="0"/>
    <xf numFmtId="0" fontId="75" fillId="78" borderId="96" applyNumberFormat="0" applyAlignment="0" applyProtection="0"/>
    <xf numFmtId="0" fontId="76" fillId="78" borderId="98" applyNumberFormat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76" fillId="78" borderId="98" applyNumberFormat="0" applyAlignment="0" applyProtection="0"/>
    <xf numFmtId="0" fontId="74" fillId="64" borderId="96" applyNumberFormat="0" applyAlignment="0" applyProtection="0"/>
    <xf numFmtId="0" fontId="75" fillId="78" borderId="96" applyNumberFormat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76" fillId="78" borderId="98" applyNumberFormat="0" applyAlignment="0" applyProtection="0"/>
    <xf numFmtId="0" fontId="75" fillId="78" borderId="96" applyNumberFormat="0" applyAlignment="0" applyProtection="0"/>
    <xf numFmtId="0" fontId="60" fillId="67" borderId="97" applyNumberFormat="0" applyFont="0" applyAlignment="0" applyProtection="0"/>
    <xf numFmtId="0" fontId="71" fillId="0" borderId="99" applyNumberFormat="0" applyFill="0" applyAlignment="0" applyProtection="0"/>
    <xf numFmtId="0" fontId="71" fillId="0" borderId="99" applyNumberFormat="0" applyFill="0" applyAlignment="0" applyProtection="0"/>
    <xf numFmtId="0" fontId="75" fillId="78" borderId="96" applyNumberFormat="0" applyAlignment="0" applyProtection="0"/>
    <xf numFmtId="0" fontId="76" fillId="78" borderId="98" applyNumberFormat="0" applyAlignment="0" applyProtection="0"/>
    <xf numFmtId="0" fontId="75" fillId="78" borderId="96" applyNumberFormat="0" applyAlignment="0" applyProtection="0"/>
    <xf numFmtId="0" fontId="74" fillId="64" borderId="96" applyNumberFormat="0" applyAlignment="0" applyProtection="0"/>
    <xf numFmtId="0" fontId="76" fillId="78" borderId="98" applyNumberFormat="0" applyAlignment="0" applyProtection="0"/>
    <xf numFmtId="0" fontId="74" fillId="64" borderId="96" applyNumberFormat="0" applyAlignment="0" applyProtection="0"/>
    <xf numFmtId="0" fontId="60" fillId="67" borderId="97" applyNumberFormat="0" applyFont="0" applyAlignment="0" applyProtection="0"/>
    <xf numFmtId="0" fontId="60" fillId="67" borderId="97" applyNumberFormat="0" applyFont="0" applyAlignment="0" applyProtection="0"/>
    <xf numFmtId="0" fontId="60" fillId="67" borderId="97" applyNumberFormat="0" applyFont="0" applyAlignment="0" applyProtection="0"/>
    <xf numFmtId="0" fontId="76" fillId="78" borderId="98" applyNumberFormat="0" applyAlignment="0" applyProtection="0"/>
    <xf numFmtId="0" fontId="75" fillId="78" borderId="96" applyNumberFormat="0" applyAlignment="0" applyProtection="0"/>
    <xf numFmtId="0" fontId="74" fillId="64" borderId="96" applyNumberFormat="0" applyAlignment="0" applyProtection="0"/>
    <xf numFmtId="0" fontId="60" fillId="67" borderId="97" applyNumberFormat="0" applyFont="0" applyAlignment="0" applyProtection="0"/>
    <xf numFmtId="0" fontId="75" fillId="78" borderId="96" applyNumberFormat="0" applyAlignment="0" applyProtection="0"/>
    <xf numFmtId="0" fontId="71" fillId="0" borderId="99" applyNumberFormat="0" applyFill="0" applyAlignment="0" applyProtection="0"/>
    <xf numFmtId="0" fontId="76" fillId="78" borderId="98" applyNumberFormat="0" applyAlignment="0" applyProtection="0"/>
    <xf numFmtId="0" fontId="74" fillId="64" borderId="96" applyNumberFormat="0" applyAlignment="0" applyProtection="0"/>
    <xf numFmtId="0" fontId="60" fillId="67" borderId="97" applyNumberFormat="0" applyFont="0" applyAlignment="0" applyProtection="0"/>
    <xf numFmtId="0" fontId="71" fillId="0" borderId="99" applyNumberFormat="0" applyFill="0" applyAlignment="0" applyProtection="0"/>
    <xf numFmtId="0" fontId="76" fillId="78" borderId="98" applyNumberFormat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74" fillId="64" borderId="96" applyNumberFormat="0" applyAlignment="0" applyProtection="0"/>
    <xf numFmtId="0" fontId="76" fillId="78" borderId="98" applyNumberFormat="0" applyAlignment="0" applyProtection="0"/>
    <xf numFmtId="0" fontId="75" fillId="78" borderId="96" applyNumberFormat="0" applyAlignment="0" applyProtection="0"/>
    <xf numFmtId="0" fontId="75" fillId="78" borderId="96" applyNumberFormat="0" applyAlignment="0" applyProtection="0"/>
    <xf numFmtId="0" fontId="76" fillId="78" borderId="98" applyNumberFormat="0" applyAlignment="0" applyProtection="0"/>
    <xf numFmtId="0" fontId="71" fillId="0" borderId="99" applyNumberFormat="0" applyFill="0" applyAlignment="0" applyProtection="0"/>
    <xf numFmtId="0" fontId="60" fillId="67" borderId="97" applyNumberFormat="0" applyFont="0" applyAlignment="0" applyProtection="0"/>
    <xf numFmtId="0" fontId="60" fillId="67" borderId="97" applyNumberFormat="0" applyFont="0" applyAlignment="0" applyProtection="0"/>
    <xf numFmtId="0" fontId="60" fillId="67" borderId="97" applyNumberFormat="0" applyFont="0" applyAlignment="0" applyProtection="0"/>
    <xf numFmtId="0" fontId="71" fillId="0" borderId="99" applyNumberFormat="0" applyFill="0" applyAlignment="0" applyProtection="0"/>
    <xf numFmtId="0" fontId="60" fillId="67" borderId="97" applyNumberFormat="0" applyFont="0" applyAlignment="0" applyProtection="0"/>
    <xf numFmtId="0" fontId="76" fillId="78" borderId="98" applyNumberFormat="0" applyAlignment="0" applyProtection="0"/>
    <xf numFmtId="0" fontId="74" fillId="64" borderId="96" applyNumberFormat="0" applyAlignment="0" applyProtection="0"/>
    <xf numFmtId="0" fontId="75" fillId="78" borderId="96" applyNumberFormat="0" applyAlignment="0" applyProtection="0"/>
    <xf numFmtId="0" fontId="74" fillId="64" borderId="96" applyNumberFormat="0" applyAlignment="0" applyProtection="0"/>
    <xf numFmtId="0" fontId="76" fillId="78" borderId="98" applyNumberFormat="0" applyAlignment="0" applyProtection="0"/>
    <xf numFmtId="0" fontId="75" fillId="78" borderId="96" applyNumberFormat="0" applyAlignment="0" applyProtection="0"/>
    <xf numFmtId="0" fontId="75" fillId="78" borderId="96" applyNumberFormat="0" applyAlignment="0" applyProtection="0"/>
    <xf numFmtId="0" fontId="71" fillId="0" borderId="99" applyNumberFormat="0" applyFill="0" applyAlignment="0" applyProtection="0"/>
    <xf numFmtId="0" fontId="76" fillId="78" borderId="98" applyNumberFormat="0" applyAlignment="0" applyProtection="0"/>
    <xf numFmtId="0" fontId="71" fillId="0" borderId="99" applyNumberFormat="0" applyFill="0" applyAlignment="0" applyProtection="0"/>
    <xf numFmtId="0" fontId="74" fillId="64" borderId="96" applyNumberFormat="0" applyAlignment="0" applyProtection="0"/>
    <xf numFmtId="0" fontId="74" fillId="64" borderId="96" applyNumberFormat="0" applyAlignment="0" applyProtection="0"/>
    <xf numFmtId="0" fontId="75" fillId="78" borderId="96" applyNumberFormat="0" applyAlignment="0" applyProtection="0"/>
    <xf numFmtId="0" fontId="71" fillId="0" borderId="99" applyNumberFormat="0" applyFill="0" applyAlignment="0" applyProtection="0"/>
    <xf numFmtId="0" fontId="60" fillId="67" borderId="97" applyNumberFormat="0" applyFont="0" applyAlignment="0" applyProtection="0"/>
    <xf numFmtId="0" fontId="74" fillId="64" borderId="96" applyNumberFormat="0" applyAlignment="0" applyProtection="0"/>
    <xf numFmtId="0" fontId="75" fillId="78" borderId="96" applyNumberFormat="0" applyAlignment="0" applyProtection="0"/>
    <xf numFmtId="0" fontId="76" fillId="78" borderId="98" applyNumberFormat="0" applyAlignment="0" applyProtection="0"/>
    <xf numFmtId="0" fontId="71" fillId="0" borderId="99" applyNumberFormat="0" applyFill="0" applyAlignment="0" applyProtection="0"/>
    <xf numFmtId="0" fontId="76" fillId="78" borderId="98" applyNumberFormat="0" applyAlignment="0" applyProtection="0"/>
    <xf numFmtId="0" fontId="74" fillId="64" borderId="96" applyNumberFormat="0" applyAlignment="0" applyProtection="0"/>
    <xf numFmtId="0" fontId="75" fillId="78" borderId="96" applyNumberFormat="0" applyAlignment="0" applyProtection="0"/>
    <xf numFmtId="0" fontId="71" fillId="0" borderId="99" applyNumberFormat="0" applyFill="0" applyAlignment="0" applyProtection="0"/>
    <xf numFmtId="0" fontId="60" fillId="67" borderId="97" applyNumberFormat="0" applyFont="0" applyAlignment="0" applyProtection="0"/>
    <xf numFmtId="0" fontId="76" fillId="78" borderId="98" applyNumberFormat="0" applyAlignment="0" applyProtection="0"/>
    <xf numFmtId="0" fontId="75" fillId="78" borderId="96" applyNumberFormat="0" applyAlignment="0" applyProtection="0"/>
    <xf numFmtId="0" fontId="60" fillId="67" borderId="97" applyNumberFormat="0" applyFont="0" applyAlignment="0" applyProtection="0"/>
    <xf numFmtId="0" fontId="74" fillId="64" borderId="96" applyNumberFormat="0" applyAlignment="0" applyProtection="0"/>
    <xf numFmtId="0" fontId="76" fillId="78" borderId="98" applyNumberFormat="0" applyAlignment="0" applyProtection="0"/>
    <xf numFmtId="0" fontId="71" fillId="0" borderId="99" applyNumberFormat="0" applyFill="0" applyAlignment="0" applyProtection="0"/>
    <xf numFmtId="0" fontId="71" fillId="0" borderId="99" applyNumberFormat="0" applyFill="0" applyAlignment="0" applyProtection="0"/>
    <xf numFmtId="0" fontId="60" fillId="67" borderId="97" applyNumberFormat="0" applyFont="0" applyAlignment="0" applyProtection="0"/>
    <xf numFmtId="0" fontId="71" fillId="0" borderId="99" applyNumberFormat="0" applyFill="0" applyAlignment="0" applyProtection="0"/>
    <xf numFmtId="0" fontId="74" fillId="64" borderId="96" applyNumberFormat="0" applyAlignment="0" applyProtection="0"/>
    <xf numFmtId="0" fontId="76" fillId="78" borderId="98" applyNumberFormat="0" applyAlignment="0" applyProtection="0"/>
    <xf numFmtId="0" fontId="74" fillId="64" borderId="96" applyNumberFormat="0" applyAlignment="0" applyProtection="0"/>
    <xf numFmtId="0" fontId="75" fillId="78" borderId="96" applyNumberFormat="0" applyAlignment="0" applyProtection="0"/>
    <xf numFmtId="0" fontId="75" fillId="78" borderId="96" applyNumberFormat="0" applyAlignment="0" applyProtection="0"/>
    <xf numFmtId="0" fontId="71" fillId="0" borderId="99" applyNumberFormat="0" applyFill="0" applyAlignment="0" applyProtection="0"/>
    <xf numFmtId="0" fontId="74" fillId="64" borderId="96" applyNumberFormat="0" applyAlignment="0" applyProtection="0"/>
    <xf numFmtId="0" fontId="75" fillId="78" borderId="96" applyNumberFormat="0" applyAlignment="0" applyProtection="0"/>
    <xf numFmtId="0" fontId="71" fillId="0" borderId="99" applyNumberFormat="0" applyFill="0" applyAlignment="0" applyProtection="0"/>
    <xf numFmtId="0" fontId="76" fillId="78" borderId="98" applyNumberFormat="0" applyAlignment="0" applyProtection="0"/>
    <xf numFmtId="0" fontId="74" fillId="64" borderId="96" applyNumberFormat="0" applyAlignment="0" applyProtection="0"/>
    <xf numFmtId="0" fontId="75" fillId="78" borderId="96" applyNumberFormat="0" applyAlignment="0" applyProtection="0"/>
    <xf numFmtId="0" fontId="60" fillId="67" borderId="97" applyNumberFormat="0" applyFont="0" applyAlignment="0" applyProtection="0"/>
    <xf numFmtId="0" fontId="71" fillId="0" borderId="99" applyNumberFormat="0" applyFill="0" applyAlignment="0" applyProtection="0"/>
    <xf numFmtId="0" fontId="76" fillId="78" borderId="98" applyNumberFormat="0" applyAlignment="0" applyProtection="0"/>
    <xf numFmtId="0" fontId="76" fillId="78" borderId="98" applyNumberFormat="0" applyAlignment="0" applyProtection="0"/>
    <xf numFmtId="0" fontId="75" fillId="78" borderId="96" applyNumberFormat="0" applyAlignment="0" applyProtection="0"/>
    <xf numFmtId="0" fontId="71" fillId="0" borderId="99" applyNumberFormat="0" applyFill="0" applyAlignment="0" applyProtection="0"/>
    <xf numFmtId="0" fontId="74" fillId="64" borderId="96" applyNumberFormat="0" applyAlignment="0" applyProtection="0"/>
    <xf numFmtId="0" fontId="60" fillId="67" borderId="97" applyNumberFormat="0" applyFont="0" applyAlignment="0" applyProtection="0"/>
    <xf numFmtId="0" fontId="75" fillId="78" borderId="96" applyNumberFormat="0" applyAlignment="0" applyProtection="0"/>
    <xf numFmtId="0" fontId="76" fillId="78" borderId="98" applyNumberFormat="0" applyAlignment="0" applyProtection="0"/>
    <xf numFmtId="0" fontId="71" fillId="0" borderId="99" applyNumberFormat="0" applyFill="0" applyAlignment="0" applyProtection="0"/>
    <xf numFmtId="0" fontId="75" fillId="78" borderId="96" applyNumberFormat="0" applyAlignment="0" applyProtection="0"/>
    <xf numFmtId="0" fontId="74" fillId="64" borderId="96" applyNumberFormat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76" fillId="78" borderId="98" applyNumberFormat="0" applyAlignment="0" applyProtection="0"/>
    <xf numFmtId="0" fontId="74" fillId="64" borderId="96" applyNumberFormat="0" applyAlignment="0" applyProtection="0"/>
    <xf numFmtId="0" fontId="75" fillId="78" borderId="96" applyNumberFormat="0" applyAlignment="0" applyProtection="0"/>
    <xf numFmtId="0" fontId="60" fillId="67" borderId="97" applyNumberFormat="0" applyFont="0" applyAlignment="0" applyProtection="0"/>
    <xf numFmtId="0" fontId="76" fillId="78" borderId="98" applyNumberFormat="0" applyAlignment="0" applyProtection="0"/>
    <xf numFmtId="0" fontId="60" fillId="67" borderId="97" applyNumberFormat="0" applyFont="0" applyAlignment="0" applyProtection="0"/>
    <xf numFmtId="0" fontId="60" fillId="67" borderId="97" applyNumberFormat="0" applyFont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71" fillId="0" borderId="99" applyNumberFormat="0" applyFill="0" applyAlignment="0" applyProtection="0"/>
    <xf numFmtId="0" fontId="71" fillId="0" borderId="99" applyNumberFormat="0" applyFill="0" applyAlignment="0" applyProtection="0"/>
    <xf numFmtId="0" fontId="76" fillId="78" borderId="98" applyNumberFormat="0" applyAlignment="0" applyProtection="0"/>
    <xf numFmtId="0" fontId="75" fillId="78" borderId="96" applyNumberFormat="0" applyAlignment="0" applyProtection="0"/>
    <xf numFmtId="0" fontId="74" fillId="64" borderId="96" applyNumberFormat="0" applyAlignment="0" applyProtection="0"/>
    <xf numFmtId="0" fontId="74" fillId="64" borderId="96" applyNumberFormat="0" applyAlignment="0" applyProtection="0"/>
    <xf numFmtId="0" fontId="60" fillId="67" borderId="97" applyNumberFormat="0" applyFont="0" applyAlignment="0" applyProtection="0"/>
    <xf numFmtId="0" fontId="75" fillId="78" borderId="96" applyNumberFormat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76" fillId="78" borderId="98" applyNumberFormat="0" applyAlignment="0" applyProtection="0"/>
    <xf numFmtId="0" fontId="71" fillId="0" borderId="99" applyNumberFormat="0" applyFill="0" applyAlignment="0" applyProtection="0"/>
    <xf numFmtId="0" fontId="60" fillId="67" borderId="97" applyNumberFormat="0" applyFont="0" applyAlignment="0" applyProtection="0"/>
    <xf numFmtId="0" fontId="74" fillId="64" borderId="96" applyNumberFormat="0" applyAlignment="0" applyProtection="0"/>
    <xf numFmtId="0" fontId="76" fillId="78" borderId="98" applyNumberFormat="0" applyAlignment="0" applyProtection="0"/>
    <xf numFmtId="0" fontId="71" fillId="0" borderId="99" applyNumberFormat="0" applyFill="0" applyAlignment="0" applyProtection="0"/>
    <xf numFmtId="0" fontId="75" fillId="78" borderId="96" applyNumberFormat="0" applyAlignment="0" applyProtection="0"/>
    <xf numFmtId="0" fontId="76" fillId="78" borderId="98" applyNumberFormat="0" applyAlignment="0" applyProtection="0"/>
    <xf numFmtId="0" fontId="75" fillId="78" borderId="96" applyNumberFormat="0" applyAlignment="0" applyProtection="0"/>
    <xf numFmtId="0" fontId="75" fillId="78" borderId="96" applyNumberFormat="0" applyAlignment="0" applyProtection="0"/>
    <xf numFmtId="0" fontId="60" fillId="67" borderId="97" applyNumberFormat="0" applyFont="0" applyAlignment="0" applyProtection="0"/>
    <xf numFmtId="0" fontId="74" fillId="64" borderId="96" applyNumberFormat="0" applyAlignment="0" applyProtection="0"/>
    <xf numFmtId="0" fontId="60" fillId="67" borderId="97" applyNumberFormat="0" applyFont="0" applyAlignment="0" applyProtection="0"/>
    <xf numFmtId="0" fontId="74" fillId="64" borderId="96" applyNumberFormat="0" applyAlignment="0" applyProtection="0"/>
    <xf numFmtId="0" fontId="74" fillId="64" borderId="96" applyNumberFormat="0" applyAlignment="0" applyProtection="0"/>
    <xf numFmtId="0" fontId="76" fillId="78" borderId="98" applyNumberFormat="0" applyAlignment="0" applyProtection="0"/>
    <xf numFmtId="0" fontId="71" fillId="0" borderId="99" applyNumberFormat="0" applyFill="0" applyAlignment="0" applyProtection="0"/>
    <xf numFmtId="0" fontId="75" fillId="78" borderId="96" applyNumberFormat="0" applyAlignment="0" applyProtection="0"/>
    <xf numFmtId="0" fontId="74" fillId="64" borderId="96" applyNumberFormat="0" applyAlignment="0" applyProtection="0"/>
    <xf numFmtId="0" fontId="76" fillId="78" borderId="98" applyNumberFormat="0" applyAlignment="0" applyProtection="0"/>
    <xf numFmtId="0" fontId="75" fillId="78" borderId="96" applyNumberFormat="0" applyAlignment="0" applyProtection="0"/>
    <xf numFmtId="0" fontId="71" fillId="0" borderId="99" applyNumberFormat="0" applyFill="0" applyAlignment="0" applyProtection="0"/>
    <xf numFmtId="0" fontId="75" fillId="78" borderId="96" applyNumberFormat="0" applyAlignment="0" applyProtection="0"/>
    <xf numFmtId="0" fontId="75" fillId="78" borderId="96" applyNumberFormat="0" applyAlignment="0" applyProtection="0"/>
    <xf numFmtId="0" fontId="71" fillId="0" borderId="99" applyNumberFormat="0" applyFill="0" applyAlignment="0" applyProtection="0"/>
    <xf numFmtId="0" fontId="60" fillId="67" borderId="97" applyNumberFormat="0" applyFont="0" applyAlignment="0" applyProtection="0"/>
    <xf numFmtId="0" fontId="60" fillId="67" borderId="97" applyNumberFormat="0" applyFont="0" applyAlignment="0" applyProtection="0"/>
    <xf numFmtId="0" fontId="74" fillId="64" borderId="96" applyNumberFormat="0" applyAlignment="0" applyProtection="0"/>
    <xf numFmtId="0" fontId="76" fillId="78" borderId="98" applyNumberFormat="0" applyAlignment="0" applyProtection="0"/>
    <xf numFmtId="0" fontId="71" fillId="0" borderId="99" applyNumberFormat="0" applyFill="0" applyAlignment="0" applyProtection="0"/>
    <xf numFmtId="0" fontId="76" fillId="78" borderId="98" applyNumberFormat="0" applyAlignment="0" applyProtection="0"/>
    <xf numFmtId="0" fontId="74" fillId="64" borderId="96" applyNumberFormat="0" applyAlignment="0" applyProtection="0"/>
    <xf numFmtId="0" fontId="75" fillId="78" borderId="96" applyNumberFormat="0" applyAlignment="0" applyProtection="0"/>
    <xf numFmtId="0" fontId="60" fillId="67" borderId="97" applyNumberFormat="0" applyFont="0" applyAlignment="0" applyProtection="0"/>
    <xf numFmtId="0" fontId="76" fillId="78" borderId="98" applyNumberFormat="0" applyAlignment="0" applyProtection="0"/>
    <xf numFmtId="0" fontId="60" fillId="67" borderId="97" applyNumberFormat="0" applyFont="0" applyAlignment="0" applyProtection="0"/>
    <xf numFmtId="0" fontId="71" fillId="0" borderId="99" applyNumberFormat="0" applyFill="0" applyAlignment="0" applyProtection="0"/>
    <xf numFmtId="0" fontId="74" fillId="64" borderId="96" applyNumberFormat="0" applyAlignment="0" applyProtection="0"/>
    <xf numFmtId="0" fontId="75" fillId="78" borderId="96" applyNumberFormat="0" applyAlignment="0" applyProtection="0"/>
    <xf numFmtId="0" fontId="76" fillId="78" borderId="98" applyNumberFormat="0" applyAlignment="0" applyProtection="0"/>
    <xf numFmtId="0" fontId="71" fillId="0" borderId="99" applyNumberFormat="0" applyFill="0" applyAlignment="0" applyProtection="0"/>
    <xf numFmtId="0" fontId="75" fillId="78" borderId="96" applyNumberFormat="0" applyAlignment="0" applyProtection="0"/>
    <xf numFmtId="0" fontId="74" fillId="64" borderId="96" applyNumberFormat="0" applyAlignment="0" applyProtection="0"/>
    <xf numFmtId="0" fontId="76" fillId="78" borderId="98" applyNumberFormat="0" applyAlignment="0" applyProtection="0"/>
    <xf numFmtId="0" fontId="75" fillId="78" borderId="96" applyNumberFormat="0" applyAlignment="0" applyProtection="0"/>
    <xf numFmtId="0" fontId="60" fillId="67" borderId="97" applyNumberFormat="0" applyFont="0" applyAlignment="0" applyProtection="0"/>
    <xf numFmtId="0" fontId="71" fillId="0" borderId="99" applyNumberFormat="0" applyFill="0" applyAlignment="0" applyProtection="0"/>
    <xf numFmtId="0" fontId="74" fillId="64" borderId="96" applyNumberFormat="0" applyAlignment="0" applyProtection="0"/>
    <xf numFmtId="0" fontId="60" fillId="67" borderId="97" applyNumberFormat="0" applyFont="0" applyAlignment="0" applyProtection="0"/>
    <xf numFmtId="0" fontId="60" fillId="67" borderId="97" applyNumberFormat="0" applyFont="0" applyAlignment="0" applyProtection="0"/>
    <xf numFmtId="0" fontId="71" fillId="0" borderId="99" applyNumberFormat="0" applyFill="0" applyAlignment="0" applyProtection="0"/>
    <xf numFmtId="0" fontId="71" fillId="0" borderId="99" applyNumberFormat="0" applyFill="0" applyAlignment="0" applyProtection="0"/>
    <xf numFmtId="0" fontId="75" fillId="78" borderId="96" applyNumberFormat="0" applyAlignment="0" applyProtection="0"/>
    <xf numFmtId="0" fontId="71" fillId="0" borderId="99" applyNumberFormat="0" applyFill="0" applyAlignment="0" applyProtection="0"/>
    <xf numFmtId="0" fontId="76" fillId="78" borderId="98" applyNumberFormat="0" applyAlignment="0" applyProtection="0"/>
    <xf numFmtId="0" fontId="74" fillId="64" borderId="96" applyNumberFormat="0" applyAlignment="0" applyProtection="0"/>
    <xf numFmtId="0" fontId="74" fillId="64" borderId="96" applyNumberFormat="0" applyAlignment="0" applyProtection="0"/>
    <xf numFmtId="0" fontId="75" fillId="78" borderId="96" applyNumberFormat="0" applyAlignment="0" applyProtection="0"/>
    <xf numFmtId="0" fontId="76" fillId="78" borderId="98" applyNumberFormat="0" applyAlignment="0" applyProtection="0"/>
    <xf numFmtId="0" fontId="74" fillId="64" borderId="96" applyNumberFormat="0" applyAlignment="0" applyProtection="0"/>
    <xf numFmtId="0" fontId="60" fillId="67" borderId="97" applyNumberFormat="0" applyFont="0" applyAlignment="0" applyProtection="0"/>
    <xf numFmtId="0" fontId="71" fillId="0" borderId="99" applyNumberFormat="0" applyFill="0" applyAlignment="0" applyProtection="0"/>
    <xf numFmtId="0" fontId="76" fillId="78" borderId="98" applyNumberFormat="0" applyAlignment="0" applyProtection="0"/>
    <xf numFmtId="0" fontId="75" fillId="78" borderId="96" applyNumberFormat="0" applyAlignment="0" applyProtection="0"/>
    <xf numFmtId="0" fontId="76" fillId="78" borderId="98" applyNumberFormat="0" applyAlignment="0" applyProtection="0"/>
    <xf numFmtId="0" fontId="60" fillId="67" borderId="97" applyNumberFormat="0" applyFont="0" applyAlignment="0" applyProtection="0"/>
    <xf numFmtId="0" fontId="60" fillId="67" borderId="97" applyNumberFormat="0" applyFont="0" applyAlignment="0" applyProtection="0"/>
    <xf numFmtId="0" fontId="76" fillId="78" borderId="98" applyNumberFormat="0" applyAlignment="0" applyProtection="0"/>
    <xf numFmtId="0" fontId="71" fillId="0" borderId="99" applyNumberFormat="0" applyFill="0" applyAlignment="0" applyProtection="0"/>
    <xf numFmtId="0" fontId="75" fillId="78" borderId="96" applyNumberFormat="0" applyAlignment="0" applyProtection="0"/>
    <xf numFmtId="0" fontId="60" fillId="67" borderId="97" applyNumberFormat="0" applyFont="0" applyAlignment="0" applyProtection="0"/>
    <xf numFmtId="0" fontId="71" fillId="0" borderId="99" applyNumberFormat="0" applyFill="0" applyAlignment="0" applyProtection="0"/>
    <xf numFmtId="0" fontId="60" fillId="67" borderId="97" applyNumberFormat="0" applyFont="0" applyAlignment="0" applyProtection="0"/>
    <xf numFmtId="0" fontId="75" fillId="78" borderId="96" applyNumberFormat="0" applyAlignment="0" applyProtection="0"/>
    <xf numFmtId="0" fontId="71" fillId="0" borderId="99" applyNumberFormat="0" applyFill="0" applyAlignment="0" applyProtection="0"/>
    <xf numFmtId="0" fontId="76" fillId="78" borderId="98" applyNumberFormat="0" applyAlignment="0" applyProtection="0"/>
    <xf numFmtId="0" fontId="74" fillId="64" borderId="96" applyNumberFormat="0" applyAlignment="0" applyProtection="0"/>
    <xf numFmtId="0" fontId="75" fillId="78" borderId="96" applyNumberFormat="0" applyAlignment="0" applyProtection="0"/>
    <xf numFmtId="0" fontId="75" fillId="78" borderId="96" applyNumberFormat="0" applyAlignment="0" applyProtection="0"/>
    <xf numFmtId="0" fontId="74" fillId="64" borderId="96" applyNumberFormat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76" fillId="78" borderId="98" applyNumberFormat="0" applyAlignment="0" applyProtection="0"/>
    <xf numFmtId="0" fontId="71" fillId="0" borderId="99" applyNumberFormat="0" applyFill="0" applyAlignment="0" applyProtection="0"/>
    <xf numFmtId="0" fontId="74" fillId="64" borderId="96" applyNumberFormat="0" applyAlignment="0" applyProtection="0"/>
    <xf numFmtId="0" fontId="75" fillId="78" borderId="96" applyNumberFormat="0" applyAlignment="0" applyProtection="0"/>
    <xf numFmtId="0" fontId="75" fillId="78" borderId="96" applyNumberFormat="0" applyAlignment="0" applyProtection="0"/>
    <xf numFmtId="0" fontId="76" fillId="78" borderId="98" applyNumberFormat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76" fillId="78" borderId="98" applyNumberFormat="0" applyAlignment="0" applyProtection="0"/>
    <xf numFmtId="0" fontId="74" fillId="64" borderId="96" applyNumberFormat="0" applyAlignment="0" applyProtection="0"/>
    <xf numFmtId="0" fontId="76" fillId="78" borderId="98" applyNumberFormat="0" applyAlignment="0" applyProtection="0"/>
    <xf numFmtId="0" fontId="75" fillId="78" borderId="96" applyNumberFormat="0" applyAlignment="0" applyProtection="0"/>
    <xf numFmtId="0" fontId="71" fillId="0" borderId="99" applyNumberFormat="0" applyFill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76" fillId="78" borderId="98" applyNumberFormat="0" applyAlignment="0" applyProtection="0"/>
    <xf numFmtId="0" fontId="60" fillId="67" borderId="97" applyNumberFormat="0" applyFont="0" applyAlignment="0" applyProtection="0"/>
    <xf numFmtId="0" fontId="74" fillId="64" borderId="96" applyNumberFormat="0" applyAlignment="0" applyProtection="0"/>
    <xf numFmtId="0" fontId="75" fillId="78" borderId="96" applyNumberFormat="0" applyAlignment="0" applyProtection="0"/>
    <xf numFmtId="0" fontId="71" fillId="0" borderId="99" applyNumberFormat="0" applyFill="0" applyAlignment="0" applyProtection="0"/>
    <xf numFmtId="0" fontId="71" fillId="0" borderId="99" applyNumberFormat="0" applyFill="0" applyAlignment="0" applyProtection="0"/>
    <xf numFmtId="0" fontId="76" fillId="78" borderId="98" applyNumberFormat="0" applyAlignment="0" applyProtection="0"/>
    <xf numFmtId="0" fontId="75" fillId="78" borderId="96" applyNumberFormat="0" applyAlignment="0" applyProtection="0"/>
    <xf numFmtId="0" fontId="74" fillId="64" borderId="96" applyNumberFormat="0" applyAlignment="0" applyProtection="0"/>
    <xf numFmtId="0" fontId="76" fillId="78" borderId="98" applyNumberFormat="0" applyAlignment="0" applyProtection="0"/>
    <xf numFmtId="0" fontId="60" fillId="67" borderId="97" applyNumberFormat="0" applyFont="0" applyAlignment="0" applyProtection="0"/>
    <xf numFmtId="0" fontId="75" fillId="78" borderId="96" applyNumberFormat="0" applyAlignment="0" applyProtection="0"/>
    <xf numFmtId="0" fontId="74" fillId="64" borderId="96" applyNumberFormat="0" applyAlignment="0" applyProtection="0"/>
    <xf numFmtId="0" fontId="60" fillId="67" borderId="97" applyNumberFormat="0" applyFont="0" applyAlignment="0" applyProtection="0"/>
    <xf numFmtId="0" fontId="76" fillId="78" borderId="98" applyNumberFormat="0" applyAlignment="0" applyProtection="0"/>
    <xf numFmtId="0" fontId="75" fillId="78" borderId="96" applyNumberFormat="0" applyAlignment="0" applyProtection="0"/>
    <xf numFmtId="0" fontId="60" fillId="67" borderId="97" applyNumberFormat="0" applyFont="0" applyAlignment="0" applyProtection="0"/>
    <xf numFmtId="0" fontId="74" fillId="64" borderId="96" applyNumberFormat="0" applyAlignment="0" applyProtection="0"/>
    <xf numFmtId="0" fontId="60" fillId="67" borderId="97" applyNumberFormat="0" applyFont="0" applyAlignment="0" applyProtection="0"/>
    <xf numFmtId="0" fontId="71" fillId="0" borderId="99" applyNumberFormat="0" applyFill="0" applyAlignment="0" applyProtection="0"/>
    <xf numFmtId="0" fontId="75" fillId="78" borderId="96" applyNumberFormat="0" applyAlignment="0" applyProtection="0"/>
    <xf numFmtId="0" fontId="71" fillId="0" borderId="99" applyNumberFormat="0" applyFill="0" applyAlignment="0" applyProtection="0"/>
    <xf numFmtId="0" fontId="76" fillId="78" borderId="98" applyNumberFormat="0" applyAlignment="0" applyProtection="0"/>
    <xf numFmtId="0" fontId="60" fillId="67" borderId="97" applyNumberFormat="0" applyFont="0" applyAlignment="0" applyProtection="0"/>
    <xf numFmtId="0" fontId="74" fillId="64" borderId="96" applyNumberFormat="0" applyAlignment="0" applyProtection="0"/>
    <xf numFmtId="0" fontId="76" fillId="78" borderId="98" applyNumberFormat="0" applyAlignment="0" applyProtection="0"/>
    <xf numFmtId="0" fontId="76" fillId="78" borderId="98" applyNumberFormat="0" applyAlignment="0" applyProtection="0"/>
    <xf numFmtId="0" fontId="74" fillId="64" borderId="96" applyNumberFormat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75" fillId="78" borderId="96" applyNumberFormat="0" applyAlignment="0" applyProtection="0"/>
    <xf numFmtId="0" fontId="60" fillId="67" borderId="97" applyNumberFormat="0" applyFont="0" applyAlignment="0" applyProtection="0"/>
    <xf numFmtId="0" fontId="75" fillId="78" borderId="96" applyNumberFormat="0" applyAlignment="0" applyProtection="0"/>
    <xf numFmtId="0" fontId="71" fillId="0" borderId="99" applyNumberFormat="0" applyFill="0" applyAlignment="0" applyProtection="0"/>
    <xf numFmtId="0" fontId="76" fillId="78" borderId="98" applyNumberFormat="0" applyAlignment="0" applyProtection="0"/>
    <xf numFmtId="0" fontId="60" fillId="67" borderId="97" applyNumberFormat="0" applyFont="0" applyAlignment="0" applyProtection="0"/>
    <xf numFmtId="0" fontId="76" fillId="78" borderId="98" applyNumberFormat="0" applyAlignment="0" applyProtection="0"/>
    <xf numFmtId="0" fontId="60" fillId="67" borderId="97" applyNumberFormat="0" applyFont="0" applyAlignment="0" applyProtection="0"/>
    <xf numFmtId="0" fontId="60" fillId="67" borderId="97" applyNumberFormat="0" applyFont="0" applyAlignment="0" applyProtection="0"/>
    <xf numFmtId="0" fontId="71" fillId="0" borderId="99" applyNumberFormat="0" applyFill="0" applyAlignment="0" applyProtection="0"/>
    <xf numFmtId="0" fontId="74" fillId="64" borderId="96" applyNumberFormat="0" applyAlignment="0" applyProtection="0"/>
    <xf numFmtId="0" fontId="75" fillId="78" borderId="96" applyNumberFormat="0" applyAlignment="0" applyProtection="0"/>
    <xf numFmtId="0" fontId="75" fillId="78" borderId="96" applyNumberFormat="0" applyAlignment="0" applyProtection="0"/>
    <xf numFmtId="0" fontId="76" fillId="78" borderId="98" applyNumberFormat="0" applyAlignment="0" applyProtection="0"/>
    <xf numFmtId="0" fontId="74" fillId="64" borderId="96" applyNumberFormat="0" applyAlignment="0" applyProtection="0"/>
    <xf numFmtId="0" fontId="75" fillId="78" borderId="96" applyNumberFormat="0" applyAlignment="0" applyProtection="0"/>
    <xf numFmtId="0" fontId="71" fillId="0" borderId="99" applyNumberFormat="0" applyFill="0" applyAlignment="0" applyProtection="0"/>
    <xf numFmtId="0" fontId="71" fillId="0" borderId="99" applyNumberFormat="0" applyFill="0" applyAlignment="0" applyProtection="0"/>
    <xf numFmtId="0" fontId="76" fillId="78" borderId="98" applyNumberFormat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74" fillId="64" borderId="96" applyNumberFormat="0" applyAlignment="0" applyProtection="0"/>
    <xf numFmtId="0" fontId="75" fillId="78" borderId="96" applyNumberFormat="0" applyAlignment="0" applyProtection="0"/>
    <xf numFmtId="0" fontId="75" fillId="78" borderId="96" applyNumberFormat="0" applyAlignment="0" applyProtection="0"/>
    <xf numFmtId="0" fontId="74" fillId="64" borderId="96" applyNumberFormat="0" applyAlignment="0" applyProtection="0"/>
    <xf numFmtId="0" fontId="60" fillId="67" borderId="97" applyNumberFormat="0" applyFont="0" applyAlignment="0" applyProtection="0"/>
    <xf numFmtId="0" fontId="74" fillId="64" borderId="96" applyNumberFormat="0" applyAlignment="0" applyProtection="0"/>
    <xf numFmtId="0" fontId="75" fillId="78" borderId="96" applyNumberFormat="0" applyAlignment="0" applyProtection="0"/>
    <xf numFmtId="0" fontId="76" fillId="78" borderId="98" applyNumberFormat="0" applyAlignment="0" applyProtection="0"/>
    <xf numFmtId="0" fontId="75" fillId="78" borderId="96" applyNumberFormat="0" applyAlignment="0" applyProtection="0"/>
    <xf numFmtId="0" fontId="71" fillId="0" borderId="99" applyNumberFormat="0" applyFill="0" applyAlignment="0" applyProtection="0"/>
    <xf numFmtId="0" fontId="74" fillId="64" borderId="96" applyNumberFormat="0" applyAlignment="0" applyProtection="0"/>
    <xf numFmtId="0" fontId="76" fillId="78" borderId="98" applyNumberFormat="0" applyAlignment="0" applyProtection="0"/>
    <xf numFmtId="0" fontId="71" fillId="0" borderId="99" applyNumberFormat="0" applyFill="0" applyAlignment="0" applyProtection="0"/>
    <xf numFmtId="0" fontId="60" fillId="67" borderId="97" applyNumberFormat="0" applyFont="0" applyAlignment="0" applyProtection="0"/>
    <xf numFmtId="0" fontId="76" fillId="78" borderId="98" applyNumberFormat="0" applyAlignment="0" applyProtection="0"/>
    <xf numFmtId="0" fontId="75" fillId="78" borderId="96" applyNumberFormat="0" applyAlignment="0" applyProtection="0"/>
    <xf numFmtId="0" fontId="71" fillId="0" borderId="99" applyNumberFormat="0" applyFill="0" applyAlignment="0" applyProtection="0"/>
    <xf numFmtId="0" fontId="60" fillId="67" borderId="97" applyNumberFormat="0" applyFont="0" applyAlignment="0" applyProtection="0"/>
    <xf numFmtId="0" fontId="76" fillId="78" borderId="98" applyNumberFormat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76" fillId="78" borderId="98" applyNumberFormat="0" applyAlignment="0" applyProtection="0"/>
    <xf numFmtId="0" fontId="60" fillId="67" borderId="97" applyNumberFormat="0" applyFont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74" fillId="64" borderId="96" applyNumberFormat="0" applyAlignment="0" applyProtection="0"/>
    <xf numFmtId="0" fontId="75" fillId="78" borderId="96" applyNumberFormat="0" applyAlignment="0" applyProtection="0"/>
    <xf numFmtId="0" fontId="75" fillId="78" borderId="96" applyNumberFormat="0" applyAlignment="0" applyProtection="0"/>
    <xf numFmtId="0" fontId="75" fillId="78" borderId="96" applyNumberFormat="0" applyAlignment="0" applyProtection="0"/>
    <xf numFmtId="0" fontId="75" fillId="78" borderId="96" applyNumberFormat="0" applyAlignment="0" applyProtection="0"/>
    <xf numFmtId="0" fontId="71" fillId="0" borderId="99" applyNumberFormat="0" applyFill="0" applyAlignment="0" applyProtection="0"/>
    <xf numFmtId="0" fontId="74" fillId="64" borderId="96" applyNumberFormat="0" applyAlignment="0" applyProtection="0"/>
    <xf numFmtId="0" fontId="76" fillId="78" borderId="98" applyNumberFormat="0" applyAlignment="0" applyProtection="0"/>
    <xf numFmtId="0" fontId="71" fillId="0" borderId="99" applyNumberFormat="0" applyFill="0" applyAlignment="0" applyProtection="0"/>
    <xf numFmtId="0" fontId="60" fillId="67" borderId="97" applyNumberFormat="0" applyFont="0" applyAlignment="0" applyProtection="0"/>
    <xf numFmtId="0" fontId="76" fillId="78" borderId="98" applyNumberFormat="0" applyAlignment="0" applyProtection="0"/>
    <xf numFmtId="0" fontId="75" fillId="78" borderId="96" applyNumberFormat="0" applyAlignment="0" applyProtection="0"/>
    <xf numFmtId="0" fontId="71" fillId="0" borderId="99" applyNumberFormat="0" applyFill="0" applyAlignment="0" applyProtection="0"/>
    <xf numFmtId="0" fontId="75" fillId="78" borderId="96" applyNumberFormat="0" applyAlignment="0" applyProtection="0"/>
    <xf numFmtId="0" fontId="74" fillId="64" borderId="96" applyNumberFormat="0" applyAlignment="0" applyProtection="0"/>
    <xf numFmtId="0" fontId="76" fillId="78" borderId="98" applyNumberFormat="0" applyAlignment="0" applyProtection="0"/>
    <xf numFmtId="0" fontId="71" fillId="0" borderId="99" applyNumberFormat="0" applyFill="0" applyAlignment="0" applyProtection="0"/>
    <xf numFmtId="0" fontId="60" fillId="67" borderId="97" applyNumberFormat="0" applyFont="0" applyAlignment="0" applyProtection="0"/>
    <xf numFmtId="0" fontId="75" fillId="78" borderId="96" applyNumberFormat="0" applyAlignment="0" applyProtection="0"/>
    <xf numFmtId="0" fontId="76" fillId="78" borderId="98" applyNumberFormat="0" applyAlignment="0" applyProtection="0"/>
    <xf numFmtId="0" fontId="75" fillId="78" borderId="96" applyNumberFormat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76" fillId="78" borderId="98" applyNumberFormat="0" applyAlignment="0" applyProtection="0"/>
    <xf numFmtId="0" fontId="71" fillId="0" borderId="99" applyNumberFormat="0" applyFill="0" applyAlignment="0" applyProtection="0"/>
    <xf numFmtId="0" fontId="74" fillId="64" borderId="96" applyNumberFormat="0" applyAlignment="0" applyProtection="0"/>
    <xf numFmtId="0" fontId="74" fillId="64" borderId="96" applyNumberFormat="0" applyAlignment="0" applyProtection="0"/>
    <xf numFmtId="0" fontId="60" fillId="67" borderId="97" applyNumberFormat="0" applyFont="0" applyAlignment="0" applyProtection="0"/>
    <xf numFmtId="0" fontId="74" fillId="64" borderId="96" applyNumberFormat="0" applyAlignment="0" applyProtection="0"/>
    <xf numFmtId="0" fontId="76" fillId="78" borderId="98" applyNumberFormat="0" applyAlignment="0" applyProtection="0"/>
    <xf numFmtId="0" fontId="75" fillId="78" borderId="96" applyNumberFormat="0" applyAlignment="0" applyProtection="0"/>
    <xf numFmtId="0" fontId="60" fillId="67" borderId="97" applyNumberFormat="0" applyFont="0" applyAlignment="0" applyProtection="0"/>
    <xf numFmtId="0" fontId="76" fillId="78" borderId="98" applyNumberFormat="0" applyAlignment="0" applyProtection="0"/>
    <xf numFmtId="0" fontId="60" fillId="67" borderId="97" applyNumberFormat="0" applyFont="0" applyAlignment="0" applyProtection="0"/>
    <xf numFmtId="0" fontId="74" fillId="64" borderId="96" applyNumberFormat="0" applyAlignment="0" applyProtection="0"/>
    <xf numFmtId="0" fontId="75" fillId="78" borderId="96" applyNumberFormat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76" fillId="78" borderId="98" applyNumberFormat="0" applyAlignment="0" applyProtection="0"/>
    <xf numFmtId="0" fontId="71" fillId="0" borderId="99" applyNumberFormat="0" applyFill="0" applyAlignment="0" applyProtection="0"/>
    <xf numFmtId="0" fontId="60" fillId="67" borderId="97" applyNumberFormat="0" applyFont="0" applyAlignment="0" applyProtection="0"/>
    <xf numFmtId="0" fontId="71" fillId="0" borderId="99" applyNumberFormat="0" applyFill="0" applyAlignment="0" applyProtection="0"/>
    <xf numFmtId="0" fontId="75" fillId="78" borderId="96" applyNumberFormat="0" applyAlignment="0" applyProtection="0"/>
    <xf numFmtId="0" fontId="76" fillId="78" borderId="98" applyNumberFormat="0" applyAlignment="0" applyProtection="0"/>
    <xf numFmtId="0" fontId="75" fillId="78" borderId="96" applyNumberFormat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60" fillId="67" borderId="97" applyNumberFormat="0" applyFont="0" applyAlignment="0" applyProtection="0"/>
    <xf numFmtId="0" fontId="55" fillId="0" borderId="111" applyNumberFormat="0" applyFill="0" applyAlignment="0" applyProtection="0"/>
    <xf numFmtId="0" fontId="140" fillId="0" borderId="117" applyNumberFormat="0" applyFill="0" applyAlignment="0" applyProtection="0"/>
    <xf numFmtId="0" fontId="141" fillId="78" borderId="116" applyNumberFormat="0" applyAlignment="0" applyProtection="0"/>
    <xf numFmtId="0" fontId="13" fillId="0" borderId="113">
      <alignment horizontal="left" vertical="center"/>
    </xf>
    <xf numFmtId="0" fontId="120" fillId="78" borderId="114" applyNumberFormat="0" applyAlignment="0" applyProtection="0"/>
    <xf numFmtId="0" fontId="121" fillId="78" borderId="114" applyNumberFormat="0" applyAlignment="0" applyProtection="0"/>
    <xf numFmtId="0" fontId="135" fillId="78" borderId="116" applyNumberFormat="0" applyAlignment="0" applyProtection="0"/>
    <xf numFmtId="0" fontId="121" fillId="78" borderId="114" applyNumberFormat="0" applyAlignment="0" applyProtection="0"/>
    <xf numFmtId="0" fontId="121" fillId="78" borderId="114" applyNumberFormat="0" applyAlignment="0" applyProtection="0"/>
    <xf numFmtId="0" fontId="121" fillId="78" borderId="114" applyNumberFormat="0" applyAlignment="0" applyProtection="0"/>
    <xf numFmtId="0" fontId="16" fillId="67" borderId="91" applyNumberFormat="0" applyFont="0" applyAlignment="0" applyProtection="0"/>
    <xf numFmtId="0" fontId="55" fillId="0" borderId="93" applyNumberFormat="0" applyFill="0" applyAlignment="0" applyProtection="0"/>
    <xf numFmtId="0" fontId="57" fillId="64" borderId="90" applyNumberFormat="0" applyAlignment="0" applyProtection="0"/>
    <xf numFmtId="0" fontId="57" fillId="64" borderId="90" applyNumberFormat="0" applyAlignment="0" applyProtection="0"/>
    <xf numFmtId="0" fontId="16" fillId="67" borderId="91" applyNumberFormat="0" applyFont="0" applyAlignment="0" applyProtection="0"/>
    <xf numFmtId="0" fontId="118" fillId="64" borderId="90" applyNumberFormat="0" applyAlignment="0" applyProtection="0"/>
    <xf numFmtId="0" fontId="118" fillId="64" borderId="84" applyNumberFormat="0" applyAlignment="0" applyProtection="0"/>
    <xf numFmtId="0" fontId="135" fillId="78" borderId="92" applyNumberFormat="0" applyAlignment="0" applyProtection="0"/>
    <xf numFmtId="0" fontId="57" fillId="64" borderId="84" applyNumberFormat="0" applyAlignment="0" applyProtection="0"/>
    <xf numFmtId="0" fontId="120" fillId="78" borderId="84" applyNumberFormat="0" applyAlignment="0" applyProtection="0"/>
    <xf numFmtId="0" fontId="71" fillId="0" borderId="99" applyNumberFormat="0" applyFill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15" fillId="5" borderId="106"/>
    <xf numFmtId="0" fontId="15" fillId="5" borderId="106"/>
    <xf numFmtId="0" fontId="76" fillId="78" borderId="98" applyNumberFormat="0" applyAlignment="0" applyProtection="0"/>
    <xf numFmtId="0" fontId="120" fillId="78" borderId="102" applyNumberFormat="0" applyAlignment="0" applyProtection="0"/>
    <xf numFmtId="0" fontId="141" fillId="78" borderId="104" applyNumberFormat="0" applyAlignment="0" applyProtection="0"/>
    <xf numFmtId="0" fontId="135" fillId="78" borderId="104" applyNumberFormat="0" applyAlignment="0" applyProtection="0"/>
    <xf numFmtId="0" fontId="140" fillId="0" borderId="105" applyNumberFormat="0" applyFill="0" applyAlignment="0" applyProtection="0"/>
    <xf numFmtId="0" fontId="118" fillId="64" borderId="102" applyNumberFormat="0" applyAlignment="0" applyProtection="0"/>
    <xf numFmtId="0" fontId="141" fillId="78" borderId="98" applyNumberFormat="0" applyAlignment="0" applyProtection="0"/>
    <xf numFmtId="0" fontId="135" fillId="78" borderId="98" applyNumberFormat="0" applyAlignment="0" applyProtection="0"/>
    <xf numFmtId="0" fontId="141" fillId="78" borderId="104" applyNumberFormat="0" applyAlignment="0" applyProtection="0"/>
    <xf numFmtId="0" fontId="120" fillId="78" borderId="102" applyNumberFormat="0" applyAlignment="0" applyProtection="0"/>
    <xf numFmtId="0" fontId="118" fillId="64" borderId="96" applyNumberFormat="0" applyAlignment="0" applyProtection="0"/>
    <xf numFmtId="0" fontId="121" fillId="78" borderId="102" applyNumberFormat="0" applyAlignment="0" applyProtection="0"/>
    <xf numFmtId="0" fontId="15" fillId="5" borderId="88"/>
    <xf numFmtId="0" fontId="121" fillId="78" borderId="102" applyNumberFormat="0" applyAlignment="0" applyProtection="0"/>
    <xf numFmtId="0" fontId="135" fillId="78" borderId="104" applyNumberFormat="0" applyAlignment="0" applyProtection="0"/>
    <xf numFmtId="0" fontId="16" fillId="67" borderId="103" applyNumberFormat="0" applyFont="0" applyAlignment="0" applyProtection="0"/>
    <xf numFmtId="0" fontId="16" fillId="67" borderId="103" applyNumberFormat="0" applyFont="0" applyAlignment="0" applyProtection="0"/>
    <xf numFmtId="0" fontId="57" fillId="64" borderId="102" applyNumberFormat="0" applyAlignment="0" applyProtection="0"/>
    <xf numFmtId="0" fontId="57" fillId="64" borderId="102" applyNumberFormat="0" applyAlignment="0" applyProtection="0"/>
    <xf numFmtId="0" fontId="118" fillId="64" borderId="102" applyNumberFormat="0" applyAlignment="0" applyProtection="0"/>
    <xf numFmtId="0" fontId="118" fillId="64" borderId="102" applyNumberFormat="0" applyAlignment="0" applyProtection="0"/>
    <xf numFmtId="0" fontId="57" fillId="64" borderId="102" applyNumberFormat="0" applyAlignment="0" applyProtection="0"/>
    <xf numFmtId="0" fontId="16" fillId="67" borderId="97" applyNumberFormat="0" applyFont="0" applyAlignment="0" applyProtection="0"/>
    <xf numFmtId="0" fontId="135" fillId="78" borderId="98" applyNumberFormat="0" applyAlignment="0" applyProtection="0"/>
    <xf numFmtId="0" fontId="55" fillId="0" borderId="105" applyNumberFormat="0" applyFill="0" applyAlignment="0" applyProtection="0"/>
    <xf numFmtId="0" fontId="16" fillId="67" borderId="97" applyNumberFormat="0" applyFont="0" applyAlignment="0" applyProtection="0"/>
    <xf numFmtId="0" fontId="121" fillId="78" borderId="96" applyNumberFormat="0" applyAlignment="0" applyProtection="0"/>
    <xf numFmtId="0" fontId="141" fillId="78" borderId="104" applyNumberFormat="0" applyAlignment="0" applyProtection="0"/>
    <xf numFmtId="0" fontId="121" fillId="78" borderId="102" applyNumberFormat="0" applyAlignment="0" applyProtection="0"/>
    <xf numFmtId="0" fontId="55" fillId="0" borderId="105" applyNumberFormat="0" applyFill="0" applyAlignment="0" applyProtection="0"/>
    <xf numFmtId="0" fontId="16" fillId="67" borderId="103" applyNumberFormat="0" applyFont="0" applyAlignment="0" applyProtection="0"/>
    <xf numFmtId="0" fontId="16" fillId="67" borderId="103" applyNumberFormat="0" applyFont="0" applyAlignment="0" applyProtection="0"/>
    <xf numFmtId="0" fontId="120" fillId="78" borderId="102" applyNumberFormat="0" applyAlignment="0" applyProtection="0"/>
    <xf numFmtId="0" fontId="13" fillId="0" borderId="101">
      <alignment horizontal="left" vertical="center"/>
    </xf>
    <xf numFmtId="0" fontId="141" fillId="78" borderId="104" applyNumberFormat="0" applyAlignment="0" applyProtection="0"/>
    <xf numFmtId="0" fontId="15" fillId="5" borderId="100"/>
    <xf numFmtId="0" fontId="135" fillId="78" borderId="110" applyNumberFormat="0" applyAlignment="0" applyProtection="0"/>
    <xf numFmtId="0" fontId="140" fillId="0" borderId="117" applyNumberFormat="0" applyFill="0" applyAlignment="0" applyProtection="0"/>
    <xf numFmtId="0" fontId="141" fillId="78" borderId="116" applyNumberFormat="0" applyAlignment="0" applyProtection="0"/>
    <xf numFmtId="0" fontId="121" fillId="78" borderId="108" applyNumberFormat="0" applyAlignment="0" applyProtection="0"/>
    <xf numFmtId="0" fontId="118" fillId="64" borderId="84" applyNumberFormat="0" applyAlignment="0" applyProtection="0"/>
    <xf numFmtId="0" fontId="120" fillId="78" borderId="84" applyNumberFormat="0" applyAlignment="0" applyProtection="0"/>
    <xf numFmtId="0" fontId="120" fillId="78" borderId="84" applyNumberFormat="0" applyAlignment="0" applyProtection="0"/>
    <xf numFmtId="0" fontId="121" fillId="78" borderId="84" applyNumberFormat="0" applyAlignment="0" applyProtection="0"/>
    <xf numFmtId="0" fontId="121" fillId="78" borderId="96" applyNumberFormat="0" applyAlignment="0" applyProtection="0"/>
    <xf numFmtId="0" fontId="135" fillId="78" borderId="98" applyNumberFormat="0" applyAlignment="0" applyProtection="0"/>
    <xf numFmtId="0" fontId="80" fillId="0" borderId="2">
      <alignment horizontal="center" vertical="center" wrapText="1"/>
    </xf>
    <xf numFmtId="0" fontId="118" fillId="64" borderId="84" applyNumberFormat="0" applyAlignment="0" applyProtection="0"/>
    <xf numFmtId="0" fontId="57" fillId="64" borderId="84" applyNumberFormat="0" applyAlignment="0" applyProtection="0"/>
    <xf numFmtId="0" fontId="57" fillId="64" borderId="84" applyNumberFormat="0" applyAlignment="0" applyProtection="0"/>
    <xf numFmtId="0" fontId="16" fillId="67" borderId="85" applyNumberFormat="0" applyFont="0" applyAlignment="0" applyProtection="0"/>
    <xf numFmtId="0" fontId="135" fillId="78" borderId="86" applyNumberFormat="0" applyAlignment="0" applyProtection="0"/>
    <xf numFmtId="0" fontId="74" fillId="64" borderId="96" applyNumberFormat="0" applyAlignment="0" applyProtection="0"/>
    <xf numFmtId="0" fontId="74" fillId="64" borderId="96" applyNumberFormat="0" applyAlignment="0" applyProtection="0"/>
    <xf numFmtId="0" fontId="75" fillId="78" borderId="96" applyNumberFormat="0" applyAlignment="0" applyProtection="0"/>
    <xf numFmtId="0" fontId="71" fillId="0" borderId="87" applyNumberFormat="0" applyFill="0" applyAlignment="0" applyProtection="0"/>
    <xf numFmtId="0" fontId="15" fillId="5" borderId="88"/>
    <xf numFmtId="0" fontId="71" fillId="0" borderId="99" applyNumberFormat="0" applyFill="0" applyAlignment="0" applyProtection="0"/>
    <xf numFmtId="0" fontId="16" fillId="67" borderId="85" applyNumberFormat="0" applyFont="0" applyAlignment="0" applyProtection="0"/>
    <xf numFmtId="0" fontId="16" fillId="67" borderId="85" applyNumberFormat="0" applyFont="0" applyAlignment="0" applyProtection="0"/>
    <xf numFmtId="0" fontId="140" fillId="0" borderId="87" applyNumberFormat="0" applyFill="0" applyAlignment="0" applyProtection="0"/>
    <xf numFmtId="0" fontId="141" fillId="78" borderId="86" applyNumberFormat="0" applyAlignment="0" applyProtection="0"/>
    <xf numFmtId="0" fontId="141" fillId="78" borderId="86" applyNumberFormat="0" applyAlignment="0" applyProtection="0"/>
    <xf numFmtId="0" fontId="80" fillId="0" borderId="2">
      <alignment horizontal="center" vertical="center" wrapText="1"/>
    </xf>
    <xf numFmtId="0" fontId="135" fillId="78" borderId="86" applyNumberFormat="0" applyAlignment="0" applyProtection="0"/>
    <xf numFmtId="0" fontId="121" fillId="78" borderId="84" applyNumberFormat="0" applyAlignment="0" applyProtection="0"/>
    <xf numFmtId="0" fontId="75" fillId="78" borderId="96" applyNumberFormat="0" applyAlignment="0" applyProtection="0"/>
    <xf numFmtId="0" fontId="71" fillId="0" borderId="99" applyNumberFormat="0" applyFill="0" applyAlignment="0" applyProtection="0"/>
    <xf numFmtId="0" fontId="75" fillId="78" borderId="96" applyNumberFormat="0" applyAlignment="0" applyProtection="0"/>
    <xf numFmtId="0" fontId="76" fillId="78" borderId="98" applyNumberFormat="0" applyAlignment="0" applyProtection="0"/>
    <xf numFmtId="0" fontId="55" fillId="0" borderId="87" applyNumberFormat="0" applyFill="0" applyAlignment="0" applyProtection="0"/>
    <xf numFmtId="0" fontId="74" fillId="64" borderId="96" applyNumberFormat="0" applyAlignment="0" applyProtection="0"/>
    <xf numFmtId="0" fontId="76" fillId="78" borderId="104" applyNumberFormat="0" applyAlignment="0" applyProtection="0"/>
    <xf numFmtId="0" fontId="60" fillId="67" borderId="103" applyNumberFormat="0" applyFont="0" applyAlignment="0" applyProtection="0"/>
    <xf numFmtId="0" fontId="135" fillId="78" borderId="104" applyNumberFormat="0" applyAlignment="0" applyProtection="0"/>
    <xf numFmtId="0" fontId="16" fillId="67" borderId="103" applyNumberFormat="0" applyFont="0" applyAlignment="0" applyProtection="0"/>
    <xf numFmtId="0" fontId="15" fillId="5" borderId="88"/>
    <xf numFmtId="0" fontId="120" fillId="78" borderId="102" applyNumberFormat="0" applyAlignment="0" applyProtection="0"/>
    <xf numFmtId="0" fontId="16" fillId="67" borderId="103" applyNumberFormat="0" applyFont="0" applyAlignment="0" applyProtection="0"/>
    <xf numFmtId="0" fontId="140" fillId="0" borderId="105" applyNumberFormat="0" applyFill="0" applyAlignment="0" applyProtection="0"/>
    <xf numFmtId="0" fontId="135" fillId="78" borderId="104" applyNumberFormat="0" applyAlignment="0" applyProtection="0"/>
    <xf numFmtId="0" fontId="15" fillId="5" borderId="100"/>
    <xf numFmtId="0" fontId="15" fillId="5" borderId="100"/>
    <xf numFmtId="0" fontId="121" fillId="78" borderId="102" applyNumberFormat="0" applyAlignment="0" applyProtection="0"/>
    <xf numFmtId="0" fontId="55" fillId="0" borderId="105" applyNumberFormat="0" applyFill="0" applyAlignment="0" applyProtection="0"/>
    <xf numFmtId="0" fontId="120" fillId="78" borderId="96" applyNumberFormat="0" applyAlignment="0" applyProtection="0"/>
    <xf numFmtId="0" fontId="121" fillId="78" borderId="96" applyNumberFormat="0" applyAlignment="0" applyProtection="0"/>
    <xf numFmtId="0" fontId="118" fillId="64" borderId="102" applyNumberFormat="0" applyAlignment="0" applyProtection="0"/>
    <xf numFmtId="0" fontId="141" fillId="78" borderId="104" applyNumberFormat="0" applyAlignment="0" applyProtection="0"/>
    <xf numFmtId="0" fontId="57" fillId="64" borderId="96" applyNumberFormat="0" applyAlignment="0" applyProtection="0"/>
    <xf numFmtId="0" fontId="16" fillId="67" borderId="103" applyNumberFormat="0" applyFont="0" applyAlignment="0" applyProtection="0"/>
    <xf numFmtId="0" fontId="140" fillId="0" borderId="105" applyNumberFormat="0" applyFill="0" applyAlignment="0" applyProtection="0"/>
    <xf numFmtId="0" fontId="141" fillId="78" borderId="104" applyNumberFormat="0" applyAlignment="0" applyProtection="0"/>
    <xf numFmtId="0" fontId="15" fillId="5" borderId="88"/>
    <xf numFmtId="0" fontId="74" fillId="64" borderId="96" applyNumberFormat="0" applyAlignment="0" applyProtection="0"/>
    <xf numFmtId="0" fontId="76" fillId="78" borderId="98" applyNumberFormat="0" applyAlignment="0" applyProtection="0"/>
    <xf numFmtId="0" fontId="140" fillId="0" borderId="93" applyNumberFormat="0" applyFill="0" applyAlignment="0" applyProtection="0"/>
    <xf numFmtId="0" fontId="141" fillId="78" borderId="92" applyNumberFormat="0" applyAlignment="0" applyProtection="0"/>
    <xf numFmtId="0" fontId="13" fillId="0" borderId="89">
      <alignment horizontal="left" vertical="center"/>
    </xf>
    <xf numFmtId="0" fontId="60" fillId="67" borderId="85" applyNumberFormat="0" applyFont="0" applyAlignment="0" applyProtection="0"/>
    <xf numFmtId="0" fontId="60" fillId="67" borderId="85" applyNumberFormat="0" applyFont="0" applyAlignment="0" applyProtection="0"/>
    <xf numFmtId="0" fontId="120" fillId="78" borderId="90" applyNumberFormat="0" applyAlignment="0" applyProtection="0"/>
    <xf numFmtId="0" fontId="16" fillId="67" borderId="91" applyNumberFormat="0" applyFont="0" applyAlignment="0" applyProtection="0"/>
    <xf numFmtId="0" fontId="16" fillId="67" borderId="91" applyNumberFormat="0" applyFont="0" applyAlignment="0" applyProtection="0"/>
    <xf numFmtId="0" fontId="16" fillId="67" borderId="91" applyNumberFormat="0" applyFont="0" applyAlignment="0" applyProtection="0"/>
    <xf numFmtId="0" fontId="76" fillId="78" borderId="86" applyNumberFormat="0" applyAlignment="0" applyProtection="0"/>
    <xf numFmtId="0" fontId="55" fillId="0" borderId="93" applyNumberFormat="0" applyFill="0" applyAlignment="0" applyProtection="0"/>
    <xf numFmtId="0" fontId="135" fillId="78" borderId="92" applyNumberFormat="0" applyAlignment="0" applyProtection="0"/>
    <xf numFmtId="0" fontId="118" fillId="64" borderId="90" applyNumberFormat="0" applyAlignment="0" applyProtection="0"/>
    <xf numFmtId="0" fontId="121" fillId="78" borderId="90" applyNumberFormat="0" applyAlignment="0" applyProtection="0"/>
    <xf numFmtId="0" fontId="141" fillId="78" borderId="92" applyNumberFormat="0" applyAlignment="0" applyProtection="0"/>
    <xf numFmtId="0" fontId="141" fillId="78" borderId="92" applyNumberFormat="0" applyAlignment="0" applyProtection="0"/>
    <xf numFmtId="0" fontId="141" fillId="78" borderId="92" applyNumberFormat="0" applyAlignment="0" applyProtection="0"/>
    <xf numFmtId="0" fontId="16" fillId="67" borderId="91" applyNumberFormat="0" applyFont="0" applyAlignment="0" applyProtection="0"/>
    <xf numFmtId="0" fontId="71" fillId="0" borderId="87" applyNumberFormat="0" applyFill="0" applyAlignment="0" applyProtection="0"/>
    <xf numFmtId="0" fontId="121" fillId="78" borderId="84" applyNumberFormat="0" applyAlignment="0" applyProtection="0"/>
    <xf numFmtId="0" fontId="120" fillId="78" borderId="90" applyNumberFormat="0" applyAlignment="0" applyProtection="0"/>
    <xf numFmtId="0" fontId="140" fillId="0" borderId="87" applyNumberFormat="0" applyFill="0" applyAlignment="0" applyProtection="0"/>
    <xf numFmtId="0" fontId="16" fillId="67" borderId="85" applyNumberFormat="0" applyFont="0" applyAlignment="0" applyProtection="0"/>
    <xf numFmtId="0" fontId="16" fillId="67" borderId="85" applyNumberFormat="0" applyFont="0" applyAlignment="0" applyProtection="0"/>
    <xf numFmtId="0" fontId="60" fillId="67" borderId="97" applyNumberFormat="0" applyFont="0" applyAlignment="0" applyProtection="0"/>
    <xf numFmtId="0" fontId="75" fillId="78" borderId="96" applyNumberFormat="0" applyAlignment="0" applyProtection="0"/>
    <xf numFmtId="0" fontId="60" fillId="67" borderId="85" applyNumberFormat="0" applyFont="0" applyAlignment="0" applyProtection="0"/>
    <xf numFmtId="0" fontId="55" fillId="0" borderId="93" applyNumberFormat="0" applyFill="0" applyAlignment="0" applyProtection="0"/>
    <xf numFmtId="0" fontId="135" fillId="78" borderId="86" applyNumberFormat="0" applyAlignment="0" applyProtection="0"/>
    <xf numFmtId="0" fontId="141" fillId="78" borderId="92" applyNumberFormat="0" applyAlignment="0" applyProtection="0"/>
    <xf numFmtId="0" fontId="140" fillId="0" borderId="93" applyNumberFormat="0" applyFill="0" applyAlignment="0" applyProtection="0"/>
    <xf numFmtId="0" fontId="16" fillId="67" borderId="91" applyNumberFormat="0" applyFont="0" applyAlignment="0" applyProtection="0"/>
    <xf numFmtId="0" fontId="71" fillId="0" borderId="99" applyNumberFormat="0" applyFill="0" applyAlignment="0" applyProtection="0"/>
    <xf numFmtId="0" fontId="16" fillId="67" borderId="85" applyNumberFormat="0" applyFont="0" applyAlignment="0" applyProtection="0"/>
    <xf numFmtId="0" fontId="57" fillId="64" borderId="84" applyNumberFormat="0" applyAlignment="0" applyProtection="0"/>
    <xf numFmtId="0" fontId="141" fillId="78" borderId="92" applyNumberFormat="0" applyAlignment="0" applyProtection="0"/>
    <xf numFmtId="0" fontId="60" fillId="67" borderId="97" applyNumberFormat="0" applyFont="0" applyAlignment="0" applyProtection="0"/>
    <xf numFmtId="0" fontId="57" fillId="64" borderId="90" applyNumberFormat="0" applyAlignment="0" applyProtection="0"/>
    <xf numFmtId="0" fontId="118" fillId="64" borderId="90" applyNumberFormat="0" applyAlignment="0" applyProtection="0"/>
    <xf numFmtId="0" fontId="118" fillId="64" borderId="90" applyNumberFormat="0" applyAlignment="0" applyProtection="0"/>
    <xf numFmtId="0" fontId="118" fillId="64" borderId="90" applyNumberFormat="0" applyAlignment="0" applyProtection="0"/>
    <xf numFmtId="0" fontId="121" fillId="78" borderId="84" applyNumberFormat="0" applyAlignment="0" applyProtection="0"/>
    <xf numFmtId="0" fontId="120" fillId="78" borderId="84" applyNumberFormat="0" applyAlignment="0" applyProtection="0"/>
    <xf numFmtId="0" fontId="57" fillId="64" borderId="90" applyNumberFormat="0" applyAlignment="0" applyProtection="0"/>
    <xf numFmtId="0" fontId="57" fillId="64" borderId="90" applyNumberFormat="0" applyAlignment="0" applyProtection="0"/>
    <xf numFmtId="0" fontId="16" fillId="67" borderId="91" applyNumberFormat="0" applyFont="0" applyAlignment="0" applyProtection="0"/>
    <xf numFmtId="0" fontId="55" fillId="0" borderId="93" applyNumberFormat="0" applyFill="0" applyAlignment="0" applyProtection="0"/>
    <xf numFmtId="0" fontId="16" fillId="67" borderId="91" applyNumberFormat="0" applyFont="0" applyAlignment="0" applyProtection="0"/>
    <xf numFmtId="0" fontId="121" fillId="78" borderId="90" applyNumberFormat="0" applyAlignment="0" applyProtection="0"/>
    <xf numFmtId="0" fontId="74" fillId="64" borderId="84" applyNumberFormat="0" applyAlignment="0" applyProtection="0"/>
    <xf numFmtId="0" fontId="121" fillId="78" borderId="90" applyNumberFormat="0" applyAlignment="0" applyProtection="0"/>
    <xf numFmtId="0" fontId="135" fillId="78" borderId="92" applyNumberFormat="0" applyAlignment="0" applyProtection="0"/>
    <xf numFmtId="0" fontId="74" fillId="64" borderId="96" applyNumberFormat="0" applyAlignment="0" applyProtection="0"/>
    <xf numFmtId="0" fontId="121" fillId="78" borderId="90" applyNumberFormat="0" applyAlignment="0" applyProtection="0"/>
    <xf numFmtId="0" fontId="121" fillId="78" borderId="90" applyNumberFormat="0" applyAlignment="0" applyProtection="0"/>
    <xf numFmtId="0" fontId="121" fillId="78" borderId="90" applyNumberFormat="0" applyAlignment="0" applyProtection="0"/>
    <xf numFmtId="0" fontId="135" fillId="78" borderId="92" applyNumberFormat="0" applyAlignment="0" applyProtection="0"/>
    <xf numFmtId="0" fontId="57" fillId="64" borderId="90" applyNumberFormat="0" applyAlignment="0" applyProtection="0"/>
    <xf numFmtId="0" fontId="118" fillId="64" borderId="84" applyNumberFormat="0" applyAlignment="0" applyProtection="0"/>
    <xf numFmtId="0" fontId="71" fillId="0" borderId="99" applyNumberFormat="0" applyFill="0" applyAlignment="0" applyProtection="0"/>
    <xf numFmtId="0" fontId="75" fillId="78" borderId="84" applyNumberFormat="0" applyAlignment="0" applyProtection="0"/>
    <xf numFmtId="0" fontId="120" fillId="78" borderId="90" applyNumberFormat="0" applyAlignment="0" applyProtection="0"/>
    <xf numFmtId="0" fontId="135" fillId="78" borderId="92" applyNumberFormat="0" applyAlignment="0" applyProtection="0"/>
    <xf numFmtId="0" fontId="16" fillId="67" borderId="91" applyNumberFormat="0" applyFont="0" applyAlignment="0" applyProtection="0"/>
    <xf numFmtId="0" fontId="141" fillId="78" borderId="92" applyNumberFormat="0" applyAlignment="0" applyProtection="0"/>
    <xf numFmtId="0" fontId="55" fillId="0" borderId="87" applyNumberFormat="0" applyFill="0" applyAlignment="0" applyProtection="0"/>
    <xf numFmtId="0" fontId="120" fillId="78" borderId="90" applyNumberFormat="0" applyAlignment="0" applyProtection="0"/>
    <xf numFmtId="0" fontId="135" fillId="78" borderId="86" applyNumberFormat="0" applyAlignment="0" applyProtection="0"/>
    <xf numFmtId="0" fontId="141" fillId="78" borderId="86" applyNumberFormat="0" applyAlignment="0" applyProtection="0"/>
    <xf numFmtId="0" fontId="141" fillId="78" borderId="86" applyNumberFormat="0" applyAlignment="0" applyProtection="0"/>
    <xf numFmtId="0" fontId="76" fillId="78" borderId="86" applyNumberFormat="0" applyAlignment="0" applyProtection="0"/>
    <xf numFmtId="0" fontId="118" fillId="64" borderId="90" applyNumberFormat="0" applyAlignment="0" applyProtection="0"/>
    <xf numFmtId="0" fontId="76" fillId="78" borderId="98" applyNumberFormat="0" applyAlignment="0" applyProtection="0"/>
    <xf numFmtId="0" fontId="15" fillId="5" borderId="88"/>
    <xf numFmtId="0" fontId="15" fillId="5" borderId="88"/>
    <xf numFmtId="0" fontId="135" fillId="78" borderId="92" applyNumberFormat="0" applyAlignment="0" applyProtection="0"/>
    <xf numFmtId="0" fontId="140" fillId="0" borderId="93" applyNumberFormat="0" applyFill="0" applyAlignment="0" applyProtection="0"/>
    <xf numFmtId="0" fontId="135" fillId="78" borderId="92" applyNumberFormat="0" applyAlignment="0" applyProtection="0"/>
    <xf numFmtId="0" fontId="141" fillId="78" borderId="92" applyNumberFormat="0" applyAlignment="0" applyProtection="0"/>
    <xf numFmtId="0" fontId="140" fillId="0" borderId="93" applyNumberFormat="0" applyFill="0" applyAlignment="0" applyProtection="0"/>
    <xf numFmtId="0" fontId="16" fillId="67" borderId="91" applyNumberFormat="0" applyFont="0" applyAlignment="0" applyProtection="0"/>
    <xf numFmtId="0" fontId="120" fillId="78" borderId="90" applyNumberFormat="0" applyAlignment="0" applyProtection="0"/>
    <xf numFmtId="0" fontId="120" fillId="78" borderId="90" applyNumberFormat="0" applyAlignment="0" applyProtection="0"/>
    <xf numFmtId="0" fontId="74" fillId="64" borderId="84" applyNumberFormat="0" applyAlignment="0" applyProtection="0"/>
    <xf numFmtId="0" fontId="74" fillId="64" borderId="96" applyNumberFormat="0" applyAlignment="0" applyProtection="0"/>
    <xf numFmtId="0" fontId="16" fillId="67" borderId="91" applyNumberFormat="0" applyFont="0" applyAlignment="0" applyProtection="0"/>
    <xf numFmtId="0" fontId="135" fillId="78" borderId="92" applyNumberFormat="0" applyAlignment="0" applyProtection="0"/>
    <xf numFmtId="0" fontId="75" fillId="78" borderId="96" applyNumberFormat="0" applyAlignment="0" applyProtection="0"/>
    <xf numFmtId="0" fontId="15" fillId="5" borderId="94"/>
    <xf numFmtId="0" fontId="15" fillId="5" borderId="94"/>
    <xf numFmtId="0" fontId="15" fillId="5" borderId="88"/>
    <xf numFmtId="0" fontId="71" fillId="0" borderId="99" applyNumberFormat="0" applyFill="0" applyAlignment="0" applyProtection="0"/>
    <xf numFmtId="0" fontId="76" fillId="78" borderId="98" applyNumberFormat="0" applyAlignment="0" applyProtection="0"/>
    <xf numFmtId="0" fontId="76" fillId="78" borderId="98" applyNumberFormat="0" applyAlignment="0" applyProtection="0"/>
    <xf numFmtId="0" fontId="60" fillId="67" borderId="91" applyNumberFormat="0" applyFon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6" fillId="78" borderId="86" applyNumberFormat="0" applyAlignment="0" applyProtection="0"/>
    <xf numFmtId="0" fontId="60" fillId="67" borderId="97" applyNumberFormat="0" applyFont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60" fillId="67" borderId="91" applyNumberFormat="0" applyFon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60" fillId="67" borderId="91" applyNumberFormat="0" applyFon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60" fillId="67" borderId="85" applyNumberFormat="0" applyFont="0" applyAlignment="0" applyProtection="0"/>
    <xf numFmtId="0" fontId="55" fillId="0" borderId="105" applyNumberFormat="0" applyFill="0" applyAlignment="0" applyProtection="0"/>
    <xf numFmtId="0" fontId="60" fillId="67" borderId="97" applyNumberFormat="0" applyFon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5" fillId="78" borderId="84" applyNumberFormat="0" applyAlignment="0" applyProtection="0"/>
    <xf numFmtId="0" fontId="71" fillId="0" borderId="99" applyNumberFormat="0" applyFill="0" applyAlignment="0" applyProtection="0"/>
    <xf numFmtId="0" fontId="75" fillId="78" borderId="90" applyNumberFormat="0" applyAlignment="0" applyProtection="0"/>
    <xf numFmtId="0" fontId="60" fillId="67" borderId="91" applyNumberFormat="0" applyFon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60" fillId="67" borderId="91" applyNumberFormat="0" applyFont="0" applyAlignment="0" applyProtection="0"/>
    <xf numFmtId="0" fontId="60" fillId="67" borderId="97" applyNumberFormat="0" applyFont="0" applyAlignment="0" applyProtection="0"/>
    <xf numFmtId="0" fontId="75" fillId="78" borderId="96" applyNumberFormat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4" fillId="64" borderId="96" applyNumberFormat="0" applyAlignment="0" applyProtection="0"/>
    <xf numFmtId="0" fontId="75" fillId="78" borderId="84" applyNumberFormat="0" applyAlignment="0" applyProtection="0"/>
    <xf numFmtId="0" fontId="74" fillId="64" borderId="96" applyNumberFormat="0" applyAlignment="0" applyProtection="0"/>
    <xf numFmtId="0" fontId="75" fillId="78" borderId="90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60" fillId="67" borderId="91" applyNumberFormat="0" applyFon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60" fillId="67" borderId="91" applyNumberFormat="0" applyFon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5" fillId="78" borderId="96" applyNumberFormat="0" applyAlignment="0" applyProtection="0"/>
    <xf numFmtId="0" fontId="76" fillId="78" borderId="86" applyNumberFormat="0" applyAlignment="0" applyProtection="0"/>
    <xf numFmtId="0" fontId="60" fillId="67" borderId="97" applyNumberFormat="0" applyFont="0" applyAlignment="0" applyProtection="0"/>
    <xf numFmtId="0" fontId="60" fillId="67" borderId="91" applyNumberFormat="0" applyFon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6" fillId="78" borderId="86" applyNumberFormat="0" applyAlignment="0" applyProtection="0"/>
    <xf numFmtId="0" fontId="60" fillId="67" borderId="97" applyNumberFormat="0" applyFont="0" applyAlignment="0" applyProtection="0"/>
    <xf numFmtId="0" fontId="74" fillId="64" borderId="90" applyNumberFormat="0" applyAlignment="0" applyProtection="0"/>
    <xf numFmtId="0" fontId="60" fillId="67" borderId="91" applyNumberFormat="0" applyFont="0" applyAlignment="0" applyProtection="0"/>
    <xf numFmtId="0" fontId="74" fillId="64" borderId="96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4" fillId="64" borderId="96" applyNumberFormat="0" applyAlignment="0" applyProtection="0"/>
    <xf numFmtId="0" fontId="60" fillId="67" borderId="85" applyNumberFormat="0" applyFont="0" applyAlignment="0" applyProtection="0"/>
    <xf numFmtId="0" fontId="71" fillId="0" borderId="93" applyNumberFormat="0" applyFill="0" applyAlignment="0" applyProtection="0"/>
    <xf numFmtId="0" fontId="71" fillId="0" borderId="99" applyNumberFormat="0" applyFill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76" fillId="78" borderId="92" applyNumberFormat="0" applyAlignment="0" applyProtection="0"/>
    <xf numFmtId="0" fontId="60" fillId="67" borderId="91" applyNumberFormat="0" applyFon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60" fillId="67" borderId="91" applyNumberFormat="0" applyFon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60" fillId="67" borderId="91" applyNumberFormat="0" applyFont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60" fillId="67" borderId="91" applyNumberFormat="0" applyFont="0" applyAlignment="0" applyProtection="0"/>
    <xf numFmtId="0" fontId="76" fillId="78" borderId="92" applyNumberForma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75" fillId="78" borderId="96" applyNumberFormat="0" applyAlignment="0" applyProtection="0"/>
    <xf numFmtId="0" fontId="71" fillId="0" borderId="93" applyNumberFormat="0" applyFill="0" applyAlignment="0" applyProtection="0"/>
    <xf numFmtId="0" fontId="60" fillId="67" borderId="91" applyNumberFormat="0" applyFon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4" fillId="64" borderId="96" applyNumberFormat="0" applyAlignment="0" applyProtection="0"/>
    <xf numFmtId="0" fontId="76" fillId="78" borderId="98" applyNumberFormat="0" applyAlignment="0" applyProtection="0"/>
    <xf numFmtId="0" fontId="76" fillId="78" borderId="86" applyNumberFormat="0" applyAlignment="0" applyProtection="0"/>
    <xf numFmtId="0" fontId="74" fillId="64" borderId="96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60" fillId="67" borderId="91" applyNumberFormat="0" applyFont="0" applyAlignment="0" applyProtection="0"/>
    <xf numFmtId="0" fontId="76" fillId="78" borderId="92" applyNumberFormat="0" applyAlignment="0" applyProtection="0"/>
    <xf numFmtId="0" fontId="60" fillId="67" borderId="91" applyNumberFormat="0" applyFon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60" fillId="67" borderId="91" applyNumberFormat="0" applyFon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60" fillId="67" borderId="85" applyNumberFormat="0" applyFont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75" fillId="78" borderId="96" applyNumberFormat="0" applyAlignment="0" applyProtection="0"/>
    <xf numFmtId="0" fontId="76" fillId="78" borderId="98" applyNumberForma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60" fillId="67" borderId="91" applyNumberFormat="0" applyFon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60" fillId="67" borderId="91" applyNumberFormat="0" applyFon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60" fillId="67" borderId="91" applyNumberFormat="0" applyFont="0" applyAlignment="0" applyProtection="0"/>
    <xf numFmtId="0" fontId="74" fillId="64" borderId="90" applyNumberFormat="0" applyAlignment="0" applyProtection="0"/>
    <xf numFmtId="0" fontId="60" fillId="67" borderId="91" applyNumberFormat="0" applyFon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71" fillId="0" borderId="87" applyNumberFormat="0" applyFill="0" applyAlignment="0" applyProtection="0"/>
    <xf numFmtId="0" fontId="71" fillId="0" borderId="99" applyNumberFormat="0" applyFill="0" applyAlignment="0" applyProtection="0"/>
    <xf numFmtId="0" fontId="75" fillId="78" borderId="90" applyNumberFormat="0" applyAlignment="0" applyProtection="0"/>
    <xf numFmtId="0" fontId="76" fillId="78" borderId="86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75" fillId="78" borderId="84" applyNumberFormat="0" applyAlignment="0" applyProtection="0"/>
    <xf numFmtId="0" fontId="74" fillId="64" borderId="96" applyNumberFormat="0" applyAlignment="0" applyProtection="0"/>
    <xf numFmtId="0" fontId="75" fillId="78" borderId="84" applyNumberFormat="0" applyAlignment="0" applyProtection="0"/>
    <xf numFmtId="0" fontId="71" fillId="0" borderId="99" applyNumberFormat="0" applyFill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60" fillId="67" borderId="91" applyNumberFormat="0" applyFon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60" fillId="67" borderId="91" applyNumberFormat="0" applyFon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6" fillId="78" borderId="98" applyNumberFormat="0" applyAlignment="0" applyProtection="0"/>
    <xf numFmtId="0" fontId="76" fillId="78" borderId="86" applyNumberFormat="0" applyAlignment="0" applyProtection="0"/>
    <xf numFmtId="0" fontId="76" fillId="78" borderId="98" applyNumberFormat="0" applyAlignment="0" applyProtection="0"/>
    <xf numFmtId="0" fontId="75" fillId="78" borderId="84" applyNumberFormat="0" applyAlignment="0" applyProtection="0"/>
    <xf numFmtId="0" fontId="71" fillId="0" borderId="99" applyNumberFormat="0" applyFill="0" applyAlignment="0" applyProtection="0"/>
    <xf numFmtId="0" fontId="71" fillId="0" borderId="93" applyNumberFormat="0" applyFill="0" applyAlignment="0" applyProtection="0"/>
    <xf numFmtId="0" fontId="60" fillId="67" borderId="91" applyNumberFormat="0" applyFont="0" applyAlignment="0" applyProtection="0"/>
    <xf numFmtId="0" fontId="74" fillId="64" borderId="90" applyNumberFormat="0" applyAlignment="0" applyProtection="0"/>
    <xf numFmtId="0" fontId="60" fillId="67" borderId="91" applyNumberFormat="0" applyFon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60" fillId="67" borderId="91" applyNumberFormat="0" applyFon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4" fillId="64" borderId="96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4" fillId="64" borderId="96" applyNumberFormat="0" applyAlignment="0" applyProtection="0"/>
    <xf numFmtId="0" fontId="75" fillId="78" borderId="90" applyNumberFormat="0" applyAlignment="0" applyProtection="0"/>
    <xf numFmtId="0" fontId="60" fillId="67" borderId="91" applyNumberFormat="0" applyFon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60" fillId="67" borderId="91" applyNumberFormat="0" applyFont="0" applyAlignment="0" applyProtection="0"/>
    <xf numFmtId="0" fontId="60" fillId="67" borderId="85" applyNumberFormat="0" applyFont="0" applyAlignment="0" applyProtection="0"/>
    <xf numFmtId="0" fontId="75" fillId="78" borderId="96" applyNumberFormat="0" applyAlignment="0" applyProtection="0"/>
    <xf numFmtId="0" fontId="60" fillId="67" borderId="97" applyNumberFormat="0" applyFont="0" applyAlignment="0" applyProtection="0"/>
    <xf numFmtId="0" fontId="76" fillId="78" borderId="86" applyNumberFormat="0" applyAlignment="0" applyProtection="0"/>
    <xf numFmtId="0" fontId="74" fillId="64" borderId="96" applyNumberFormat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6" fillId="78" borderId="98" applyNumberFormat="0" applyAlignment="0" applyProtection="0"/>
    <xf numFmtId="0" fontId="75" fillId="78" borderId="84" applyNumberFormat="0" applyAlignment="0" applyProtection="0"/>
    <xf numFmtId="0" fontId="75" fillId="78" borderId="96" applyNumberFormat="0" applyAlignment="0" applyProtection="0"/>
    <xf numFmtId="0" fontId="75" fillId="78" borderId="90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60" fillId="67" borderId="91" applyNumberFormat="0" applyFon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60" fillId="67" borderId="91" applyNumberFormat="0" applyFon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1" fillId="0" borderId="99" applyNumberFormat="0" applyFill="0" applyAlignment="0" applyProtection="0"/>
    <xf numFmtId="0" fontId="76" fillId="78" borderId="86" applyNumberFormat="0" applyAlignment="0" applyProtection="0"/>
    <xf numFmtId="0" fontId="60" fillId="67" borderId="97" applyNumberFormat="0" applyFont="0" applyAlignment="0" applyProtection="0"/>
    <xf numFmtId="0" fontId="60" fillId="67" borderId="91" applyNumberFormat="0" applyFon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4" fillId="64" borderId="96" applyNumberFormat="0" applyAlignment="0" applyProtection="0"/>
    <xf numFmtId="0" fontId="75" fillId="78" borderId="90" applyNumberFormat="0" applyAlignment="0" applyProtection="0"/>
    <xf numFmtId="0" fontId="71" fillId="0" borderId="87" applyNumberFormat="0" applyFill="0" applyAlignment="0" applyProtection="0"/>
    <xf numFmtId="0" fontId="71" fillId="0" borderId="99" applyNumberFormat="0" applyFill="0" applyAlignment="0" applyProtection="0"/>
    <xf numFmtId="0" fontId="74" fillId="64" borderId="90" applyNumberFormat="0" applyAlignment="0" applyProtection="0"/>
    <xf numFmtId="0" fontId="60" fillId="67" borderId="91" applyNumberFormat="0" applyFont="0" applyAlignment="0" applyProtection="0"/>
    <xf numFmtId="0" fontId="75" fillId="78" borderId="96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76" fillId="78" borderId="92" applyNumberFormat="0" applyAlignment="0" applyProtection="0"/>
    <xf numFmtId="0" fontId="60" fillId="67" borderId="91" applyNumberFormat="0" applyFon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60" fillId="67" borderId="91" applyNumberFormat="0" applyFon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60" fillId="67" borderId="91" applyNumberFormat="0" applyFont="0" applyAlignment="0" applyProtection="0"/>
    <xf numFmtId="0" fontId="75" fillId="78" borderId="96" applyNumberFormat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60" fillId="67" borderId="91" applyNumberFormat="0" applyFont="0" applyAlignment="0" applyProtection="0"/>
    <xf numFmtId="0" fontId="76" fillId="78" borderId="92" applyNumberForma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71" fillId="0" borderId="87" applyNumberFormat="0" applyFill="0" applyAlignment="0" applyProtection="0"/>
    <xf numFmtId="0" fontId="75" fillId="78" borderId="96" applyNumberFormat="0" applyAlignment="0" applyProtection="0"/>
    <xf numFmtId="0" fontId="71" fillId="0" borderId="93" applyNumberFormat="0" applyFill="0" applyAlignment="0" applyProtection="0"/>
    <xf numFmtId="0" fontId="60" fillId="67" borderId="91" applyNumberFormat="0" applyFon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60" fillId="67" borderId="85" applyNumberFormat="0" applyFont="0" applyAlignment="0" applyProtection="0"/>
    <xf numFmtId="0" fontId="74" fillId="64" borderId="96" applyNumberFormat="0" applyAlignment="0" applyProtection="0"/>
    <xf numFmtId="0" fontId="76" fillId="78" borderId="86" applyNumberFormat="0" applyAlignment="0" applyProtection="0"/>
    <xf numFmtId="0" fontId="71" fillId="0" borderId="99" applyNumberFormat="0" applyFill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60" fillId="67" borderId="91" applyNumberFormat="0" applyFont="0" applyAlignment="0" applyProtection="0"/>
    <xf numFmtId="0" fontId="76" fillId="78" borderId="92" applyNumberFormat="0" applyAlignment="0" applyProtection="0"/>
    <xf numFmtId="0" fontId="60" fillId="67" borderId="91" applyNumberFormat="0" applyFon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60" fillId="67" borderId="91" applyNumberFormat="0" applyFon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1" fillId="0" borderId="87" applyNumberFormat="0" applyFill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75" fillId="78" borderId="96" applyNumberFormat="0" applyAlignment="0" applyProtection="0"/>
    <xf numFmtId="0" fontId="75" fillId="78" borderId="96" applyNumberForma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60" fillId="67" borderId="91" applyNumberFormat="0" applyFon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60" fillId="67" borderId="91" applyNumberFormat="0" applyFon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60" fillId="67" borderId="91" applyNumberFormat="0" applyFont="0" applyAlignment="0" applyProtection="0"/>
    <xf numFmtId="0" fontId="74" fillId="64" borderId="90" applyNumberFormat="0" applyAlignment="0" applyProtection="0"/>
    <xf numFmtId="0" fontId="60" fillId="67" borderId="91" applyNumberFormat="0" applyFon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76" fillId="78" borderId="86" applyNumberFormat="0" applyAlignment="0" applyProtection="0"/>
    <xf numFmtId="0" fontId="75" fillId="78" borderId="90" applyNumberFormat="0" applyAlignment="0" applyProtection="0"/>
    <xf numFmtId="0" fontId="74" fillId="64" borderId="84" applyNumberFormat="0" applyAlignment="0" applyProtection="0"/>
    <xf numFmtId="0" fontId="76" fillId="78" borderId="98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71" fillId="0" borderId="87" applyNumberFormat="0" applyFill="0" applyAlignment="0" applyProtection="0"/>
    <xf numFmtId="0" fontId="60" fillId="67" borderId="97" applyNumberFormat="0" applyFont="0" applyAlignment="0" applyProtection="0"/>
    <xf numFmtId="0" fontId="71" fillId="0" borderId="99" applyNumberFormat="0" applyFill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5" fillId="78" borderId="96" applyNumberFormat="0" applyAlignment="0" applyProtection="0"/>
    <xf numFmtId="0" fontId="16" fillId="67" borderId="115" applyNumberFormat="0" applyFont="0" applyAlignment="0" applyProtection="0"/>
    <xf numFmtId="0" fontId="74" fillId="64" borderId="96" applyNumberFormat="0" applyAlignment="0" applyProtection="0"/>
    <xf numFmtId="0" fontId="75" fillId="78" borderId="84" applyNumberFormat="0" applyAlignment="0" applyProtection="0"/>
    <xf numFmtId="0" fontId="71" fillId="0" borderId="99" applyNumberFormat="0" applyFill="0" applyAlignment="0" applyProtection="0"/>
    <xf numFmtId="0" fontId="75" fillId="78" borderId="96" applyNumberFormat="0" applyAlignment="0" applyProtection="0"/>
    <xf numFmtId="0" fontId="16" fillId="67" borderId="115" applyNumberFormat="0" applyFont="0" applyAlignment="0" applyProtection="0"/>
    <xf numFmtId="0" fontId="71" fillId="0" borderId="99" applyNumberFormat="0" applyFill="0" applyAlignment="0" applyProtection="0"/>
    <xf numFmtId="0" fontId="75" fillId="78" borderId="84" applyNumberFormat="0" applyAlignment="0" applyProtection="0"/>
    <xf numFmtId="0" fontId="76" fillId="78" borderId="98" applyNumberFormat="0" applyAlignment="0" applyProtection="0"/>
    <xf numFmtId="0" fontId="60" fillId="67" borderId="85" applyNumberFormat="0" applyFont="0" applyAlignment="0" applyProtection="0"/>
    <xf numFmtId="0" fontId="76" fillId="78" borderId="86" applyNumberFormat="0" applyAlignment="0" applyProtection="0"/>
    <xf numFmtId="0" fontId="76" fillId="78" borderId="98" applyNumberFormat="0" applyAlignment="0" applyProtection="0"/>
    <xf numFmtId="0" fontId="76" fillId="78" borderId="86" applyNumberFormat="0" applyAlignment="0" applyProtection="0"/>
    <xf numFmtId="0" fontId="76" fillId="78" borderId="98" applyNumberFormat="0" applyAlignment="0" applyProtection="0"/>
    <xf numFmtId="0" fontId="75" fillId="78" borderId="96" applyNumberFormat="0" applyAlignment="0" applyProtection="0"/>
    <xf numFmtId="0" fontId="75" fillId="78" borderId="84" applyNumberFormat="0" applyAlignment="0" applyProtection="0"/>
    <xf numFmtId="0" fontId="74" fillId="64" borderId="96" applyNumberFormat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76" fillId="78" borderId="98" applyNumberFormat="0" applyAlignment="0" applyProtection="0"/>
    <xf numFmtId="0" fontId="75" fillId="78" borderId="84" applyNumberFormat="0" applyAlignment="0" applyProtection="0"/>
    <xf numFmtId="0" fontId="60" fillId="67" borderId="97" applyNumberFormat="0" applyFont="0" applyAlignment="0" applyProtection="0"/>
    <xf numFmtId="0" fontId="71" fillId="0" borderId="99" applyNumberFormat="0" applyFill="0" applyAlignment="0" applyProtection="0"/>
    <xf numFmtId="0" fontId="75" fillId="78" borderId="96" applyNumberFormat="0" applyAlignment="0" applyProtection="0"/>
    <xf numFmtId="0" fontId="60" fillId="67" borderId="85" applyNumberFormat="0" applyFont="0" applyAlignment="0" applyProtection="0"/>
    <xf numFmtId="0" fontId="71" fillId="0" borderId="99" applyNumberFormat="0" applyFill="0" applyAlignment="0" applyProtection="0"/>
    <xf numFmtId="0" fontId="75" fillId="78" borderId="96" applyNumberFormat="0" applyAlignment="0" applyProtection="0"/>
    <xf numFmtId="0" fontId="15" fillId="5" borderId="88"/>
    <xf numFmtId="0" fontId="71" fillId="0" borderId="99" applyNumberFormat="0" applyFill="0" applyAlignment="0" applyProtection="0"/>
    <xf numFmtId="0" fontId="60" fillId="67" borderId="85" applyNumberFormat="0" applyFont="0" applyAlignment="0" applyProtection="0"/>
    <xf numFmtId="0" fontId="75" fillId="78" borderId="96" applyNumberFormat="0" applyAlignment="0" applyProtection="0"/>
    <xf numFmtId="0" fontId="71" fillId="0" borderId="99" applyNumberFormat="0" applyFill="0" applyAlignment="0" applyProtection="0"/>
    <xf numFmtId="0" fontId="76" fillId="78" borderId="86" applyNumberFormat="0" applyAlignment="0" applyProtection="0"/>
    <xf numFmtId="0" fontId="60" fillId="67" borderId="85" applyNumberFormat="0" applyFont="0" applyAlignment="0" applyProtection="0"/>
    <xf numFmtId="0" fontId="74" fillId="64" borderId="96" applyNumberFormat="0" applyAlignment="0" applyProtection="0"/>
    <xf numFmtId="0" fontId="76" fillId="78" borderId="86" applyNumberFormat="0" applyAlignment="0" applyProtection="0"/>
    <xf numFmtId="0" fontId="75" fillId="78" borderId="96" applyNumberFormat="0" applyAlignment="0" applyProtection="0"/>
    <xf numFmtId="0" fontId="74" fillId="64" borderId="84" applyNumberFormat="0" applyAlignment="0" applyProtection="0"/>
    <xf numFmtId="0" fontId="75" fillId="78" borderId="96" applyNumberFormat="0" applyAlignment="0" applyProtection="0"/>
    <xf numFmtId="0" fontId="76" fillId="78" borderId="86" applyNumberFormat="0" applyAlignment="0" applyProtection="0"/>
    <xf numFmtId="0" fontId="71" fillId="0" borderId="87" applyNumberFormat="0" applyFill="0" applyAlignment="0" applyProtection="0"/>
    <xf numFmtId="0" fontId="75" fillId="78" borderId="96" applyNumberFormat="0" applyAlignment="0" applyProtection="0"/>
    <xf numFmtId="0" fontId="76" fillId="78" borderId="98" applyNumberFormat="0" applyAlignment="0" applyProtection="0"/>
    <xf numFmtId="0" fontId="75" fillId="78" borderId="96" applyNumberFormat="0" applyAlignment="0" applyProtection="0"/>
    <xf numFmtId="0" fontId="74" fillId="64" borderId="84" applyNumberFormat="0" applyAlignment="0" applyProtection="0"/>
    <xf numFmtId="0" fontId="71" fillId="0" borderId="99" applyNumberFormat="0" applyFill="0" applyAlignment="0" applyProtection="0"/>
    <xf numFmtId="0" fontId="71" fillId="0" borderId="99" applyNumberFormat="0" applyFill="0" applyAlignment="0" applyProtection="0"/>
    <xf numFmtId="0" fontId="74" fillId="64" borderId="84" applyNumberFormat="0" applyAlignment="0" applyProtection="0"/>
    <xf numFmtId="0" fontId="76" fillId="78" borderId="98" applyNumberFormat="0" applyAlignment="0" applyProtection="0"/>
    <xf numFmtId="0" fontId="71" fillId="0" borderId="99" applyNumberFormat="0" applyFill="0" applyAlignment="0" applyProtection="0"/>
    <xf numFmtId="0" fontId="75" fillId="78" borderId="84" applyNumberFormat="0" applyAlignment="0" applyProtection="0"/>
    <xf numFmtId="0" fontId="71" fillId="0" borderId="99" applyNumberFormat="0" applyFill="0" applyAlignment="0" applyProtection="0"/>
    <xf numFmtId="0" fontId="71" fillId="0" borderId="99" applyNumberFormat="0" applyFill="0" applyAlignment="0" applyProtection="0"/>
    <xf numFmtId="0" fontId="76" fillId="78" borderId="98" applyNumberFormat="0" applyAlignment="0" applyProtection="0"/>
    <xf numFmtId="0" fontId="71" fillId="0" borderId="99" applyNumberFormat="0" applyFill="0" applyAlignment="0" applyProtection="0"/>
    <xf numFmtId="0" fontId="60" fillId="67" borderId="85" applyNumberFormat="0" applyFont="0" applyAlignment="0" applyProtection="0"/>
    <xf numFmtId="0" fontId="74" fillId="64" borderId="84" applyNumberFormat="0" applyAlignment="0" applyProtection="0"/>
    <xf numFmtId="0" fontId="60" fillId="67" borderId="85" applyNumberFormat="0" applyFont="0" applyAlignment="0" applyProtection="0"/>
    <xf numFmtId="0" fontId="71" fillId="0" borderId="99" applyNumberFormat="0" applyFill="0" applyAlignment="0" applyProtection="0"/>
    <xf numFmtId="0" fontId="75" fillId="78" borderId="96" applyNumberFormat="0" applyAlignment="0" applyProtection="0"/>
    <xf numFmtId="0" fontId="76" fillId="78" borderId="86" applyNumberFormat="0" applyAlignment="0" applyProtection="0"/>
    <xf numFmtId="0" fontId="74" fillId="64" borderId="96" applyNumberFormat="0" applyAlignment="0" applyProtection="0"/>
    <xf numFmtId="0" fontId="75" fillId="78" borderId="84" applyNumberFormat="0" applyAlignment="0" applyProtection="0"/>
    <xf numFmtId="0" fontId="76" fillId="78" borderId="98" applyNumberFormat="0" applyAlignment="0" applyProtection="0"/>
    <xf numFmtId="0" fontId="75" fillId="78" borderId="96" applyNumberFormat="0" applyAlignment="0" applyProtection="0"/>
    <xf numFmtId="0" fontId="76" fillId="78" borderId="98" applyNumberFormat="0" applyAlignment="0" applyProtection="0"/>
    <xf numFmtId="0" fontId="76" fillId="78" borderId="86" applyNumberFormat="0" applyAlignment="0" applyProtection="0"/>
    <xf numFmtId="0" fontId="76" fillId="78" borderId="86" applyNumberFormat="0" applyAlignment="0" applyProtection="0"/>
    <xf numFmtId="0" fontId="76" fillId="78" borderId="98" applyNumberFormat="0" applyAlignment="0" applyProtection="0"/>
    <xf numFmtId="0" fontId="60" fillId="67" borderId="85" applyNumberFormat="0" applyFont="0" applyAlignment="0" applyProtection="0"/>
    <xf numFmtId="0" fontId="76" fillId="78" borderId="98" applyNumberFormat="0" applyAlignment="0" applyProtection="0"/>
    <xf numFmtId="0" fontId="60" fillId="67" borderId="85" applyNumberFormat="0" applyFont="0" applyAlignment="0" applyProtection="0"/>
    <xf numFmtId="0" fontId="74" fillId="64" borderId="96" applyNumberFormat="0" applyAlignment="0" applyProtection="0"/>
    <xf numFmtId="0" fontId="75" fillId="78" borderId="96" applyNumberFormat="0" applyAlignment="0" applyProtection="0"/>
    <xf numFmtId="0" fontId="71" fillId="0" borderId="99" applyNumberFormat="0" applyFill="0" applyAlignment="0" applyProtection="0"/>
    <xf numFmtId="0" fontId="120" fillId="78" borderId="108" applyNumberFormat="0" applyAlignment="0" applyProtection="0"/>
    <xf numFmtId="0" fontId="80" fillId="0" borderId="89">
      <alignment horizontal="left" vertical="center"/>
    </xf>
    <xf numFmtId="0" fontId="13" fillId="7" borderId="94">
      <alignment horizontal="left" indent="3"/>
    </xf>
    <xf numFmtId="0" fontId="13" fillId="0" borderId="89">
      <alignment horizontal="left" vertical="center"/>
    </xf>
    <xf numFmtId="0" fontId="71" fillId="0" borderId="99" applyNumberFormat="0" applyFill="0" applyAlignment="0" applyProtection="0"/>
    <xf numFmtId="0" fontId="60" fillId="67" borderId="85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74" fillId="64" borderId="96" applyNumberForma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75" fillId="78" borderId="84" applyNumberFormat="0" applyAlignment="0" applyProtection="0"/>
    <xf numFmtId="0" fontId="60" fillId="67" borderId="97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74" fillId="64" borderId="84" applyNumberFormat="0" applyAlignment="0" applyProtection="0"/>
    <xf numFmtId="0" fontId="75" fillId="78" borderId="96" applyNumberFormat="0" applyAlignment="0" applyProtection="0"/>
    <xf numFmtId="0" fontId="75" fillId="78" borderId="96" applyNumberFormat="0" applyAlignment="0" applyProtection="0"/>
    <xf numFmtId="0" fontId="75" fillId="78" borderId="84" applyNumberFormat="0" applyAlignment="0" applyProtection="0"/>
    <xf numFmtId="0" fontId="74" fillId="64" borderId="96" applyNumberForma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76" fillId="78" borderId="98" applyNumberFormat="0" applyAlignment="0" applyProtection="0"/>
    <xf numFmtId="0" fontId="75" fillId="78" borderId="84" applyNumberFormat="0" applyAlignment="0" applyProtection="0"/>
    <xf numFmtId="0" fontId="75" fillId="78" borderId="96" applyNumberFormat="0" applyAlignment="0" applyProtection="0"/>
    <xf numFmtId="0" fontId="60" fillId="67" borderId="91" applyNumberFormat="0" applyFont="0" applyAlignment="0" applyProtection="0"/>
    <xf numFmtId="0" fontId="60" fillId="67" borderId="85" applyNumberFormat="0" applyFont="0" applyAlignment="0" applyProtection="0"/>
    <xf numFmtId="0" fontId="74" fillId="64" borderId="96" applyNumberFormat="0" applyAlignment="0" applyProtection="0"/>
    <xf numFmtId="0" fontId="60" fillId="67" borderId="91" applyNumberFormat="0" applyFont="0" applyAlignment="0" applyProtection="0"/>
    <xf numFmtId="0" fontId="74" fillId="64" borderId="96" applyNumberFormat="0" applyAlignment="0" applyProtection="0"/>
    <xf numFmtId="0" fontId="60" fillId="67" borderId="85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85" applyNumberFormat="0" applyFont="0" applyAlignment="0" applyProtection="0"/>
    <xf numFmtId="0" fontId="75" fillId="78" borderId="96" applyNumberFormat="0" applyAlignment="0" applyProtection="0"/>
    <xf numFmtId="0" fontId="60" fillId="67" borderId="91" applyNumberFormat="0" applyFont="0" applyAlignment="0" applyProtection="0"/>
    <xf numFmtId="0" fontId="75" fillId="78" borderId="96" applyNumberFormat="0" applyAlignment="0" applyProtection="0"/>
    <xf numFmtId="0" fontId="76" fillId="78" borderId="98" applyNumberFormat="0" applyAlignment="0" applyProtection="0"/>
    <xf numFmtId="0" fontId="74" fillId="64" borderId="84" applyNumberFormat="0" applyAlignment="0" applyProtection="0"/>
    <xf numFmtId="0" fontId="76" fillId="78" borderId="98" applyNumberForma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74" fillId="64" borderId="84" applyNumberFormat="0" applyAlignment="0" applyProtection="0"/>
    <xf numFmtId="0" fontId="71" fillId="0" borderId="99" applyNumberFormat="0" applyFill="0" applyAlignment="0" applyProtection="0"/>
    <xf numFmtId="0" fontId="76" fillId="78" borderId="86" applyNumberForma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71" fillId="0" borderId="87" applyNumberFormat="0" applyFill="0" applyAlignment="0" applyProtection="0"/>
    <xf numFmtId="0" fontId="71" fillId="0" borderId="87" applyNumberFormat="0" applyFill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75" fillId="78" borderId="84" applyNumberFormat="0" applyAlignment="0" applyProtection="0"/>
    <xf numFmtId="0" fontId="76" fillId="78" borderId="98" applyNumberFormat="0" applyAlignment="0" applyProtection="0"/>
    <xf numFmtId="0" fontId="75" fillId="78" borderId="84" applyNumberForma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76" fillId="78" borderId="98" applyNumberFormat="0" applyAlignment="0" applyProtection="0"/>
    <xf numFmtId="0" fontId="76" fillId="78" borderId="86" applyNumberFormat="0" applyAlignment="0" applyProtection="0"/>
    <xf numFmtId="0" fontId="71" fillId="0" borderId="87" applyNumberFormat="0" applyFill="0" applyAlignment="0" applyProtection="0"/>
    <xf numFmtId="0" fontId="76" fillId="78" borderId="98" applyNumberForma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76" fillId="78" borderId="98" applyNumberFormat="0" applyAlignment="0" applyProtection="0"/>
    <xf numFmtId="0" fontId="60" fillId="67" borderId="91" applyNumberFormat="0" applyFont="0" applyAlignment="0" applyProtection="0"/>
    <xf numFmtId="0" fontId="74" fillId="64" borderId="96" applyNumberFormat="0" applyAlignment="0" applyProtection="0"/>
    <xf numFmtId="0" fontId="74" fillId="64" borderId="96" applyNumberFormat="0" applyAlignment="0" applyProtection="0"/>
    <xf numFmtId="0" fontId="71" fillId="0" borderId="87" applyNumberFormat="0" applyFill="0" applyAlignment="0" applyProtection="0"/>
    <xf numFmtId="0" fontId="74" fillId="64" borderId="96" applyNumberForma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85" applyNumberFormat="0" applyFont="0" applyAlignment="0" applyProtection="0"/>
    <xf numFmtId="0" fontId="76" fillId="78" borderId="98" applyNumberFormat="0" applyAlignment="0" applyProtection="0"/>
    <xf numFmtId="0" fontId="60" fillId="67" borderId="97" applyNumberFormat="0" applyFont="0" applyAlignment="0" applyProtection="0"/>
    <xf numFmtId="0" fontId="71" fillId="0" borderId="87" applyNumberFormat="0" applyFill="0" applyAlignment="0" applyProtection="0"/>
    <xf numFmtId="0" fontId="74" fillId="64" borderId="96" applyNumberFormat="0" applyAlignment="0" applyProtection="0"/>
    <xf numFmtId="0" fontId="74" fillId="64" borderId="96" applyNumberFormat="0" applyAlignment="0" applyProtection="0"/>
    <xf numFmtId="0" fontId="60" fillId="67" borderId="97" applyNumberFormat="0" applyFont="0" applyAlignment="0" applyProtection="0"/>
    <xf numFmtId="0" fontId="71" fillId="0" borderId="87" applyNumberFormat="0" applyFill="0" applyAlignment="0" applyProtection="0"/>
    <xf numFmtId="0" fontId="60" fillId="67" borderId="97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76" fillId="78" borderId="98" applyNumberFormat="0" applyAlignment="0" applyProtection="0"/>
    <xf numFmtId="0" fontId="76" fillId="78" borderId="98" applyNumberFormat="0" applyAlignment="0" applyProtection="0"/>
    <xf numFmtId="0" fontId="71" fillId="0" borderId="99" applyNumberFormat="0" applyFill="0" applyAlignment="0" applyProtection="0"/>
    <xf numFmtId="0" fontId="60" fillId="67" borderId="91" applyNumberFormat="0" applyFont="0" applyAlignment="0" applyProtection="0"/>
    <xf numFmtId="0" fontId="74" fillId="64" borderId="96" applyNumberFormat="0" applyAlignment="0" applyProtection="0"/>
    <xf numFmtId="0" fontId="76" fillId="78" borderId="86" applyNumberFormat="0" applyAlignment="0" applyProtection="0"/>
    <xf numFmtId="0" fontId="74" fillId="64" borderId="96" applyNumberFormat="0" applyAlignment="0" applyProtection="0"/>
    <xf numFmtId="0" fontId="60" fillId="67" borderId="91" applyNumberFormat="0" applyFont="0" applyAlignment="0" applyProtection="0"/>
    <xf numFmtId="0" fontId="76" fillId="78" borderId="98" applyNumberFormat="0" applyAlignment="0" applyProtection="0"/>
    <xf numFmtId="0" fontId="60" fillId="67" borderId="97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71" fillId="0" borderId="87" applyNumberFormat="0" applyFill="0" applyAlignment="0" applyProtection="0"/>
    <xf numFmtId="0" fontId="75" fillId="78" borderId="96" applyNumberFormat="0" applyAlignment="0" applyProtection="0"/>
    <xf numFmtId="0" fontId="60" fillId="67" borderId="91" applyNumberFormat="0" applyFont="0" applyAlignment="0" applyProtection="0"/>
    <xf numFmtId="0" fontId="76" fillId="78" borderId="98" applyNumberFormat="0" applyAlignment="0" applyProtection="0"/>
    <xf numFmtId="0" fontId="74" fillId="64" borderId="96" applyNumberFormat="0" applyAlignment="0" applyProtection="0"/>
    <xf numFmtId="0" fontId="75" fillId="78" borderId="84" applyNumberFormat="0" applyAlignment="0" applyProtection="0"/>
    <xf numFmtId="0" fontId="74" fillId="64" borderId="96" applyNumberFormat="0" applyAlignment="0" applyProtection="0"/>
    <xf numFmtId="0" fontId="76" fillId="78" borderId="98" applyNumberForma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76" fillId="78" borderId="86" applyNumberFormat="0" applyAlignment="0" applyProtection="0"/>
    <xf numFmtId="0" fontId="75" fillId="78" borderId="96" applyNumberForma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71" fillId="0" borderId="87" applyNumberFormat="0" applyFill="0" applyAlignment="0" applyProtection="0"/>
    <xf numFmtId="0" fontId="76" fillId="78" borderId="86" applyNumberForma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74" fillId="64" borderId="84" applyNumberFormat="0" applyAlignment="0" applyProtection="0"/>
    <xf numFmtId="0" fontId="71" fillId="0" borderId="99" applyNumberFormat="0" applyFill="0" applyAlignment="0" applyProtection="0"/>
    <xf numFmtId="0" fontId="71" fillId="0" borderId="87" applyNumberFormat="0" applyFill="0" applyAlignment="0" applyProtection="0"/>
    <xf numFmtId="0" fontId="135" fillId="78" borderId="110" applyNumberFormat="0" applyAlignment="0" applyProtection="0"/>
    <xf numFmtId="0" fontId="71" fillId="0" borderId="87" applyNumberFormat="0" applyFill="0" applyAlignment="0" applyProtection="0"/>
    <xf numFmtId="0" fontId="75" fillId="78" borderId="96" applyNumberFormat="0" applyAlignment="0" applyProtection="0"/>
    <xf numFmtId="0" fontId="74" fillId="64" borderId="84" applyNumberFormat="0" applyAlignment="0" applyProtection="0"/>
    <xf numFmtId="0" fontId="71" fillId="0" borderId="99" applyNumberFormat="0" applyFill="0" applyAlignment="0" applyProtection="0"/>
    <xf numFmtId="0" fontId="76" fillId="78" borderId="98" applyNumberFormat="0" applyAlignment="0" applyProtection="0"/>
    <xf numFmtId="0" fontId="118" fillId="64" borderId="114" applyNumberFormat="0" applyAlignment="0" applyProtection="0"/>
    <xf numFmtId="0" fontId="75" fillId="78" borderId="96" applyNumberFormat="0" applyAlignment="0" applyProtection="0"/>
    <xf numFmtId="0" fontId="60" fillId="67" borderId="85" applyNumberFormat="0" applyFont="0" applyAlignment="0" applyProtection="0"/>
    <xf numFmtId="0" fontId="76" fillId="78" borderId="86" applyNumberFormat="0" applyAlignment="0" applyProtection="0"/>
    <xf numFmtId="0" fontId="60" fillId="67" borderId="85" applyNumberFormat="0" applyFont="0" applyAlignment="0" applyProtection="0"/>
    <xf numFmtId="0" fontId="60" fillId="67" borderId="85" applyNumberFormat="0" applyFont="0" applyAlignment="0" applyProtection="0"/>
    <xf numFmtId="0" fontId="74" fillId="64" borderId="96" applyNumberFormat="0" applyAlignment="0" applyProtection="0"/>
    <xf numFmtId="0" fontId="75" fillId="78" borderId="96" applyNumberFormat="0" applyAlignment="0" applyProtection="0"/>
    <xf numFmtId="0" fontId="76" fillId="78" borderId="98" applyNumberFormat="0" applyAlignment="0" applyProtection="0"/>
    <xf numFmtId="0" fontId="74" fillId="64" borderId="84" applyNumberFormat="0" applyAlignment="0" applyProtection="0"/>
    <xf numFmtId="0" fontId="76" fillId="78" borderId="98" applyNumberFormat="0" applyAlignment="0" applyProtection="0"/>
    <xf numFmtId="0" fontId="76" fillId="78" borderId="98" applyNumberFormat="0" applyAlignment="0" applyProtection="0"/>
    <xf numFmtId="0" fontId="74" fillId="64" borderId="84" applyNumberFormat="0" applyAlignment="0" applyProtection="0"/>
    <xf numFmtId="0" fontId="75" fillId="78" borderId="96" applyNumberFormat="0" applyAlignment="0" applyProtection="0"/>
    <xf numFmtId="0" fontId="71" fillId="0" borderId="99" applyNumberFormat="0" applyFill="0" applyAlignment="0" applyProtection="0"/>
    <xf numFmtId="0" fontId="76" fillId="78" borderId="98" applyNumberFormat="0" applyAlignment="0" applyProtection="0"/>
    <xf numFmtId="0" fontId="75" fillId="78" borderId="96" applyNumberFormat="0" applyAlignment="0" applyProtection="0"/>
    <xf numFmtId="0" fontId="75" fillId="78" borderId="84" applyNumberFormat="0" applyAlignment="0" applyProtection="0"/>
    <xf numFmtId="0" fontId="74" fillId="64" borderId="96" applyNumberFormat="0" applyAlignment="0" applyProtection="0"/>
    <xf numFmtId="0" fontId="75" fillId="78" borderId="96" applyNumberFormat="0" applyAlignment="0" applyProtection="0"/>
    <xf numFmtId="0" fontId="60" fillId="67" borderId="85" applyNumberFormat="0" applyFont="0" applyAlignment="0" applyProtection="0"/>
    <xf numFmtId="0" fontId="15" fillId="5" borderId="88"/>
    <xf numFmtId="0" fontId="75" fillId="78" borderId="96" applyNumberFormat="0" applyAlignment="0" applyProtection="0"/>
    <xf numFmtId="0" fontId="74" fillId="64" borderId="96" applyNumberFormat="0" applyAlignment="0" applyProtection="0"/>
    <xf numFmtId="0" fontId="75" fillId="78" borderId="84" applyNumberFormat="0" applyAlignment="0" applyProtection="0"/>
    <xf numFmtId="0" fontId="71" fillId="0" borderId="99" applyNumberFormat="0" applyFill="0" applyAlignment="0" applyProtection="0"/>
    <xf numFmtId="0" fontId="75" fillId="78" borderId="84" applyNumberFormat="0" applyAlignment="0" applyProtection="0"/>
    <xf numFmtId="0" fontId="76" fillId="78" borderId="98" applyNumberFormat="0" applyAlignment="0" applyProtection="0"/>
    <xf numFmtId="0" fontId="74" fillId="64" borderId="96" applyNumberFormat="0" applyAlignment="0" applyProtection="0"/>
    <xf numFmtId="0" fontId="71" fillId="0" borderId="87" applyNumberFormat="0" applyFill="0" applyAlignment="0" applyProtection="0"/>
    <xf numFmtId="0" fontId="75" fillId="78" borderId="96" applyNumberFormat="0" applyAlignment="0" applyProtection="0"/>
    <xf numFmtId="0" fontId="71" fillId="0" borderId="87" applyNumberFormat="0" applyFill="0" applyAlignment="0" applyProtection="0"/>
    <xf numFmtId="0" fontId="76" fillId="78" borderId="98" applyNumberFormat="0" applyAlignment="0" applyProtection="0"/>
    <xf numFmtId="0" fontId="74" fillId="64" borderId="84" applyNumberFormat="0" applyAlignment="0" applyProtection="0"/>
    <xf numFmtId="0" fontId="75" fillId="78" borderId="96" applyNumberFormat="0" applyAlignment="0" applyProtection="0"/>
    <xf numFmtId="0" fontId="118" fillId="64" borderId="96" applyNumberFormat="0" applyAlignment="0" applyProtection="0"/>
    <xf numFmtId="0" fontId="71" fillId="0" borderId="87" applyNumberFormat="0" applyFill="0" applyAlignment="0" applyProtection="0"/>
    <xf numFmtId="0" fontId="76" fillId="78" borderId="98" applyNumberFormat="0" applyAlignment="0" applyProtection="0"/>
    <xf numFmtId="0" fontId="76" fillId="78" borderId="86" applyNumberFormat="0" applyAlignment="0" applyProtection="0"/>
    <xf numFmtId="0" fontId="60" fillId="67" borderId="85" applyNumberFormat="0" applyFont="0" applyAlignment="0" applyProtection="0"/>
    <xf numFmtId="0" fontId="76" fillId="78" borderId="98" applyNumberFormat="0" applyAlignment="0" applyProtection="0"/>
    <xf numFmtId="0" fontId="76" fillId="78" borderId="86" applyNumberFormat="0" applyAlignment="0" applyProtection="0"/>
    <xf numFmtId="0" fontId="75" fillId="78" borderId="96" applyNumberFormat="0" applyAlignment="0" applyProtection="0"/>
    <xf numFmtId="0" fontId="75" fillId="78" borderId="96" applyNumberFormat="0" applyAlignment="0" applyProtection="0"/>
    <xf numFmtId="0" fontId="75" fillId="78" borderId="84" applyNumberFormat="0" applyAlignment="0" applyProtection="0"/>
    <xf numFmtId="0" fontId="75" fillId="78" borderId="96" applyNumberFormat="0" applyAlignment="0" applyProtection="0"/>
    <xf numFmtId="0" fontId="75" fillId="78" borderId="96" applyNumberFormat="0" applyAlignment="0" applyProtection="0"/>
    <xf numFmtId="0" fontId="75" fillId="78" borderId="84" applyNumberFormat="0" applyAlignment="0" applyProtection="0"/>
    <xf numFmtId="0" fontId="74" fillId="64" borderId="96" applyNumberFormat="0" applyAlignment="0" applyProtection="0"/>
    <xf numFmtId="0" fontId="75" fillId="78" borderId="96" applyNumberFormat="0" applyAlignment="0" applyProtection="0"/>
    <xf numFmtId="0" fontId="71" fillId="0" borderId="99" applyNumberFormat="0" applyFill="0" applyAlignment="0" applyProtection="0"/>
    <xf numFmtId="0" fontId="60" fillId="67" borderId="97" applyNumberFormat="0" applyFont="0" applyAlignment="0" applyProtection="0"/>
    <xf numFmtId="0" fontId="74" fillId="64" borderId="96" applyNumberFormat="0" applyAlignment="0" applyProtection="0"/>
    <xf numFmtId="0" fontId="75" fillId="78" borderId="96" applyNumberFormat="0" applyAlignment="0" applyProtection="0"/>
    <xf numFmtId="0" fontId="74" fillId="64" borderId="84" applyNumberFormat="0" applyAlignment="0" applyProtection="0"/>
    <xf numFmtId="0" fontId="76" fillId="78" borderId="98" applyNumberFormat="0" applyAlignment="0" applyProtection="0"/>
    <xf numFmtId="0" fontId="60" fillId="67" borderId="85" applyNumberFormat="0" applyFont="0" applyAlignment="0" applyProtection="0"/>
    <xf numFmtId="0" fontId="60" fillId="67" borderId="85" applyNumberFormat="0" applyFont="0" applyAlignment="0" applyProtection="0"/>
    <xf numFmtId="0" fontId="75" fillId="78" borderId="96" applyNumberFormat="0" applyAlignment="0" applyProtection="0"/>
    <xf numFmtId="0" fontId="74" fillId="64" borderId="96" applyNumberFormat="0" applyAlignment="0" applyProtection="0"/>
    <xf numFmtId="0" fontId="75" fillId="78" borderId="96" applyNumberFormat="0" applyAlignment="0" applyProtection="0"/>
    <xf numFmtId="0" fontId="75" fillId="78" borderId="84" applyNumberFormat="0" applyAlignment="0" applyProtection="0"/>
    <xf numFmtId="0" fontId="71" fillId="0" borderId="87" applyNumberFormat="0" applyFill="0" applyAlignment="0" applyProtection="0"/>
    <xf numFmtId="0" fontId="74" fillId="64" borderId="96" applyNumberFormat="0" applyAlignment="0" applyProtection="0"/>
    <xf numFmtId="0" fontId="75" fillId="78" borderId="84" applyNumberFormat="0" applyAlignment="0" applyProtection="0"/>
    <xf numFmtId="0" fontId="71" fillId="0" borderId="87" applyNumberFormat="0" applyFill="0" applyAlignment="0" applyProtection="0"/>
    <xf numFmtId="0" fontId="71" fillId="0" borderId="87" applyNumberFormat="0" applyFill="0" applyAlignment="0" applyProtection="0"/>
    <xf numFmtId="0" fontId="74" fillId="64" borderId="96" applyNumberFormat="0" applyAlignment="0" applyProtection="0"/>
    <xf numFmtId="0" fontId="74" fillId="64" borderId="96" applyNumberFormat="0" applyAlignment="0" applyProtection="0"/>
    <xf numFmtId="0" fontId="76" fillId="78" borderId="86" applyNumberFormat="0" applyAlignment="0" applyProtection="0"/>
    <xf numFmtId="0" fontId="76" fillId="78" borderId="98" applyNumberFormat="0" applyAlignment="0" applyProtection="0"/>
    <xf numFmtId="0" fontId="74" fillId="64" borderId="96" applyNumberFormat="0" applyAlignment="0" applyProtection="0"/>
    <xf numFmtId="0" fontId="80" fillId="0" borderId="89">
      <alignment horizontal="left" vertical="center"/>
    </xf>
    <xf numFmtId="0" fontId="74" fillId="64" borderId="90" applyNumberFormat="0" applyAlignment="0" applyProtection="0"/>
    <xf numFmtId="0" fontId="75" fillId="78" borderId="90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6" fillId="78" borderId="92" applyNumberFormat="0" applyAlignment="0" applyProtection="0"/>
    <xf numFmtId="0" fontId="76" fillId="78" borderId="98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16" fillId="67" borderId="97" applyNumberFormat="0" applyFont="0" applyAlignment="0" applyProtection="0"/>
    <xf numFmtId="0" fontId="75" fillId="78" borderId="96" applyNumberFormat="0" applyAlignment="0" applyProtection="0"/>
    <xf numFmtId="0" fontId="13" fillId="7" borderId="88">
      <alignment horizontal="left" indent="3"/>
    </xf>
    <xf numFmtId="0" fontId="76" fillId="78" borderId="92" applyNumberForma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60" fillId="67" borderId="91" applyNumberFormat="0" applyFon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5" fillId="78" borderId="84" applyNumberFormat="0" applyAlignment="0" applyProtection="0"/>
    <xf numFmtId="0" fontId="75" fillId="78" borderId="90" applyNumberFormat="0" applyAlignment="0" applyProtection="0"/>
    <xf numFmtId="0" fontId="60" fillId="67" borderId="97" applyNumberFormat="0" applyFont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60" fillId="67" borderId="85" applyNumberFormat="0" applyFont="0" applyAlignment="0" applyProtection="0"/>
    <xf numFmtId="0" fontId="74" fillId="64" borderId="90" applyNumberFormat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4" fillId="64" borderId="96" applyNumberFormat="0" applyAlignment="0" applyProtection="0"/>
    <xf numFmtId="0" fontId="60" fillId="67" borderId="91" applyNumberFormat="0" applyFont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6" fillId="78" borderId="98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60" fillId="67" borderId="97" applyNumberFormat="0" applyFon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1" fillId="0" borderId="99" applyNumberFormat="0" applyFill="0" applyAlignment="0" applyProtection="0"/>
    <xf numFmtId="0" fontId="74" fillId="64" borderId="96" applyNumberFormat="0" applyAlignment="0" applyProtection="0"/>
    <xf numFmtId="0" fontId="75" fillId="78" borderId="90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6" fillId="78" borderId="86" applyNumberFormat="0" applyAlignment="0" applyProtection="0"/>
    <xf numFmtId="0" fontId="76" fillId="78" borderId="98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4" fillId="64" borderId="96" applyNumberFormat="0" applyAlignment="0" applyProtection="0"/>
    <xf numFmtId="0" fontId="75" fillId="78" borderId="90" applyNumberFormat="0" applyAlignment="0" applyProtection="0"/>
    <xf numFmtId="0" fontId="71" fillId="0" borderId="99" applyNumberFormat="0" applyFill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6" fillId="78" borderId="98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60" fillId="67" borderId="85" applyNumberFormat="0" applyFont="0" applyAlignment="0" applyProtection="0"/>
    <xf numFmtId="0" fontId="71" fillId="0" borderId="93" applyNumberFormat="0" applyFill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60" fillId="67" borderId="85" applyNumberFormat="0" applyFont="0" applyAlignment="0" applyProtection="0"/>
    <xf numFmtId="0" fontId="13" fillId="7" borderId="88">
      <alignment horizontal="left" indent="3"/>
    </xf>
    <xf numFmtId="0" fontId="71" fillId="0" borderId="87" applyNumberFormat="0" applyFill="0" applyAlignment="0" applyProtection="0"/>
    <xf numFmtId="0" fontId="76" fillId="78" borderId="98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5" fillId="78" borderId="84" applyNumberFormat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75" fillId="78" borderId="84" applyNumberFormat="0" applyAlignment="0" applyProtection="0"/>
    <xf numFmtId="0" fontId="60" fillId="67" borderId="91" applyNumberFormat="0" applyFon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60" fillId="67" borderId="85" applyNumberFormat="0" applyFont="0" applyAlignment="0" applyProtection="0"/>
    <xf numFmtId="0" fontId="75" fillId="78" borderId="90" applyNumberFormat="0" applyAlignment="0" applyProtection="0"/>
    <xf numFmtId="0" fontId="74" fillId="64" borderId="84" applyNumberFormat="0" applyAlignment="0" applyProtection="0"/>
    <xf numFmtId="0" fontId="71" fillId="0" borderId="99" applyNumberFormat="0" applyFill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4" fillId="64" borderId="84" applyNumberFormat="0" applyAlignment="0" applyProtection="0"/>
    <xf numFmtId="0" fontId="76" fillId="78" borderId="98" applyNumberFormat="0" applyAlignment="0" applyProtection="0"/>
    <xf numFmtId="0" fontId="76" fillId="78" borderId="86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5" fillId="78" borderId="96" applyNumberFormat="0" applyAlignment="0" applyProtection="0"/>
    <xf numFmtId="0" fontId="121" fillId="78" borderId="96" applyNumberFormat="0" applyAlignment="0" applyProtection="0"/>
    <xf numFmtId="0" fontId="74" fillId="64" borderId="84" applyNumberFormat="0" applyAlignment="0" applyProtection="0"/>
    <xf numFmtId="0" fontId="74" fillId="64" borderId="96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5" fillId="78" borderId="96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1" fillId="0" borderId="99" applyNumberFormat="0" applyFill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5" fillId="78" borderId="84" applyNumberFormat="0" applyAlignment="0" applyProtection="0"/>
    <xf numFmtId="0" fontId="76" fillId="78" borderId="98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1" fillId="0" borderId="99" applyNumberFormat="0" applyFill="0" applyAlignment="0" applyProtection="0"/>
    <xf numFmtId="0" fontId="76" fillId="78" borderId="86" applyNumberFormat="0" applyAlignment="0" applyProtection="0"/>
    <xf numFmtId="0" fontId="75" fillId="78" borderId="96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4" fillId="64" borderId="96" applyNumberFormat="0" applyAlignment="0" applyProtection="0"/>
    <xf numFmtId="0" fontId="60" fillId="67" borderId="97" applyNumberFormat="0" applyFont="0" applyAlignment="0" applyProtection="0"/>
    <xf numFmtId="0" fontId="75" fillId="78" borderId="90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6" fillId="78" borderId="98" applyNumberFormat="0" applyAlignment="0" applyProtection="0"/>
    <xf numFmtId="0" fontId="75" fillId="78" borderId="84" applyNumberFormat="0" applyAlignment="0" applyProtection="0"/>
    <xf numFmtId="0" fontId="60" fillId="67" borderId="97" applyNumberFormat="0" applyFon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1" fillId="0" borderId="99" applyNumberFormat="0" applyFill="0" applyAlignment="0" applyProtection="0"/>
    <xf numFmtId="0" fontId="75" fillId="78" borderId="90" applyNumberFormat="0" applyAlignment="0" applyProtection="0"/>
    <xf numFmtId="0" fontId="71" fillId="0" borderId="99" applyNumberFormat="0" applyFill="0" applyAlignment="0" applyProtection="0"/>
    <xf numFmtId="0" fontId="74" fillId="64" borderId="90" applyNumberFormat="0" applyAlignment="0" applyProtection="0"/>
    <xf numFmtId="0" fontId="71" fillId="0" borderId="99" applyNumberFormat="0" applyFill="0" applyAlignment="0" applyProtection="0"/>
    <xf numFmtId="0" fontId="76" fillId="78" borderId="98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60" fillId="67" borderId="85" applyNumberFormat="0" applyFon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15" fillId="6" borderId="88">
      <alignment horizontal="left" indent="2"/>
    </xf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60" fillId="67" borderId="91" applyNumberFormat="0" applyFon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60" fillId="67" borderId="85" applyNumberFormat="0" applyFont="0" applyAlignment="0" applyProtection="0"/>
    <xf numFmtId="0" fontId="71" fillId="0" borderId="93" applyNumberFormat="0" applyFill="0" applyAlignment="0" applyProtection="0"/>
    <xf numFmtId="0" fontId="75" fillId="78" borderId="84" applyNumberFormat="0" applyAlignment="0" applyProtection="0"/>
    <xf numFmtId="0" fontId="76" fillId="78" borderId="98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13" fillId="7" borderId="88">
      <alignment horizontal="left" indent="3"/>
    </xf>
    <xf numFmtId="0" fontId="71" fillId="0" borderId="99" applyNumberFormat="0" applyFill="0" applyAlignment="0" applyProtection="0"/>
    <xf numFmtId="0" fontId="75" fillId="78" borderId="96" applyNumberFormat="0" applyAlignment="0" applyProtection="0"/>
    <xf numFmtId="0" fontId="74" fillId="64" borderId="84" applyNumberFormat="0" applyAlignment="0" applyProtection="0"/>
    <xf numFmtId="0" fontId="74" fillId="64" borderId="96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5" fillId="78" borderId="84" applyNumberFormat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75" fillId="78" borderId="96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76" fillId="78" borderId="86" applyNumberFormat="0" applyAlignment="0" applyProtection="0"/>
    <xf numFmtId="0" fontId="75" fillId="78" borderId="90" applyNumberFormat="0" applyAlignment="0" applyProtection="0"/>
    <xf numFmtId="0" fontId="75" fillId="78" borderId="84" applyNumberFormat="0" applyAlignment="0" applyProtection="0"/>
    <xf numFmtId="0" fontId="75" fillId="78" borderId="96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5" fillId="78" borderId="84" applyNumberFormat="0" applyAlignment="0" applyProtection="0"/>
    <xf numFmtId="0" fontId="74" fillId="64" borderId="96" applyNumberFormat="0" applyAlignment="0" applyProtection="0"/>
    <xf numFmtId="0" fontId="76" fillId="78" borderId="98" applyNumberFormat="0" applyAlignment="0" applyProtection="0"/>
    <xf numFmtId="0" fontId="74" fillId="64" borderId="84" applyNumberFormat="0" applyAlignment="0" applyProtection="0"/>
    <xf numFmtId="0" fontId="76" fillId="78" borderId="98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1" fillId="0" borderId="99" applyNumberFormat="0" applyFill="0" applyAlignment="0" applyProtection="0"/>
    <xf numFmtId="0" fontId="76" fillId="78" borderId="86" applyNumberFormat="0" applyAlignment="0" applyProtection="0"/>
    <xf numFmtId="0" fontId="71" fillId="0" borderId="99" applyNumberFormat="0" applyFill="0" applyAlignment="0" applyProtection="0"/>
    <xf numFmtId="0" fontId="74" fillId="64" borderId="96" applyNumberFormat="0" applyAlignment="0" applyProtection="0"/>
    <xf numFmtId="0" fontId="15" fillId="6" borderId="88">
      <alignment horizontal="left" indent="2"/>
    </xf>
    <xf numFmtId="0" fontId="71" fillId="0" borderId="99" applyNumberFormat="0" applyFill="0" applyAlignment="0" applyProtection="0"/>
    <xf numFmtId="0" fontId="71" fillId="0" borderId="99" applyNumberFormat="0" applyFill="0" applyAlignment="0" applyProtection="0"/>
    <xf numFmtId="0" fontId="75" fillId="78" borderId="84" applyNumberFormat="0" applyAlignment="0" applyProtection="0"/>
    <xf numFmtId="0" fontId="60" fillId="67" borderId="97" applyNumberFormat="0" applyFont="0" applyAlignment="0" applyProtection="0"/>
    <xf numFmtId="0" fontId="71" fillId="0" borderId="99" applyNumberFormat="0" applyFill="0" applyAlignment="0" applyProtection="0"/>
    <xf numFmtId="0" fontId="60" fillId="67" borderId="97" applyNumberFormat="0" applyFont="0" applyAlignment="0" applyProtection="0"/>
    <xf numFmtId="0" fontId="71" fillId="0" borderId="87" applyNumberFormat="0" applyFill="0" applyAlignment="0" applyProtection="0"/>
    <xf numFmtId="0" fontId="71" fillId="0" borderId="99" applyNumberFormat="0" applyFill="0" applyAlignment="0" applyProtection="0"/>
    <xf numFmtId="0" fontId="74" fillId="64" borderId="96" applyNumberFormat="0" applyAlignment="0" applyProtection="0"/>
    <xf numFmtId="0" fontId="74" fillId="64" borderId="96" applyNumberFormat="0" applyAlignment="0" applyProtection="0"/>
    <xf numFmtId="0" fontId="75" fillId="78" borderId="84" applyNumberFormat="0" applyAlignment="0" applyProtection="0"/>
    <xf numFmtId="0" fontId="71" fillId="0" borderId="99" applyNumberFormat="0" applyFill="0" applyAlignment="0" applyProtection="0"/>
    <xf numFmtId="0" fontId="75" fillId="78" borderId="96" applyNumberFormat="0" applyAlignment="0" applyProtection="0"/>
    <xf numFmtId="0" fontId="75" fillId="78" borderId="84" applyNumberFormat="0" applyAlignment="0" applyProtection="0"/>
    <xf numFmtId="0" fontId="75" fillId="78" borderId="96" applyNumberFormat="0" applyAlignment="0" applyProtection="0"/>
    <xf numFmtId="0" fontId="76" fillId="78" borderId="98" applyNumberFormat="0" applyAlignment="0" applyProtection="0"/>
    <xf numFmtId="0" fontId="71" fillId="0" borderId="99" applyNumberFormat="0" applyFill="0" applyAlignment="0" applyProtection="0"/>
    <xf numFmtId="0" fontId="71" fillId="0" borderId="87" applyNumberFormat="0" applyFill="0" applyAlignment="0" applyProtection="0"/>
    <xf numFmtId="0" fontId="75" fillId="78" borderId="96" applyNumberFormat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60" fillId="67" borderId="85" applyNumberFormat="0" applyFont="0" applyAlignment="0" applyProtection="0"/>
    <xf numFmtId="0" fontId="60" fillId="67" borderId="85" applyNumberFormat="0" applyFont="0" applyAlignment="0" applyProtection="0"/>
    <xf numFmtId="0" fontId="75" fillId="78" borderId="96" applyNumberFormat="0" applyAlignment="0" applyProtection="0"/>
    <xf numFmtId="0" fontId="13" fillId="7" borderId="88">
      <alignment horizontal="left" indent="3"/>
    </xf>
    <xf numFmtId="0" fontId="71" fillId="0" borderId="99" applyNumberFormat="0" applyFill="0" applyAlignment="0" applyProtection="0"/>
    <xf numFmtId="0" fontId="75" fillId="78" borderId="96" applyNumberFormat="0" applyAlignment="0" applyProtection="0"/>
    <xf numFmtId="0" fontId="76" fillId="78" borderId="86" applyNumberFormat="0" applyAlignment="0" applyProtection="0"/>
    <xf numFmtId="0" fontId="60" fillId="67" borderId="85" applyNumberFormat="0" applyFont="0" applyAlignment="0" applyProtection="0"/>
    <xf numFmtId="0" fontId="75" fillId="78" borderId="96" applyNumberFormat="0" applyAlignment="0" applyProtection="0"/>
    <xf numFmtId="0" fontId="71" fillId="0" borderId="87" applyNumberFormat="0" applyFill="0" applyAlignment="0" applyProtection="0"/>
    <xf numFmtId="0" fontId="71" fillId="0" borderId="99" applyNumberFormat="0" applyFill="0" applyAlignment="0" applyProtection="0"/>
    <xf numFmtId="0" fontId="74" fillId="64" borderId="84" applyNumberFormat="0" applyAlignment="0" applyProtection="0"/>
    <xf numFmtId="0" fontId="75" fillId="78" borderId="84" applyNumberFormat="0" applyAlignment="0" applyProtection="0"/>
    <xf numFmtId="0" fontId="76" fillId="78" borderId="98" applyNumberFormat="0" applyAlignment="0" applyProtection="0"/>
    <xf numFmtId="0" fontId="60" fillId="67" borderId="97" applyNumberFormat="0" applyFont="0" applyAlignment="0" applyProtection="0"/>
    <xf numFmtId="0" fontId="60" fillId="67" borderId="85" applyNumberFormat="0" applyFont="0" applyAlignment="0" applyProtection="0"/>
    <xf numFmtId="0" fontId="74" fillId="64" borderId="84" applyNumberFormat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60" fillId="67" borderId="85" applyNumberFormat="0" applyFont="0" applyAlignment="0" applyProtection="0"/>
    <xf numFmtId="0" fontId="74" fillId="64" borderId="96" applyNumberFormat="0" applyAlignment="0" applyProtection="0"/>
    <xf numFmtId="0" fontId="74" fillId="64" borderId="96" applyNumberFormat="0" applyAlignment="0" applyProtection="0"/>
    <xf numFmtId="0" fontId="75" fillId="78" borderId="96" applyNumberFormat="0" applyAlignment="0" applyProtection="0"/>
    <xf numFmtId="0" fontId="60" fillId="67" borderId="97" applyNumberFormat="0" applyFont="0" applyAlignment="0" applyProtection="0"/>
    <xf numFmtId="0" fontId="74" fillId="64" borderId="84" applyNumberFormat="0" applyAlignment="0" applyProtection="0"/>
    <xf numFmtId="0" fontId="15" fillId="5" borderId="100"/>
    <xf numFmtId="0" fontId="71" fillId="0" borderId="99" applyNumberFormat="0" applyFill="0" applyAlignment="0" applyProtection="0"/>
    <xf numFmtId="0" fontId="71" fillId="0" borderId="87" applyNumberFormat="0" applyFill="0" applyAlignment="0" applyProtection="0"/>
    <xf numFmtId="0" fontId="71" fillId="0" borderId="99" applyNumberFormat="0" applyFill="0" applyAlignment="0" applyProtection="0"/>
    <xf numFmtId="0" fontId="74" fillId="64" borderId="96" applyNumberFormat="0" applyAlignment="0" applyProtection="0"/>
    <xf numFmtId="0" fontId="74" fillId="64" borderId="96" applyNumberFormat="0" applyAlignment="0" applyProtection="0"/>
    <xf numFmtId="0" fontId="76" fillId="78" borderId="98" applyNumberFormat="0" applyAlignment="0" applyProtection="0"/>
    <xf numFmtId="0" fontId="75" fillId="78" borderId="96" applyNumberFormat="0" applyAlignment="0" applyProtection="0"/>
    <xf numFmtId="0" fontId="74" fillId="64" borderId="84" applyNumberFormat="0" applyAlignment="0" applyProtection="0"/>
    <xf numFmtId="0" fontId="71" fillId="0" borderId="99" applyNumberFormat="0" applyFill="0" applyAlignment="0" applyProtection="0"/>
    <xf numFmtId="0" fontId="71" fillId="0" borderId="99" applyNumberFormat="0" applyFill="0" applyAlignment="0" applyProtection="0"/>
    <xf numFmtId="0" fontId="74" fillId="64" borderId="96" applyNumberFormat="0" applyAlignment="0" applyProtection="0"/>
    <xf numFmtId="0" fontId="60" fillId="67" borderId="85" applyNumberFormat="0" applyFont="0" applyAlignment="0" applyProtection="0"/>
    <xf numFmtId="0" fontId="15" fillId="6" borderId="88">
      <alignment horizontal="left" indent="2"/>
    </xf>
    <xf numFmtId="0" fontId="71" fillId="0" borderId="87" applyNumberFormat="0" applyFill="0" applyAlignment="0" applyProtection="0"/>
    <xf numFmtId="0" fontId="74" fillId="64" borderId="96" applyNumberFormat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71" fillId="0" borderId="87" applyNumberFormat="0" applyFill="0" applyAlignment="0" applyProtection="0"/>
    <xf numFmtId="0" fontId="15" fillId="5" borderId="88"/>
    <xf numFmtId="0" fontId="74" fillId="64" borderId="84" applyNumberFormat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74" fillId="64" borderId="84" applyNumberFormat="0" applyAlignment="0" applyProtection="0"/>
    <xf numFmtId="0" fontId="76" fillId="78" borderId="98" applyNumberFormat="0" applyAlignment="0" applyProtection="0"/>
    <xf numFmtId="0" fontId="76" fillId="78" borderId="98" applyNumberFormat="0" applyAlignment="0" applyProtection="0"/>
    <xf numFmtId="0" fontId="76" fillId="78" borderId="86" applyNumberFormat="0" applyAlignment="0" applyProtection="0"/>
    <xf numFmtId="0" fontId="71" fillId="0" borderId="99" applyNumberFormat="0" applyFill="0" applyAlignment="0" applyProtection="0"/>
    <xf numFmtId="0" fontId="60" fillId="67" borderId="85" applyNumberFormat="0" applyFont="0" applyAlignment="0" applyProtection="0"/>
    <xf numFmtId="0" fontId="75" fillId="78" borderId="96" applyNumberFormat="0" applyAlignment="0" applyProtection="0"/>
    <xf numFmtId="0" fontId="75" fillId="78" borderId="90" applyNumberFormat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60" fillId="67" borderId="91" applyNumberFormat="0" applyFon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60" fillId="67" borderId="91" applyNumberFormat="0" applyFon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60" fillId="67" borderId="91" applyNumberFormat="0" applyFont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60" fillId="67" borderId="91" applyNumberFormat="0" applyFon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15" fillId="5" borderId="94"/>
    <xf numFmtId="0" fontId="13" fillId="7" borderId="94">
      <alignment horizontal="left" indent="3"/>
    </xf>
    <xf numFmtId="0" fontId="60" fillId="67" borderId="91" applyNumberFormat="0" applyFont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13" fillId="0" borderId="89">
      <alignment horizontal="left" vertical="center"/>
    </xf>
    <xf numFmtId="0" fontId="60" fillId="67" borderId="91" applyNumberFormat="0" applyFon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60" fillId="67" borderId="91" applyNumberFormat="0" applyFon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60" fillId="67" borderId="91" applyNumberFormat="0" applyFont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60" fillId="67" borderId="91" applyNumberFormat="0" applyFont="0" applyAlignment="0" applyProtection="0"/>
    <xf numFmtId="0" fontId="76" fillId="78" borderId="92" applyNumberForma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71" fillId="0" borderId="93" applyNumberFormat="0" applyFill="0" applyAlignment="0" applyProtection="0"/>
    <xf numFmtId="0" fontId="60" fillId="67" borderId="91" applyNumberFormat="0" applyFon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60" fillId="67" borderId="91" applyNumberFormat="0" applyFont="0" applyAlignment="0" applyProtection="0"/>
    <xf numFmtId="0" fontId="76" fillId="78" borderId="92" applyNumberFormat="0" applyAlignment="0" applyProtection="0"/>
    <xf numFmtId="0" fontId="60" fillId="67" borderId="91" applyNumberFormat="0" applyFon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60" fillId="67" borderId="91" applyNumberFormat="0" applyFon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60" fillId="67" borderId="91" applyNumberFormat="0" applyFon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60" fillId="67" borderId="91" applyNumberFormat="0" applyFon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60" fillId="67" borderId="91" applyNumberFormat="0" applyFont="0" applyAlignment="0" applyProtection="0"/>
    <xf numFmtId="0" fontId="74" fillId="64" borderId="90" applyNumberFormat="0" applyAlignment="0" applyProtection="0"/>
    <xf numFmtId="0" fontId="60" fillId="67" borderId="91" applyNumberFormat="0" applyFon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60" fillId="67" borderId="91" applyNumberFormat="0" applyFon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60" fillId="67" borderId="91" applyNumberFormat="0" applyFon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1" fillId="0" borderId="93" applyNumberFormat="0" applyFill="0" applyAlignment="0" applyProtection="0"/>
    <xf numFmtId="0" fontId="60" fillId="67" borderId="91" applyNumberFormat="0" applyFont="0" applyAlignment="0" applyProtection="0"/>
    <xf numFmtId="0" fontId="74" fillId="64" borderId="90" applyNumberFormat="0" applyAlignment="0" applyProtection="0"/>
    <xf numFmtId="0" fontId="60" fillId="67" borderId="91" applyNumberFormat="0" applyFon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60" fillId="67" borderId="91" applyNumberFormat="0" applyFon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60" fillId="67" borderId="91" applyNumberFormat="0" applyFon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60" fillId="67" borderId="91" applyNumberFormat="0" applyFont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5" fillId="78" borderId="90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60" fillId="67" borderId="91" applyNumberFormat="0" applyFon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60" fillId="67" borderId="91" applyNumberFormat="0" applyFon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60" fillId="67" borderId="91" applyNumberFormat="0" applyFon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60" fillId="67" borderId="91" applyNumberFormat="0" applyFon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76" fillId="78" borderId="92" applyNumberFormat="0" applyAlignment="0" applyProtection="0"/>
    <xf numFmtId="0" fontId="60" fillId="67" borderId="91" applyNumberFormat="0" applyFon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60" fillId="67" borderId="91" applyNumberFormat="0" applyFon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60" fillId="67" borderId="91" applyNumberFormat="0" applyFont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60" fillId="67" borderId="91" applyNumberFormat="0" applyFont="0" applyAlignment="0" applyProtection="0"/>
    <xf numFmtId="0" fontId="76" fillId="78" borderId="92" applyNumberForma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71" fillId="0" borderId="93" applyNumberFormat="0" applyFill="0" applyAlignment="0" applyProtection="0"/>
    <xf numFmtId="0" fontId="60" fillId="67" borderId="91" applyNumberFormat="0" applyFon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60" fillId="67" borderId="91" applyNumberFormat="0" applyFont="0" applyAlignment="0" applyProtection="0"/>
    <xf numFmtId="0" fontId="76" fillId="78" borderId="92" applyNumberFormat="0" applyAlignment="0" applyProtection="0"/>
    <xf numFmtId="0" fontId="60" fillId="67" borderId="91" applyNumberFormat="0" applyFon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60" fillId="67" borderId="91" applyNumberFormat="0" applyFon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60" fillId="67" borderId="91" applyNumberFormat="0" applyFon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60" fillId="67" borderId="91" applyNumberFormat="0" applyFon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60" fillId="67" borderId="91" applyNumberFormat="0" applyFont="0" applyAlignment="0" applyProtection="0"/>
    <xf numFmtId="0" fontId="74" fillId="64" borderId="90" applyNumberFormat="0" applyAlignment="0" applyProtection="0"/>
    <xf numFmtId="0" fontId="60" fillId="67" borderId="91" applyNumberFormat="0" applyFon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15" fillId="5" borderId="94"/>
    <xf numFmtId="0" fontId="13" fillId="7" borderId="94">
      <alignment horizontal="left" indent="3"/>
    </xf>
    <xf numFmtId="0" fontId="60" fillId="67" borderId="91" applyNumberFormat="0" applyFont="0" applyAlignment="0" applyProtection="0"/>
    <xf numFmtId="0" fontId="13" fillId="7" borderId="94">
      <alignment horizontal="left" indent="3"/>
    </xf>
    <xf numFmtId="0" fontId="60" fillId="67" borderId="91" applyNumberFormat="0" applyFont="0" applyAlignment="0" applyProtection="0"/>
    <xf numFmtId="0" fontId="71" fillId="0" borderId="99" applyNumberFormat="0" applyFill="0" applyAlignment="0" applyProtection="0"/>
    <xf numFmtId="0" fontId="60" fillId="67" borderId="91" applyNumberFormat="0" applyFont="0" applyAlignment="0" applyProtection="0"/>
    <xf numFmtId="0" fontId="57" fillId="64" borderId="96" applyNumberFormat="0" applyAlignment="0" applyProtection="0"/>
    <xf numFmtId="0" fontId="71" fillId="0" borderId="99" applyNumberFormat="0" applyFill="0" applyAlignment="0" applyProtection="0"/>
    <xf numFmtId="0" fontId="15" fillId="6" borderId="94">
      <alignment horizontal="left" indent="2"/>
    </xf>
    <xf numFmtId="0" fontId="15" fillId="5" borderId="94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60" fillId="67" borderId="91" applyNumberFormat="0" applyFont="0" applyAlignment="0" applyProtection="0"/>
    <xf numFmtId="0" fontId="71" fillId="0" borderId="99" applyNumberFormat="0" applyFill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60" fillId="67" borderId="91" applyNumberFormat="0" applyFon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60" fillId="67" borderId="85" applyNumberFormat="0" applyFont="0" applyAlignment="0" applyProtection="0"/>
    <xf numFmtId="0" fontId="71" fillId="0" borderId="99" applyNumberFormat="0" applyFill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6" fillId="78" borderId="86" applyNumberFormat="0" applyAlignment="0" applyProtection="0"/>
    <xf numFmtId="0" fontId="74" fillId="64" borderId="96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5" fillId="78" borderId="96" applyNumberFormat="0" applyAlignment="0" applyProtection="0"/>
    <xf numFmtId="0" fontId="76" fillId="78" borderId="98" applyNumberFormat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6" fillId="78" borderId="98" applyNumberFormat="0" applyAlignment="0" applyProtection="0"/>
    <xf numFmtId="0" fontId="76" fillId="78" borderId="86" applyNumberFormat="0" applyAlignment="0" applyProtection="0"/>
    <xf numFmtId="0" fontId="71" fillId="0" borderId="99" applyNumberFormat="0" applyFill="0" applyAlignment="0" applyProtection="0"/>
    <xf numFmtId="0" fontId="75" fillId="78" borderId="90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15" fillId="6" borderId="94">
      <alignment horizontal="left" indent="2"/>
    </xf>
    <xf numFmtId="0" fontId="75" fillId="78" borderId="90" applyNumberFormat="0" applyAlignment="0" applyProtection="0"/>
    <xf numFmtId="0" fontId="76" fillId="78" borderId="92" applyNumberFormat="0" applyAlignment="0" applyProtection="0"/>
    <xf numFmtId="0" fontId="76" fillId="78" borderId="98" applyNumberFormat="0" applyAlignment="0" applyProtection="0"/>
    <xf numFmtId="0" fontId="75" fillId="78" borderId="84" applyNumberFormat="0" applyAlignment="0" applyProtection="0"/>
    <xf numFmtId="0" fontId="76" fillId="78" borderId="98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1" fillId="0" borderId="99" applyNumberFormat="0" applyFill="0" applyAlignment="0" applyProtection="0"/>
    <xf numFmtId="0" fontId="75" fillId="78" borderId="90" applyNumberFormat="0" applyAlignment="0" applyProtection="0"/>
    <xf numFmtId="0" fontId="75" fillId="78" borderId="84" applyNumberFormat="0" applyAlignment="0" applyProtection="0"/>
    <xf numFmtId="0" fontId="76" fillId="78" borderId="98" applyNumberFormat="0" applyAlignment="0" applyProtection="0"/>
    <xf numFmtId="0" fontId="74" fillId="64" borderId="90" applyNumberFormat="0" applyAlignment="0" applyProtection="0"/>
    <xf numFmtId="0" fontId="75" fillId="78" borderId="96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1" fillId="0" borderId="93" applyNumberFormat="0" applyFill="0" applyAlignment="0" applyProtection="0"/>
    <xf numFmtId="0" fontId="75" fillId="78" borderId="96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60" fillId="67" borderId="85" applyNumberFormat="0" applyFon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60" fillId="67" borderId="85" applyNumberFormat="0" applyFont="0" applyAlignment="0" applyProtection="0"/>
    <xf numFmtId="0" fontId="71" fillId="0" borderId="93" applyNumberFormat="0" applyFill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15" fillId="6" borderId="88">
      <alignment horizontal="left" indent="2"/>
    </xf>
    <xf numFmtId="0" fontId="74" fillId="64" borderId="96" applyNumberFormat="0" applyAlignment="0" applyProtection="0"/>
    <xf numFmtId="0" fontId="75" fillId="78" borderId="84" applyNumberFormat="0" applyAlignment="0" applyProtection="0"/>
    <xf numFmtId="0" fontId="75" fillId="78" borderId="96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6" fillId="78" borderId="86" applyNumberFormat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74" fillId="64" borderId="96" applyNumberFormat="0" applyAlignment="0" applyProtection="0"/>
    <xf numFmtId="0" fontId="74" fillId="64" borderId="96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60" fillId="67" borderId="85" applyNumberFormat="0" applyFont="0" applyAlignment="0" applyProtection="0"/>
    <xf numFmtId="0" fontId="75" fillId="78" borderId="90" applyNumberFormat="0" applyAlignment="0" applyProtection="0"/>
    <xf numFmtId="0" fontId="75" fillId="78" borderId="84" applyNumberFormat="0" applyAlignment="0" applyProtection="0"/>
    <xf numFmtId="0" fontId="74" fillId="64" borderId="96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1" fillId="0" borderId="87" applyNumberFormat="0" applyFill="0" applyAlignment="0" applyProtection="0"/>
    <xf numFmtId="0" fontId="75" fillId="78" borderId="96" applyNumberFormat="0" applyAlignment="0" applyProtection="0"/>
    <xf numFmtId="0" fontId="76" fillId="78" borderId="86" applyNumberFormat="0" applyAlignment="0" applyProtection="0"/>
    <xf numFmtId="0" fontId="74" fillId="64" borderId="96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1" fillId="0" borderId="99" applyNumberFormat="0" applyFill="0" applyAlignment="0" applyProtection="0"/>
    <xf numFmtId="0" fontId="120" fillId="78" borderId="96" applyNumberFormat="0" applyAlignment="0" applyProtection="0"/>
    <xf numFmtId="0" fontId="74" fillId="64" borderId="84" applyNumberFormat="0" applyAlignment="0" applyProtection="0"/>
    <xf numFmtId="0" fontId="74" fillId="64" borderId="84" applyNumberFormat="0" applyAlignment="0" applyProtection="0"/>
    <xf numFmtId="0" fontId="71" fillId="0" borderId="99" applyNumberFormat="0" applyFill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60" fillId="67" borderId="91" applyNumberFormat="0" applyFon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4" fillId="64" borderId="84" applyNumberFormat="0" applyAlignment="0" applyProtection="0"/>
    <xf numFmtId="0" fontId="75" fillId="78" borderId="96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60" fillId="67" borderId="85" applyNumberFormat="0" applyFont="0" applyAlignment="0" applyProtection="0"/>
    <xf numFmtId="0" fontId="71" fillId="0" borderId="99" applyNumberFormat="0" applyFill="0" applyAlignment="0" applyProtection="0"/>
    <xf numFmtId="0" fontId="60" fillId="67" borderId="97" applyNumberFormat="0" applyFont="0" applyAlignment="0" applyProtection="0"/>
    <xf numFmtId="0" fontId="76" fillId="78" borderId="86" applyNumberFormat="0" applyAlignment="0" applyProtection="0"/>
    <xf numFmtId="0" fontId="71" fillId="0" borderId="99" applyNumberFormat="0" applyFill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1" fillId="0" borderId="99" applyNumberFormat="0" applyFill="0" applyAlignment="0" applyProtection="0"/>
    <xf numFmtId="0" fontId="60" fillId="67" borderId="97" applyNumberFormat="0" applyFont="0" applyAlignment="0" applyProtection="0"/>
    <xf numFmtId="0" fontId="71" fillId="0" borderId="99" applyNumberFormat="0" applyFill="0" applyAlignment="0" applyProtection="0"/>
    <xf numFmtId="0" fontId="75" fillId="78" borderId="90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5" fillId="78" borderId="96" applyNumberFormat="0" applyAlignment="0" applyProtection="0"/>
    <xf numFmtId="0" fontId="74" fillId="64" borderId="84" applyNumberFormat="0" applyAlignment="0" applyProtection="0"/>
    <xf numFmtId="0" fontId="74" fillId="64" borderId="96" applyNumberFormat="0" applyAlignment="0" applyProtection="0"/>
    <xf numFmtId="0" fontId="60" fillId="67" borderId="91" applyNumberFormat="0" applyFon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6" fillId="78" borderId="86" applyNumberFormat="0" applyAlignment="0" applyProtection="0"/>
    <xf numFmtId="0" fontId="75" fillId="78" borderId="96" applyNumberFormat="0" applyAlignment="0" applyProtection="0"/>
    <xf numFmtId="0" fontId="74" fillId="64" borderId="90" applyNumberFormat="0" applyAlignment="0" applyProtection="0"/>
    <xf numFmtId="0" fontId="71" fillId="0" borderId="99" applyNumberFormat="0" applyFill="0" applyAlignment="0" applyProtection="0"/>
    <xf numFmtId="0" fontId="75" fillId="78" borderId="96" applyNumberFormat="0" applyAlignment="0" applyProtection="0"/>
    <xf numFmtId="0" fontId="71" fillId="0" borderId="99" applyNumberFormat="0" applyFill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60" fillId="67" borderId="85" applyNumberFormat="0" applyFon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60" fillId="67" borderId="85" applyNumberFormat="0" applyFon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135" fillId="78" borderId="104" applyNumberFormat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60" fillId="67" borderId="85" applyNumberFormat="0" applyFont="0" applyAlignment="0" applyProtection="0"/>
    <xf numFmtId="0" fontId="71" fillId="0" borderId="93" applyNumberFormat="0" applyFill="0" applyAlignment="0" applyProtection="0"/>
    <xf numFmtId="0" fontId="76" fillId="78" borderId="86" applyNumberFormat="0" applyAlignment="0" applyProtection="0"/>
    <xf numFmtId="0" fontId="76" fillId="78" borderId="98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13" fillId="0" borderId="89">
      <alignment horizontal="left" vertical="center"/>
    </xf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71" fillId="0" borderId="87" applyNumberFormat="0" applyFill="0" applyAlignment="0" applyProtection="0"/>
    <xf numFmtId="0" fontId="75" fillId="78" borderId="96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4" fillId="64" borderId="84" applyNumberFormat="0" applyAlignment="0" applyProtection="0"/>
    <xf numFmtId="0" fontId="75" fillId="78" borderId="90" applyNumberFormat="0" applyAlignment="0" applyProtection="0"/>
    <xf numFmtId="0" fontId="76" fillId="78" borderId="98" applyNumberFormat="0" applyAlignment="0" applyProtection="0"/>
    <xf numFmtId="0" fontId="71" fillId="0" borderId="93" applyNumberFormat="0" applyFill="0" applyAlignment="0" applyProtection="0"/>
    <xf numFmtId="0" fontId="75" fillId="78" borderId="96" applyNumberFormat="0" applyAlignment="0" applyProtection="0"/>
    <xf numFmtId="0" fontId="75" fillId="78" borderId="96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71" fillId="0" borderId="87" applyNumberFormat="0" applyFill="0" applyAlignment="0" applyProtection="0"/>
    <xf numFmtId="0" fontId="75" fillId="78" borderId="90" applyNumberFormat="0" applyAlignment="0" applyProtection="0"/>
    <xf numFmtId="0" fontId="76" fillId="78" borderId="86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4" fillId="64" borderId="84" applyNumberFormat="0" applyAlignment="0" applyProtection="0"/>
    <xf numFmtId="0" fontId="74" fillId="64" borderId="96" applyNumberFormat="0" applyAlignment="0" applyProtection="0"/>
    <xf numFmtId="0" fontId="76" fillId="78" borderId="98" applyNumberFormat="0" applyAlignment="0" applyProtection="0"/>
    <xf numFmtId="0" fontId="76" fillId="78" borderId="98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1" fillId="0" borderId="99" applyNumberFormat="0" applyFill="0" applyAlignment="0" applyProtection="0"/>
    <xf numFmtId="0" fontId="75" fillId="78" borderId="84" applyNumberFormat="0" applyAlignment="0" applyProtection="0"/>
    <xf numFmtId="0" fontId="74" fillId="64" borderId="96" applyNumberFormat="0" applyAlignment="0" applyProtection="0"/>
    <xf numFmtId="0" fontId="75" fillId="78" borderId="96" applyNumberFormat="0" applyAlignment="0" applyProtection="0"/>
    <xf numFmtId="0" fontId="75" fillId="78" borderId="96" applyNumberFormat="0" applyAlignment="0" applyProtection="0"/>
    <xf numFmtId="0" fontId="76" fillId="78" borderId="98" applyNumberFormat="0" applyAlignment="0" applyProtection="0"/>
    <xf numFmtId="0" fontId="60" fillId="67" borderId="85" applyNumberFormat="0" applyFont="0" applyAlignment="0" applyProtection="0"/>
    <xf numFmtId="0" fontId="71" fillId="0" borderId="99" applyNumberFormat="0" applyFill="0" applyAlignment="0" applyProtection="0"/>
    <xf numFmtId="0" fontId="60" fillId="67" borderId="85" applyNumberFormat="0" applyFont="0" applyAlignment="0" applyProtection="0"/>
    <xf numFmtId="0" fontId="76" fillId="78" borderId="98" applyNumberFormat="0" applyAlignment="0" applyProtection="0"/>
    <xf numFmtId="0" fontId="76" fillId="78" borderId="86" applyNumberFormat="0" applyAlignment="0" applyProtection="0"/>
    <xf numFmtId="0" fontId="75" fillId="78" borderId="96" applyNumberFormat="0" applyAlignment="0" applyProtection="0"/>
    <xf numFmtId="0" fontId="74" fillId="64" borderId="96" applyNumberFormat="0" applyAlignment="0" applyProtection="0"/>
    <xf numFmtId="0" fontId="71" fillId="0" borderId="87" applyNumberFormat="0" applyFill="0" applyAlignment="0" applyProtection="0"/>
    <xf numFmtId="0" fontId="60" fillId="67" borderId="97" applyNumberFormat="0" applyFont="0" applyAlignment="0" applyProtection="0"/>
    <xf numFmtId="0" fontId="76" fillId="78" borderId="98" applyNumberFormat="0" applyAlignment="0" applyProtection="0"/>
    <xf numFmtId="0" fontId="76" fillId="78" borderId="98" applyNumberFormat="0" applyAlignment="0" applyProtection="0"/>
    <xf numFmtId="0" fontId="76" fillId="78" borderId="86" applyNumberFormat="0" applyAlignment="0" applyProtection="0"/>
    <xf numFmtId="0" fontId="75" fillId="78" borderId="96" applyNumberFormat="0" applyAlignment="0" applyProtection="0"/>
    <xf numFmtId="0" fontId="74" fillId="64" borderId="96" applyNumberFormat="0" applyAlignment="0" applyProtection="0"/>
    <xf numFmtId="0" fontId="76" fillId="78" borderId="86" applyNumberFormat="0" applyAlignment="0" applyProtection="0"/>
    <xf numFmtId="0" fontId="60" fillId="67" borderId="97" applyNumberFormat="0" applyFont="0" applyAlignment="0" applyProtection="0"/>
    <xf numFmtId="0" fontId="76" fillId="78" borderId="98" applyNumberFormat="0" applyAlignment="0" applyProtection="0"/>
    <xf numFmtId="0" fontId="74" fillId="64" borderId="84" applyNumberFormat="0" applyAlignment="0" applyProtection="0"/>
    <xf numFmtId="0" fontId="71" fillId="0" borderId="99" applyNumberFormat="0" applyFill="0" applyAlignment="0" applyProtection="0"/>
    <xf numFmtId="0" fontId="75" fillId="78" borderId="96" applyNumberFormat="0" applyAlignment="0" applyProtection="0"/>
    <xf numFmtId="0" fontId="60" fillId="67" borderId="85" applyNumberFormat="0" applyFont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141" fillId="78" borderId="110" applyNumberFormat="0" applyAlignment="0" applyProtection="0"/>
    <xf numFmtId="0" fontId="60" fillId="67" borderId="97" applyNumberFormat="0" applyFont="0" applyAlignment="0" applyProtection="0"/>
    <xf numFmtId="0" fontId="75" fillId="78" borderId="96" applyNumberFormat="0" applyAlignment="0" applyProtection="0"/>
    <xf numFmtId="0" fontId="74" fillId="64" borderId="84" applyNumberFormat="0" applyAlignment="0" applyProtection="0"/>
    <xf numFmtId="0" fontId="60" fillId="67" borderId="85" applyNumberFormat="0" applyFont="0" applyAlignment="0" applyProtection="0"/>
    <xf numFmtId="0" fontId="76" fillId="78" borderId="98" applyNumberFormat="0" applyAlignment="0" applyProtection="0"/>
    <xf numFmtId="0" fontId="76" fillId="78" borderId="86" applyNumberFormat="0" applyAlignment="0" applyProtection="0"/>
    <xf numFmtId="0" fontId="76" fillId="78" borderId="86" applyNumberFormat="0" applyAlignment="0" applyProtection="0"/>
    <xf numFmtId="0" fontId="74" fillId="64" borderId="96" applyNumberFormat="0" applyAlignment="0" applyProtection="0"/>
    <xf numFmtId="0" fontId="76" fillId="78" borderId="86" applyNumberFormat="0" applyAlignment="0" applyProtection="0"/>
    <xf numFmtId="0" fontId="75" fillId="78" borderId="96" applyNumberFormat="0" applyAlignment="0" applyProtection="0"/>
    <xf numFmtId="0" fontId="60" fillId="67" borderId="97" applyNumberFormat="0" applyFont="0" applyAlignment="0" applyProtection="0"/>
    <xf numFmtId="0" fontId="75" fillId="78" borderId="84" applyNumberFormat="0" applyAlignment="0" applyProtection="0"/>
    <xf numFmtId="0" fontId="71" fillId="0" borderId="99" applyNumberFormat="0" applyFill="0" applyAlignment="0" applyProtection="0"/>
    <xf numFmtId="0" fontId="71" fillId="0" borderId="99" applyNumberFormat="0" applyFill="0" applyAlignment="0" applyProtection="0"/>
    <xf numFmtId="0" fontId="75" fillId="78" borderId="84" applyNumberFormat="0" applyAlignment="0" applyProtection="0"/>
    <xf numFmtId="0" fontId="74" fillId="64" borderId="96" applyNumberFormat="0" applyAlignment="0" applyProtection="0"/>
    <xf numFmtId="0" fontId="60" fillId="67" borderId="85" applyNumberFormat="0" applyFont="0" applyAlignment="0" applyProtection="0"/>
    <xf numFmtId="0" fontId="71" fillId="0" borderId="99" applyNumberFormat="0" applyFill="0" applyAlignment="0" applyProtection="0"/>
    <xf numFmtId="0" fontId="60" fillId="67" borderId="85" applyNumberFormat="0" applyFont="0" applyAlignment="0" applyProtection="0"/>
    <xf numFmtId="0" fontId="76" fillId="78" borderId="98" applyNumberFormat="0" applyAlignment="0" applyProtection="0"/>
    <xf numFmtId="0" fontId="60" fillId="67" borderId="97" applyNumberFormat="0" applyFont="0" applyAlignment="0" applyProtection="0"/>
    <xf numFmtId="0" fontId="75" fillId="78" borderId="96" applyNumberFormat="0" applyAlignment="0" applyProtection="0"/>
    <xf numFmtId="0" fontId="76" fillId="78" borderId="98" applyNumberFormat="0" applyAlignment="0" applyProtection="0"/>
    <xf numFmtId="0" fontId="76" fillId="78" borderId="98" applyNumberFormat="0" applyAlignment="0" applyProtection="0"/>
    <xf numFmtId="0" fontId="60" fillId="67" borderId="97" applyNumberFormat="0" applyFont="0" applyAlignment="0" applyProtection="0"/>
    <xf numFmtId="0" fontId="60" fillId="67" borderId="85" applyNumberFormat="0" applyFont="0" applyAlignment="0" applyProtection="0"/>
    <xf numFmtId="0" fontId="76" fillId="78" borderId="98" applyNumberFormat="0" applyAlignment="0" applyProtection="0"/>
    <xf numFmtId="0" fontId="71" fillId="0" borderId="99" applyNumberFormat="0" applyFill="0" applyAlignment="0" applyProtection="0"/>
    <xf numFmtId="0" fontId="76" fillId="78" borderId="86" applyNumberFormat="0" applyAlignment="0" applyProtection="0"/>
    <xf numFmtId="0" fontId="60" fillId="67" borderId="97" applyNumberFormat="0" applyFont="0" applyAlignment="0" applyProtection="0"/>
    <xf numFmtId="0" fontId="76" fillId="78" borderId="98" applyNumberFormat="0" applyAlignment="0" applyProtection="0"/>
    <xf numFmtId="0" fontId="74" fillId="64" borderId="84" applyNumberFormat="0" applyAlignment="0" applyProtection="0"/>
    <xf numFmtId="0" fontId="71" fillId="0" borderId="99" applyNumberFormat="0" applyFill="0" applyAlignment="0" applyProtection="0"/>
    <xf numFmtId="0" fontId="76" fillId="78" borderId="98" applyNumberFormat="0" applyAlignment="0" applyProtection="0"/>
    <xf numFmtId="0" fontId="74" fillId="64" borderId="96" applyNumberFormat="0" applyAlignment="0" applyProtection="0"/>
    <xf numFmtId="0" fontId="16" fillId="67" borderId="109" applyNumberFormat="0" applyFont="0" applyAlignment="0" applyProtection="0"/>
    <xf numFmtId="0" fontId="74" fillId="64" borderId="84" applyNumberFormat="0" applyAlignment="0" applyProtection="0"/>
    <xf numFmtId="0" fontId="60" fillId="67" borderId="85" applyNumberFormat="0" applyFont="0" applyAlignment="0" applyProtection="0"/>
    <xf numFmtId="0" fontId="76" fillId="78" borderId="98" applyNumberFormat="0" applyAlignment="0" applyProtection="0"/>
    <xf numFmtId="0" fontId="60" fillId="67" borderId="85" applyNumberFormat="0" applyFont="0" applyAlignment="0" applyProtection="0"/>
    <xf numFmtId="0" fontId="75" fillId="78" borderId="96" applyNumberFormat="0" applyAlignment="0" applyProtection="0"/>
    <xf numFmtId="0" fontId="71" fillId="0" borderId="99" applyNumberFormat="0" applyFill="0" applyAlignment="0" applyProtection="0"/>
    <xf numFmtId="0" fontId="74" fillId="64" borderId="84" applyNumberFormat="0" applyAlignment="0" applyProtection="0"/>
    <xf numFmtId="0" fontId="74" fillId="64" borderId="96" applyNumberFormat="0" applyAlignment="0" applyProtection="0"/>
    <xf numFmtId="0" fontId="60" fillId="67" borderId="85" applyNumberFormat="0" applyFont="0" applyAlignment="0" applyProtection="0"/>
    <xf numFmtId="0" fontId="71" fillId="0" borderId="87" applyNumberFormat="0" applyFill="0" applyAlignment="0" applyProtection="0"/>
    <xf numFmtId="0" fontId="75" fillId="78" borderId="96" applyNumberFormat="0" applyAlignment="0" applyProtection="0"/>
    <xf numFmtId="0" fontId="75" fillId="78" borderId="84" applyNumberFormat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60" fillId="67" borderId="85" applyNumberFormat="0" applyFont="0" applyAlignment="0" applyProtection="0"/>
    <xf numFmtId="0" fontId="74" fillId="64" borderId="96" applyNumberFormat="0" applyAlignment="0" applyProtection="0"/>
    <xf numFmtId="0" fontId="74" fillId="64" borderId="96" applyNumberFormat="0" applyAlignment="0" applyProtection="0"/>
    <xf numFmtId="0" fontId="57" fillId="64" borderId="114" applyNumberForma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15" fillId="5" borderId="94"/>
    <xf numFmtId="0" fontId="60" fillId="67" borderId="91" applyNumberFormat="0" applyFont="0" applyAlignment="0" applyProtection="0"/>
    <xf numFmtId="0" fontId="80" fillId="0" borderId="89">
      <alignment horizontal="left" vertical="center"/>
    </xf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140" fillId="0" borderId="99" applyNumberFormat="0" applyFill="0" applyAlignment="0" applyProtection="0"/>
    <xf numFmtId="0" fontId="60" fillId="67" borderId="91" applyNumberFormat="0" applyFont="0" applyAlignment="0" applyProtection="0"/>
    <xf numFmtId="0" fontId="15" fillId="5" borderId="94"/>
    <xf numFmtId="0" fontId="13" fillId="7" borderId="94">
      <alignment horizontal="left" indent="3"/>
    </xf>
    <xf numFmtId="0" fontId="13" fillId="0" borderId="89">
      <alignment horizontal="left" vertical="center"/>
    </xf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13" fillId="7" borderId="94">
      <alignment horizontal="left" indent="3"/>
    </xf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13" fillId="0" borderId="95">
      <alignment horizontal="left" vertical="center"/>
    </xf>
    <xf numFmtId="0" fontId="15" fillId="6" borderId="94">
      <alignment horizontal="left" indent="2"/>
    </xf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13" fillId="0" borderId="95">
      <alignment horizontal="left" vertical="center"/>
    </xf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15" fillId="5" borderId="94"/>
    <xf numFmtId="0" fontId="15" fillId="5" borderId="94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57" fillId="64" borderId="96" applyNumberFormat="0" applyAlignment="0" applyProtection="0"/>
    <xf numFmtId="0" fontId="13" fillId="7" borderId="94">
      <alignment horizontal="left" indent="3"/>
    </xf>
    <xf numFmtId="0" fontId="13" fillId="0" borderId="95">
      <alignment horizontal="left" vertical="center"/>
    </xf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15" fillId="6" borderId="94">
      <alignment horizontal="left" indent="2"/>
    </xf>
    <xf numFmtId="0" fontId="13" fillId="7" borderId="94">
      <alignment horizontal="left" indent="3"/>
    </xf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80" fillId="0" borderId="89">
      <alignment horizontal="left" vertical="center"/>
    </xf>
    <xf numFmtId="0" fontId="60" fillId="67" borderId="91" applyNumberFormat="0" applyFont="0" applyAlignment="0" applyProtection="0"/>
    <xf numFmtId="0" fontId="15" fillId="5" borderId="94"/>
    <xf numFmtId="0" fontId="60" fillId="67" borderId="91" applyNumberFormat="0" applyFont="0" applyAlignment="0" applyProtection="0"/>
    <xf numFmtId="0" fontId="13" fillId="0" borderId="95">
      <alignment horizontal="left" vertical="center"/>
    </xf>
    <xf numFmtId="0" fontId="15" fillId="5" borderId="94"/>
    <xf numFmtId="0" fontId="13" fillId="7" borderId="94">
      <alignment horizontal="left" indent="3"/>
    </xf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80" fillId="0" borderId="89">
      <alignment horizontal="left" vertical="center"/>
    </xf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15" fillId="5" borderId="94"/>
    <xf numFmtId="0" fontId="15" fillId="5" borderId="94"/>
    <xf numFmtId="0" fontId="13" fillId="0" borderId="95">
      <alignment horizontal="left" vertical="center"/>
    </xf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15" fillId="6" borderId="94">
      <alignment horizontal="left" indent="2"/>
    </xf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15" fillId="6" borderId="94">
      <alignment horizontal="left" indent="2"/>
    </xf>
    <xf numFmtId="0" fontId="76" fillId="78" borderId="98" applyNumberFormat="0" applyAlignment="0" applyProtection="0"/>
    <xf numFmtId="0" fontId="60" fillId="67" borderId="91" applyNumberFormat="0" applyFont="0" applyAlignment="0" applyProtection="0"/>
    <xf numFmtId="0" fontId="80" fillId="0" borderId="89">
      <alignment horizontal="left" vertical="center"/>
    </xf>
    <xf numFmtId="0" fontId="15" fillId="5" borderId="94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80" fillId="0" borderId="89">
      <alignment horizontal="left" vertical="center"/>
    </xf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118" fillId="64" borderId="96" applyNumberForma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13" fillId="7" borderId="94">
      <alignment horizontal="left" indent="3"/>
    </xf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15" fillId="6" borderId="94">
      <alignment horizontal="left" indent="2"/>
    </xf>
    <xf numFmtId="0" fontId="60" fillId="67" borderId="91" applyNumberFormat="0" applyFont="0" applyAlignment="0" applyProtection="0"/>
    <xf numFmtId="0" fontId="15" fillId="5" borderId="94"/>
    <xf numFmtId="0" fontId="13" fillId="0" borderId="95">
      <alignment horizontal="left" vertical="center"/>
    </xf>
    <xf numFmtId="0" fontId="60" fillId="67" borderId="91" applyNumberFormat="0" applyFont="0" applyAlignment="0" applyProtection="0"/>
    <xf numFmtId="0" fontId="15" fillId="5" borderId="81"/>
    <xf numFmtId="0" fontId="15" fillId="6" borderId="81">
      <alignment horizontal="left" indent="2"/>
    </xf>
    <xf numFmtId="0" fontId="13" fillId="7" borderId="81">
      <alignment horizontal="left" indent="3"/>
    </xf>
    <xf numFmtId="0" fontId="16" fillId="67" borderId="103" applyNumberFormat="0" applyFont="0" applyAlignment="0" applyProtection="0"/>
    <xf numFmtId="0" fontId="76" fillId="78" borderId="98" applyNumberFormat="0" applyAlignment="0" applyProtection="0"/>
    <xf numFmtId="0" fontId="75" fillId="78" borderId="84" applyNumberFormat="0" applyAlignment="0" applyProtection="0"/>
    <xf numFmtId="0" fontId="71" fillId="0" borderId="99" applyNumberFormat="0" applyFill="0" applyAlignment="0" applyProtection="0"/>
    <xf numFmtId="0" fontId="57" fillId="64" borderId="102" applyNumberFormat="0" applyAlignment="0" applyProtection="0"/>
    <xf numFmtId="0" fontId="74" fillId="64" borderId="84" applyNumberFormat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74" fillId="64" borderId="84" applyNumberFormat="0" applyAlignment="0" applyProtection="0"/>
    <xf numFmtId="0" fontId="74" fillId="64" borderId="96" applyNumberFormat="0" applyAlignment="0" applyProtection="0"/>
    <xf numFmtId="0" fontId="74" fillId="64" borderId="96" applyNumberFormat="0" applyAlignment="0" applyProtection="0"/>
    <xf numFmtId="0" fontId="76" fillId="78" borderId="98" applyNumberFormat="0" applyAlignment="0" applyProtection="0"/>
    <xf numFmtId="0" fontId="75" fillId="78" borderId="96" applyNumberFormat="0" applyAlignment="0" applyProtection="0"/>
    <xf numFmtId="0" fontId="71" fillId="0" borderId="99" applyNumberFormat="0" applyFill="0" applyAlignment="0" applyProtection="0"/>
    <xf numFmtId="0" fontId="71" fillId="0" borderId="99" applyNumberFormat="0" applyFill="0" applyAlignment="0" applyProtection="0"/>
    <xf numFmtId="0" fontId="13" fillId="0" borderId="89">
      <alignment horizontal="left" vertical="center"/>
    </xf>
    <xf numFmtId="0" fontId="75" fillId="78" borderId="96" applyNumberFormat="0" applyAlignment="0" applyProtection="0"/>
    <xf numFmtId="0" fontId="74" fillId="64" borderId="96" applyNumberFormat="0" applyAlignment="0" applyProtection="0"/>
    <xf numFmtId="0" fontId="60" fillId="67" borderId="85" applyNumberFormat="0" applyFont="0" applyAlignment="0" applyProtection="0"/>
    <xf numFmtId="0" fontId="75" fillId="78" borderId="96" applyNumberFormat="0" applyAlignment="0" applyProtection="0"/>
    <xf numFmtId="0" fontId="60" fillId="67" borderId="85" applyNumberFormat="0" applyFont="0" applyAlignment="0" applyProtection="0"/>
    <xf numFmtId="0" fontId="71" fillId="0" borderId="99" applyNumberFormat="0" applyFill="0" applyAlignment="0" applyProtection="0"/>
    <xf numFmtId="0" fontId="60" fillId="67" borderId="85" applyNumberFormat="0" applyFont="0" applyAlignment="0" applyProtection="0"/>
    <xf numFmtId="0" fontId="71" fillId="0" borderId="87" applyNumberFormat="0" applyFill="0" applyAlignment="0" applyProtection="0"/>
    <xf numFmtId="0" fontId="71" fillId="0" borderId="99" applyNumberFormat="0" applyFill="0" applyAlignment="0" applyProtection="0"/>
    <xf numFmtId="0" fontId="60" fillId="67" borderId="85" applyNumberFormat="0" applyFont="0" applyAlignment="0" applyProtection="0"/>
    <xf numFmtId="0" fontId="75" fillId="78" borderId="96" applyNumberFormat="0" applyAlignment="0" applyProtection="0"/>
    <xf numFmtId="0" fontId="75" fillId="78" borderId="84" applyNumberFormat="0" applyAlignment="0" applyProtection="0"/>
    <xf numFmtId="0" fontId="75" fillId="78" borderId="96" applyNumberFormat="0" applyAlignment="0" applyProtection="0"/>
    <xf numFmtId="0" fontId="118" fillId="64" borderId="96" applyNumberFormat="0" applyAlignment="0" applyProtection="0"/>
    <xf numFmtId="0" fontId="71" fillId="0" borderId="87" applyNumberFormat="0" applyFill="0" applyAlignment="0" applyProtection="0"/>
    <xf numFmtId="0" fontId="75" fillId="78" borderId="96" applyNumberFormat="0" applyAlignment="0" applyProtection="0"/>
    <xf numFmtId="0" fontId="71" fillId="0" borderId="99" applyNumberFormat="0" applyFill="0" applyAlignment="0" applyProtection="0"/>
    <xf numFmtId="0" fontId="60" fillId="67" borderId="97" applyNumberFormat="0" applyFont="0" applyAlignment="0" applyProtection="0"/>
    <xf numFmtId="0" fontId="75" fillId="78" borderId="96" applyNumberFormat="0" applyAlignment="0" applyProtection="0"/>
    <xf numFmtId="0" fontId="60" fillId="67" borderId="97" applyNumberFormat="0" applyFont="0" applyAlignment="0" applyProtection="0"/>
    <xf numFmtId="0" fontId="76" fillId="78" borderId="86" applyNumberFormat="0" applyAlignment="0" applyProtection="0"/>
    <xf numFmtId="0" fontId="76" fillId="78" borderId="98" applyNumberFormat="0" applyAlignment="0" applyProtection="0"/>
    <xf numFmtId="0" fontId="75" fillId="78" borderId="96" applyNumberFormat="0" applyAlignment="0" applyProtection="0"/>
    <xf numFmtId="0" fontId="75" fillId="78" borderId="96" applyNumberFormat="0" applyAlignment="0" applyProtection="0"/>
    <xf numFmtId="0" fontId="75" fillId="78" borderId="96" applyNumberFormat="0" applyAlignment="0" applyProtection="0"/>
    <xf numFmtId="0" fontId="74" fillId="64" borderId="84" applyNumberFormat="0" applyAlignment="0" applyProtection="0"/>
    <xf numFmtId="0" fontId="76" fillId="78" borderId="98" applyNumberFormat="0" applyAlignment="0" applyProtection="0"/>
    <xf numFmtId="0" fontId="71" fillId="0" borderId="99" applyNumberFormat="0" applyFill="0" applyAlignment="0" applyProtection="0"/>
    <xf numFmtId="0" fontId="74" fillId="64" borderId="84" applyNumberFormat="0" applyAlignment="0" applyProtection="0"/>
    <xf numFmtId="0" fontId="71" fillId="0" borderId="99" applyNumberFormat="0" applyFill="0" applyAlignment="0" applyProtection="0"/>
    <xf numFmtId="0" fontId="75" fillId="78" borderId="96" applyNumberFormat="0" applyAlignment="0" applyProtection="0"/>
    <xf numFmtId="0" fontId="76" fillId="78" borderId="98" applyNumberFormat="0" applyAlignment="0" applyProtection="0"/>
    <xf numFmtId="0" fontId="76" fillId="78" borderId="98" applyNumberFormat="0" applyAlignment="0" applyProtection="0"/>
    <xf numFmtId="0" fontId="76" fillId="78" borderId="98" applyNumberFormat="0" applyAlignment="0" applyProtection="0"/>
    <xf numFmtId="0" fontId="15" fillId="5" borderId="88"/>
    <xf numFmtId="0" fontId="74" fillId="64" borderId="84" applyNumberFormat="0" applyAlignment="0" applyProtection="0"/>
    <xf numFmtId="0" fontId="75" fillId="78" borderId="96" applyNumberFormat="0" applyAlignment="0" applyProtection="0"/>
    <xf numFmtId="0" fontId="60" fillId="67" borderId="97" applyNumberFormat="0" applyFont="0" applyAlignment="0" applyProtection="0"/>
    <xf numFmtId="0" fontId="75" fillId="78" borderId="84" applyNumberFormat="0" applyAlignment="0" applyProtection="0"/>
    <xf numFmtId="0" fontId="60" fillId="67" borderId="85" applyNumberFormat="0" applyFont="0" applyAlignment="0" applyProtection="0"/>
    <xf numFmtId="0" fontId="74" fillId="64" borderId="96" applyNumberFormat="0" applyAlignment="0" applyProtection="0"/>
    <xf numFmtId="0" fontId="74" fillId="64" borderId="84" applyNumberFormat="0" applyAlignment="0" applyProtection="0"/>
    <xf numFmtId="0" fontId="75" fillId="78" borderId="96" applyNumberFormat="0" applyAlignment="0" applyProtection="0"/>
    <xf numFmtId="0" fontId="71" fillId="0" borderId="87" applyNumberFormat="0" applyFill="0" applyAlignment="0" applyProtection="0"/>
    <xf numFmtId="0" fontId="74" fillId="64" borderId="96" applyNumberFormat="0" applyAlignment="0" applyProtection="0"/>
    <xf numFmtId="0" fontId="76" fillId="78" borderId="86" applyNumberFormat="0" applyAlignment="0" applyProtection="0"/>
    <xf numFmtId="0" fontId="60" fillId="67" borderId="97" applyNumberFormat="0" applyFont="0" applyAlignment="0" applyProtection="0"/>
    <xf numFmtId="0" fontId="75" fillId="78" borderId="96" applyNumberFormat="0" applyAlignment="0" applyProtection="0"/>
    <xf numFmtId="0" fontId="74" fillId="64" borderId="96" applyNumberFormat="0" applyAlignment="0" applyProtection="0"/>
    <xf numFmtId="0" fontId="74" fillId="64" borderId="96" applyNumberFormat="0" applyAlignment="0" applyProtection="0"/>
    <xf numFmtId="0" fontId="60" fillId="67" borderId="85" applyNumberFormat="0" applyFont="0" applyAlignment="0" applyProtection="0"/>
    <xf numFmtId="0" fontId="16" fillId="67" borderId="115" applyNumberFormat="0" applyFont="0" applyAlignment="0" applyProtection="0"/>
    <xf numFmtId="0" fontId="60" fillId="67" borderId="85" applyNumberFormat="0" applyFont="0" applyAlignment="0" applyProtection="0"/>
    <xf numFmtId="0" fontId="76" fillId="78" borderId="86" applyNumberFormat="0" applyAlignment="0" applyProtection="0"/>
    <xf numFmtId="0" fontId="76" fillId="78" borderId="98" applyNumberFormat="0" applyAlignment="0" applyProtection="0"/>
    <xf numFmtId="0" fontId="55" fillId="0" borderId="117" applyNumberFormat="0" applyFill="0" applyAlignment="0" applyProtection="0"/>
    <xf numFmtId="0" fontId="76" fillId="78" borderId="98" applyNumberFormat="0" applyAlignment="0" applyProtection="0"/>
    <xf numFmtId="0" fontId="60" fillId="67" borderId="85" applyNumberFormat="0" applyFont="0" applyAlignment="0" applyProtection="0"/>
    <xf numFmtId="0" fontId="75" fillId="78" borderId="96" applyNumberFormat="0" applyAlignment="0" applyProtection="0"/>
    <xf numFmtId="0" fontId="60" fillId="67" borderId="85" applyNumberFormat="0" applyFont="0" applyAlignment="0" applyProtection="0"/>
    <xf numFmtId="0" fontId="74" fillId="64" borderId="96" applyNumberFormat="0" applyAlignment="0" applyProtection="0"/>
    <xf numFmtId="0" fontId="71" fillId="0" borderId="87" applyNumberFormat="0" applyFill="0" applyAlignment="0" applyProtection="0"/>
    <xf numFmtId="0" fontId="71" fillId="0" borderId="99" applyNumberFormat="0" applyFill="0" applyAlignment="0" applyProtection="0"/>
    <xf numFmtId="0" fontId="75" fillId="78" borderId="84" applyNumberFormat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74" fillId="64" borderId="84" applyNumberFormat="0" applyAlignment="0" applyProtection="0"/>
    <xf numFmtId="0" fontId="75" fillId="78" borderId="96" applyNumberFormat="0" applyAlignment="0" applyProtection="0"/>
    <xf numFmtId="0" fontId="76" fillId="78" borderId="98" applyNumberFormat="0" applyAlignment="0" applyProtection="0"/>
    <xf numFmtId="0" fontId="60" fillId="67" borderId="97" applyNumberFormat="0" applyFont="0" applyAlignment="0" applyProtection="0"/>
    <xf numFmtId="0" fontId="74" fillId="64" borderId="96" applyNumberFormat="0" applyAlignment="0" applyProtection="0"/>
    <xf numFmtId="0" fontId="76" fillId="78" borderId="86" applyNumberFormat="0" applyAlignment="0" applyProtection="0"/>
    <xf numFmtId="0" fontId="76" fillId="78" borderId="98" applyNumberFormat="0" applyAlignment="0" applyProtection="0"/>
    <xf numFmtId="0" fontId="75" fillId="78" borderId="96" applyNumberFormat="0" applyAlignment="0" applyProtection="0"/>
    <xf numFmtId="0" fontId="13" fillId="7" borderId="88">
      <alignment horizontal="left" indent="3"/>
    </xf>
    <xf numFmtId="0" fontId="76" fillId="78" borderId="98" applyNumberFormat="0" applyAlignment="0" applyProtection="0"/>
    <xf numFmtId="0" fontId="76" fillId="78" borderId="98" applyNumberFormat="0" applyAlignment="0" applyProtection="0"/>
    <xf numFmtId="0" fontId="60" fillId="67" borderId="85" applyNumberFormat="0" applyFont="0" applyAlignment="0" applyProtection="0"/>
    <xf numFmtId="0" fontId="74" fillId="64" borderId="96" applyNumberFormat="0" applyAlignment="0" applyProtection="0"/>
    <xf numFmtId="0" fontId="75" fillId="78" borderId="84" applyNumberFormat="0" applyAlignment="0" applyProtection="0"/>
    <xf numFmtId="0" fontId="75" fillId="78" borderId="96" applyNumberFormat="0" applyAlignment="0" applyProtection="0"/>
    <xf numFmtId="0" fontId="76" fillId="78" borderId="98" applyNumberFormat="0" applyAlignment="0" applyProtection="0"/>
    <xf numFmtId="0" fontId="74" fillId="64" borderId="84" applyNumberFormat="0" applyAlignment="0" applyProtection="0"/>
    <xf numFmtId="0" fontId="71" fillId="0" borderId="87" applyNumberFormat="0" applyFill="0" applyAlignment="0" applyProtection="0"/>
    <xf numFmtId="0" fontId="76" fillId="78" borderId="98" applyNumberFormat="0" applyAlignment="0" applyProtection="0"/>
    <xf numFmtId="0" fontId="71" fillId="0" borderId="87" applyNumberFormat="0" applyFill="0" applyAlignment="0" applyProtection="0"/>
    <xf numFmtId="0" fontId="76" fillId="78" borderId="98" applyNumberFormat="0" applyAlignment="0" applyProtection="0"/>
    <xf numFmtId="0" fontId="74" fillId="64" borderId="96" applyNumberFormat="0" applyAlignment="0" applyProtection="0"/>
    <xf numFmtId="0" fontId="71" fillId="0" borderId="87" applyNumberFormat="0" applyFill="0" applyAlignment="0" applyProtection="0"/>
    <xf numFmtId="0" fontId="71" fillId="0" borderId="99" applyNumberFormat="0" applyFill="0" applyAlignment="0" applyProtection="0"/>
    <xf numFmtId="0" fontId="76" fillId="78" borderId="98" applyNumberFormat="0" applyAlignment="0" applyProtection="0"/>
    <xf numFmtId="0" fontId="75" fillId="78" borderId="96" applyNumberFormat="0" applyAlignment="0" applyProtection="0"/>
    <xf numFmtId="0" fontId="60" fillId="67" borderId="85" applyNumberFormat="0" applyFont="0" applyAlignment="0" applyProtection="0"/>
    <xf numFmtId="0" fontId="74" fillId="64" borderId="96" applyNumberFormat="0" applyAlignment="0" applyProtection="0"/>
    <xf numFmtId="0" fontId="75" fillId="78" borderId="84" applyNumberFormat="0" applyAlignment="0" applyProtection="0"/>
    <xf numFmtId="0" fontId="76" fillId="78" borderId="98" applyNumberFormat="0" applyAlignment="0" applyProtection="0"/>
    <xf numFmtId="0" fontId="75" fillId="78" borderId="96" applyNumberFormat="0" applyAlignment="0" applyProtection="0"/>
    <xf numFmtId="0" fontId="74" fillId="64" borderId="96" applyNumberFormat="0" applyAlignment="0" applyProtection="0"/>
    <xf numFmtId="0" fontId="76" fillId="78" borderId="86" applyNumberFormat="0" applyAlignment="0" applyProtection="0"/>
    <xf numFmtId="0" fontId="75" fillId="78" borderId="96" applyNumberFormat="0" applyAlignment="0" applyProtection="0"/>
    <xf numFmtId="0" fontId="75" fillId="78" borderId="96" applyNumberFormat="0" applyAlignment="0" applyProtection="0"/>
    <xf numFmtId="0" fontId="74" fillId="64" borderId="84" applyNumberFormat="0" applyAlignment="0" applyProtection="0"/>
    <xf numFmtId="0" fontId="76" fillId="78" borderId="98" applyNumberFormat="0" applyAlignment="0" applyProtection="0"/>
    <xf numFmtId="0" fontId="74" fillId="64" borderId="96" applyNumberFormat="0" applyAlignment="0" applyProtection="0"/>
    <xf numFmtId="0" fontId="75" fillId="78" borderId="96" applyNumberFormat="0" applyAlignment="0" applyProtection="0"/>
    <xf numFmtId="0" fontId="120" fillId="78" borderId="108" applyNumberFormat="0" applyAlignment="0" applyProtection="0"/>
    <xf numFmtId="0" fontId="76" fillId="78" borderId="98" applyNumberFormat="0" applyAlignment="0" applyProtection="0"/>
    <xf numFmtId="0" fontId="76" fillId="78" borderId="86" applyNumberFormat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76" fillId="78" borderId="98" applyNumberFormat="0" applyAlignment="0" applyProtection="0"/>
    <xf numFmtId="0" fontId="74" fillId="64" borderId="84" applyNumberFormat="0" applyAlignment="0" applyProtection="0"/>
    <xf numFmtId="0" fontId="75" fillId="78" borderId="96" applyNumberFormat="0" applyAlignment="0" applyProtection="0"/>
    <xf numFmtId="0" fontId="71" fillId="0" borderId="99" applyNumberFormat="0" applyFill="0" applyAlignment="0" applyProtection="0"/>
    <xf numFmtId="0" fontId="74" fillId="64" borderId="96" applyNumberFormat="0" applyAlignment="0" applyProtection="0"/>
    <xf numFmtId="0" fontId="74" fillId="64" borderId="84" applyNumberFormat="0" applyAlignment="0" applyProtection="0"/>
    <xf numFmtId="0" fontId="74" fillId="64" borderId="96" applyNumberFormat="0" applyAlignment="0" applyProtection="0"/>
    <xf numFmtId="0" fontId="75" fillId="78" borderId="84" applyNumberFormat="0" applyAlignment="0" applyProtection="0"/>
    <xf numFmtId="0" fontId="75" fillId="78" borderId="84" applyNumberFormat="0" applyAlignment="0" applyProtection="0"/>
    <xf numFmtId="0" fontId="75" fillId="78" borderId="84" applyNumberFormat="0" applyAlignment="0" applyProtection="0"/>
    <xf numFmtId="0" fontId="75" fillId="78" borderId="96" applyNumberFormat="0" applyAlignment="0" applyProtection="0"/>
    <xf numFmtId="0" fontId="74" fillId="64" borderId="84" applyNumberFormat="0" applyAlignment="0" applyProtection="0"/>
    <xf numFmtId="0" fontId="76" fillId="78" borderId="98" applyNumberFormat="0" applyAlignment="0" applyProtection="0"/>
    <xf numFmtId="0" fontId="15" fillId="5" borderId="81"/>
    <xf numFmtId="0" fontId="75" fillId="78" borderId="96" applyNumberFormat="0" applyAlignment="0" applyProtection="0"/>
    <xf numFmtId="0" fontId="118" fillId="64" borderId="114" applyNumberFormat="0" applyAlignment="0" applyProtection="0"/>
    <xf numFmtId="0" fontId="80" fillId="0" borderId="89">
      <alignment horizontal="left" vertical="center"/>
    </xf>
    <xf numFmtId="0" fontId="16" fillId="67" borderId="97" applyNumberFormat="0" applyFont="0" applyAlignment="0" applyProtection="0"/>
    <xf numFmtId="0" fontId="76" fillId="78" borderId="98" applyNumberFormat="0" applyAlignment="0" applyProtection="0"/>
    <xf numFmtId="0" fontId="60" fillId="67" borderId="85" applyNumberFormat="0" applyFont="0" applyAlignment="0" applyProtection="0"/>
    <xf numFmtId="0" fontId="60" fillId="67" borderId="91" applyNumberFormat="0" applyFont="0" applyAlignment="0" applyProtection="0"/>
    <xf numFmtId="0" fontId="71" fillId="0" borderId="87" applyNumberFormat="0" applyFill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76" fillId="78" borderId="98" applyNumberForma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71" fillId="0" borderId="99" applyNumberFormat="0" applyFill="0" applyAlignment="0" applyProtection="0"/>
    <xf numFmtId="0" fontId="76" fillId="78" borderId="86" applyNumberFormat="0" applyAlignment="0" applyProtection="0"/>
    <xf numFmtId="0" fontId="60" fillId="67" borderId="97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75" fillId="78" borderId="96" applyNumberFormat="0" applyAlignment="0" applyProtection="0"/>
    <xf numFmtId="0" fontId="76" fillId="78" borderId="86" applyNumberFormat="0" applyAlignment="0" applyProtection="0"/>
    <xf numFmtId="0" fontId="71" fillId="0" borderId="99" applyNumberFormat="0" applyFill="0" applyAlignment="0" applyProtection="0"/>
    <xf numFmtId="0" fontId="71" fillId="0" borderId="99" applyNumberFormat="0" applyFill="0" applyAlignment="0" applyProtection="0"/>
    <xf numFmtId="0" fontId="60" fillId="67" borderId="97" applyNumberFormat="0" applyFont="0" applyAlignment="0" applyProtection="0"/>
    <xf numFmtId="0" fontId="76" fillId="78" borderId="98" applyNumberForma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74" fillId="64" borderId="96" applyNumberFormat="0" applyAlignment="0" applyProtection="0"/>
    <xf numFmtId="0" fontId="60" fillId="67" borderId="91" applyNumberFormat="0" applyFont="0" applyAlignment="0" applyProtection="0"/>
    <xf numFmtId="0" fontId="71" fillId="0" borderId="99" applyNumberFormat="0" applyFill="0" applyAlignment="0" applyProtection="0"/>
    <xf numFmtId="0" fontId="60" fillId="67" borderId="85" applyNumberFormat="0" applyFont="0" applyAlignment="0" applyProtection="0"/>
    <xf numFmtId="0" fontId="74" fillId="64" borderId="96" applyNumberFormat="0" applyAlignment="0" applyProtection="0"/>
    <xf numFmtId="0" fontId="60" fillId="67" borderId="91" applyNumberFormat="0" applyFont="0" applyAlignment="0" applyProtection="0"/>
    <xf numFmtId="0" fontId="75" fillId="78" borderId="96" applyNumberFormat="0" applyAlignment="0" applyProtection="0"/>
    <xf numFmtId="0" fontId="76" fillId="78" borderId="98" applyNumberForma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13" fillId="7" borderId="88">
      <alignment horizontal="left" indent="3"/>
    </xf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74" fillId="64" borderId="96" applyNumberFormat="0" applyAlignment="0" applyProtection="0"/>
    <xf numFmtId="0" fontId="60" fillId="67" borderId="91" applyNumberFormat="0" applyFont="0" applyAlignment="0" applyProtection="0"/>
    <xf numFmtId="0" fontId="60" fillId="67" borderId="85" applyNumberFormat="0" applyFont="0" applyAlignment="0" applyProtection="0"/>
    <xf numFmtId="0" fontId="71" fillId="0" borderId="99" applyNumberFormat="0" applyFill="0" applyAlignment="0" applyProtection="0"/>
    <xf numFmtId="0" fontId="76" fillId="78" borderId="86" applyNumberForma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76" fillId="78" borderId="86" applyNumberFormat="0" applyAlignment="0" applyProtection="0"/>
    <xf numFmtId="0" fontId="76" fillId="78" borderId="98" applyNumberFormat="0" applyAlignment="0" applyProtection="0"/>
    <xf numFmtId="0" fontId="71" fillId="0" borderId="87" applyNumberFormat="0" applyFill="0" applyAlignment="0" applyProtection="0"/>
    <xf numFmtId="0" fontId="76" fillId="78" borderId="98" applyNumberForma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74" fillId="64" borderId="84" applyNumberFormat="0" applyAlignment="0" applyProtection="0"/>
    <xf numFmtId="0" fontId="71" fillId="0" borderId="87" applyNumberFormat="0" applyFill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71" fillId="0" borderId="87" applyNumberFormat="0" applyFill="0" applyAlignment="0" applyProtection="0"/>
    <xf numFmtId="0" fontId="74" fillId="64" borderId="96" applyNumberFormat="0" applyAlignment="0" applyProtection="0"/>
    <xf numFmtId="0" fontId="76" fillId="78" borderId="98" applyNumberForma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71" fillId="0" borderId="99" applyNumberFormat="0" applyFill="0" applyAlignment="0" applyProtection="0"/>
    <xf numFmtId="0" fontId="75" fillId="78" borderId="84" applyNumberFormat="0" applyAlignment="0" applyProtection="0"/>
    <xf numFmtId="0" fontId="75" fillId="78" borderId="84" applyNumberForma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75" fillId="78" borderId="96" applyNumberFormat="0" applyAlignment="0" applyProtection="0"/>
    <xf numFmtId="0" fontId="60" fillId="67" borderId="91" applyNumberFormat="0" applyFont="0" applyAlignment="0" applyProtection="0"/>
    <xf numFmtId="0" fontId="75" fillId="78" borderId="96" applyNumberFormat="0" applyAlignment="0" applyProtection="0"/>
    <xf numFmtId="0" fontId="60" fillId="67" borderId="97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7" applyNumberFormat="0" applyFont="0" applyAlignment="0" applyProtection="0"/>
    <xf numFmtId="0" fontId="75" fillId="78" borderId="96" applyNumberFormat="0" applyAlignment="0" applyProtection="0"/>
    <xf numFmtId="0" fontId="71" fillId="0" borderId="99" applyNumberFormat="0" applyFill="0" applyAlignment="0" applyProtection="0"/>
    <xf numFmtId="0" fontId="74" fillId="64" borderId="96" applyNumberFormat="0" applyAlignment="0" applyProtection="0"/>
    <xf numFmtId="0" fontId="71" fillId="0" borderId="87" applyNumberFormat="0" applyFill="0" applyAlignment="0" applyProtection="0"/>
    <xf numFmtId="0" fontId="75" fillId="78" borderId="96" applyNumberForma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74" fillId="64" borderId="96" applyNumberFormat="0" applyAlignment="0" applyProtection="0"/>
    <xf numFmtId="0" fontId="75" fillId="78" borderId="96" applyNumberFormat="0" applyAlignment="0" applyProtection="0"/>
    <xf numFmtId="0" fontId="60" fillId="67" borderId="91" applyNumberFormat="0" applyFont="0" applyAlignment="0" applyProtection="0"/>
    <xf numFmtId="0" fontId="75" fillId="78" borderId="96" applyNumberFormat="0" applyAlignment="0" applyProtection="0"/>
    <xf numFmtId="0" fontId="71" fillId="0" borderId="87" applyNumberFormat="0" applyFill="0" applyAlignment="0" applyProtection="0"/>
    <xf numFmtId="0" fontId="76" fillId="78" borderId="98" applyNumberFormat="0" applyAlignment="0" applyProtection="0"/>
    <xf numFmtId="0" fontId="60" fillId="67" borderId="91" applyNumberFormat="0" applyFont="0" applyAlignment="0" applyProtection="0"/>
    <xf numFmtId="0" fontId="71" fillId="0" borderId="99" applyNumberFormat="0" applyFill="0" applyAlignment="0" applyProtection="0"/>
    <xf numFmtId="0" fontId="74" fillId="64" borderId="96" applyNumberFormat="0" applyAlignment="0" applyProtection="0"/>
    <xf numFmtId="0" fontId="15" fillId="6" borderId="88">
      <alignment horizontal="left" indent="2"/>
    </xf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75" fillId="78" borderId="84" applyNumberFormat="0" applyAlignment="0" applyProtection="0"/>
    <xf numFmtId="0" fontId="13" fillId="0" borderId="107">
      <alignment horizontal="left" vertical="center"/>
    </xf>
    <xf numFmtId="0" fontId="60" fillId="67" borderId="91" applyNumberFormat="0" applyFont="0" applyAlignment="0" applyProtection="0"/>
    <xf numFmtId="0" fontId="60" fillId="67" borderId="85" applyNumberFormat="0" applyFont="0" applyAlignment="0" applyProtection="0"/>
    <xf numFmtId="0" fontId="71" fillId="0" borderId="99" applyNumberFormat="0" applyFill="0" applyAlignment="0" applyProtection="0"/>
    <xf numFmtId="0" fontId="76" fillId="78" borderId="86" applyNumberFormat="0" applyAlignment="0" applyProtection="0"/>
    <xf numFmtId="0" fontId="71" fillId="0" borderId="99" applyNumberFormat="0" applyFill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71" fillId="0" borderId="87" applyNumberFormat="0" applyFill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76" fillId="78" borderId="86" applyNumberFormat="0" applyAlignment="0" applyProtection="0"/>
    <xf numFmtId="0" fontId="76" fillId="78" borderId="86" applyNumberForma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71" fillId="0" borderId="87" applyNumberFormat="0" applyFill="0" applyAlignment="0" applyProtection="0"/>
    <xf numFmtId="0" fontId="76" fillId="78" borderId="86" applyNumberFormat="0" applyAlignment="0" applyProtection="0"/>
    <xf numFmtId="0" fontId="60" fillId="67" borderId="85" applyNumberFormat="0" applyFont="0" applyAlignment="0" applyProtection="0"/>
    <xf numFmtId="0" fontId="71" fillId="0" borderId="99" applyNumberFormat="0" applyFill="0" applyAlignment="0" applyProtection="0"/>
    <xf numFmtId="0" fontId="75" fillId="78" borderId="96" applyNumberFormat="0" applyAlignment="0" applyProtection="0"/>
    <xf numFmtId="0" fontId="71" fillId="0" borderId="99" applyNumberFormat="0" applyFill="0" applyAlignment="0" applyProtection="0"/>
    <xf numFmtId="0" fontId="71" fillId="0" borderId="87" applyNumberFormat="0" applyFill="0" applyAlignment="0" applyProtection="0"/>
    <xf numFmtId="0" fontId="71" fillId="0" borderId="99" applyNumberFormat="0" applyFill="0" applyAlignment="0" applyProtection="0"/>
    <xf numFmtId="0" fontId="55" fillId="0" borderId="117" applyNumberFormat="0" applyFill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74" fillId="64" borderId="84" applyNumberFormat="0" applyAlignment="0" applyProtection="0"/>
    <xf numFmtId="0" fontId="71" fillId="0" borderId="99" applyNumberFormat="0" applyFill="0" applyAlignment="0" applyProtection="0"/>
    <xf numFmtId="0" fontId="60" fillId="67" borderId="85" applyNumberFormat="0" applyFont="0" applyAlignment="0" applyProtection="0"/>
    <xf numFmtId="0" fontId="71" fillId="0" borderId="99" applyNumberFormat="0" applyFill="0" applyAlignment="0" applyProtection="0"/>
    <xf numFmtId="0" fontId="75" fillId="78" borderId="96" applyNumberFormat="0" applyAlignment="0" applyProtection="0"/>
    <xf numFmtId="0" fontId="60" fillId="67" borderId="85" applyNumberFormat="0" applyFont="0" applyAlignment="0" applyProtection="0"/>
    <xf numFmtId="0" fontId="71" fillId="0" borderId="99" applyNumberFormat="0" applyFill="0" applyAlignment="0" applyProtection="0"/>
    <xf numFmtId="0" fontId="71" fillId="0" borderId="87" applyNumberFormat="0" applyFill="0" applyAlignment="0" applyProtection="0"/>
    <xf numFmtId="0" fontId="60" fillId="67" borderId="97" applyNumberFormat="0" applyFont="0" applyAlignment="0" applyProtection="0"/>
    <xf numFmtId="0" fontId="76" fillId="78" borderId="86" applyNumberFormat="0" applyAlignment="0" applyProtection="0"/>
    <xf numFmtId="0" fontId="60" fillId="67" borderId="97" applyNumberFormat="0" applyFont="0" applyAlignment="0" applyProtection="0"/>
    <xf numFmtId="0" fontId="74" fillId="64" borderId="96" applyNumberFormat="0" applyAlignment="0" applyProtection="0"/>
    <xf numFmtId="0" fontId="75" fillId="78" borderId="96" applyNumberFormat="0" applyAlignment="0" applyProtection="0"/>
    <xf numFmtId="0" fontId="75" fillId="78" borderId="96" applyNumberFormat="0" applyAlignment="0" applyProtection="0"/>
    <xf numFmtId="0" fontId="71" fillId="0" borderId="99" applyNumberFormat="0" applyFill="0" applyAlignment="0" applyProtection="0"/>
    <xf numFmtId="0" fontId="74" fillId="64" borderId="84" applyNumberFormat="0" applyAlignment="0" applyProtection="0"/>
    <xf numFmtId="0" fontId="75" fillId="78" borderId="96" applyNumberFormat="0" applyAlignment="0" applyProtection="0"/>
    <xf numFmtId="0" fontId="76" fillId="78" borderId="98" applyNumberFormat="0" applyAlignment="0" applyProtection="0"/>
    <xf numFmtId="0" fontId="75" fillId="78" borderId="96" applyNumberFormat="0" applyAlignment="0" applyProtection="0"/>
    <xf numFmtId="43" fontId="10" fillId="0" borderId="0" applyFont="0" applyFill="0" applyBorder="0" applyAlignment="0" applyProtection="0"/>
    <xf numFmtId="0" fontId="74" fillId="64" borderId="96" applyNumberFormat="0" applyAlignment="0" applyProtection="0"/>
    <xf numFmtId="0" fontId="75" fillId="78" borderId="96" applyNumberFormat="0" applyAlignment="0" applyProtection="0"/>
    <xf numFmtId="0" fontId="60" fillId="67" borderId="85" applyNumberFormat="0" applyFont="0" applyAlignment="0" applyProtection="0"/>
    <xf numFmtId="0" fontId="76" fillId="78" borderId="98" applyNumberFormat="0" applyAlignment="0" applyProtection="0"/>
    <xf numFmtId="0" fontId="76" fillId="78" borderId="86" applyNumberFormat="0" applyAlignment="0" applyProtection="0"/>
    <xf numFmtId="0" fontId="76" fillId="78" borderId="98" applyNumberFormat="0" applyAlignment="0" applyProtection="0"/>
    <xf numFmtId="0" fontId="75" fillId="78" borderId="84" applyNumberFormat="0" applyAlignment="0" applyProtection="0"/>
    <xf numFmtId="0" fontId="74" fillId="64" borderId="96" applyNumberFormat="0" applyAlignment="0" applyProtection="0"/>
    <xf numFmtId="0" fontId="71" fillId="0" borderId="87" applyNumberFormat="0" applyFill="0" applyAlignment="0" applyProtection="0"/>
    <xf numFmtId="0" fontId="75" fillId="78" borderId="96" applyNumberFormat="0" applyAlignment="0" applyProtection="0"/>
    <xf numFmtId="0" fontId="76" fillId="78" borderId="86" applyNumberFormat="0" applyAlignment="0" applyProtection="0"/>
    <xf numFmtId="0" fontId="74" fillId="64" borderId="96" applyNumberFormat="0" applyAlignment="0" applyProtection="0"/>
    <xf numFmtId="0" fontId="60" fillId="67" borderId="97" applyNumberFormat="0" applyFont="0" applyAlignment="0" applyProtection="0"/>
    <xf numFmtId="0" fontId="76" fillId="78" borderId="86" applyNumberFormat="0" applyAlignment="0" applyProtection="0"/>
    <xf numFmtId="0" fontId="75" fillId="78" borderId="96" applyNumberFormat="0" applyAlignment="0" applyProtection="0"/>
    <xf numFmtId="0" fontId="75" fillId="78" borderId="84" applyNumberFormat="0" applyAlignment="0" applyProtection="0"/>
    <xf numFmtId="0" fontId="75" fillId="78" borderId="84" applyNumberFormat="0" applyAlignment="0" applyProtection="0"/>
    <xf numFmtId="0" fontId="60" fillId="67" borderId="85" applyNumberFormat="0" applyFont="0" applyAlignment="0" applyProtection="0"/>
    <xf numFmtId="0" fontId="71" fillId="0" borderId="87" applyNumberFormat="0" applyFill="0" applyAlignment="0" applyProtection="0"/>
    <xf numFmtId="0" fontId="75" fillId="78" borderId="96" applyNumberFormat="0" applyAlignment="0" applyProtection="0"/>
    <xf numFmtId="0" fontId="76" fillId="78" borderId="86" applyNumberFormat="0" applyAlignment="0" applyProtection="0"/>
    <xf numFmtId="0" fontId="76" fillId="78" borderId="98" applyNumberFormat="0" applyAlignment="0" applyProtection="0"/>
    <xf numFmtId="0" fontId="15" fillId="5" borderId="88"/>
    <xf numFmtId="0" fontId="76" fillId="78" borderId="98" applyNumberFormat="0" applyAlignment="0" applyProtection="0"/>
    <xf numFmtId="0" fontId="74" fillId="64" borderId="84" applyNumberFormat="0" applyAlignment="0" applyProtection="0"/>
    <xf numFmtId="0" fontId="76" fillId="78" borderId="98" applyNumberFormat="0" applyAlignment="0" applyProtection="0"/>
    <xf numFmtId="0" fontId="75" fillId="78" borderId="96" applyNumberFormat="0" applyAlignment="0" applyProtection="0"/>
    <xf numFmtId="0" fontId="71" fillId="0" borderId="99" applyNumberFormat="0" applyFill="0" applyAlignment="0" applyProtection="0"/>
    <xf numFmtId="0" fontId="60" fillId="67" borderId="85" applyNumberFormat="0" applyFont="0" applyAlignment="0" applyProtection="0"/>
    <xf numFmtId="0" fontId="71" fillId="0" borderId="99" applyNumberFormat="0" applyFill="0" applyAlignment="0" applyProtection="0"/>
    <xf numFmtId="0" fontId="75" fillId="78" borderId="84" applyNumberFormat="0" applyAlignment="0" applyProtection="0"/>
    <xf numFmtId="0" fontId="76" fillId="78" borderId="98" applyNumberFormat="0" applyAlignment="0" applyProtection="0"/>
    <xf numFmtId="0" fontId="71" fillId="0" borderId="99" applyNumberFormat="0" applyFill="0" applyAlignment="0" applyProtection="0"/>
    <xf numFmtId="0" fontId="71" fillId="0" borderId="99" applyNumberFormat="0" applyFill="0" applyAlignment="0" applyProtection="0"/>
    <xf numFmtId="0" fontId="74" fillId="64" borderId="84" applyNumberFormat="0" applyAlignment="0" applyProtection="0"/>
    <xf numFmtId="0" fontId="75" fillId="78" borderId="96" applyNumberFormat="0" applyAlignment="0" applyProtection="0"/>
    <xf numFmtId="0" fontId="74" fillId="64" borderId="96" applyNumberFormat="0" applyAlignment="0" applyProtection="0"/>
    <xf numFmtId="0" fontId="15" fillId="5" borderId="88"/>
    <xf numFmtId="0" fontId="71" fillId="0" borderId="99" applyNumberFormat="0" applyFill="0" applyAlignment="0" applyProtection="0"/>
    <xf numFmtId="0" fontId="75" fillId="78" borderId="84" applyNumberFormat="0" applyAlignment="0" applyProtection="0"/>
    <xf numFmtId="0" fontId="75" fillId="78" borderId="96" applyNumberFormat="0" applyAlignment="0" applyProtection="0"/>
    <xf numFmtId="0" fontId="74" fillId="64" borderId="84" applyNumberFormat="0" applyAlignment="0" applyProtection="0"/>
    <xf numFmtId="0" fontId="76" fillId="78" borderId="86" applyNumberFormat="0" applyAlignment="0" applyProtection="0"/>
    <xf numFmtId="0" fontId="75" fillId="78" borderId="84" applyNumberFormat="0" applyAlignment="0" applyProtection="0"/>
    <xf numFmtId="0" fontId="74" fillId="64" borderId="84" applyNumberFormat="0" applyAlignment="0" applyProtection="0"/>
    <xf numFmtId="0" fontId="71" fillId="0" borderId="99" applyNumberFormat="0" applyFill="0" applyAlignment="0" applyProtection="0"/>
    <xf numFmtId="0" fontId="75" fillId="78" borderId="84" applyNumberFormat="0" applyAlignment="0" applyProtection="0"/>
    <xf numFmtId="0" fontId="76" fillId="78" borderId="98" applyNumberFormat="0" applyAlignment="0" applyProtection="0"/>
    <xf numFmtId="0" fontId="80" fillId="0" borderId="89">
      <alignment horizontal="left" vertical="center"/>
    </xf>
    <xf numFmtId="0" fontId="74" fillId="64" borderId="90" applyNumberFormat="0" applyAlignment="0" applyProtection="0"/>
    <xf numFmtId="0" fontId="75" fillId="78" borderId="90" applyNumberFormat="0" applyAlignment="0" applyProtection="0"/>
    <xf numFmtId="0" fontId="15" fillId="5" borderId="81"/>
    <xf numFmtId="0" fontId="15" fillId="6" borderId="81">
      <alignment horizontal="left" indent="2"/>
    </xf>
    <xf numFmtId="0" fontId="75" fillId="78" borderId="90" applyNumberFormat="0" applyAlignment="0" applyProtection="0"/>
    <xf numFmtId="0" fontId="74" fillId="64" borderId="90" applyNumberFormat="0" applyAlignment="0" applyProtection="0"/>
    <xf numFmtId="0" fontId="13" fillId="7" borderId="81">
      <alignment horizontal="left" indent="3"/>
    </xf>
    <xf numFmtId="0" fontId="76" fillId="78" borderId="92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6" fillId="78" borderId="98" applyNumberFormat="0" applyAlignment="0" applyProtection="0"/>
    <xf numFmtId="0" fontId="76" fillId="78" borderId="92" applyNumberForma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60" fillId="67" borderId="91" applyNumberFormat="0" applyFon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4" fillId="64" borderId="96" applyNumberFormat="0" applyAlignment="0" applyProtection="0"/>
    <xf numFmtId="0" fontId="75" fillId="78" borderId="90" applyNumberFormat="0" applyAlignment="0" applyProtection="0"/>
    <xf numFmtId="0" fontId="76" fillId="78" borderId="98" applyNumberFormat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8" applyNumberFormat="0" applyAlignment="0" applyProtection="0"/>
    <xf numFmtId="0" fontId="60" fillId="67" borderId="91" applyNumberFormat="0" applyFont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1" fillId="0" borderId="99" applyNumberFormat="0" applyFill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5" fillId="78" borderId="96" applyNumberFormat="0" applyAlignment="0" applyProtection="0"/>
    <xf numFmtId="0" fontId="60" fillId="67" borderId="97" applyNumberFormat="0" applyFont="0" applyAlignment="0" applyProtection="0"/>
    <xf numFmtId="0" fontId="76" fillId="78" borderId="98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6" fillId="78" borderId="98" applyNumberFormat="0" applyAlignment="0" applyProtection="0"/>
    <xf numFmtId="0" fontId="60" fillId="67" borderId="97" applyNumberFormat="0" applyFont="0" applyAlignment="0" applyProtection="0"/>
    <xf numFmtId="0" fontId="60" fillId="67" borderId="97" applyNumberFormat="0" applyFont="0" applyAlignment="0" applyProtection="0"/>
    <xf numFmtId="0" fontId="75" fillId="78" borderId="90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1" fillId="0" borderId="99" applyNumberFormat="0" applyFill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6" fillId="78" borderId="98" applyNumberFormat="0" applyAlignment="0" applyProtection="0"/>
    <xf numFmtId="0" fontId="75" fillId="78" borderId="90" applyNumberFormat="0" applyAlignment="0" applyProtection="0"/>
    <xf numFmtId="0" fontId="75" fillId="78" borderId="96" applyNumberFormat="0" applyAlignment="0" applyProtection="0"/>
    <xf numFmtId="0" fontId="74" fillId="64" borderId="90" applyNumberFormat="0" applyAlignment="0" applyProtection="0"/>
    <xf numFmtId="0" fontId="75" fillId="78" borderId="96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6" fillId="78" borderId="98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60" fillId="67" borderId="85" applyNumberFormat="0" applyFont="0" applyAlignment="0" applyProtection="0"/>
    <xf numFmtId="0" fontId="71" fillId="0" borderId="93" applyNumberFormat="0" applyFill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15" fillId="5" borderId="88"/>
    <xf numFmtId="0" fontId="76" fillId="78" borderId="98" applyNumberFormat="0" applyAlignment="0" applyProtection="0"/>
    <xf numFmtId="0" fontId="74" fillId="64" borderId="96" applyNumberFormat="0" applyAlignment="0" applyProtection="0"/>
    <xf numFmtId="0" fontId="74" fillId="64" borderId="84" applyNumberFormat="0" applyAlignment="0" applyProtection="0"/>
    <xf numFmtId="0" fontId="76" fillId="78" borderId="98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5" fillId="78" borderId="84" applyNumberFormat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74" fillId="64" borderId="84" applyNumberFormat="0" applyAlignment="0" applyProtection="0"/>
    <xf numFmtId="0" fontId="60" fillId="67" borderId="91" applyNumberFormat="0" applyFon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74" fillId="64" borderId="84" applyNumberFormat="0" applyAlignment="0" applyProtection="0"/>
    <xf numFmtId="0" fontId="75" fillId="78" borderId="90" applyNumberFormat="0" applyAlignment="0" applyProtection="0"/>
    <xf numFmtId="0" fontId="71" fillId="0" borderId="87" applyNumberFormat="0" applyFill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5" fillId="78" borderId="84" applyNumberFormat="0" applyAlignment="0" applyProtection="0"/>
    <xf numFmtId="0" fontId="76" fillId="78" borderId="98" applyNumberFormat="0" applyAlignment="0" applyProtection="0"/>
    <xf numFmtId="0" fontId="74" fillId="64" borderId="84" applyNumberFormat="0" applyAlignment="0" applyProtection="0"/>
    <xf numFmtId="0" fontId="75" fillId="78" borderId="96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1" fillId="0" borderId="99" applyNumberFormat="0" applyFill="0" applyAlignment="0" applyProtection="0"/>
    <xf numFmtId="0" fontId="76" fillId="78" borderId="86" applyNumberFormat="0" applyAlignment="0" applyProtection="0"/>
    <xf numFmtId="0" fontId="76" fillId="78" borderId="98" applyNumberFormat="0" applyAlignment="0" applyProtection="0"/>
    <xf numFmtId="0" fontId="76" fillId="78" borderId="98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6" fillId="78" borderId="98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6" fillId="78" borderId="86" applyNumberFormat="0" applyAlignment="0" applyProtection="0"/>
    <xf numFmtId="0" fontId="75" fillId="78" borderId="96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5" fillId="78" borderId="96" applyNumberFormat="0" applyAlignment="0" applyProtection="0"/>
    <xf numFmtId="0" fontId="74" fillId="64" borderId="96" applyNumberFormat="0" applyAlignment="0" applyProtection="0"/>
    <xf numFmtId="0" fontId="74" fillId="64" borderId="84" applyNumberFormat="0" applyAlignment="0" applyProtection="0"/>
    <xf numFmtId="0" fontId="74" fillId="64" borderId="96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6" fillId="78" borderId="98" applyNumberFormat="0" applyAlignment="0" applyProtection="0"/>
    <xf numFmtId="0" fontId="74" fillId="64" borderId="84" applyNumberFormat="0" applyAlignment="0" applyProtection="0"/>
    <xf numFmtId="0" fontId="71" fillId="0" borderId="99" applyNumberFormat="0" applyFill="0" applyAlignment="0" applyProtection="0"/>
    <xf numFmtId="0" fontId="75" fillId="78" borderId="90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5" fillId="78" borderId="96" applyNumberFormat="0" applyAlignment="0" applyProtection="0"/>
    <xf numFmtId="0" fontId="76" fillId="78" borderId="86" applyNumberFormat="0" applyAlignment="0" applyProtection="0"/>
    <xf numFmtId="0" fontId="74" fillId="64" borderId="96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5" fillId="78" borderId="96" applyNumberFormat="0" applyAlignment="0" applyProtection="0"/>
    <xf numFmtId="0" fontId="75" fillId="78" borderId="90" applyNumberFormat="0" applyAlignment="0" applyProtection="0"/>
    <xf numFmtId="0" fontId="75" fillId="78" borderId="84" applyNumberFormat="0" applyAlignment="0" applyProtection="0"/>
    <xf numFmtId="0" fontId="75" fillId="78" borderId="96" applyNumberFormat="0" applyAlignment="0" applyProtection="0"/>
    <xf numFmtId="0" fontId="74" fillId="64" borderId="90" applyNumberFormat="0" applyAlignment="0" applyProtection="0"/>
    <xf numFmtId="0" fontId="74" fillId="64" borderId="96" applyNumberFormat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135" fillId="78" borderId="116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60" fillId="67" borderId="85" applyNumberFormat="0" applyFon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60" fillId="67" borderId="91" applyNumberFormat="0" applyFon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76" fillId="78" borderId="86" applyNumberFormat="0" applyAlignment="0" applyProtection="0"/>
    <xf numFmtId="0" fontId="74" fillId="64" borderId="96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15" fillId="6" borderId="88">
      <alignment horizontal="left" indent="2"/>
    </xf>
    <xf numFmtId="0" fontId="74" fillId="64" borderId="96" applyNumberFormat="0" applyAlignment="0" applyProtection="0"/>
    <xf numFmtId="0" fontId="75" fillId="78" borderId="96" applyNumberFormat="0" applyAlignment="0" applyProtection="0"/>
    <xf numFmtId="0" fontId="60" fillId="67" borderId="85" applyNumberFormat="0" applyFont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4" fillId="64" borderId="84" applyNumberFormat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71" fillId="0" borderId="99" applyNumberFormat="0" applyFill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60" fillId="67" borderId="85" applyNumberFormat="0" applyFont="0" applyAlignment="0" applyProtection="0"/>
    <xf numFmtId="0" fontId="75" fillId="78" borderId="90" applyNumberFormat="0" applyAlignment="0" applyProtection="0"/>
    <xf numFmtId="0" fontId="76" fillId="78" borderId="86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1" fillId="0" borderId="87" applyNumberFormat="0" applyFill="0" applyAlignment="0" applyProtection="0"/>
    <xf numFmtId="0" fontId="76" fillId="78" borderId="98" applyNumberFormat="0" applyAlignment="0" applyProtection="0"/>
    <xf numFmtId="0" fontId="76" fillId="78" borderId="86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6" fillId="78" borderId="98" applyNumberFormat="0" applyAlignment="0" applyProtection="0"/>
    <xf numFmtId="0" fontId="74" fillId="64" borderId="84" applyNumberFormat="0" applyAlignment="0" applyProtection="0"/>
    <xf numFmtId="0" fontId="15" fillId="6" borderId="88">
      <alignment horizontal="left" indent="2"/>
    </xf>
    <xf numFmtId="0" fontId="60" fillId="67" borderId="85" applyNumberFormat="0" applyFont="0" applyAlignment="0" applyProtection="0"/>
    <xf numFmtId="0" fontId="76" fillId="78" borderId="98" applyNumberFormat="0" applyAlignment="0" applyProtection="0"/>
    <xf numFmtId="0" fontId="140" fillId="0" borderId="111" applyNumberFormat="0" applyFill="0" applyAlignment="0" applyProtection="0"/>
    <xf numFmtId="0" fontId="74" fillId="64" borderId="96" applyNumberFormat="0" applyAlignment="0" applyProtection="0"/>
    <xf numFmtId="0" fontId="60" fillId="67" borderId="85" applyNumberFormat="0" applyFont="0" applyAlignment="0" applyProtection="0"/>
    <xf numFmtId="0" fontId="75" fillId="78" borderId="84" applyNumberFormat="0" applyAlignment="0" applyProtection="0"/>
    <xf numFmtId="0" fontId="13" fillId="7" borderId="88">
      <alignment horizontal="left" indent="3"/>
    </xf>
    <xf numFmtId="0" fontId="71" fillId="0" borderId="99" applyNumberFormat="0" applyFill="0" applyAlignment="0" applyProtection="0"/>
    <xf numFmtId="0" fontId="74" fillId="64" borderId="96" applyNumberFormat="0" applyAlignment="0" applyProtection="0"/>
    <xf numFmtId="0" fontId="76" fillId="78" borderId="98" applyNumberFormat="0" applyAlignment="0" applyProtection="0"/>
    <xf numFmtId="0" fontId="60" fillId="67" borderId="97" applyNumberFormat="0" applyFont="0" applyAlignment="0" applyProtection="0"/>
    <xf numFmtId="0" fontId="74" fillId="64" borderId="84" applyNumberFormat="0" applyAlignment="0" applyProtection="0"/>
    <xf numFmtId="0" fontId="74" fillId="64" borderId="96" applyNumberFormat="0" applyAlignment="0" applyProtection="0"/>
    <xf numFmtId="0" fontId="76" fillId="78" borderId="98" applyNumberFormat="0" applyAlignment="0" applyProtection="0"/>
    <xf numFmtId="0" fontId="60" fillId="67" borderId="97" applyNumberFormat="0" applyFont="0" applyAlignment="0" applyProtection="0"/>
    <xf numFmtId="0" fontId="74" fillId="64" borderId="84" applyNumberFormat="0" applyAlignment="0" applyProtection="0"/>
    <xf numFmtId="0" fontId="60" fillId="67" borderId="97" applyNumberFormat="0" applyFont="0" applyAlignment="0" applyProtection="0"/>
    <xf numFmtId="0" fontId="71" fillId="0" borderId="99" applyNumberFormat="0" applyFill="0" applyAlignment="0" applyProtection="0"/>
    <xf numFmtId="0" fontId="60" fillId="67" borderId="97" applyNumberFormat="0" applyFont="0" applyAlignment="0" applyProtection="0"/>
    <xf numFmtId="0" fontId="75" fillId="78" borderId="84" applyNumberFormat="0" applyAlignment="0" applyProtection="0"/>
    <xf numFmtId="0" fontId="76" fillId="78" borderId="98" applyNumberFormat="0" applyAlignment="0" applyProtection="0"/>
    <xf numFmtId="0" fontId="74" fillId="64" borderId="96" applyNumberFormat="0" applyAlignment="0" applyProtection="0"/>
    <xf numFmtId="0" fontId="74" fillId="64" borderId="96" applyNumberFormat="0" applyAlignment="0" applyProtection="0"/>
    <xf numFmtId="0" fontId="76" fillId="78" borderId="98" applyNumberFormat="0" applyAlignment="0" applyProtection="0"/>
    <xf numFmtId="0" fontId="76" fillId="78" borderId="98" applyNumberFormat="0" applyAlignment="0" applyProtection="0"/>
    <xf numFmtId="0" fontId="74" fillId="64" borderId="84" applyNumberFormat="0" applyAlignment="0" applyProtection="0"/>
    <xf numFmtId="0" fontId="60" fillId="67" borderId="97" applyNumberFormat="0" applyFont="0" applyAlignment="0" applyProtection="0"/>
    <xf numFmtId="0" fontId="76" fillId="78" borderId="98" applyNumberFormat="0" applyAlignment="0" applyProtection="0"/>
    <xf numFmtId="0" fontId="75" fillId="78" borderId="96" applyNumberFormat="0" applyAlignment="0" applyProtection="0"/>
    <xf numFmtId="0" fontId="74" fillId="64" borderId="96" applyNumberFormat="0" applyAlignment="0" applyProtection="0"/>
    <xf numFmtId="0" fontId="71" fillId="0" borderId="87" applyNumberFormat="0" applyFill="0" applyAlignment="0" applyProtection="0"/>
    <xf numFmtId="0" fontId="74" fillId="64" borderId="96" applyNumberFormat="0" applyAlignment="0" applyProtection="0"/>
    <xf numFmtId="0" fontId="76" fillId="78" borderId="98" applyNumberFormat="0" applyAlignment="0" applyProtection="0"/>
    <xf numFmtId="0" fontId="76" fillId="78" borderId="86" applyNumberFormat="0" applyAlignment="0" applyProtection="0"/>
    <xf numFmtId="0" fontId="76" fillId="78" borderId="98" applyNumberFormat="0" applyAlignment="0" applyProtection="0"/>
    <xf numFmtId="0" fontId="75" fillId="78" borderId="84" applyNumberFormat="0" applyAlignment="0" applyProtection="0"/>
    <xf numFmtId="0" fontId="71" fillId="0" borderId="99" applyNumberFormat="0" applyFill="0" applyAlignment="0" applyProtection="0"/>
    <xf numFmtId="0" fontId="76" fillId="78" borderId="86" applyNumberFormat="0" applyAlignment="0" applyProtection="0"/>
    <xf numFmtId="0" fontId="76" fillId="78" borderId="86" applyNumberFormat="0" applyAlignment="0" applyProtection="0"/>
    <xf numFmtId="0" fontId="71" fillId="0" borderId="99" applyNumberFormat="0" applyFill="0" applyAlignment="0" applyProtection="0"/>
    <xf numFmtId="0" fontId="75" fillId="78" borderId="84" applyNumberFormat="0" applyAlignment="0" applyProtection="0"/>
    <xf numFmtId="0" fontId="71" fillId="0" borderId="99" applyNumberFormat="0" applyFill="0" applyAlignment="0" applyProtection="0"/>
    <xf numFmtId="0" fontId="71" fillId="0" borderId="87" applyNumberFormat="0" applyFill="0" applyAlignment="0" applyProtection="0"/>
    <xf numFmtId="0" fontId="76" fillId="78" borderId="98" applyNumberFormat="0" applyAlignment="0" applyProtection="0"/>
    <xf numFmtId="0" fontId="75" fillId="78" borderId="84" applyNumberFormat="0" applyAlignment="0" applyProtection="0"/>
    <xf numFmtId="0" fontId="71" fillId="0" borderId="99" applyNumberFormat="0" applyFill="0" applyAlignment="0" applyProtection="0"/>
    <xf numFmtId="0" fontId="71" fillId="0" borderId="87" applyNumberFormat="0" applyFill="0" applyAlignment="0" applyProtection="0"/>
    <xf numFmtId="0" fontId="13" fillId="7" borderId="100">
      <alignment horizontal="left" indent="3"/>
    </xf>
    <xf numFmtId="0" fontId="76" fillId="78" borderId="98" applyNumberFormat="0" applyAlignment="0" applyProtection="0"/>
    <xf numFmtId="0" fontId="75" fillId="78" borderId="84" applyNumberFormat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60" fillId="67" borderId="97" applyNumberFormat="0" applyFont="0" applyAlignment="0" applyProtection="0"/>
    <xf numFmtId="0" fontId="75" fillId="78" borderId="84" applyNumberFormat="0" applyAlignment="0" applyProtection="0"/>
    <xf numFmtId="0" fontId="75" fillId="78" borderId="96" applyNumberFormat="0" applyAlignment="0" applyProtection="0"/>
    <xf numFmtId="0" fontId="76" fillId="78" borderId="86" applyNumberFormat="0" applyAlignment="0" applyProtection="0"/>
    <xf numFmtId="0" fontId="74" fillId="64" borderId="96" applyNumberFormat="0" applyAlignment="0" applyProtection="0"/>
    <xf numFmtId="0" fontId="57" fillId="64" borderId="114" applyNumberFormat="0" applyAlignment="0" applyProtection="0"/>
    <xf numFmtId="0" fontId="76" fillId="78" borderId="98" applyNumberFormat="0" applyAlignment="0" applyProtection="0"/>
    <xf numFmtId="0" fontId="60" fillId="67" borderId="97" applyNumberFormat="0" applyFont="0" applyAlignment="0" applyProtection="0"/>
    <xf numFmtId="0" fontId="60" fillId="67" borderId="85" applyNumberFormat="0" applyFont="0" applyAlignment="0" applyProtection="0"/>
    <xf numFmtId="0" fontId="76" fillId="78" borderId="98" applyNumberFormat="0" applyAlignment="0" applyProtection="0"/>
    <xf numFmtId="0" fontId="75" fillId="78" borderId="84" applyNumberFormat="0" applyAlignment="0" applyProtection="0"/>
    <xf numFmtId="0" fontId="75" fillId="78" borderId="96" applyNumberFormat="0" applyAlignment="0" applyProtection="0"/>
    <xf numFmtId="0" fontId="76" fillId="78" borderId="98" applyNumberFormat="0" applyAlignment="0" applyProtection="0"/>
    <xf numFmtId="0" fontId="76" fillId="78" borderId="86" applyNumberFormat="0" applyAlignment="0" applyProtection="0"/>
    <xf numFmtId="0" fontId="75" fillId="78" borderId="96" applyNumberFormat="0" applyAlignment="0" applyProtection="0"/>
    <xf numFmtId="0" fontId="75" fillId="78" borderId="96" applyNumberFormat="0" applyAlignment="0" applyProtection="0"/>
    <xf numFmtId="0" fontId="75" fillId="78" borderId="84" applyNumberFormat="0" applyAlignment="0" applyProtection="0"/>
    <xf numFmtId="0" fontId="75" fillId="78" borderId="96" applyNumberFormat="0" applyAlignment="0" applyProtection="0"/>
    <xf numFmtId="0" fontId="74" fillId="64" borderId="84" applyNumberFormat="0" applyAlignment="0" applyProtection="0"/>
    <xf numFmtId="0" fontId="75" fillId="78" borderId="96" applyNumberFormat="0" applyAlignment="0" applyProtection="0"/>
    <xf numFmtId="0" fontId="60" fillId="67" borderId="85" applyNumberFormat="0" applyFont="0" applyAlignment="0" applyProtection="0"/>
    <xf numFmtId="0" fontId="74" fillId="64" borderId="96" applyNumberFormat="0" applyAlignment="0" applyProtection="0"/>
    <xf numFmtId="0" fontId="74" fillId="64" borderId="84" applyNumberFormat="0" applyAlignment="0" applyProtection="0"/>
    <xf numFmtId="0" fontId="75" fillId="78" borderId="96" applyNumberFormat="0" applyAlignment="0" applyProtection="0"/>
    <xf numFmtId="0" fontId="75" fillId="78" borderId="90" applyNumberFormat="0" applyAlignment="0" applyProtection="0"/>
    <xf numFmtId="0" fontId="15" fillId="5" borderId="81"/>
    <xf numFmtId="0" fontId="75" fillId="78" borderId="96" applyNumberFormat="0" applyAlignment="0" applyProtection="0"/>
    <xf numFmtId="0" fontId="75" fillId="78" borderId="96" applyNumberFormat="0" applyAlignment="0" applyProtection="0"/>
    <xf numFmtId="0" fontId="13" fillId="0" borderId="107">
      <alignment horizontal="left" vertical="center"/>
    </xf>
    <xf numFmtId="0" fontId="76" fillId="78" borderId="92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60" fillId="67" borderId="91" applyNumberFormat="0" applyFon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60" fillId="67" borderId="91" applyNumberFormat="0" applyFon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60" fillId="67" borderId="91" applyNumberFormat="0" applyFont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60" fillId="67" borderId="91" applyNumberFormat="0" applyFon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15" fillId="5" borderId="94"/>
    <xf numFmtId="0" fontId="13" fillId="7" borderId="94">
      <alignment horizontal="left" indent="3"/>
    </xf>
    <xf numFmtId="0" fontId="60" fillId="67" borderId="91" applyNumberFormat="0" applyFont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13" fillId="0" borderId="89">
      <alignment horizontal="left" vertical="center"/>
    </xf>
    <xf numFmtId="0" fontId="60" fillId="67" borderId="91" applyNumberFormat="0" applyFon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60" fillId="67" borderId="91" applyNumberFormat="0" applyFon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60" fillId="67" borderId="91" applyNumberFormat="0" applyFont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60" fillId="67" borderId="91" applyNumberFormat="0" applyFont="0" applyAlignment="0" applyProtection="0"/>
    <xf numFmtId="0" fontId="76" fillId="78" borderId="92" applyNumberForma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71" fillId="0" borderId="93" applyNumberFormat="0" applyFill="0" applyAlignment="0" applyProtection="0"/>
    <xf numFmtId="0" fontId="60" fillId="67" borderId="91" applyNumberFormat="0" applyFon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60" fillId="67" borderId="91" applyNumberFormat="0" applyFont="0" applyAlignment="0" applyProtection="0"/>
    <xf numFmtId="0" fontId="76" fillId="78" borderId="92" applyNumberFormat="0" applyAlignment="0" applyProtection="0"/>
    <xf numFmtId="0" fontId="60" fillId="67" borderId="91" applyNumberFormat="0" applyFon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60" fillId="67" borderId="91" applyNumberFormat="0" applyFon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60" fillId="67" borderId="91" applyNumberFormat="0" applyFon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60" fillId="67" borderId="91" applyNumberFormat="0" applyFon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60" fillId="67" borderId="91" applyNumberFormat="0" applyFont="0" applyAlignment="0" applyProtection="0"/>
    <xf numFmtId="0" fontId="74" fillId="64" borderId="90" applyNumberFormat="0" applyAlignment="0" applyProtection="0"/>
    <xf numFmtId="0" fontId="60" fillId="67" borderId="91" applyNumberFormat="0" applyFon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60" fillId="67" borderId="91" applyNumberFormat="0" applyFon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60" fillId="67" borderId="91" applyNumberFormat="0" applyFon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1" fillId="0" borderId="93" applyNumberFormat="0" applyFill="0" applyAlignment="0" applyProtection="0"/>
    <xf numFmtId="0" fontId="60" fillId="67" borderId="91" applyNumberFormat="0" applyFont="0" applyAlignment="0" applyProtection="0"/>
    <xf numFmtId="0" fontId="74" fillId="64" borderId="90" applyNumberFormat="0" applyAlignment="0" applyProtection="0"/>
    <xf numFmtId="0" fontId="60" fillId="67" borderId="91" applyNumberFormat="0" applyFon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60" fillId="67" borderId="91" applyNumberFormat="0" applyFon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60" fillId="67" borderId="91" applyNumberFormat="0" applyFon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60" fillId="67" borderId="91" applyNumberFormat="0" applyFont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5" fillId="78" borderId="90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60" fillId="67" borderId="91" applyNumberFormat="0" applyFon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60" fillId="67" borderId="91" applyNumberFormat="0" applyFon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60" fillId="67" borderId="91" applyNumberFormat="0" applyFon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60" fillId="67" borderId="91" applyNumberFormat="0" applyFon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76" fillId="78" borderId="92" applyNumberFormat="0" applyAlignment="0" applyProtection="0"/>
    <xf numFmtId="0" fontId="60" fillId="67" borderId="91" applyNumberFormat="0" applyFon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60" fillId="67" borderId="91" applyNumberFormat="0" applyFon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60" fillId="67" borderId="91" applyNumberFormat="0" applyFont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60" fillId="67" borderId="91" applyNumberFormat="0" applyFont="0" applyAlignment="0" applyProtection="0"/>
    <xf numFmtId="0" fontId="76" fillId="78" borderId="92" applyNumberForma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71" fillId="0" borderId="93" applyNumberFormat="0" applyFill="0" applyAlignment="0" applyProtection="0"/>
    <xf numFmtId="0" fontId="60" fillId="67" borderId="91" applyNumberFormat="0" applyFon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60" fillId="67" borderId="91" applyNumberFormat="0" applyFont="0" applyAlignment="0" applyProtection="0"/>
    <xf numFmtId="0" fontId="76" fillId="78" borderId="92" applyNumberFormat="0" applyAlignment="0" applyProtection="0"/>
    <xf numFmtId="0" fontId="60" fillId="67" borderId="91" applyNumberFormat="0" applyFon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60" fillId="67" borderId="91" applyNumberFormat="0" applyFon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4" fillId="64" borderId="90" applyNumberFormat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60" fillId="67" borderId="91" applyNumberFormat="0" applyFon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60" fillId="67" borderId="91" applyNumberFormat="0" applyFon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60" fillId="67" borderId="91" applyNumberFormat="0" applyFont="0" applyAlignment="0" applyProtection="0"/>
    <xf numFmtId="0" fontId="74" fillId="64" borderId="90" applyNumberFormat="0" applyAlignment="0" applyProtection="0"/>
    <xf numFmtId="0" fontId="60" fillId="67" borderId="91" applyNumberFormat="0" applyFon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76" fillId="78" borderId="92" applyNumberForma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60" fillId="67" borderId="91" applyNumberFormat="0" applyFont="0" applyAlignment="0" applyProtection="0"/>
    <xf numFmtId="0" fontId="60" fillId="67" borderId="91" applyNumberFormat="0" applyFont="0" applyAlignment="0" applyProtection="0"/>
    <xf numFmtId="0" fontId="75" fillId="78" borderId="90" applyNumberFormat="0" applyAlignment="0" applyProtection="0"/>
    <xf numFmtId="0" fontId="74" fillId="64" borderId="90" applyNumberFormat="0" applyAlignment="0" applyProtection="0"/>
    <xf numFmtId="0" fontId="71" fillId="0" borderId="93" applyNumberFormat="0" applyFill="0" applyAlignment="0" applyProtection="0"/>
    <xf numFmtId="0" fontId="76" fillId="78" borderId="92" applyNumberFormat="0" applyAlignment="0" applyProtection="0"/>
    <xf numFmtId="0" fontId="74" fillId="64" borderId="90" applyNumberFormat="0" applyAlignment="0" applyProtection="0"/>
    <xf numFmtId="0" fontId="76" fillId="78" borderId="92" applyNumberFormat="0" applyAlignment="0" applyProtection="0"/>
    <xf numFmtId="0" fontId="71" fillId="0" borderId="93" applyNumberFormat="0" applyFill="0" applyAlignment="0" applyProtection="0"/>
    <xf numFmtId="0" fontId="75" fillId="78" borderId="90" applyNumberFormat="0" applyAlignment="0" applyProtection="0"/>
    <xf numFmtId="0" fontId="15" fillId="5" borderId="94"/>
    <xf numFmtId="0" fontId="13" fillId="7" borderId="94">
      <alignment horizontal="left" indent="3"/>
    </xf>
    <xf numFmtId="0" fontId="76" fillId="78" borderId="98" applyNumberFormat="0" applyAlignment="0" applyProtection="0"/>
    <xf numFmtId="0" fontId="76" fillId="78" borderId="98" applyNumberFormat="0" applyAlignment="0" applyProtection="0"/>
    <xf numFmtId="0" fontId="75" fillId="78" borderId="96" applyNumberFormat="0" applyAlignment="0" applyProtection="0"/>
    <xf numFmtId="0" fontId="76" fillId="78" borderId="104" applyNumberForma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60" fillId="67" borderId="103" applyNumberFormat="0" applyFon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6" fillId="78" borderId="98" applyNumberFormat="0" applyAlignment="0" applyProtection="0"/>
    <xf numFmtId="0" fontId="75" fillId="78" borderId="102" applyNumberFormat="0" applyAlignment="0" applyProtection="0"/>
    <xf numFmtId="0" fontId="60" fillId="67" borderId="103" applyNumberFormat="0" applyFon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60" fillId="67" borderId="103" applyNumberFormat="0" applyFont="0" applyAlignment="0" applyProtection="0"/>
    <xf numFmtId="0" fontId="76" fillId="78" borderId="98" applyNumberFormat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5" fillId="78" borderId="102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60" fillId="67" borderId="103" applyNumberFormat="0" applyFon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60" fillId="67" borderId="103" applyNumberFormat="0" applyFon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4" fillId="64" borderId="96" applyNumberFormat="0" applyAlignment="0" applyProtection="0"/>
    <xf numFmtId="0" fontId="60" fillId="67" borderId="103" applyNumberFormat="0" applyFon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60" fillId="67" borderId="103" applyNumberFormat="0" applyFon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76" fillId="78" borderId="104" applyNumberFormat="0" applyAlignment="0" applyProtection="0"/>
    <xf numFmtId="0" fontId="60" fillId="67" borderId="103" applyNumberFormat="0" applyFon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60" fillId="67" borderId="103" applyNumberFormat="0" applyFon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60" fillId="67" borderId="103" applyNumberFormat="0" applyFont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60" fillId="67" borderId="103" applyNumberFormat="0" applyFont="0" applyAlignment="0" applyProtection="0"/>
    <xf numFmtId="0" fontId="76" fillId="78" borderId="104" applyNumberForma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71" fillId="0" borderId="105" applyNumberFormat="0" applyFill="0" applyAlignment="0" applyProtection="0"/>
    <xf numFmtId="0" fontId="60" fillId="67" borderId="103" applyNumberFormat="0" applyFon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1" fillId="0" borderId="99" applyNumberFormat="0" applyFill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60" fillId="67" borderId="103" applyNumberFormat="0" applyFont="0" applyAlignment="0" applyProtection="0"/>
    <xf numFmtId="0" fontId="76" fillId="78" borderId="104" applyNumberFormat="0" applyAlignment="0" applyProtection="0"/>
    <xf numFmtId="0" fontId="60" fillId="67" borderId="103" applyNumberFormat="0" applyFon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60" fillId="67" borderId="103" applyNumberFormat="0" applyFon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1" fillId="0" borderId="99" applyNumberFormat="0" applyFill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76" fillId="78" borderId="98" applyNumberForma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60" fillId="67" borderId="103" applyNumberFormat="0" applyFon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60" fillId="67" borderId="103" applyNumberFormat="0" applyFon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60" fillId="67" borderId="103" applyNumberFormat="0" applyFont="0" applyAlignment="0" applyProtection="0"/>
    <xf numFmtId="0" fontId="74" fillId="64" borderId="102" applyNumberFormat="0" applyAlignment="0" applyProtection="0"/>
    <xf numFmtId="0" fontId="60" fillId="67" borderId="103" applyNumberFormat="0" applyFon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76" fillId="78" borderId="98" applyNumberFormat="0" applyAlignment="0" applyProtection="0"/>
    <xf numFmtId="0" fontId="75" fillId="78" borderId="102" applyNumberFormat="0" applyAlignment="0" applyProtection="0"/>
    <xf numFmtId="0" fontId="71" fillId="0" borderId="99" applyNumberFormat="0" applyFill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76" fillId="78" borderId="98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60" fillId="67" borderId="103" applyNumberFormat="0" applyFon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60" fillId="67" borderId="103" applyNumberFormat="0" applyFon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5" fillId="78" borderId="96" applyNumberFormat="0" applyAlignment="0" applyProtection="0"/>
    <xf numFmtId="0" fontId="71" fillId="0" borderId="105" applyNumberFormat="0" applyFill="0" applyAlignment="0" applyProtection="0"/>
    <xf numFmtId="0" fontId="60" fillId="67" borderId="103" applyNumberFormat="0" applyFont="0" applyAlignment="0" applyProtection="0"/>
    <xf numFmtId="0" fontId="74" fillId="64" borderId="102" applyNumberFormat="0" applyAlignment="0" applyProtection="0"/>
    <xf numFmtId="0" fontId="60" fillId="67" borderId="103" applyNumberFormat="0" applyFon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60" fillId="67" borderId="103" applyNumberFormat="0" applyFon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60" fillId="67" borderId="103" applyNumberFormat="0" applyFon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60" fillId="67" borderId="103" applyNumberFormat="0" applyFont="0" applyAlignment="0" applyProtection="0"/>
    <xf numFmtId="0" fontId="75" fillId="78" borderId="96" applyNumberFormat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6" fillId="78" borderId="98" applyNumberFormat="0" applyAlignment="0" applyProtection="0"/>
    <xf numFmtId="0" fontId="75" fillId="78" borderId="102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60" fillId="67" borderId="103" applyNumberFormat="0" applyFon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60" fillId="67" borderId="103" applyNumberFormat="0" applyFon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4" fillId="64" borderId="96" applyNumberFormat="0" applyAlignment="0" applyProtection="0"/>
    <xf numFmtId="0" fontId="60" fillId="67" borderId="103" applyNumberFormat="0" applyFon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1" fillId="0" borderId="99" applyNumberFormat="0" applyFill="0" applyAlignment="0" applyProtection="0"/>
    <xf numFmtId="0" fontId="74" fillId="64" borderId="102" applyNumberFormat="0" applyAlignment="0" applyProtection="0"/>
    <xf numFmtId="0" fontId="60" fillId="67" borderId="103" applyNumberFormat="0" applyFon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76" fillId="78" borderId="104" applyNumberFormat="0" applyAlignment="0" applyProtection="0"/>
    <xf numFmtId="0" fontId="60" fillId="67" borderId="103" applyNumberFormat="0" applyFon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60" fillId="67" borderId="103" applyNumberFormat="0" applyFon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60" fillId="67" borderId="103" applyNumberFormat="0" applyFont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60" fillId="67" borderId="103" applyNumberFormat="0" applyFont="0" applyAlignment="0" applyProtection="0"/>
    <xf numFmtId="0" fontId="76" fillId="78" borderId="104" applyNumberForma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76" fillId="78" borderId="98" applyNumberFormat="0" applyAlignment="0" applyProtection="0"/>
    <xf numFmtId="0" fontId="71" fillId="0" borderId="105" applyNumberFormat="0" applyFill="0" applyAlignment="0" applyProtection="0"/>
    <xf numFmtId="0" fontId="60" fillId="67" borderId="103" applyNumberFormat="0" applyFon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6" fillId="78" borderId="98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60" fillId="67" borderId="103" applyNumberFormat="0" applyFont="0" applyAlignment="0" applyProtection="0"/>
    <xf numFmtId="0" fontId="76" fillId="78" borderId="104" applyNumberFormat="0" applyAlignment="0" applyProtection="0"/>
    <xf numFmtId="0" fontId="60" fillId="67" borderId="103" applyNumberFormat="0" applyFon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60" fillId="67" borderId="103" applyNumberFormat="0" applyFon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5" fillId="78" borderId="96" applyNumberFormat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60" fillId="67" borderId="103" applyNumberFormat="0" applyFon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60" fillId="67" borderId="103" applyNumberFormat="0" applyFon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60" fillId="67" borderId="103" applyNumberFormat="0" applyFont="0" applyAlignment="0" applyProtection="0"/>
    <xf numFmtId="0" fontId="74" fillId="64" borderId="102" applyNumberFormat="0" applyAlignment="0" applyProtection="0"/>
    <xf numFmtId="0" fontId="60" fillId="67" borderId="103" applyNumberFormat="0" applyFon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74" fillId="64" borderId="96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75" fillId="78" borderId="96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1" fillId="0" borderId="99" applyNumberFormat="0" applyFill="0" applyAlignment="0" applyProtection="0"/>
    <xf numFmtId="0" fontId="16" fillId="67" borderId="115" applyNumberFormat="0" applyFont="0" applyAlignment="0" applyProtection="0"/>
    <xf numFmtId="0" fontId="71" fillId="0" borderId="99" applyNumberFormat="0" applyFill="0" applyAlignment="0" applyProtection="0"/>
    <xf numFmtId="0" fontId="74" fillId="64" borderId="96" applyNumberFormat="0" applyAlignment="0" applyProtection="0"/>
    <xf numFmtId="0" fontId="74" fillId="64" borderId="96" applyNumberFormat="0" applyAlignment="0" applyProtection="0"/>
    <xf numFmtId="0" fontId="74" fillId="64" borderId="96" applyNumberFormat="0" applyAlignment="0" applyProtection="0"/>
    <xf numFmtId="0" fontId="75" fillId="78" borderId="96" applyNumberFormat="0" applyAlignment="0" applyProtection="0"/>
    <xf numFmtId="0" fontId="71" fillId="0" borderId="99" applyNumberFormat="0" applyFill="0" applyAlignment="0" applyProtection="0"/>
    <xf numFmtId="0" fontId="75" fillId="78" borderId="96" applyNumberFormat="0" applyAlignment="0" applyProtection="0"/>
    <xf numFmtId="0" fontId="71" fillId="0" borderId="99" applyNumberFormat="0" applyFill="0" applyAlignment="0" applyProtection="0"/>
    <xf numFmtId="0" fontId="76" fillId="78" borderId="98" applyNumberFormat="0" applyAlignment="0" applyProtection="0"/>
    <xf numFmtId="0" fontId="76" fillId="78" borderId="98" applyNumberFormat="0" applyAlignment="0" applyProtection="0"/>
    <xf numFmtId="0" fontId="71" fillId="0" borderId="99" applyNumberFormat="0" applyFill="0" applyAlignment="0" applyProtection="0"/>
    <xf numFmtId="0" fontId="74" fillId="64" borderId="96" applyNumberFormat="0" applyAlignment="0" applyProtection="0"/>
    <xf numFmtId="0" fontId="75" fillId="78" borderId="96" applyNumberFormat="0" applyAlignment="0" applyProtection="0"/>
    <xf numFmtId="0" fontId="71" fillId="0" borderId="99" applyNumberFormat="0" applyFill="0" applyAlignment="0" applyProtection="0"/>
    <xf numFmtId="0" fontId="74" fillId="64" borderId="96" applyNumberFormat="0" applyAlignment="0" applyProtection="0"/>
    <xf numFmtId="0" fontId="76" fillId="78" borderId="98" applyNumberFormat="0" applyAlignment="0" applyProtection="0"/>
    <xf numFmtId="0" fontId="74" fillId="64" borderId="96" applyNumberFormat="0" applyAlignment="0" applyProtection="0"/>
    <xf numFmtId="0" fontId="75" fillId="78" borderId="96" applyNumberFormat="0" applyAlignment="0" applyProtection="0"/>
    <xf numFmtId="0" fontId="74" fillId="64" borderId="96" applyNumberFormat="0" applyAlignment="0" applyProtection="0"/>
    <xf numFmtId="0" fontId="74" fillId="64" borderId="96" applyNumberFormat="0" applyAlignment="0" applyProtection="0"/>
    <xf numFmtId="0" fontId="74" fillId="64" borderId="96" applyNumberFormat="0" applyAlignment="0" applyProtection="0"/>
    <xf numFmtId="0" fontId="75" fillId="78" borderId="96" applyNumberFormat="0" applyAlignment="0" applyProtection="0"/>
    <xf numFmtId="0" fontId="80" fillId="0" borderId="101">
      <alignment horizontal="left" vertical="center"/>
    </xf>
    <xf numFmtId="0" fontId="13" fillId="7" borderId="106">
      <alignment horizontal="left" indent="3"/>
    </xf>
    <xf numFmtId="0" fontId="13" fillId="0" borderId="101">
      <alignment horizontal="left" vertical="center"/>
    </xf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76" fillId="78" borderId="98" applyNumberFormat="0" applyAlignment="0" applyProtection="0"/>
    <xf numFmtId="0" fontId="60" fillId="67" borderId="103" applyNumberFormat="0" applyFont="0" applyAlignment="0" applyProtection="0"/>
    <xf numFmtId="0" fontId="76" fillId="78" borderId="98" applyNumberForma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74" fillId="64" borderId="96" applyNumberForma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76" fillId="78" borderId="98" applyNumberFormat="0" applyAlignment="0" applyProtection="0"/>
    <xf numFmtId="0" fontId="76" fillId="78" borderId="98" applyNumberForma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76" fillId="78" borderId="98" applyNumberFormat="0" applyAlignment="0" applyProtection="0"/>
    <xf numFmtId="0" fontId="76" fillId="78" borderId="98" applyNumberForma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74" fillId="64" borderId="96" applyNumberForma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76" fillId="78" borderId="98" applyNumberForma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74" fillId="64" borderId="96" applyNumberForma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71" fillId="0" borderId="99" applyNumberFormat="0" applyFill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74" fillId="64" borderId="96" applyNumberFormat="0" applyAlignment="0" applyProtection="0"/>
    <xf numFmtId="0" fontId="60" fillId="67" borderId="103" applyNumberFormat="0" applyFont="0" applyAlignment="0" applyProtection="0"/>
    <xf numFmtId="0" fontId="75" fillId="78" borderId="96" applyNumberForma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76" fillId="78" borderId="98" applyNumberForma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76" fillId="78" borderId="98" applyNumberFormat="0" applyAlignment="0" applyProtection="0"/>
    <xf numFmtId="0" fontId="74" fillId="64" borderId="96" applyNumberForma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76" fillId="78" borderId="98" applyNumberFormat="0" applyAlignment="0" applyProtection="0"/>
    <xf numFmtId="0" fontId="75" fillId="78" borderId="96" applyNumberFormat="0" applyAlignment="0" applyProtection="0"/>
    <xf numFmtId="0" fontId="76" fillId="78" borderId="98" applyNumberFormat="0" applyAlignment="0" applyProtection="0"/>
    <xf numFmtId="0" fontId="16" fillId="67" borderId="115" applyNumberFormat="0" applyFont="0" applyAlignment="0" applyProtection="0"/>
    <xf numFmtId="0" fontId="76" fillId="78" borderId="98" applyNumberFormat="0" applyAlignment="0" applyProtection="0"/>
    <xf numFmtId="0" fontId="74" fillId="64" borderId="96" applyNumberFormat="0" applyAlignment="0" applyProtection="0"/>
    <xf numFmtId="0" fontId="76" fillId="78" borderId="98" applyNumberFormat="0" applyAlignment="0" applyProtection="0"/>
    <xf numFmtId="0" fontId="76" fillId="78" borderId="98" applyNumberFormat="0" applyAlignment="0" applyProtection="0"/>
    <xf numFmtId="0" fontId="76" fillId="78" borderId="98" applyNumberFormat="0" applyAlignment="0" applyProtection="0"/>
    <xf numFmtId="0" fontId="74" fillId="64" borderId="96" applyNumberFormat="0" applyAlignment="0" applyProtection="0"/>
    <xf numFmtId="0" fontId="75" fillId="78" borderId="96" applyNumberFormat="0" applyAlignment="0" applyProtection="0"/>
    <xf numFmtId="0" fontId="76" fillId="78" borderId="98" applyNumberFormat="0" applyAlignment="0" applyProtection="0"/>
    <xf numFmtId="0" fontId="75" fillId="78" borderId="96" applyNumberFormat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71" fillId="0" borderId="99" applyNumberFormat="0" applyFill="0" applyAlignment="0" applyProtection="0"/>
    <xf numFmtId="0" fontId="76" fillId="78" borderId="98" applyNumberFormat="0" applyAlignment="0" applyProtection="0"/>
    <xf numFmtId="0" fontId="76" fillId="78" borderId="98" applyNumberFormat="0" applyAlignment="0" applyProtection="0"/>
    <xf numFmtId="0" fontId="75" fillId="78" borderId="96" applyNumberFormat="0" applyAlignment="0" applyProtection="0"/>
    <xf numFmtId="0" fontId="71" fillId="0" borderId="99" applyNumberFormat="0" applyFill="0" applyAlignment="0" applyProtection="0"/>
    <xf numFmtId="0" fontId="75" fillId="78" borderId="96" applyNumberFormat="0" applyAlignment="0" applyProtection="0"/>
    <xf numFmtId="0" fontId="74" fillId="64" borderId="96" applyNumberFormat="0" applyAlignment="0" applyProtection="0"/>
    <xf numFmtId="0" fontId="74" fillId="64" borderId="96" applyNumberFormat="0" applyAlignment="0" applyProtection="0"/>
    <xf numFmtId="0" fontId="76" fillId="78" borderId="98" applyNumberFormat="0" applyAlignment="0" applyProtection="0"/>
    <xf numFmtId="0" fontId="80" fillId="0" borderId="101">
      <alignment horizontal="left" vertical="center"/>
    </xf>
    <xf numFmtId="0" fontId="74" fillId="64" borderId="102" applyNumberFormat="0" applyAlignment="0" applyProtection="0"/>
    <xf numFmtId="0" fontId="75" fillId="78" borderId="102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60" fillId="67" borderId="103" applyNumberFormat="0" applyFon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60" fillId="67" borderId="103" applyNumberFormat="0" applyFont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4" fillId="64" borderId="96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1" fillId="0" borderId="99" applyNumberFormat="0" applyFill="0" applyAlignment="0" applyProtection="0"/>
    <xf numFmtId="0" fontId="75" fillId="78" borderId="102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4" fillId="64" borderId="96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60" fillId="67" borderId="103" applyNumberFormat="0" applyFon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75" fillId="78" borderId="96" applyNumberFormat="0" applyAlignment="0" applyProtection="0"/>
    <xf numFmtId="0" fontId="75" fillId="78" borderId="102" applyNumberFormat="0" applyAlignment="0" applyProtection="0"/>
    <xf numFmtId="0" fontId="76" fillId="78" borderId="98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4" fillId="64" borderId="96" applyNumberFormat="0" applyAlignment="0" applyProtection="0"/>
    <xf numFmtId="0" fontId="74" fillId="64" borderId="96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1" fillId="0" borderId="99" applyNumberFormat="0" applyFill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1" fillId="0" borderId="99" applyNumberFormat="0" applyFill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6" fillId="78" borderId="98" applyNumberFormat="0" applyAlignment="0" applyProtection="0"/>
    <xf numFmtId="0" fontId="75" fillId="78" borderId="102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1" fillId="0" borderId="99" applyNumberFormat="0" applyFill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60" fillId="67" borderId="103" applyNumberFormat="0" applyFon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71" fillId="0" borderId="99" applyNumberFormat="0" applyFill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6" fillId="78" borderId="98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6" fillId="78" borderId="98" applyNumberFormat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74" fillId="64" borderId="96" applyNumberFormat="0" applyAlignment="0" applyProtection="0"/>
    <xf numFmtId="0" fontId="75" fillId="78" borderId="102" applyNumberFormat="0" applyAlignment="0" applyProtection="0"/>
    <xf numFmtId="0" fontId="71" fillId="0" borderId="99" applyNumberFormat="0" applyFill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1" fillId="0" borderId="99" applyNumberFormat="0" applyFill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5" fillId="78" borderId="96" applyNumberFormat="0" applyAlignment="0" applyProtection="0"/>
    <xf numFmtId="0" fontId="71" fillId="0" borderId="99" applyNumberFormat="0" applyFill="0" applyAlignment="0" applyProtection="0"/>
    <xf numFmtId="0" fontId="74" fillId="64" borderId="96" applyNumberFormat="0" applyAlignment="0" applyProtection="0"/>
    <xf numFmtId="0" fontId="76" fillId="78" borderId="98" applyNumberFormat="0" applyAlignment="0" applyProtection="0"/>
    <xf numFmtId="0" fontId="74" fillId="64" borderId="96" applyNumberFormat="0" applyAlignment="0" applyProtection="0"/>
    <xf numFmtId="0" fontId="75" fillId="78" borderId="96" applyNumberFormat="0" applyAlignment="0" applyProtection="0"/>
    <xf numFmtId="0" fontId="71" fillId="0" borderId="99" applyNumberFormat="0" applyFill="0" applyAlignment="0" applyProtection="0"/>
    <xf numFmtId="0" fontId="74" fillId="64" borderId="96" applyNumberFormat="0" applyAlignment="0" applyProtection="0"/>
    <xf numFmtId="0" fontId="75" fillId="78" borderId="96" applyNumberFormat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76" fillId="78" borderId="98" applyNumberFormat="0" applyAlignment="0" applyProtection="0"/>
    <xf numFmtId="0" fontId="71" fillId="0" borderId="99" applyNumberFormat="0" applyFill="0" applyAlignment="0" applyProtection="0"/>
    <xf numFmtId="0" fontId="75" fillId="78" borderId="96" applyNumberFormat="0" applyAlignment="0" applyProtection="0"/>
    <xf numFmtId="0" fontId="75" fillId="78" borderId="96" applyNumberFormat="0" applyAlignment="0" applyProtection="0"/>
    <xf numFmtId="0" fontId="76" fillId="78" borderId="98" applyNumberFormat="0" applyAlignment="0" applyProtection="0"/>
    <xf numFmtId="0" fontId="71" fillId="0" borderId="99" applyNumberFormat="0" applyFill="0" applyAlignment="0" applyProtection="0"/>
    <xf numFmtId="0" fontId="75" fillId="78" borderId="96" applyNumberFormat="0" applyAlignment="0" applyProtection="0"/>
    <xf numFmtId="0" fontId="74" fillId="64" borderId="96" applyNumberFormat="0" applyAlignment="0" applyProtection="0"/>
    <xf numFmtId="0" fontId="76" fillId="78" borderId="98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60" fillId="67" borderId="103" applyNumberFormat="0" applyFon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60" fillId="67" borderId="103" applyNumberFormat="0" applyFon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60" fillId="67" borderId="103" applyNumberFormat="0" applyFont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60" fillId="67" borderId="103" applyNumberFormat="0" applyFon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15" fillId="5" borderId="106"/>
    <xf numFmtId="0" fontId="13" fillId="7" borderId="106">
      <alignment horizontal="left" indent="3"/>
    </xf>
    <xf numFmtId="0" fontId="60" fillId="67" borderId="103" applyNumberFormat="0" applyFont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13" fillId="0" borderId="101">
      <alignment horizontal="left" vertical="center"/>
    </xf>
    <xf numFmtId="0" fontId="60" fillId="67" borderId="103" applyNumberFormat="0" applyFon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60" fillId="67" borderId="103" applyNumberFormat="0" applyFon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60" fillId="67" borderId="103" applyNumberFormat="0" applyFont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60" fillId="67" borderId="103" applyNumberFormat="0" applyFont="0" applyAlignment="0" applyProtection="0"/>
    <xf numFmtId="0" fontId="76" fillId="78" borderId="104" applyNumberForma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71" fillId="0" borderId="105" applyNumberFormat="0" applyFill="0" applyAlignment="0" applyProtection="0"/>
    <xf numFmtId="0" fontId="60" fillId="67" borderId="103" applyNumberFormat="0" applyFon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60" fillId="67" borderId="103" applyNumberFormat="0" applyFont="0" applyAlignment="0" applyProtection="0"/>
    <xf numFmtId="0" fontId="76" fillId="78" borderId="104" applyNumberFormat="0" applyAlignment="0" applyProtection="0"/>
    <xf numFmtId="0" fontId="60" fillId="67" borderId="103" applyNumberFormat="0" applyFon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60" fillId="67" borderId="103" applyNumberFormat="0" applyFon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60" fillId="67" borderId="103" applyNumberFormat="0" applyFon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60" fillId="67" borderId="103" applyNumberFormat="0" applyFon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60" fillId="67" borderId="103" applyNumberFormat="0" applyFont="0" applyAlignment="0" applyProtection="0"/>
    <xf numFmtId="0" fontId="74" fillId="64" borderId="102" applyNumberFormat="0" applyAlignment="0" applyProtection="0"/>
    <xf numFmtId="0" fontId="60" fillId="67" borderId="103" applyNumberFormat="0" applyFon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60" fillId="67" borderId="103" applyNumberFormat="0" applyFon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60" fillId="67" borderId="103" applyNumberFormat="0" applyFon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1" fillId="0" borderId="105" applyNumberFormat="0" applyFill="0" applyAlignment="0" applyProtection="0"/>
    <xf numFmtId="0" fontId="60" fillId="67" borderId="103" applyNumberFormat="0" applyFont="0" applyAlignment="0" applyProtection="0"/>
    <xf numFmtId="0" fontId="74" fillId="64" borderId="102" applyNumberFormat="0" applyAlignment="0" applyProtection="0"/>
    <xf numFmtId="0" fontId="60" fillId="67" borderId="103" applyNumberFormat="0" applyFon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60" fillId="67" borderId="103" applyNumberFormat="0" applyFon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60" fillId="67" borderId="103" applyNumberFormat="0" applyFon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60" fillId="67" borderId="103" applyNumberFormat="0" applyFont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5" fillId="78" borderId="102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60" fillId="67" borderId="103" applyNumberFormat="0" applyFon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60" fillId="67" borderId="103" applyNumberFormat="0" applyFon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60" fillId="67" borderId="103" applyNumberFormat="0" applyFon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60" fillId="67" borderId="103" applyNumberFormat="0" applyFon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76" fillId="78" borderId="104" applyNumberFormat="0" applyAlignment="0" applyProtection="0"/>
    <xf numFmtId="0" fontId="60" fillId="67" borderId="103" applyNumberFormat="0" applyFon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60" fillId="67" borderId="103" applyNumberFormat="0" applyFon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60" fillId="67" borderId="103" applyNumberFormat="0" applyFont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60" fillId="67" borderId="103" applyNumberFormat="0" applyFont="0" applyAlignment="0" applyProtection="0"/>
    <xf numFmtId="0" fontId="76" fillId="78" borderId="104" applyNumberForma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71" fillId="0" borderId="105" applyNumberFormat="0" applyFill="0" applyAlignment="0" applyProtection="0"/>
    <xf numFmtId="0" fontId="60" fillId="67" borderId="103" applyNumberFormat="0" applyFon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60" fillId="67" borderId="103" applyNumberFormat="0" applyFont="0" applyAlignment="0" applyProtection="0"/>
    <xf numFmtId="0" fontId="76" fillId="78" borderId="104" applyNumberFormat="0" applyAlignment="0" applyProtection="0"/>
    <xf numFmtId="0" fontId="60" fillId="67" borderId="103" applyNumberFormat="0" applyFon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60" fillId="67" borderId="103" applyNumberFormat="0" applyFon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60" fillId="67" borderId="103" applyNumberFormat="0" applyFon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60" fillId="67" borderId="103" applyNumberFormat="0" applyFon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60" fillId="67" borderId="103" applyNumberFormat="0" applyFont="0" applyAlignment="0" applyProtection="0"/>
    <xf numFmtId="0" fontId="74" fillId="64" borderId="102" applyNumberFormat="0" applyAlignment="0" applyProtection="0"/>
    <xf numFmtId="0" fontId="60" fillId="67" borderId="103" applyNumberFormat="0" applyFon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15" fillId="5" borderId="106"/>
    <xf numFmtId="0" fontId="13" fillId="7" borderId="106">
      <alignment horizontal="left" indent="3"/>
    </xf>
    <xf numFmtId="0" fontId="15" fillId="5" borderId="88"/>
    <xf numFmtId="0" fontId="15" fillId="6" borderId="88">
      <alignment horizontal="left" indent="2"/>
    </xf>
    <xf numFmtId="0" fontId="13" fillId="7" borderId="88">
      <alignment horizontal="left" indent="3"/>
    </xf>
    <xf numFmtId="0" fontId="60" fillId="67" borderId="103" applyNumberFormat="0" applyFont="0" applyAlignment="0" applyProtection="0"/>
    <xf numFmtId="0" fontId="13" fillId="7" borderId="106">
      <alignment horizontal="left" indent="3"/>
    </xf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15" fillId="6" borderId="106">
      <alignment horizontal="left" indent="2"/>
    </xf>
    <xf numFmtId="0" fontId="15" fillId="5" borderId="106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60" fillId="67" borderId="103" applyNumberFormat="0" applyFont="0" applyAlignment="0" applyProtection="0"/>
    <xf numFmtId="0" fontId="75" fillId="78" borderId="96" applyNumberFormat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60" fillId="67" borderId="103" applyNumberFormat="0" applyFon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4" fillId="64" borderId="96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4" fillId="64" borderId="96" applyNumberFormat="0" applyAlignment="0" applyProtection="0"/>
    <xf numFmtId="0" fontId="75" fillId="78" borderId="102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15" fillId="6" borderId="106">
      <alignment horizontal="left" indent="2"/>
    </xf>
    <xf numFmtId="0" fontId="75" fillId="78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13" fillId="0" borderId="107">
      <alignment horizontal="left" vertical="center"/>
    </xf>
    <xf numFmtId="0" fontId="71" fillId="0" borderId="105" applyNumberFormat="0" applyFill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13" fillId="7" borderId="88">
      <alignment horizontal="left" indent="3"/>
    </xf>
    <xf numFmtId="0" fontId="76" fillId="78" borderId="104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1" fillId="0" borderId="99" applyNumberFormat="0" applyFill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5" fillId="78" borderId="96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1" fillId="0" borderId="99" applyNumberFormat="0" applyFill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60" fillId="67" borderId="103" applyNumberFormat="0" applyFon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6" fillId="78" borderId="98" applyNumberFormat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5" fillId="78" borderId="102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4" fillId="64" borderId="96" applyNumberFormat="0" applyAlignment="0" applyProtection="0"/>
    <xf numFmtId="0" fontId="60" fillId="67" borderId="103" applyNumberFormat="0" applyFon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96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74" fillId="64" borderId="96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5" fillId="78" borderId="96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74" fillId="64" borderId="96" applyNumberFormat="0" applyAlignment="0" applyProtection="0"/>
    <xf numFmtId="0" fontId="75" fillId="78" borderId="102" applyNumberFormat="0" applyAlignment="0" applyProtection="0"/>
    <xf numFmtId="0" fontId="71" fillId="0" borderId="99" applyNumberFormat="0" applyFill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6" fillId="78" borderId="98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57" fillId="64" borderId="114" applyNumberFormat="0" applyAlignment="0" applyProtection="0"/>
    <xf numFmtId="0" fontId="76" fillId="78" borderId="98" applyNumberFormat="0" applyAlignment="0" applyProtection="0"/>
    <xf numFmtId="0" fontId="71" fillId="0" borderId="99" applyNumberFormat="0" applyFill="0" applyAlignment="0" applyProtection="0"/>
    <xf numFmtId="0" fontId="75" fillId="78" borderId="96" applyNumberFormat="0" applyAlignment="0" applyProtection="0"/>
    <xf numFmtId="0" fontId="74" fillId="64" borderId="96" applyNumberFormat="0" applyAlignment="0" applyProtection="0"/>
    <xf numFmtId="0" fontId="76" fillId="78" borderId="98" applyNumberFormat="0" applyAlignment="0" applyProtection="0"/>
    <xf numFmtId="0" fontId="75" fillId="78" borderId="96" applyNumberFormat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71" fillId="0" borderId="99" applyNumberFormat="0" applyFill="0" applyAlignment="0" applyProtection="0"/>
    <xf numFmtId="0" fontId="71" fillId="0" borderId="99" applyNumberFormat="0" applyFill="0" applyAlignment="0" applyProtection="0"/>
    <xf numFmtId="0" fontId="75" fillId="78" borderId="96" applyNumberFormat="0" applyAlignment="0" applyProtection="0"/>
    <xf numFmtId="0" fontId="76" fillId="78" borderId="98" applyNumberFormat="0" applyAlignment="0" applyProtection="0"/>
    <xf numFmtId="0" fontId="74" fillId="64" borderId="96" applyNumberFormat="0" applyAlignment="0" applyProtection="0"/>
    <xf numFmtId="0" fontId="76" fillId="78" borderId="98" applyNumberFormat="0" applyAlignment="0" applyProtection="0"/>
    <xf numFmtId="0" fontId="74" fillId="64" borderId="96" applyNumberFormat="0" applyAlignment="0" applyProtection="0"/>
    <xf numFmtId="0" fontId="74" fillId="64" borderId="96" applyNumberFormat="0" applyAlignment="0" applyProtection="0"/>
    <xf numFmtId="0" fontId="75" fillId="78" borderId="96" applyNumberFormat="0" applyAlignment="0" applyProtection="0"/>
    <xf numFmtId="0" fontId="75" fillId="78" borderId="96" applyNumberFormat="0" applyAlignment="0" applyProtection="0"/>
    <xf numFmtId="0" fontId="75" fillId="78" borderId="96" applyNumberFormat="0" applyAlignment="0" applyProtection="0"/>
    <xf numFmtId="0" fontId="74" fillId="64" borderId="96" applyNumberFormat="0" applyAlignment="0" applyProtection="0"/>
    <xf numFmtId="0" fontId="15" fillId="5" borderId="88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15" fillId="5" borderId="106"/>
    <xf numFmtId="0" fontId="60" fillId="67" borderId="103" applyNumberFormat="0" applyFont="0" applyAlignment="0" applyProtection="0"/>
    <xf numFmtId="0" fontId="80" fillId="0" borderId="9">
      <alignment horizontal="left" vertical="center"/>
    </xf>
    <xf numFmtId="0" fontId="60" fillId="67" borderId="103" applyNumberFormat="0" applyFont="0" applyAlignment="0" applyProtection="0"/>
    <xf numFmtId="0" fontId="13" fillId="7" borderId="88">
      <alignment horizontal="left" indent="3"/>
    </xf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15" fillId="5" borderId="106"/>
    <xf numFmtId="0" fontId="13" fillId="7" borderId="106">
      <alignment horizontal="left" indent="3"/>
    </xf>
    <xf numFmtId="0" fontId="13" fillId="0" borderId="9">
      <alignment horizontal="left" vertical="center"/>
    </xf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13" fillId="7" borderId="106">
      <alignment horizontal="left" indent="3"/>
    </xf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13" fillId="0" borderId="9">
      <alignment horizontal="left" vertical="center"/>
    </xf>
    <xf numFmtId="0" fontId="13" fillId="7" borderId="88">
      <alignment horizontal="left" indent="3"/>
    </xf>
    <xf numFmtId="0" fontId="15" fillId="6" borderId="106">
      <alignment horizontal="left" indent="2"/>
    </xf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13" fillId="0" borderId="9">
      <alignment horizontal="left" vertical="center"/>
    </xf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15" fillId="5" borderId="106"/>
    <xf numFmtId="0" fontId="120" fillId="78" borderId="108" applyNumberFormat="0" applyAlignment="0" applyProtection="0"/>
    <xf numFmtId="0" fontId="15" fillId="5" borderId="106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118" fillId="64" borderId="108" applyNumberForma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13" fillId="7" borderId="106">
      <alignment horizontal="left" indent="3"/>
    </xf>
    <xf numFmtId="0" fontId="13" fillId="0" borderId="9">
      <alignment horizontal="left" vertical="center"/>
    </xf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15" fillId="6" borderId="106">
      <alignment horizontal="left" indent="2"/>
    </xf>
    <xf numFmtId="0" fontId="13" fillId="7" borderId="106">
      <alignment horizontal="left" indent="3"/>
    </xf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80" fillId="0" borderId="9">
      <alignment horizontal="left" vertical="center"/>
    </xf>
    <xf numFmtId="0" fontId="60" fillId="67" borderId="103" applyNumberFormat="0" applyFont="0" applyAlignment="0" applyProtection="0"/>
    <xf numFmtId="0" fontId="15" fillId="5" borderId="106"/>
    <xf numFmtId="0" fontId="60" fillId="67" borderId="103" applyNumberFormat="0" applyFont="0" applyAlignment="0" applyProtection="0"/>
    <xf numFmtId="0" fontId="13" fillId="0" borderId="9">
      <alignment horizontal="left" vertical="center"/>
    </xf>
    <xf numFmtId="0" fontId="13" fillId="7" borderId="88">
      <alignment horizontal="left" indent="3"/>
    </xf>
    <xf numFmtId="0" fontId="15" fillId="5" borderId="106"/>
    <xf numFmtId="0" fontId="13" fillId="7" borderId="106">
      <alignment horizontal="left" indent="3"/>
    </xf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80" fillId="0" borderId="9">
      <alignment horizontal="left" vertical="center"/>
    </xf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15" fillId="5" borderId="106"/>
    <xf numFmtId="0" fontId="15" fillId="5" borderId="106"/>
    <xf numFmtId="0" fontId="13" fillId="0" borderId="9">
      <alignment horizontal="left" vertical="center"/>
    </xf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15" fillId="6" borderId="106">
      <alignment horizontal="left" indent="2"/>
    </xf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15" fillId="6" borderId="106">
      <alignment horizontal="left" indent="2"/>
    </xf>
    <xf numFmtId="0" fontId="60" fillId="67" borderId="103" applyNumberFormat="0" applyFont="0" applyAlignment="0" applyProtection="0"/>
    <xf numFmtId="0" fontId="80" fillId="0" borderId="9">
      <alignment horizontal="left" vertical="center"/>
    </xf>
    <xf numFmtId="0" fontId="15" fillId="5" borderId="106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80" fillId="0" borderId="9">
      <alignment horizontal="left" vertical="center"/>
    </xf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13" fillId="7" borderId="106">
      <alignment horizontal="left" indent="3"/>
    </xf>
    <xf numFmtId="0" fontId="121" fillId="78" borderId="108" applyNumberForma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15" fillId="6" borderId="106">
      <alignment horizontal="left" indent="2"/>
    </xf>
    <xf numFmtId="0" fontId="60" fillId="67" borderId="103" applyNumberFormat="0" applyFont="0" applyAlignment="0" applyProtection="0"/>
    <xf numFmtId="0" fontId="15" fillId="5" borderId="106"/>
    <xf numFmtId="0" fontId="13" fillId="0" borderId="9">
      <alignment horizontal="left" vertical="center"/>
    </xf>
    <xf numFmtId="0" fontId="60" fillId="67" borderId="103" applyNumberFormat="0" applyFont="0" applyAlignment="0" applyProtection="0"/>
    <xf numFmtId="0" fontId="15" fillId="5" borderId="88"/>
    <xf numFmtId="0" fontId="15" fillId="6" borderId="88">
      <alignment horizontal="left" indent="2"/>
    </xf>
    <xf numFmtId="0" fontId="13" fillId="7" borderId="88">
      <alignment horizontal="left" indent="3"/>
    </xf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75" fillId="78" borderId="96" applyNumberFormat="0" applyAlignment="0" applyProtection="0"/>
    <xf numFmtId="0" fontId="76" fillId="78" borderId="98" applyNumberFormat="0" applyAlignment="0" applyProtection="0"/>
    <xf numFmtId="0" fontId="76" fillId="78" borderId="98" applyNumberFormat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74" fillId="64" borderId="96" applyNumberFormat="0" applyAlignment="0" applyProtection="0"/>
    <xf numFmtId="0" fontId="76" fillId="78" borderId="98" applyNumberFormat="0" applyAlignment="0" applyProtection="0"/>
    <xf numFmtId="0" fontId="71" fillId="0" borderId="99" applyNumberFormat="0" applyFill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71" fillId="0" borderId="99" applyNumberFormat="0" applyFill="0" applyAlignment="0" applyProtection="0"/>
    <xf numFmtId="0" fontId="74" fillId="64" borderId="96" applyNumberFormat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71" fillId="0" borderId="99" applyNumberFormat="0" applyFill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57" fillId="64" borderId="108" applyNumberFormat="0" applyAlignment="0" applyProtection="0"/>
    <xf numFmtId="0" fontId="76" fillId="78" borderId="98" applyNumberFormat="0" applyAlignment="0" applyProtection="0"/>
    <xf numFmtId="0" fontId="55" fillId="0" borderId="117" applyNumberFormat="0" applyFill="0" applyAlignment="0" applyProtection="0"/>
    <xf numFmtId="0" fontId="76" fillId="78" borderId="98" applyNumberFormat="0" applyAlignment="0" applyProtection="0"/>
    <xf numFmtId="0" fontId="71" fillId="0" borderId="99" applyNumberFormat="0" applyFill="0" applyAlignment="0" applyProtection="0"/>
    <xf numFmtId="0" fontId="71" fillId="0" borderId="99" applyNumberFormat="0" applyFill="0" applyAlignment="0" applyProtection="0"/>
    <xf numFmtId="0" fontId="75" fillId="78" borderId="96" applyNumberFormat="0" applyAlignment="0" applyProtection="0"/>
    <xf numFmtId="0" fontId="76" fillId="78" borderId="98" applyNumberFormat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75" fillId="78" borderId="96" applyNumberFormat="0" applyAlignment="0" applyProtection="0"/>
    <xf numFmtId="0" fontId="75" fillId="78" borderId="96" applyNumberFormat="0" applyAlignment="0" applyProtection="0"/>
    <xf numFmtId="0" fontId="74" fillId="64" borderId="96" applyNumberFormat="0" applyAlignment="0" applyProtection="0"/>
    <xf numFmtId="0" fontId="74" fillId="64" borderId="96" applyNumberFormat="0" applyAlignment="0" applyProtection="0"/>
    <xf numFmtId="0" fontId="76" fillId="78" borderId="98" applyNumberFormat="0" applyAlignment="0" applyProtection="0"/>
    <xf numFmtId="0" fontId="71" fillId="0" borderId="99" applyNumberFormat="0" applyFill="0" applyAlignment="0" applyProtection="0"/>
    <xf numFmtId="0" fontId="71" fillId="0" borderId="99" applyNumberFormat="0" applyFill="0" applyAlignment="0" applyProtection="0"/>
    <xf numFmtId="0" fontId="76" fillId="78" borderId="98" applyNumberFormat="0" applyAlignment="0" applyProtection="0"/>
    <xf numFmtId="0" fontId="76" fillId="78" borderId="98" applyNumberFormat="0" applyAlignment="0" applyProtection="0"/>
    <xf numFmtId="0" fontId="76" fillId="78" borderId="98" applyNumberFormat="0" applyAlignment="0" applyProtection="0"/>
    <xf numFmtId="0" fontId="13" fillId="0" borderId="107">
      <alignment horizontal="left" vertical="center"/>
    </xf>
    <xf numFmtId="0" fontId="76" fillId="78" borderId="98" applyNumberFormat="0" applyAlignment="0" applyProtection="0"/>
    <xf numFmtId="0" fontId="71" fillId="0" borderId="99" applyNumberFormat="0" applyFill="0" applyAlignment="0" applyProtection="0"/>
    <xf numFmtId="0" fontId="76" fillId="78" borderId="98" applyNumberFormat="0" applyAlignment="0" applyProtection="0"/>
    <xf numFmtId="0" fontId="71" fillId="0" borderId="99" applyNumberFormat="0" applyFill="0" applyAlignment="0" applyProtection="0"/>
    <xf numFmtId="0" fontId="71" fillId="0" borderId="99" applyNumberFormat="0" applyFill="0" applyAlignment="0" applyProtection="0"/>
    <xf numFmtId="0" fontId="71" fillId="0" borderId="99" applyNumberFormat="0" applyFill="0" applyAlignment="0" applyProtection="0"/>
    <xf numFmtId="0" fontId="15" fillId="5" borderId="88"/>
    <xf numFmtId="0" fontId="80" fillId="0" borderId="9">
      <alignment horizontal="left" vertical="center"/>
    </xf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71" fillId="0" borderId="99" applyNumberFormat="0" applyFill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13" fillId="0" borderId="107">
      <alignment horizontal="left" vertical="center"/>
    </xf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75" fillId="78" borderId="96" applyNumberForma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74" fillId="64" borderId="96" applyNumberFormat="0" applyAlignment="0" applyProtection="0"/>
    <xf numFmtId="0" fontId="74" fillId="64" borderId="96" applyNumberForma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71" fillId="0" borderId="99" applyNumberFormat="0" applyFill="0" applyAlignment="0" applyProtection="0"/>
    <xf numFmtId="0" fontId="75" fillId="78" borderId="96" applyNumberForma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71" fillId="0" borderId="99" applyNumberFormat="0" applyFill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75" fillId="78" borderId="96" applyNumberForma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74" fillId="64" borderId="96" applyNumberForma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76" fillId="78" borderId="98" applyNumberFormat="0" applyAlignment="0" applyProtection="0"/>
    <xf numFmtId="0" fontId="76" fillId="78" borderId="98" applyNumberForma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74" fillId="64" borderId="96" applyNumberForma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76" fillId="78" borderId="98" applyNumberFormat="0" applyAlignment="0" applyProtection="0"/>
    <xf numFmtId="0" fontId="60" fillId="67" borderId="103" applyNumberFormat="0" applyFont="0" applyAlignment="0" applyProtection="0"/>
    <xf numFmtId="0" fontId="71" fillId="0" borderId="99" applyNumberFormat="0" applyFill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74" fillId="64" borderId="96" applyNumberForma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71" fillId="0" borderId="99" applyNumberFormat="0" applyFill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75" fillId="78" borderId="96" applyNumberFormat="0" applyAlignment="0" applyProtection="0"/>
    <xf numFmtId="0" fontId="74" fillId="64" borderId="96" applyNumberFormat="0" applyAlignment="0" applyProtection="0"/>
    <xf numFmtId="0" fontId="74" fillId="64" borderId="96" applyNumberFormat="0" applyAlignment="0" applyProtection="0"/>
    <xf numFmtId="0" fontId="118" fillId="64" borderId="114" applyNumberFormat="0" applyAlignment="0" applyProtection="0"/>
    <xf numFmtId="0" fontId="75" fillId="78" borderId="96" applyNumberFormat="0" applyAlignment="0" applyProtection="0"/>
    <xf numFmtId="0" fontId="71" fillId="0" borderId="99" applyNumberFormat="0" applyFill="0" applyAlignment="0" applyProtection="0"/>
    <xf numFmtId="0" fontId="71" fillId="0" borderId="99" applyNumberFormat="0" applyFill="0" applyAlignment="0" applyProtection="0"/>
    <xf numFmtId="0" fontId="75" fillId="78" borderId="96" applyNumberFormat="0" applyAlignment="0" applyProtection="0"/>
    <xf numFmtId="0" fontId="74" fillId="64" borderId="96" applyNumberFormat="0" applyAlignment="0" applyProtection="0"/>
    <xf numFmtId="0" fontId="75" fillId="78" borderId="96" applyNumberFormat="0" applyAlignment="0" applyProtection="0"/>
    <xf numFmtId="0" fontId="76" fillId="78" borderId="98" applyNumberFormat="0" applyAlignment="0" applyProtection="0"/>
    <xf numFmtId="0" fontId="74" fillId="64" borderId="96" applyNumberFormat="0" applyAlignment="0" applyProtection="0"/>
    <xf numFmtId="0" fontId="74" fillId="64" borderId="96" applyNumberFormat="0" applyAlignment="0" applyProtection="0"/>
    <xf numFmtId="0" fontId="75" fillId="78" borderId="96" applyNumberFormat="0" applyAlignment="0" applyProtection="0"/>
    <xf numFmtId="0" fontId="74" fillId="64" borderId="96" applyNumberFormat="0" applyAlignment="0" applyProtection="0"/>
    <xf numFmtId="0" fontId="76" fillId="78" borderId="98" applyNumberFormat="0" applyAlignment="0" applyProtection="0"/>
    <xf numFmtId="0" fontId="75" fillId="78" borderId="96" applyNumberFormat="0" applyAlignment="0" applyProtection="0"/>
    <xf numFmtId="0" fontId="75" fillId="78" borderId="96" applyNumberFormat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71" fillId="0" borderId="99" applyNumberFormat="0" applyFill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76" fillId="78" borderId="98" applyNumberFormat="0" applyAlignment="0" applyProtection="0"/>
    <xf numFmtId="0" fontId="76" fillId="78" borderId="98" applyNumberFormat="0" applyAlignment="0" applyProtection="0"/>
    <xf numFmtId="0" fontId="74" fillId="64" borderId="96" applyNumberFormat="0" applyAlignment="0" applyProtection="0"/>
    <xf numFmtId="0" fontId="80" fillId="0" borderId="9">
      <alignment horizontal="left" vertical="center"/>
    </xf>
    <xf numFmtId="0" fontId="74" fillId="64" borderId="102" applyNumberFormat="0" applyAlignment="0" applyProtection="0"/>
    <xf numFmtId="0" fontId="75" fillId="78" borderId="102" applyNumberFormat="0" applyAlignment="0" applyProtection="0"/>
    <xf numFmtId="0" fontId="15" fillId="5" borderId="88"/>
    <xf numFmtId="0" fontId="15" fillId="6" borderId="88">
      <alignment horizontal="left" indent="2"/>
    </xf>
    <xf numFmtId="0" fontId="75" fillId="78" borderId="102" applyNumberFormat="0" applyAlignment="0" applyProtection="0"/>
    <xf numFmtId="0" fontId="74" fillId="64" borderId="102" applyNumberFormat="0" applyAlignment="0" applyProtection="0"/>
    <xf numFmtId="0" fontId="13" fillId="7" borderId="88">
      <alignment horizontal="left" indent="3"/>
    </xf>
    <xf numFmtId="0" fontId="76" fillId="78" borderId="104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60" fillId="67" borderId="103" applyNumberFormat="0" applyFon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60" fillId="67" borderId="103" applyNumberFormat="0" applyFont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5" fillId="78" borderId="102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1" fillId="0" borderId="99" applyNumberFormat="0" applyFill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6" fillId="78" borderId="98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1" fillId="0" borderId="99" applyNumberFormat="0" applyFill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60" fillId="67" borderId="103" applyNumberFormat="0" applyFon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76" fillId="78" borderId="98" applyNumberFormat="0" applyAlignment="0" applyProtection="0"/>
    <xf numFmtId="0" fontId="75" fillId="78" borderId="102" applyNumberFormat="0" applyAlignment="0" applyProtection="0"/>
    <xf numFmtId="0" fontId="75" fillId="78" borderId="96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6" fillId="78" borderId="98" applyNumberFormat="0" applyAlignment="0" applyProtection="0"/>
    <xf numFmtId="0" fontId="74" fillId="64" borderId="96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6" fillId="78" borderId="98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4" fillId="64" borderId="96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5" fillId="78" borderId="102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6" fillId="78" borderId="98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5" fillId="78" borderId="96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60" fillId="67" borderId="103" applyNumberFormat="0" applyFon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1" fillId="0" borderId="99" applyNumberFormat="0" applyFill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71" fillId="0" borderId="99" applyNumberFormat="0" applyFill="0" applyAlignment="0" applyProtection="0"/>
    <xf numFmtId="0" fontId="75" fillId="78" borderId="102" applyNumberFormat="0" applyAlignment="0" applyProtection="0"/>
    <xf numFmtId="0" fontId="74" fillId="64" borderId="96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1" fillId="0" borderId="99" applyNumberFormat="0" applyFill="0" applyAlignment="0" applyProtection="0"/>
    <xf numFmtId="0" fontId="75" fillId="78" borderId="96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1" fillId="0" borderId="99" applyNumberFormat="0" applyFill="0" applyAlignment="0" applyProtection="0"/>
    <xf numFmtId="0" fontId="75" fillId="78" borderId="96" applyNumberFormat="0" applyAlignment="0" applyProtection="0"/>
    <xf numFmtId="0" fontId="76" fillId="78" borderId="98" applyNumberFormat="0" applyAlignment="0" applyProtection="0"/>
    <xf numFmtId="0" fontId="71" fillId="0" borderId="99" applyNumberFormat="0" applyFill="0" applyAlignment="0" applyProtection="0"/>
    <xf numFmtId="0" fontId="71" fillId="0" borderId="99" applyNumberFormat="0" applyFill="0" applyAlignment="0" applyProtection="0"/>
    <xf numFmtId="0" fontId="71" fillId="0" borderId="99" applyNumberFormat="0" applyFill="0" applyAlignment="0" applyProtection="0"/>
    <xf numFmtId="0" fontId="75" fillId="78" borderId="96" applyNumberFormat="0" applyAlignment="0" applyProtection="0"/>
    <xf numFmtId="0" fontId="75" fillId="78" borderId="96" applyNumberFormat="0" applyAlignment="0" applyProtection="0"/>
    <xf numFmtId="0" fontId="76" fillId="78" borderId="98" applyNumberFormat="0" applyAlignment="0" applyProtection="0"/>
    <xf numFmtId="0" fontId="75" fillId="78" borderId="96" applyNumberFormat="0" applyAlignment="0" applyProtection="0"/>
    <xf numFmtId="0" fontId="74" fillId="64" borderId="96" applyNumberFormat="0" applyAlignment="0" applyProtection="0"/>
    <xf numFmtId="0" fontId="76" fillId="78" borderId="98" applyNumberFormat="0" applyAlignment="0" applyProtection="0"/>
    <xf numFmtId="0" fontId="75" fillId="78" borderId="96" applyNumberFormat="0" applyAlignment="0" applyProtection="0"/>
    <xf numFmtId="0" fontId="75" fillId="78" borderId="96" applyNumberFormat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76" fillId="78" borderId="98" applyNumberFormat="0" applyAlignment="0" applyProtection="0"/>
    <xf numFmtId="0" fontId="75" fillId="78" borderId="96" applyNumberFormat="0" applyAlignment="0" applyProtection="0"/>
    <xf numFmtId="0" fontId="74" fillId="64" borderId="96" applyNumberFormat="0" applyAlignment="0" applyProtection="0"/>
    <xf numFmtId="0" fontId="71" fillId="0" borderId="99" applyNumberFormat="0" applyFill="0" applyAlignment="0" applyProtection="0"/>
    <xf numFmtId="0" fontId="75" fillId="78" borderId="96" applyNumberFormat="0" applyAlignment="0" applyProtection="0"/>
    <xf numFmtId="0" fontId="71" fillId="0" borderId="99" applyNumberFormat="0" applyFill="0" applyAlignment="0" applyProtection="0"/>
    <xf numFmtId="0" fontId="71" fillId="0" borderId="99" applyNumberFormat="0" applyFill="0" applyAlignment="0" applyProtection="0"/>
    <xf numFmtId="0" fontId="75" fillId="78" borderId="102" applyNumberFormat="0" applyAlignment="0" applyProtection="0"/>
    <xf numFmtId="0" fontId="15" fillId="5" borderId="88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60" fillId="67" borderId="103" applyNumberFormat="0" applyFon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60" fillId="67" borderId="103" applyNumberFormat="0" applyFon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60" fillId="67" borderId="103" applyNumberFormat="0" applyFont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60" fillId="67" borderId="103" applyNumberFormat="0" applyFon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15" fillId="5" borderId="106"/>
    <xf numFmtId="0" fontId="13" fillId="7" borderId="106">
      <alignment horizontal="left" indent="3"/>
    </xf>
    <xf numFmtId="0" fontId="60" fillId="67" borderId="103" applyNumberFormat="0" applyFont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13" fillId="0" borderId="9">
      <alignment horizontal="left" vertical="center"/>
    </xf>
    <xf numFmtId="0" fontId="60" fillId="67" borderId="103" applyNumberFormat="0" applyFon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60" fillId="67" borderId="103" applyNumberFormat="0" applyFon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60" fillId="67" borderId="103" applyNumberFormat="0" applyFont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60" fillId="67" borderId="103" applyNumberFormat="0" applyFont="0" applyAlignment="0" applyProtection="0"/>
    <xf numFmtId="0" fontId="76" fillId="78" borderId="104" applyNumberForma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71" fillId="0" borderId="105" applyNumberFormat="0" applyFill="0" applyAlignment="0" applyProtection="0"/>
    <xf numFmtId="0" fontId="60" fillId="67" borderId="103" applyNumberFormat="0" applyFon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60" fillId="67" borderId="103" applyNumberFormat="0" applyFont="0" applyAlignment="0" applyProtection="0"/>
    <xf numFmtId="0" fontId="76" fillId="78" borderId="104" applyNumberFormat="0" applyAlignment="0" applyProtection="0"/>
    <xf numFmtId="0" fontId="60" fillId="67" borderId="103" applyNumberFormat="0" applyFon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60" fillId="67" borderId="103" applyNumberFormat="0" applyFon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60" fillId="67" borderId="103" applyNumberFormat="0" applyFon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60" fillId="67" borderId="103" applyNumberFormat="0" applyFon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60" fillId="67" borderId="103" applyNumberFormat="0" applyFont="0" applyAlignment="0" applyProtection="0"/>
    <xf numFmtId="0" fontId="74" fillId="64" borderId="102" applyNumberFormat="0" applyAlignment="0" applyProtection="0"/>
    <xf numFmtId="0" fontId="60" fillId="67" borderId="103" applyNumberFormat="0" applyFon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60" fillId="67" borderId="103" applyNumberFormat="0" applyFon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60" fillId="67" borderId="103" applyNumberFormat="0" applyFon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1" fillId="0" borderId="105" applyNumberFormat="0" applyFill="0" applyAlignment="0" applyProtection="0"/>
    <xf numFmtId="0" fontId="60" fillId="67" borderId="103" applyNumberFormat="0" applyFont="0" applyAlignment="0" applyProtection="0"/>
    <xf numFmtId="0" fontId="74" fillId="64" borderId="102" applyNumberFormat="0" applyAlignment="0" applyProtection="0"/>
    <xf numFmtId="0" fontId="60" fillId="67" borderId="103" applyNumberFormat="0" applyFon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60" fillId="67" borderId="103" applyNumberFormat="0" applyFon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60" fillId="67" borderId="103" applyNumberFormat="0" applyFon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60" fillId="67" borderId="103" applyNumberFormat="0" applyFont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5" fillId="78" borderId="102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60" fillId="67" borderId="103" applyNumberFormat="0" applyFon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60" fillId="67" borderId="103" applyNumberFormat="0" applyFon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60" fillId="67" borderId="103" applyNumberFormat="0" applyFon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60" fillId="67" borderId="103" applyNumberFormat="0" applyFon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76" fillId="78" borderId="104" applyNumberFormat="0" applyAlignment="0" applyProtection="0"/>
    <xf numFmtId="0" fontId="60" fillId="67" borderId="103" applyNumberFormat="0" applyFon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60" fillId="67" borderId="103" applyNumberFormat="0" applyFon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60" fillId="67" borderId="103" applyNumberFormat="0" applyFont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60" fillId="67" borderId="103" applyNumberFormat="0" applyFont="0" applyAlignment="0" applyProtection="0"/>
    <xf numFmtId="0" fontId="76" fillId="78" borderId="104" applyNumberForma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71" fillId="0" borderId="105" applyNumberFormat="0" applyFill="0" applyAlignment="0" applyProtection="0"/>
    <xf numFmtId="0" fontId="60" fillId="67" borderId="103" applyNumberFormat="0" applyFon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60" fillId="67" borderId="103" applyNumberFormat="0" applyFont="0" applyAlignment="0" applyProtection="0"/>
    <xf numFmtId="0" fontId="76" fillId="78" borderId="104" applyNumberFormat="0" applyAlignment="0" applyProtection="0"/>
    <xf numFmtId="0" fontId="60" fillId="67" borderId="103" applyNumberFormat="0" applyFon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60" fillId="67" borderId="103" applyNumberFormat="0" applyFon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4" fillId="64" borderId="102" applyNumberFormat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60" fillId="67" borderId="103" applyNumberFormat="0" applyFon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60" fillId="67" borderId="103" applyNumberFormat="0" applyFon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60" fillId="67" borderId="103" applyNumberFormat="0" applyFont="0" applyAlignment="0" applyProtection="0"/>
    <xf numFmtId="0" fontId="74" fillId="64" borderId="102" applyNumberFormat="0" applyAlignment="0" applyProtection="0"/>
    <xf numFmtId="0" fontId="60" fillId="67" borderId="103" applyNumberFormat="0" applyFon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76" fillId="78" borderId="104" applyNumberForma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60" fillId="67" borderId="103" applyNumberFormat="0" applyFont="0" applyAlignment="0" applyProtection="0"/>
    <xf numFmtId="0" fontId="60" fillId="67" borderId="103" applyNumberFormat="0" applyFont="0" applyAlignment="0" applyProtection="0"/>
    <xf numFmtId="0" fontId="75" fillId="78" borderId="102" applyNumberFormat="0" applyAlignment="0" applyProtection="0"/>
    <xf numFmtId="0" fontId="74" fillId="64" borderId="102" applyNumberFormat="0" applyAlignment="0" applyProtection="0"/>
    <xf numFmtId="0" fontId="71" fillId="0" borderId="105" applyNumberFormat="0" applyFill="0" applyAlignment="0" applyProtection="0"/>
    <xf numFmtId="0" fontId="76" fillId="78" borderId="104" applyNumberFormat="0" applyAlignment="0" applyProtection="0"/>
    <xf numFmtId="0" fontId="74" fillId="64" borderId="102" applyNumberFormat="0" applyAlignment="0" applyProtection="0"/>
    <xf numFmtId="0" fontId="76" fillId="78" borderId="104" applyNumberFormat="0" applyAlignment="0" applyProtection="0"/>
    <xf numFmtId="0" fontId="71" fillId="0" borderId="105" applyNumberFormat="0" applyFill="0" applyAlignment="0" applyProtection="0"/>
    <xf numFmtId="0" fontId="75" fillId="78" borderId="102" applyNumberFormat="0" applyAlignment="0" applyProtection="0"/>
    <xf numFmtId="0" fontId="15" fillId="5" borderId="106"/>
    <xf numFmtId="0" fontId="13" fillId="7" borderId="106">
      <alignment horizontal="left" indent="3"/>
    </xf>
    <xf numFmtId="0" fontId="57" fillId="64" borderId="108" applyNumberFormat="0" applyAlignment="0" applyProtection="0"/>
    <xf numFmtId="0" fontId="135" fillId="78" borderId="116" applyNumberFormat="0" applyAlignment="0" applyProtection="0"/>
    <xf numFmtId="0" fontId="57" fillId="64" borderId="114" applyNumberFormat="0" applyAlignment="0" applyProtection="0"/>
    <xf numFmtId="0" fontId="118" fillId="64" borderId="108" applyNumberFormat="0" applyAlignment="0" applyProtection="0"/>
    <xf numFmtId="0" fontId="120" fillId="78" borderId="114" applyNumberFormat="0" applyAlignment="0" applyProtection="0"/>
    <xf numFmtId="0" fontId="135" fillId="78" borderId="116" applyNumberFormat="0" applyAlignment="0" applyProtection="0"/>
    <xf numFmtId="0" fontId="16" fillId="67" borderId="115" applyNumberFormat="0" applyFont="0" applyAlignment="0" applyProtection="0"/>
    <xf numFmtId="0" fontId="141" fillId="78" borderId="116" applyNumberFormat="0" applyAlignment="0" applyProtection="0"/>
    <xf numFmtId="0" fontId="55" fillId="0" borderId="111" applyNumberFormat="0" applyFill="0" applyAlignment="0" applyProtection="0"/>
    <xf numFmtId="0" fontId="120" fillId="78" borderId="114" applyNumberFormat="0" applyAlignment="0" applyProtection="0"/>
    <xf numFmtId="0" fontId="135" fillId="78" borderId="110" applyNumberFormat="0" applyAlignment="0" applyProtection="0"/>
    <xf numFmtId="0" fontId="141" fillId="78" borderId="110" applyNumberFormat="0" applyAlignment="0" applyProtection="0"/>
    <xf numFmtId="0" fontId="141" fillId="78" borderId="110" applyNumberFormat="0" applyAlignment="0" applyProtection="0"/>
    <xf numFmtId="0" fontId="118" fillId="64" borderId="114" applyNumberFormat="0" applyAlignment="0" applyProtection="0"/>
    <xf numFmtId="0" fontId="15" fillId="5" borderId="112"/>
    <xf numFmtId="0" fontId="15" fillId="5" borderId="112"/>
    <xf numFmtId="0" fontId="135" fillId="78" borderId="116" applyNumberFormat="0" applyAlignment="0" applyProtection="0"/>
    <xf numFmtId="0" fontId="140" fillId="0" borderId="117" applyNumberFormat="0" applyFill="0" applyAlignment="0" applyProtection="0"/>
    <xf numFmtId="0" fontId="135" fillId="78" borderId="116" applyNumberFormat="0" applyAlignment="0" applyProtection="0"/>
    <xf numFmtId="0" fontId="141" fillId="78" borderId="116" applyNumberFormat="0" applyAlignment="0" applyProtection="0"/>
    <xf numFmtId="0" fontId="140" fillId="0" borderId="117" applyNumberFormat="0" applyFill="0" applyAlignment="0" applyProtection="0"/>
    <xf numFmtId="0" fontId="16" fillId="67" borderId="115" applyNumberFormat="0" applyFont="0" applyAlignment="0" applyProtection="0"/>
    <xf numFmtId="0" fontId="120" fillId="78" borderId="114" applyNumberFormat="0" applyAlignment="0" applyProtection="0"/>
    <xf numFmtId="0" fontId="120" fillId="78" borderId="114" applyNumberFormat="0" applyAlignment="0" applyProtection="0"/>
    <xf numFmtId="0" fontId="16" fillId="67" borderId="115" applyNumberFormat="0" applyFont="0" applyAlignment="0" applyProtection="0"/>
    <xf numFmtId="0" fontId="135" fillId="78" borderId="116" applyNumberFormat="0" applyAlignment="0" applyProtection="0"/>
    <xf numFmtId="0" fontId="15" fillId="5" borderId="118"/>
    <xf numFmtId="0" fontId="15" fillId="5" borderId="118"/>
    <xf numFmtId="0" fontId="60" fillId="67" borderId="115" applyNumberFormat="0" applyFon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60" fillId="67" borderId="115" applyNumberFormat="0" applyFon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60" fillId="67" borderId="115" applyNumberFormat="0" applyFon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60" fillId="67" borderId="115" applyNumberFormat="0" applyFon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60" fillId="67" borderId="115" applyNumberFormat="0" applyFont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5" fillId="78" borderId="114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60" fillId="67" borderId="115" applyNumberFormat="0" applyFon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60" fillId="67" borderId="115" applyNumberFormat="0" applyFon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60" fillId="67" borderId="115" applyNumberFormat="0" applyFon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60" fillId="67" borderId="115" applyNumberFormat="0" applyFon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76" fillId="78" borderId="116" applyNumberFormat="0" applyAlignment="0" applyProtection="0"/>
    <xf numFmtId="0" fontId="60" fillId="67" borderId="115" applyNumberFormat="0" applyFon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60" fillId="67" borderId="115" applyNumberFormat="0" applyFon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60" fillId="67" borderId="115" applyNumberFormat="0" applyFont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60" fillId="67" borderId="115" applyNumberFormat="0" applyFont="0" applyAlignment="0" applyProtection="0"/>
    <xf numFmtId="0" fontId="76" fillId="78" borderId="116" applyNumberForma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71" fillId="0" borderId="117" applyNumberFormat="0" applyFill="0" applyAlignment="0" applyProtection="0"/>
    <xf numFmtId="0" fontId="60" fillId="67" borderId="115" applyNumberFormat="0" applyFon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60" fillId="67" borderId="115" applyNumberFormat="0" applyFont="0" applyAlignment="0" applyProtection="0"/>
    <xf numFmtId="0" fontId="76" fillId="78" borderId="116" applyNumberFormat="0" applyAlignment="0" applyProtection="0"/>
    <xf numFmtId="0" fontId="60" fillId="67" borderId="115" applyNumberFormat="0" applyFon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60" fillId="67" borderId="115" applyNumberFormat="0" applyFon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60" fillId="67" borderId="115" applyNumberFormat="0" applyFon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60" fillId="67" borderId="115" applyNumberFormat="0" applyFon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60" fillId="67" borderId="115" applyNumberFormat="0" applyFont="0" applyAlignment="0" applyProtection="0"/>
    <xf numFmtId="0" fontId="74" fillId="64" borderId="114" applyNumberFormat="0" applyAlignment="0" applyProtection="0"/>
    <xf numFmtId="0" fontId="60" fillId="67" borderId="115" applyNumberFormat="0" applyFon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60" fillId="67" borderId="115" applyNumberFormat="0" applyFon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60" fillId="67" borderId="115" applyNumberFormat="0" applyFon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1" fillId="0" borderId="117" applyNumberFormat="0" applyFill="0" applyAlignment="0" applyProtection="0"/>
    <xf numFmtId="0" fontId="60" fillId="67" borderId="115" applyNumberFormat="0" applyFont="0" applyAlignment="0" applyProtection="0"/>
    <xf numFmtId="0" fontId="74" fillId="64" borderId="114" applyNumberFormat="0" applyAlignment="0" applyProtection="0"/>
    <xf numFmtId="0" fontId="60" fillId="67" borderId="115" applyNumberFormat="0" applyFon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60" fillId="67" borderId="115" applyNumberFormat="0" applyFon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60" fillId="67" borderId="115" applyNumberFormat="0" applyFon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60" fillId="67" borderId="115" applyNumberFormat="0" applyFont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5" fillId="78" borderId="114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60" fillId="67" borderId="115" applyNumberFormat="0" applyFon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60" fillId="67" borderId="115" applyNumberFormat="0" applyFon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60" fillId="67" borderId="115" applyNumberFormat="0" applyFon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60" fillId="67" borderId="115" applyNumberFormat="0" applyFon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76" fillId="78" borderId="116" applyNumberFormat="0" applyAlignment="0" applyProtection="0"/>
    <xf numFmtId="0" fontId="60" fillId="67" borderId="115" applyNumberFormat="0" applyFon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60" fillId="67" borderId="115" applyNumberFormat="0" applyFon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60" fillId="67" borderId="115" applyNumberFormat="0" applyFont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60" fillId="67" borderId="115" applyNumberFormat="0" applyFont="0" applyAlignment="0" applyProtection="0"/>
    <xf numFmtId="0" fontId="76" fillId="78" borderId="116" applyNumberForma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71" fillId="0" borderId="117" applyNumberFormat="0" applyFill="0" applyAlignment="0" applyProtection="0"/>
    <xf numFmtId="0" fontId="60" fillId="67" borderId="115" applyNumberFormat="0" applyFon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60" fillId="67" borderId="115" applyNumberFormat="0" applyFont="0" applyAlignment="0" applyProtection="0"/>
    <xf numFmtId="0" fontId="76" fillId="78" borderId="116" applyNumberFormat="0" applyAlignment="0" applyProtection="0"/>
    <xf numFmtId="0" fontId="60" fillId="67" borderId="115" applyNumberFormat="0" applyFon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60" fillId="67" borderId="115" applyNumberFormat="0" applyFon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60" fillId="67" borderId="115" applyNumberFormat="0" applyFon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60" fillId="67" borderId="115" applyNumberFormat="0" applyFon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60" fillId="67" borderId="115" applyNumberFormat="0" applyFont="0" applyAlignment="0" applyProtection="0"/>
    <xf numFmtId="0" fontId="74" fillId="64" borderId="114" applyNumberFormat="0" applyAlignment="0" applyProtection="0"/>
    <xf numFmtId="0" fontId="60" fillId="67" borderId="115" applyNumberFormat="0" applyFon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80" fillId="0" borderId="113">
      <alignment horizontal="left" vertical="center"/>
    </xf>
    <xf numFmtId="0" fontId="13" fillId="7" borderId="118">
      <alignment horizontal="left" indent="3"/>
    </xf>
    <xf numFmtId="0" fontId="13" fillId="0" borderId="113">
      <alignment horizontal="left" vertical="center"/>
    </xf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80" fillId="0" borderId="113">
      <alignment horizontal="left" vertical="center"/>
    </xf>
    <xf numFmtId="0" fontId="74" fillId="64" borderId="114" applyNumberFormat="0" applyAlignment="0" applyProtection="0"/>
    <xf numFmtId="0" fontId="75" fillId="78" borderId="114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60" fillId="67" borderId="115" applyNumberFormat="0" applyFon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60" fillId="67" borderId="115" applyNumberFormat="0" applyFont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5" fillId="78" borderId="114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60" fillId="67" borderId="115" applyNumberFormat="0" applyFon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5" fillId="78" borderId="114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60" fillId="67" borderId="115" applyNumberFormat="0" applyFon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60" fillId="67" borderId="115" applyNumberFormat="0" applyFon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60" fillId="67" borderId="115" applyNumberFormat="0" applyFon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60" fillId="67" borderId="115" applyNumberFormat="0" applyFont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60" fillId="67" borderId="115" applyNumberFormat="0" applyFon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15" fillId="5" borderId="118"/>
    <xf numFmtId="0" fontId="13" fillId="7" borderId="118">
      <alignment horizontal="left" indent="3"/>
    </xf>
    <xf numFmtId="0" fontId="60" fillId="67" borderId="115" applyNumberFormat="0" applyFont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13" fillId="0" borderId="113">
      <alignment horizontal="left" vertical="center"/>
    </xf>
    <xf numFmtId="0" fontId="60" fillId="67" borderId="115" applyNumberFormat="0" applyFon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60" fillId="67" borderId="115" applyNumberFormat="0" applyFon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60" fillId="67" borderId="115" applyNumberFormat="0" applyFont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60" fillId="67" borderId="115" applyNumberFormat="0" applyFont="0" applyAlignment="0" applyProtection="0"/>
    <xf numFmtId="0" fontId="76" fillId="78" borderId="116" applyNumberForma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71" fillId="0" borderId="117" applyNumberFormat="0" applyFill="0" applyAlignment="0" applyProtection="0"/>
    <xf numFmtId="0" fontId="60" fillId="67" borderId="115" applyNumberFormat="0" applyFon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60" fillId="67" borderId="115" applyNumberFormat="0" applyFont="0" applyAlignment="0" applyProtection="0"/>
    <xf numFmtId="0" fontId="76" fillId="78" borderId="116" applyNumberFormat="0" applyAlignment="0" applyProtection="0"/>
    <xf numFmtId="0" fontId="60" fillId="67" borderId="115" applyNumberFormat="0" applyFon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60" fillId="67" borderId="115" applyNumberFormat="0" applyFon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60" fillId="67" borderId="115" applyNumberFormat="0" applyFon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60" fillId="67" borderId="115" applyNumberFormat="0" applyFon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60" fillId="67" borderId="115" applyNumberFormat="0" applyFont="0" applyAlignment="0" applyProtection="0"/>
    <xf numFmtId="0" fontId="74" fillId="64" borderId="114" applyNumberFormat="0" applyAlignment="0" applyProtection="0"/>
    <xf numFmtId="0" fontId="60" fillId="67" borderId="115" applyNumberFormat="0" applyFon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60" fillId="67" borderId="115" applyNumberFormat="0" applyFon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60" fillId="67" borderId="115" applyNumberFormat="0" applyFon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1" fillId="0" borderId="117" applyNumberFormat="0" applyFill="0" applyAlignment="0" applyProtection="0"/>
    <xf numFmtId="0" fontId="60" fillId="67" borderId="115" applyNumberFormat="0" applyFont="0" applyAlignment="0" applyProtection="0"/>
    <xf numFmtId="0" fontId="74" fillId="64" borderId="114" applyNumberFormat="0" applyAlignment="0" applyProtection="0"/>
    <xf numFmtId="0" fontId="60" fillId="67" borderId="115" applyNumberFormat="0" applyFon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60" fillId="67" borderId="115" applyNumberFormat="0" applyFon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60" fillId="67" borderId="115" applyNumberFormat="0" applyFon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60" fillId="67" borderId="115" applyNumberFormat="0" applyFont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5" fillId="78" borderId="114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60" fillId="67" borderId="115" applyNumberFormat="0" applyFon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60" fillId="67" borderId="115" applyNumberFormat="0" applyFon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60" fillId="67" borderId="115" applyNumberFormat="0" applyFon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60" fillId="67" borderId="115" applyNumberFormat="0" applyFon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76" fillId="78" borderId="116" applyNumberFormat="0" applyAlignment="0" applyProtection="0"/>
    <xf numFmtId="0" fontId="60" fillId="67" borderId="115" applyNumberFormat="0" applyFon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60" fillId="67" borderId="115" applyNumberFormat="0" applyFon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60" fillId="67" borderId="115" applyNumberFormat="0" applyFont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60" fillId="67" borderId="115" applyNumberFormat="0" applyFont="0" applyAlignment="0" applyProtection="0"/>
    <xf numFmtId="0" fontId="76" fillId="78" borderId="116" applyNumberForma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71" fillId="0" borderId="117" applyNumberFormat="0" applyFill="0" applyAlignment="0" applyProtection="0"/>
    <xf numFmtId="0" fontId="60" fillId="67" borderId="115" applyNumberFormat="0" applyFon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60" fillId="67" borderId="115" applyNumberFormat="0" applyFont="0" applyAlignment="0" applyProtection="0"/>
    <xf numFmtId="0" fontId="76" fillId="78" borderId="116" applyNumberFormat="0" applyAlignment="0" applyProtection="0"/>
    <xf numFmtId="0" fontId="60" fillId="67" borderId="115" applyNumberFormat="0" applyFon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60" fillId="67" borderId="115" applyNumberFormat="0" applyFon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60" fillId="67" borderId="115" applyNumberFormat="0" applyFon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60" fillId="67" borderId="115" applyNumberFormat="0" applyFon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60" fillId="67" borderId="115" applyNumberFormat="0" applyFont="0" applyAlignment="0" applyProtection="0"/>
    <xf numFmtId="0" fontId="74" fillId="64" borderId="114" applyNumberFormat="0" applyAlignment="0" applyProtection="0"/>
    <xf numFmtId="0" fontId="60" fillId="67" borderId="115" applyNumberFormat="0" applyFon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15" fillId="5" borderId="118"/>
    <xf numFmtId="0" fontId="13" fillId="7" borderId="118">
      <alignment horizontal="left" indent="3"/>
    </xf>
    <xf numFmtId="0" fontId="60" fillId="67" borderId="115" applyNumberFormat="0" applyFont="0" applyAlignment="0" applyProtection="0"/>
    <xf numFmtId="0" fontId="13" fillId="7" borderId="118">
      <alignment horizontal="left" indent="3"/>
    </xf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15" fillId="6" borderId="118">
      <alignment horizontal="left" indent="2"/>
    </xf>
    <xf numFmtId="0" fontId="15" fillId="5" borderId="118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60" fillId="67" borderId="115" applyNumberFormat="0" applyFont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60" fillId="67" borderId="115" applyNumberFormat="0" applyFon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5" fillId="78" borderId="114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15" fillId="6" borderId="118">
      <alignment horizontal="left" indent="2"/>
    </xf>
    <xf numFmtId="0" fontId="75" fillId="78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60" fillId="67" borderId="115" applyNumberFormat="0" applyFon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5" fillId="78" borderId="114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60" fillId="67" borderId="115" applyNumberFormat="0" applyFon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15" fillId="5" borderId="118"/>
    <xf numFmtId="0" fontId="60" fillId="67" borderId="115" applyNumberFormat="0" applyFont="0" applyAlignment="0" applyProtection="0"/>
    <xf numFmtId="0" fontId="80" fillId="0" borderId="107">
      <alignment horizontal="left" vertical="center"/>
    </xf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15" fillId="5" borderId="118"/>
    <xf numFmtId="0" fontId="13" fillId="7" borderId="118">
      <alignment horizontal="left" indent="3"/>
    </xf>
    <xf numFmtId="0" fontId="13" fillId="0" borderId="107">
      <alignment horizontal="left" vertical="center"/>
    </xf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13" fillId="7" borderId="118">
      <alignment horizontal="left" indent="3"/>
    </xf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13" fillId="0" borderId="107">
      <alignment horizontal="left" vertical="center"/>
    </xf>
    <xf numFmtId="0" fontId="15" fillId="6" borderId="118">
      <alignment horizontal="left" indent="2"/>
    </xf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13" fillId="0" borderId="107">
      <alignment horizontal="left" vertical="center"/>
    </xf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15" fillId="5" borderId="118"/>
    <xf numFmtId="0" fontId="15" fillId="5" borderId="118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13" fillId="7" borderId="118">
      <alignment horizontal="left" indent="3"/>
    </xf>
    <xf numFmtId="0" fontId="13" fillId="0" borderId="107">
      <alignment horizontal="left" vertical="center"/>
    </xf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15" fillId="6" borderId="118">
      <alignment horizontal="left" indent="2"/>
    </xf>
    <xf numFmtId="0" fontId="13" fillId="7" borderId="118">
      <alignment horizontal="left" indent="3"/>
    </xf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80" fillId="0" borderId="107">
      <alignment horizontal="left" vertical="center"/>
    </xf>
    <xf numFmtId="0" fontId="60" fillId="67" borderId="115" applyNumberFormat="0" applyFont="0" applyAlignment="0" applyProtection="0"/>
    <xf numFmtId="0" fontId="15" fillId="5" borderId="118"/>
    <xf numFmtId="0" fontId="60" fillId="67" borderId="115" applyNumberFormat="0" applyFont="0" applyAlignment="0" applyProtection="0"/>
    <xf numFmtId="0" fontId="13" fillId="0" borderId="107">
      <alignment horizontal="left" vertical="center"/>
    </xf>
    <xf numFmtId="0" fontId="15" fillId="5" borderId="118"/>
    <xf numFmtId="0" fontId="13" fillId="7" borderId="118">
      <alignment horizontal="left" indent="3"/>
    </xf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80" fillId="0" borderId="107">
      <alignment horizontal="left" vertical="center"/>
    </xf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15" fillId="5" borderId="118"/>
    <xf numFmtId="0" fontId="15" fillId="5" borderId="118"/>
    <xf numFmtId="0" fontId="13" fillId="0" borderId="107">
      <alignment horizontal="left" vertical="center"/>
    </xf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15" fillId="6" borderId="118">
      <alignment horizontal="left" indent="2"/>
    </xf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15" fillId="6" borderId="118">
      <alignment horizontal="left" indent="2"/>
    </xf>
    <xf numFmtId="0" fontId="60" fillId="67" borderId="115" applyNumberFormat="0" applyFont="0" applyAlignment="0" applyProtection="0"/>
    <xf numFmtId="0" fontId="80" fillId="0" borderId="107">
      <alignment horizontal="left" vertical="center"/>
    </xf>
    <xf numFmtId="0" fontId="15" fillId="5" borderId="118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80" fillId="0" borderId="107">
      <alignment horizontal="left" vertical="center"/>
    </xf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13" fillId="7" borderId="118">
      <alignment horizontal="left" indent="3"/>
    </xf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15" fillId="6" borderId="118">
      <alignment horizontal="left" indent="2"/>
    </xf>
    <xf numFmtId="0" fontId="60" fillId="67" borderId="115" applyNumberFormat="0" applyFont="0" applyAlignment="0" applyProtection="0"/>
    <xf numFmtId="0" fontId="15" fillId="5" borderId="118"/>
    <xf numFmtId="0" fontId="13" fillId="0" borderId="107">
      <alignment horizontal="left" vertical="center"/>
    </xf>
    <xf numFmtId="0" fontId="60" fillId="67" borderId="115" applyNumberFormat="0" applyFont="0" applyAlignment="0" applyProtection="0"/>
    <xf numFmtId="0" fontId="15" fillId="5" borderId="106"/>
    <xf numFmtId="0" fontId="15" fillId="6" borderId="106">
      <alignment horizontal="left" indent="2"/>
    </xf>
    <xf numFmtId="0" fontId="13" fillId="7" borderId="106">
      <alignment horizontal="left" indent="3"/>
    </xf>
    <xf numFmtId="0" fontId="15" fillId="5" borderId="106"/>
    <xf numFmtId="0" fontId="80" fillId="0" borderId="107">
      <alignment horizontal="left" vertical="center"/>
    </xf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80" fillId="0" borderId="107">
      <alignment horizontal="left" vertical="center"/>
    </xf>
    <xf numFmtId="0" fontId="74" fillId="64" borderId="114" applyNumberFormat="0" applyAlignment="0" applyProtection="0"/>
    <xf numFmtId="0" fontId="75" fillId="78" borderId="114" applyNumberFormat="0" applyAlignment="0" applyProtection="0"/>
    <xf numFmtId="0" fontId="15" fillId="5" borderId="106"/>
    <xf numFmtId="0" fontId="15" fillId="6" borderId="106">
      <alignment horizontal="left" indent="2"/>
    </xf>
    <xf numFmtId="0" fontId="75" fillId="78" borderId="114" applyNumberFormat="0" applyAlignment="0" applyProtection="0"/>
    <xf numFmtId="0" fontId="74" fillId="64" borderId="114" applyNumberFormat="0" applyAlignment="0" applyProtection="0"/>
    <xf numFmtId="0" fontId="13" fillId="7" borderId="106">
      <alignment horizontal="left" indent="3"/>
    </xf>
    <xf numFmtId="0" fontId="76" fillId="78" borderId="116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60" fillId="67" borderId="115" applyNumberFormat="0" applyFon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60" fillId="67" borderId="115" applyNumberFormat="0" applyFont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5" fillId="78" borderId="114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60" fillId="67" borderId="115" applyNumberFormat="0" applyFon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5" fillId="78" borderId="114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60" fillId="67" borderId="115" applyNumberFormat="0" applyFon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5" fillId="78" borderId="114" applyNumberFormat="0" applyAlignment="0" applyProtection="0"/>
    <xf numFmtId="0" fontId="15" fillId="5" borderId="106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60" fillId="67" borderId="115" applyNumberFormat="0" applyFon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60" fillId="67" borderId="115" applyNumberFormat="0" applyFon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60" fillId="67" borderId="115" applyNumberFormat="0" applyFont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60" fillId="67" borderId="115" applyNumberFormat="0" applyFon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15" fillId="5" borderId="118"/>
    <xf numFmtId="0" fontId="13" fillId="7" borderId="118">
      <alignment horizontal="left" indent="3"/>
    </xf>
    <xf numFmtId="0" fontId="60" fillId="67" borderId="115" applyNumberFormat="0" applyFont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13" fillId="0" borderId="107">
      <alignment horizontal="left" vertical="center"/>
    </xf>
    <xf numFmtId="0" fontId="60" fillId="67" borderId="115" applyNumberFormat="0" applyFon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60" fillId="67" borderId="115" applyNumberFormat="0" applyFon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60" fillId="67" borderId="115" applyNumberFormat="0" applyFont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60" fillId="67" borderId="115" applyNumberFormat="0" applyFont="0" applyAlignment="0" applyProtection="0"/>
    <xf numFmtId="0" fontId="76" fillId="78" borderId="116" applyNumberForma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71" fillId="0" borderId="117" applyNumberFormat="0" applyFill="0" applyAlignment="0" applyProtection="0"/>
    <xf numFmtId="0" fontId="60" fillId="67" borderId="115" applyNumberFormat="0" applyFon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60" fillId="67" borderId="115" applyNumberFormat="0" applyFont="0" applyAlignment="0" applyProtection="0"/>
    <xf numFmtId="0" fontId="76" fillId="78" borderId="116" applyNumberFormat="0" applyAlignment="0" applyProtection="0"/>
    <xf numFmtId="0" fontId="60" fillId="67" borderId="115" applyNumberFormat="0" applyFon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60" fillId="67" borderId="115" applyNumberFormat="0" applyFon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60" fillId="67" borderId="115" applyNumberFormat="0" applyFon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60" fillId="67" borderId="115" applyNumberFormat="0" applyFon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60" fillId="67" borderId="115" applyNumberFormat="0" applyFont="0" applyAlignment="0" applyProtection="0"/>
    <xf numFmtId="0" fontId="74" fillId="64" borderId="114" applyNumberFormat="0" applyAlignment="0" applyProtection="0"/>
    <xf numFmtId="0" fontId="60" fillId="67" borderId="115" applyNumberFormat="0" applyFon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60" fillId="67" borderId="115" applyNumberFormat="0" applyFon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60" fillId="67" borderId="115" applyNumberFormat="0" applyFon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1" fillId="0" borderId="117" applyNumberFormat="0" applyFill="0" applyAlignment="0" applyProtection="0"/>
    <xf numFmtId="0" fontId="60" fillId="67" borderId="115" applyNumberFormat="0" applyFont="0" applyAlignment="0" applyProtection="0"/>
    <xf numFmtId="0" fontId="74" fillId="64" borderId="114" applyNumberFormat="0" applyAlignment="0" applyProtection="0"/>
    <xf numFmtId="0" fontId="60" fillId="67" borderId="115" applyNumberFormat="0" applyFon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60" fillId="67" borderId="115" applyNumberFormat="0" applyFon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60" fillId="67" borderId="115" applyNumberFormat="0" applyFon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60" fillId="67" borderId="115" applyNumberFormat="0" applyFont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5" fillId="78" borderId="114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60" fillId="67" borderId="115" applyNumberFormat="0" applyFon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60" fillId="67" borderId="115" applyNumberFormat="0" applyFon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60" fillId="67" borderId="115" applyNumberFormat="0" applyFon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60" fillId="67" borderId="115" applyNumberFormat="0" applyFon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76" fillId="78" borderId="116" applyNumberFormat="0" applyAlignment="0" applyProtection="0"/>
    <xf numFmtId="0" fontId="60" fillId="67" borderId="115" applyNumberFormat="0" applyFon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60" fillId="67" borderId="115" applyNumberFormat="0" applyFon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60" fillId="67" borderId="115" applyNumberFormat="0" applyFont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60" fillId="67" borderId="115" applyNumberFormat="0" applyFont="0" applyAlignment="0" applyProtection="0"/>
    <xf numFmtId="0" fontId="76" fillId="78" borderId="116" applyNumberForma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71" fillId="0" borderId="117" applyNumberFormat="0" applyFill="0" applyAlignment="0" applyProtection="0"/>
    <xf numFmtId="0" fontId="60" fillId="67" borderId="115" applyNumberFormat="0" applyFon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60" fillId="67" borderId="115" applyNumberFormat="0" applyFont="0" applyAlignment="0" applyProtection="0"/>
    <xf numFmtId="0" fontId="76" fillId="78" borderId="116" applyNumberFormat="0" applyAlignment="0" applyProtection="0"/>
    <xf numFmtId="0" fontId="60" fillId="67" borderId="115" applyNumberFormat="0" applyFon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60" fillId="67" borderId="115" applyNumberFormat="0" applyFon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4" fillId="64" borderId="114" applyNumberFormat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60" fillId="67" borderId="115" applyNumberFormat="0" applyFon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60" fillId="67" borderId="115" applyNumberFormat="0" applyFon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60" fillId="67" borderId="115" applyNumberFormat="0" applyFont="0" applyAlignment="0" applyProtection="0"/>
    <xf numFmtId="0" fontId="74" fillId="64" borderId="114" applyNumberFormat="0" applyAlignment="0" applyProtection="0"/>
    <xf numFmtId="0" fontId="60" fillId="67" borderId="115" applyNumberFormat="0" applyFon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76" fillId="78" borderId="116" applyNumberForma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60" fillId="67" borderId="115" applyNumberFormat="0" applyFont="0" applyAlignment="0" applyProtection="0"/>
    <xf numFmtId="0" fontId="60" fillId="67" borderId="115" applyNumberFormat="0" applyFont="0" applyAlignment="0" applyProtection="0"/>
    <xf numFmtId="0" fontId="75" fillId="78" borderId="114" applyNumberFormat="0" applyAlignment="0" applyProtection="0"/>
    <xf numFmtId="0" fontId="74" fillId="64" borderId="114" applyNumberFormat="0" applyAlignment="0" applyProtection="0"/>
    <xf numFmtId="0" fontId="71" fillId="0" borderId="117" applyNumberFormat="0" applyFill="0" applyAlignment="0" applyProtection="0"/>
    <xf numFmtId="0" fontId="76" fillId="78" borderId="116" applyNumberFormat="0" applyAlignment="0" applyProtection="0"/>
    <xf numFmtId="0" fontId="74" fillId="64" borderId="114" applyNumberFormat="0" applyAlignment="0" applyProtection="0"/>
    <xf numFmtId="0" fontId="76" fillId="78" borderId="116" applyNumberFormat="0" applyAlignment="0" applyProtection="0"/>
    <xf numFmtId="0" fontId="71" fillId="0" borderId="117" applyNumberFormat="0" applyFill="0" applyAlignment="0" applyProtection="0"/>
    <xf numFmtId="0" fontId="75" fillId="78" borderId="114" applyNumberFormat="0" applyAlignment="0" applyProtection="0"/>
    <xf numFmtId="0" fontId="15" fillId="5" borderId="118"/>
    <xf numFmtId="0" fontId="13" fillId="7" borderId="118">
      <alignment horizontal="left" indent="3"/>
    </xf>
    <xf numFmtId="0" fontId="2" fillId="0" borderId="0"/>
    <xf numFmtId="43" fontId="1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1" fillId="0" borderId="0"/>
    <xf numFmtId="0" fontId="74" fillId="64" borderId="119" applyNumberFormat="0" applyAlignment="0" applyProtection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1" fillId="0" borderId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75" fillId="78" borderId="119" applyNumberFormat="0" applyAlignment="0" applyProtection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1" fillId="0" borderId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1" fillId="0" borderId="0"/>
    <xf numFmtId="0" fontId="74" fillId="64" borderId="119" applyNumberFormat="0" applyAlignment="0" applyProtection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1" fillId="0" borderId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75" fillId="78" borderId="119" applyNumberFormat="0" applyAlignment="0" applyProtection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1" fillId="0" borderId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80" fillId="0" borderId="2">
      <alignment horizontal="center" vertical="center" wrapText="1"/>
    </xf>
    <xf numFmtId="0" fontId="49" fillId="0" borderId="2">
      <alignment horizontal="center" vertical="center" wrapText="1"/>
    </xf>
    <xf numFmtId="0" fontId="80" fillId="0" borderId="124">
      <alignment horizontal="left" vertical="center"/>
    </xf>
    <xf numFmtId="0" fontId="15" fillId="5" borderId="123"/>
    <xf numFmtId="0" fontId="13" fillId="7" borderId="123">
      <alignment horizontal="left" indent="3"/>
    </xf>
    <xf numFmtId="0" fontId="13" fillId="0" borderId="124">
      <alignment horizontal="left" vertical="center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80" fillId="0" borderId="124">
      <alignment horizontal="left" vertical="center"/>
    </xf>
    <xf numFmtId="0" fontId="1" fillId="0" borderId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1" fillId="0" borderId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1" fillId="0" borderId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1" fillId="0" borderId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1" fillId="0" borderId="0"/>
    <xf numFmtId="0" fontId="74" fillId="64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76" fillId="78" borderId="121" applyNumberFormat="0" applyAlignment="0" applyProtection="0"/>
    <xf numFmtId="0" fontId="1" fillId="0" borderId="0"/>
    <xf numFmtId="0" fontId="1" fillId="0" borderId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1" fillId="0" borderId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75" fillId="78" borderId="119" applyNumberFormat="0" applyAlignment="0" applyProtection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1" fillId="0" borderId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1" fillId="0" borderId="0"/>
    <xf numFmtId="0" fontId="74" fillId="64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74" fillId="64" borderId="119" applyNumberFormat="0" applyAlignment="0" applyProtection="0"/>
    <xf numFmtId="0" fontId="1" fillId="0" borderId="0"/>
    <xf numFmtId="0" fontId="1" fillId="0" borderId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1" fillId="0" borderId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75" fillId="78" borderId="119" applyNumberFormat="0" applyAlignment="0" applyProtection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1" fillId="0" borderId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75" fillId="78" borderId="119" applyNumberFormat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15" fillId="5" borderId="123"/>
    <xf numFmtId="0" fontId="13" fillId="7" borderId="123">
      <alignment horizontal="left" indent="3"/>
    </xf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3" fillId="0" borderId="124">
      <alignment horizontal="left" vertical="center"/>
    </xf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5" fillId="5" borderId="123"/>
    <xf numFmtId="0" fontId="13" fillId="7" borderId="123">
      <alignment horizontal="left" indent="3"/>
    </xf>
    <xf numFmtId="0" fontId="1" fillId="0" borderId="0"/>
    <xf numFmtId="0" fontId="60" fillId="67" borderId="120" applyNumberFormat="0" applyFont="0" applyAlignment="0" applyProtection="0"/>
    <xf numFmtId="0" fontId="13" fillId="7" borderId="123">
      <alignment horizontal="left" indent="3"/>
    </xf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5" fillId="6" borderId="123">
      <alignment horizontal="left" indent="2"/>
    </xf>
    <xf numFmtId="0" fontId="15" fillId="5" borderId="123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5" fillId="6" borderId="3">
      <alignment horizontal="left" indent="2"/>
    </xf>
    <xf numFmtId="0" fontId="75" fillId="78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1" fillId="0" borderId="0"/>
    <xf numFmtId="0" fontId="74" fillId="64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1" fillId="0" borderId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75" fillId="78" borderId="119" applyNumberFormat="0" applyAlignment="0" applyProtection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1" fillId="0" borderId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1" fillId="0" borderId="0"/>
    <xf numFmtId="0" fontId="74" fillId="64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1" fillId="0" borderId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75" fillId="78" borderId="119" applyNumberFormat="0" applyAlignment="0" applyProtection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1" fillId="0" borderId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5" fillId="5" borderId="123"/>
    <xf numFmtId="0" fontId="60" fillId="67" borderId="120" applyNumberFormat="0" applyFont="0" applyAlignment="0" applyProtection="0"/>
    <xf numFmtId="0" fontId="80" fillId="0" borderId="124">
      <alignment horizontal="left" vertical="center"/>
    </xf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5" fillId="5" borderId="3"/>
    <xf numFmtId="0" fontId="13" fillId="7" borderId="3">
      <alignment horizontal="left" indent="3"/>
    </xf>
    <xf numFmtId="0" fontId="13" fillId="0" borderId="124">
      <alignment horizontal="left" vertical="center"/>
    </xf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3" fillId="7" borderId="123">
      <alignment horizontal="left" indent="3"/>
    </xf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3" fillId="0" borderId="125">
      <alignment horizontal="left" vertical="center"/>
    </xf>
    <xf numFmtId="0" fontId="15" fillId="6" borderId="123">
      <alignment horizontal="left" indent="2"/>
    </xf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3" fillId="0" borderId="125">
      <alignment horizontal="left" vertical="center"/>
    </xf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5" fillId="5" borderId="123"/>
    <xf numFmtId="0" fontId="15" fillId="5" borderId="123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3" fillId="7" borderId="123">
      <alignment horizontal="left" indent="3"/>
    </xf>
    <xf numFmtId="0" fontId="13" fillId="0" borderId="125">
      <alignment horizontal="left" vertical="center"/>
    </xf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5" fillId="6" borderId="123">
      <alignment horizontal="left" indent="2"/>
    </xf>
    <xf numFmtId="0" fontId="13" fillId="7" borderId="123">
      <alignment horizontal="left" indent="3"/>
    </xf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80" fillId="0" borderId="124">
      <alignment horizontal="left" vertical="center"/>
    </xf>
    <xf numFmtId="0" fontId="60" fillId="67" borderId="120" applyNumberFormat="0" applyFont="0" applyAlignment="0" applyProtection="0"/>
    <xf numFmtId="0" fontId="15" fillId="5" borderId="123"/>
    <xf numFmtId="0" fontId="60" fillId="67" borderId="120" applyNumberFormat="0" applyFont="0" applyAlignment="0" applyProtection="0"/>
    <xf numFmtId="0" fontId="13" fillId="0" borderId="125">
      <alignment horizontal="left" vertical="center"/>
    </xf>
    <xf numFmtId="0" fontId="15" fillId="5" borderId="123"/>
    <xf numFmtId="0" fontId="13" fillId="7" borderId="123">
      <alignment horizontal="left" indent="3"/>
    </xf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80" fillId="0" borderId="124">
      <alignment horizontal="left" vertical="center"/>
    </xf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5" fillId="5" borderId="123"/>
    <xf numFmtId="0" fontId="15" fillId="5" borderId="123"/>
    <xf numFmtId="0" fontId="13" fillId="0" borderId="125">
      <alignment horizontal="left" vertical="center"/>
    </xf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5" fillId="6" borderId="123">
      <alignment horizontal="left" indent="2"/>
    </xf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5" fillId="6" borderId="123">
      <alignment horizontal="left" indent="2"/>
    </xf>
    <xf numFmtId="0" fontId="60" fillId="67" borderId="120" applyNumberFormat="0" applyFont="0" applyAlignment="0" applyProtection="0"/>
    <xf numFmtId="0" fontId="80" fillId="0" borderId="124">
      <alignment horizontal="left" vertical="center"/>
    </xf>
    <xf numFmtId="0" fontId="15" fillId="5" borderId="3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80" fillId="0" borderId="124">
      <alignment horizontal="left" vertical="center"/>
    </xf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3" fillId="7" borderId="123">
      <alignment horizontal="left" indent="3"/>
    </xf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5" fillId="6" borderId="123">
      <alignment horizontal="left" indent="2"/>
    </xf>
    <xf numFmtId="0" fontId="60" fillId="67" borderId="120" applyNumberFormat="0" applyFont="0" applyAlignment="0" applyProtection="0"/>
    <xf numFmtId="0" fontId="15" fillId="5" borderId="123"/>
    <xf numFmtId="0" fontId="13" fillId="0" borderId="125">
      <alignment horizontal="left" vertical="center"/>
    </xf>
    <xf numFmtId="0" fontId="60" fillId="67" borderId="120" applyNumberFormat="0" applyFont="0" applyAlignment="0" applyProtection="0"/>
    <xf numFmtId="0" fontId="15" fillId="5" borderId="123"/>
    <xf numFmtId="0" fontId="15" fillId="6" borderId="123">
      <alignment horizontal="left" indent="2"/>
    </xf>
    <xf numFmtId="0" fontId="13" fillId="7" borderId="123">
      <alignment horizontal="left" indent="3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5" fillId="5" borderId="123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80" fillId="0" borderId="124">
      <alignment horizontal="left" vertical="center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80" fillId="0" borderId="124">
      <alignment horizontal="left" vertical="center"/>
    </xf>
    <xf numFmtId="0" fontId="1" fillId="0" borderId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15" fillId="5" borderId="123"/>
    <xf numFmtId="0" fontId="15" fillId="6" borderId="123">
      <alignment horizontal="left" indent="2"/>
    </xf>
    <xf numFmtId="0" fontId="75" fillId="78" borderId="119" applyNumberFormat="0" applyAlignment="0" applyProtection="0"/>
    <xf numFmtId="0" fontId="74" fillId="64" borderId="119" applyNumberFormat="0" applyAlignment="0" applyProtection="0"/>
    <xf numFmtId="0" fontId="13" fillId="7" borderId="123">
      <alignment horizontal="left" indent="3"/>
    </xf>
    <xf numFmtId="0" fontId="76" fillId="78" borderId="121" applyNumberFormat="0" applyAlignment="0" applyProtection="0"/>
    <xf numFmtId="0" fontId="76" fillId="78" borderId="121" applyNumberFormat="0" applyAlignment="0" applyProtection="0"/>
    <xf numFmtId="0" fontId="1" fillId="0" borderId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1" fillId="0" borderId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1" fillId="0" borderId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1" fillId="0" borderId="0"/>
    <xf numFmtId="0" fontId="74" fillId="64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76" fillId="78" borderId="121" applyNumberFormat="0" applyAlignment="0" applyProtection="0"/>
    <xf numFmtId="0" fontId="1" fillId="0" borderId="0"/>
    <xf numFmtId="0" fontId="1" fillId="0" borderId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1" fillId="0" borderId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75" fillId="78" borderId="119" applyNumberFormat="0" applyAlignment="0" applyProtection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1" fillId="0" borderId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1" fillId="0" borderId="0"/>
    <xf numFmtId="0" fontId="74" fillId="64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74" fillId="64" borderId="119" applyNumberFormat="0" applyAlignment="0" applyProtection="0"/>
    <xf numFmtId="0" fontId="1" fillId="0" borderId="0"/>
    <xf numFmtId="0" fontId="1" fillId="0" borderId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1" fillId="0" borderId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75" fillId="78" borderId="119" applyNumberFormat="0" applyAlignment="0" applyProtection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1" fillId="0" borderId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75" fillId="78" borderId="119" applyNumberFormat="0" applyAlignment="0" applyProtection="0"/>
    <xf numFmtId="0" fontId="15" fillId="5" borderId="123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15" fillId="5" borderId="123"/>
    <xf numFmtId="0" fontId="13" fillId="7" borderId="123">
      <alignment horizontal="left" indent="3"/>
    </xf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3" fillId="0" borderId="124">
      <alignment horizontal="left" vertical="center"/>
    </xf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5" fillId="5" borderId="123"/>
    <xf numFmtId="0" fontId="13" fillId="7" borderId="123">
      <alignment horizontal="left" indent="3"/>
    </xf>
    <xf numFmtId="0" fontId="1" fillId="0" borderId="0"/>
    <xf numFmtId="0" fontId="16" fillId="67" borderId="120" applyNumberFormat="0" applyFont="0" applyAlignment="0" applyProtection="0"/>
    <xf numFmtId="0" fontId="55" fillId="0" borderId="122" applyNumberFormat="0" applyFill="0" applyAlignment="0" applyProtection="0"/>
    <xf numFmtId="0" fontId="57" fillId="64" borderId="119" applyNumberFormat="0" applyAlignment="0" applyProtection="0"/>
    <xf numFmtId="0" fontId="57" fillId="64" borderId="119" applyNumberFormat="0" applyAlignment="0" applyProtection="0"/>
    <xf numFmtId="0" fontId="15" fillId="5" borderId="123"/>
    <xf numFmtId="0" fontId="16" fillId="67" borderId="120" applyNumberFormat="0" applyFont="0" applyAlignment="0" applyProtection="0"/>
    <xf numFmtId="0" fontId="118" fillId="64" borderId="119" applyNumberFormat="0" applyAlignment="0" applyProtection="0"/>
    <xf numFmtId="0" fontId="118" fillId="64" borderId="119" applyNumberFormat="0" applyAlignment="0" applyProtection="0"/>
    <xf numFmtId="0" fontId="15" fillId="5" borderId="123"/>
    <xf numFmtId="0" fontId="135" fillId="78" borderId="121" applyNumberFormat="0" applyAlignment="0" applyProtection="0"/>
    <xf numFmtId="0" fontId="13" fillId="7" borderId="123">
      <alignment horizontal="left" indent="3"/>
    </xf>
    <xf numFmtId="0" fontId="57" fillId="64" borderId="119" applyNumberFormat="0" applyAlignment="0" applyProtection="0"/>
    <xf numFmtId="0" fontId="120" fillId="78" borderId="119" applyNumberFormat="0" applyAlignment="0" applyProtection="0"/>
    <xf numFmtId="0" fontId="1" fillId="0" borderId="0"/>
    <xf numFmtId="0" fontId="118" fillId="64" borderId="119" applyNumberFormat="0" applyAlignment="0" applyProtection="0"/>
    <xf numFmtId="0" fontId="120" fillId="78" borderId="119" applyNumberFormat="0" applyAlignment="0" applyProtection="0"/>
    <xf numFmtId="0" fontId="120" fillId="78" borderId="119" applyNumberFormat="0" applyAlignment="0" applyProtection="0"/>
    <xf numFmtId="0" fontId="121" fillId="78" borderId="119" applyNumberFormat="0" applyAlignment="0" applyProtection="0"/>
    <xf numFmtId="0" fontId="118" fillId="64" borderId="119" applyNumberFormat="0" applyAlignment="0" applyProtection="0"/>
    <xf numFmtId="0" fontId="57" fillId="64" borderId="119" applyNumberFormat="0" applyAlignment="0" applyProtection="0"/>
    <xf numFmtId="0" fontId="57" fillId="64" borderId="119" applyNumberFormat="0" applyAlignment="0" applyProtection="0"/>
    <xf numFmtId="0" fontId="16" fillId="67" borderId="120" applyNumberFormat="0" applyFont="0" applyAlignment="0" applyProtection="0"/>
    <xf numFmtId="0" fontId="135" fillId="78" borderId="121" applyNumberFormat="0" applyAlignment="0" applyProtection="0"/>
    <xf numFmtId="0" fontId="1" fillId="0" borderId="0"/>
    <xf numFmtId="0" fontId="1" fillId="0" borderId="0"/>
    <xf numFmtId="0" fontId="16" fillId="67" borderId="120" applyNumberFormat="0" applyFont="0" applyAlignment="0" applyProtection="0"/>
    <xf numFmtId="0" fontId="16" fillId="67" borderId="120" applyNumberFormat="0" applyFont="0" applyAlignment="0" applyProtection="0"/>
    <xf numFmtId="0" fontId="140" fillId="0" borderId="122" applyNumberFormat="0" applyFill="0" applyAlignment="0" applyProtection="0"/>
    <xf numFmtId="0" fontId="141" fillId="78" borderId="121" applyNumberFormat="0" applyAlignment="0" applyProtection="0"/>
    <xf numFmtId="0" fontId="141" fillId="78" borderId="121" applyNumberFormat="0" applyAlignment="0" applyProtection="0"/>
    <xf numFmtId="0" fontId="135" fillId="78" borderId="121" applyNumberFormat="0" applyAlignment="0" applyProtection="0"/>
    <xf numFmtId="0" fontId="121" fillId="78" borderId="119" applyNumberFormat="0" applyAlignment="0" applyProtection="0"/>
    <xf numFmtId="0" fontId="55" fillId="0" borderId="122" applyNumberFormat="0" applyFill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" fillId="5" borderId="123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0" fillId="0" borderId="122" applyNumberFormat="0" applyFill="0" applyAlignment="0" applyProtection="0"/>
    <xf numFmtId="0" fontId="141" fillId="78" borderId="121" applyNumberFormat="0" applyAlignment="0" applyProtection="0"/>
    <xf numFmtId="0" fontId="13" fillId="0" borderId="125">
      <alignment horizontal="left" vertical="center"/>
    </xf>
    <xf numFmtId="0" fontId="1" fillId="0" borderId="0"/>
    <xf numFmtId="0" fontId="1" fillId="0" borderId="0"/>
    <xf numFmtId="0" fontId="120" fillId="78" borderId="119" applyNumberFormat="0" applyAlignment="0" applyProtection="0"/>
    <xf numFmtId="0" fontId="16" fillId="67" borderId="120" applyNumberFormat="0" applyFont="0" applyAlignment="0" applyProtection="0"/>
    <xf numFmtId="0" fontId="16" fillId="67" borderId="120" applyNumberFormat="0" applyFont="0" applyAlignment="0" applyProtection="0"/>
    <xf numFmtId="0" fontId="16" fillId="67" borderId="120" applyNumberFormat="0" applyFont="0" applyAlignment="0" applyProtection="0"/>
    <xf numFmtId="0" fontId="55" fillId="0" borderId="122" applyNumberFormat="0" applyFill="0" applyAlignment="0" applyProtection="0"/>
    <xf numFmtId="0" fontId="135" fillId="78" borderId="121" applyNumberFormat="0" applyAlignment="0" applyProtection="0"/>
    <xf numFmtId="0" fontId="118" fillId="64" borderId="119" applyNumberFormat="0" applyAlignment="0" applyProtection="0"/>
    <xf numFmtId="0" fontId="121" fillId="78" borderId="119" applyNumberFormat="0" applyAlignment="0" applyProtection="0"/>
    <xf numFmtId="0" fontId="141" fillId="78" borderId="121" applyNumberFormat="0" applyAlignment="0" applyProtection="0"/>
    <xf numFmtId="0" fontId="141" fillId="78" borderId="121" applyNumberFormat="0" applyAlignment="0" applyProtection="0"/>
    <xf numFmtId="0" fontId="141" fillId="78" borderId="121" applyNumberFormat="0" applyAlignment="0" applyProtection="0"/>
    <xf numFmtId="0" fontId="16" fillId="67" borderId="120" applyNumberFormat="0" applyFont="0" applyAlignment="0" applyProtection="0"/>
    <xf numFmtId="0" fontId="121" fillId="78" borderId="119" applyNumberFormat="0" applyAlignment="0" applyProtection="0"/>
    <xf numFmtId="0" fontId="120" fillId="78" borderId="119" applyNumberFormat="0" applyAlignment="0" applyProtection="0"/>
    <xf numFmtId="0" fontId="140" fillId="0" borderId="122" applyNumberFormat="0" applyFill="0" applyAlignment="0" applyProtection="0"/>
    <xf numFmtId="0" fontId="16" fillId="67" borderId="120" applyNumberFormat="0" applyFont="0" applyAlignment="0" applyProtection="0"/>
    <xf numFmtId="0" fontId="16" fillId="67" borderId="120" applyNumberFormat="0" applyFont="0" applyAlignment="0" applyProtection="0"/>
    <xf numFmtId="0" fontId="1" fillId="0" borderId="0"/>
    <xf numFmtId="0" fontId="55" fillId="0" borderId="122" applyNumberFormat="0" applyFill="0" applyAlignment="0" applyProtection="0"/>
    <xf numFmtId="0" fontId="135" fillId="78" borderId="121" applyNumberFormat="0" applyAlignment="0" applyProtection="0"/>
    <xf numFmtId="0" fontId="141" fillId="78" borderId="121" applyNumberFormat="0" applyAlignment="0" applyProtection="0"/>
    <xf numFmtId="0" fontId="140" fillId="0" borderId="122" applyNumberFormat="0" applyFill="0" applyAlignment="0" applyProtection="0"/>
    <xf numFmtId="0" fontId="16" fillId="67" borderId="120" applyNumberFormat="0" applyFont="0" applyAlignment="0" applyProtection="0"/>
    <xf numFmtId="0" fontId="16" fillId="67" borderId="120" applyNumberFormat="0" applyFont="0" applyAlignment="0" applyProtection="0"/>
    <xf numFmtId="0" fontId="57" fillId="64" borderId="119" applyNumberFormat="0" applyAlignment="0" applyProtection="0"/>
    <xf numFmtId="0" fontId="141" fillId="78" borderId="121" applyNumberFormat="0" applyAlignment="0" applyProtection="0"/>
    <xf numFmtId="0" fontId="57" fillId="64" borderId="119" applyNumberFormat="0" applyAlignment="0" applyProtection="0"/>
    <xf numFmtId="0" fontId="118" fillId="64" borderId="119" applyNumberFormat="0" applyAlignment="0" applyProtection="0"/>
    <xf numFmtId="0" fontId="118" fillId="64" borderId="119" applyNumberFormat="0" applyAlignment="0" applyProtection="0"/>
    <xf numFmtId="0" fontId="118" fillId="64" borderId="119" applyNumberFormat="0" applyAlignment="0" applyProtection="0"/>
    <xf numFmtId="0" fontId="121" fillId="78" borderId="119" applyNumberFormat="0" applyAlignment="0" applyProtection="0"/>
    <xf numFmtId="0" fontId="120" fillId="78" borderId="119" applyNumberFormat="0" applyAlignment="0" applyProtection="0"/>
    <xf numFmtId="0" fontId="57" fillId="64" borderId="119" applyNumberFormat="0" applyAlignment="0" applyProtection="0"/>
    <xf numFmtId="0" fontId="57" fillId="64" borderId="119" applyNumberFormat="0" applyAlignment="0" applyProtection="0"/>
    <xf numFmtId="0" fontId="16" fillId="67" borderId="120" applyNumberFormat="0" applyFont="0" applyAlignment="0" applyProtection="0"/>
    <xf numFmtId="0" fontId="55" fillId="0" borderId="122" applyNumberFormat="0" applyFill="0" applyAlignment="0" applyProtection="0"/>
    <xf numFmtId="0" fontId="1" fillId="0" borderId="0"/>
    <xf numFmtId="0" fontId="16" fillId="67" borderId="120" applyNumberFormat="0" applyFont="0" applyAlignment="0" applyProtection="0"/>
    <xf numFmtId="0" fontId="121" fillId="78" borderId="119" applyNumberFormat="0" applyAlignment="0" applyProtection="0"/>
    <xf numFmtId="0" fontId="1" fillId="0" borderId="0"/>
    <xf numFmtId="0" fontId="121" fillId="78" borderId="119" applyNumberFormat="0" applyAlignment="0" applyProtection="0"/>
    <xf numFmtId="0" fontId="135" fillId="78" borderId="121" applyNumberFormat="0" applyAlignment="0" applyProtection="0"/>
    <xf numFmtId="0" fontId="121" fillId="78" borderId="119" applyNumberFormat="0" applyAlignment="0" applyProtection="0"/>
    <xf numFmtId="0" fontId="15" fillId="5" borderId="123"/>
    <xf numFmtId="0" fontId="121" fillId="78" borderId="119" applyNumberFormat="0" applyAlignment="0" applyProtection="0"/>
    <xf numFmtId="0" fontId="121" fillId="78" borderId="119" applyNumberFormat="0" applyAlignment="0" applyProtection="0"/>
    <xf numFmtId="0" fontId="135" fillId="78" borderId="121" applyNumberFormat="0" applyAlignment="0" applyProtection="0"/>
    <xf numFmtId="0" fontId="57" fillId="64" borderId="119" applyNumberFormat="0" applyAlignment="0" applyProtection="0"/>
    <xf numFmtId="0" fontId="118" fillId="64" borderId="119" applyNumberFormat="0" applyAlignment="0" applyProtection="0"/>
    <xf numFmtId="0" fontId="1" fillId="0" borderId="0"/>
    <xf numFmtId="0" fontId="120" fillId="78" borderId="119" applyNumberFormat="0" applyAlignment="0" applyProtection="0"/>
    <xf numFmtId="0" fontId="135" fillId="78" borderId="121" applyNumberFormat="0" applyAlignment="0" applyProtection="0"/>
    <xf numFmtId="0" fontId="16" fillId="67" borderId="120" applyNumberFormat="0" applyFont="0" applyAlignment="0" applyProtection="0"/>
    <xf numFmtId="0" fontId="141" fillId="78" borderId="121" applyNumberFormat="0" applyAlignment="0" applyProtection="0"/>
    <xf numFmtId="0" fontId="55" fillId="0" borderId="122" applyNumberFormat="0" applyFill="0" applyAlignment="0" applyProtection="0"/>
    <xf numFmtId="0" fontId="120" fillId="78" borderId="119" applyNumberFormat="0" applyAlignment="0" applyProtection="0"/>
    <xf numFmtId="0" fontId="135" fillId="78" borderId="121" applyNumberFormat="0" applyAlignment="0" applyProtection="0"/>
    <xf numFmtId="0" fontId="15" fillId="5" borderId="123"/>
    <xf numFmtId="0" fontId="141" fillId="78" borderId="121" applyNumberFormat="0" applyAlignment="0" applyProtection="0"/>
    <xf numFmtId="0" fontId="141" fillId="78" borderId="121" applyNumberFormat="0" applyAlignment="0" applyProtection="0"/>
    <xf numFmtId="0" fontId="118" fillId="64" borderId="119" applyNumberFormat="0" applyAlignment="0" applyProtection="0"/>
    <xf numFmtId="0" fontId="15" fillId="5" borderId="123"/>
    <xf numFmtId="0" fontId="15" fillId="5" borderId="123"/>
    <xf numFmtId="0" fontId="135" fillId="78" borderId="121" applyNumberFormat="0" applyAlignment="0" applyProtection="0"/>
    <xf numFmtId="0" fontId="140" fillId="0" borderId="122" applyNumberFormat="0" applyFill="0" applyAlignment="0" applyProtection="0"/>
    <xf numFmtId="0" fontId="135" fillId="78" borderId="121" applyNumberFormat="0" applyAlignment="0" applyProtection="0"/>
    <xf numFmtId="0" fontId="141" fillId="78" borderId="121" applyNumberFormat="0" applyAlignment="0" applyProtection="0"/>
    <xf numFmtId="0" fontId="140" fillId="0" borderId="122" applyNumberFormat="0" applyFill="0" applyAlignment="0" applyProtection="0"/>
    <xf numFmtId="0" fontId="16" fillId="67" borderId="120" applyNumberFormat="0" applyFont="0" applyAlignment="0" applyProtection="0"/>
    <xf numFmtId="0" fontId="120" fillId="78" borderId="119" applyNumberFormat="0" applyAlignment="0" applyProtection="0"/>
    <xf numFmtId="0" fontId="120" fillId="78" borderId="119" applyNumberFormat="0" applyAlignment="0" applyProtection="0"/>
    <xf numFmtId="0" fontId="15" fillId="5" borderId="123"/>
    <xf numFmtId="0" fontId="16" fillId="67" borderId="120" applyNumberFormat="0" applyFont="0" applyAlignment="0" applyProtection="0"/>
    <xf numFmtId="0" fontId="135" fillId="78" borderId="121" applyNumberFormat="0" applyAlignment="0" applyProtection="0"/>
    <xf numFmtId="0" fontId="15" fillId="5" borderId="123"/>
    <xf numFmtId="0" fontId="15" fillId="5" borderId="123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1" fillId="0" borderId="0"/>
    <xf numFmtId="0" fontId="74" fillId="64" borderId="119" applyNumberFormat="0" applyAlignment="0" applyProtection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1" fillId="0" borderId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75" fillId="78" borderId="119" applyNumberFormat="0" applyAlignment="0" applyProtection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1" fillId="0" borderId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1" fillId="0" borderId="0"/>
    <xf numFmtId="0" fontId="74" fillId="64" borderId="119" applyNumberFormat="0" applyAlignment="0" applyProtection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1" fillId="0" borderId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75" fillId="78" borderId="119" applyNumberFormat="0" applyAlignment="0" applyProtection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1" fillId="0" borderId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80" fillId="0" borderId="125">
      <alignment horizontal="left" vertical="center"/>
    </xf>
    <xf numFmtId="0" fontId="13" fillId="7" borderId="123">
      <alignment horizontal="left" indent="3"/>
    </xf>
    <xf numFmtId="0" fontId="13" fillId="0" borderId="125">
      <alignment horizontal="left" vertical="center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80" fillId="0" borderId="125">
      <alignment horizontal="left" vertical="center"/>
    </xf>
    <xf numFmtId="0" fontId="1" fillId="0" borderId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1" fillId="0" borderId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1" fillId="0" borderId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1" fillId="0" borderId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1" fillId="0" borderId="0"/>
    <xf numFmtId="0" fontId="74" fillId="64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76" fillId="78" borderId="121" applyNumberFormat="0" applyAlignment="0" applyProtection="0"/>
    <xf numFmtId="0" fontId="1" fillId="0" borderId="0"/>
    <xf numFmtId="0" fontId="1" fillId="0" borderId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1" fillId="0" borderId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75" fillId="78" borderId="119" applyNumberFormat="0" applyAlignment="0" applyProtection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1" fillId="0" borderId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1" fillId="0" borderId="0"/>
    <xf numFmtId="0" fontId="74" fillId="64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74" fillId="64" borderId="119" applyNumberFormat="0" applyAlignment="0" applyProtection="0"/>
    <xf numFmtId="0" fontId="1" fillId="0" borderId="0"/>
    <xf numFmtId="0" fontId="1" fillId="0" borderId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1" fillId="0" borderId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75" fillId="78" borderId="119" applyNumberFormat="0" applyAlignment="0" applyProtection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1" fillId="0" borderId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75" fillId="78" borderId="119" applyNumberFormat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15" fillId="5" borderId="123"/>
    <xf numFmtId="0" fontId="13" fillId="7" borderId="123">
      <alignment horizontal="left" indent="3"/>
    </xf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3" fillId="0" borderId="125">
      <alignment horizontal="left" vertical="center"/>
    </xf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5" fillId="5" borderId="123"/>
    <xf numFmtId="0" fontId="13" fillId="7" borderId="123">
      <alignment horizontal="left" indent="3"/>
    </xf>
    <xf numFmtId="0" fontId="1" fillId="0" borderId="0"/>
    <xf numFmtId="0" fontId="15" fillId="5" borderId="123"/>
    <xf numFmtId="0" fontId="15" fillId="6" borderId="123">
      <alignment horizontal="left" indent="2"/>
    </xf>
    <xf numFmtId="0" fontId="13" fillId="7" borderId="123">
      <alignment horizontal="left" indent="3"/>
    </xf>
    <xf numFmtId="0" fontId="60" fillId="67" borderId="120" applyNumberFormat="0" applyFont="0" applyAlignment="0" applyProtection="0"/>
    <xf numFmtId="0" fontId="13" fillId="7" borderId="123">
      <alignment horizontal="left" indent="3"/>
    </xf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5" fillId="6" borderId="123">
      <alignment horizontal="left" indent="2"/>
    </xf>
    <xf numFmtId="0" fontId="15" fillId="5" borderId="123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5" fillId="6" borderId="123">
      <alignment horizontal="left" indent="2"/>
    </xf>
    <xf numFmtId="0" fontId="75" fillId="78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1" fillId="0" borderId="0"/>
    <xf numFmtId="0" fontId="74" fillId="64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1" fillId="0" borderId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13" fillId="7" borderId="123">
      <alignment horizontal="left" indent="3"/>
    </xf>
    <xf numFmtId="0" fontId="76" fillId="78" borderId="121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75" fillId="78" borderId="119" applyNumberFormat="0" applyAlignment="0" applyProtection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1" fillId="0" borderId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1" fillId="0" borderId="0"/>
    <xf numFmtId="0" fontId="74" fillId="64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1" fillId="0" borderId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75" fillId="78" borderId="119" applyNumberFormat="0" applyAlignment="0" applyProtection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1" fillId="0" borderId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5" fillId="5" borderId="123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5" fillId="5" borderId="123"/>
    <xf numFmtId="0" fontId="60" fillId="67" borderId="120" applyNumberFormat="0" applyFont="0" applyAlignment="0" applyProtection="0"/>
    <xf numFmtId="0" fontId="80" fillId="0" borderId="124">
      <alignment horizontal="left" vertical="center"/>
    </xf>
    <xf numFmtId="0" fontId="60" fillId="67" borderId="120" applyNumberFormat="0" applyFont="0" applyAlignment="0" applyProtection="0"/>
    <xf numFmtId="0" fontId="13" fillId="7" borderId="123">
      <alignment horizontal="left" indent="3"/>
    </xf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5" fillId="5" borderId="123"/>
    <xf numFmtId="0" fontId="13" fillId="7" borderId="123">
      <alignment horizontal="left" indent="3"/>
    </xf>
    <xf numFmtId="0" fontId="13" fillId="0" borderId="124">
      <alignment horizontal="left" vertical="center"/>
    </xf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3" fillId="7" borderId="123">
      <alignment horizontal="left" indent="3"/>
    </xf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3" fillId="0" borderId="124">
      <alignment horizontal="left" vertical="center"/>
    </xf>
    <xf numFmtId="0" fontId="13" fillId="7" borderId="123">
      <alignment horizontal="left" indent="3"/>
    </xf>
    <xf numFmtId="0" fontId="15" fillId="6" borderId="123">
      <alignment horizontal="left" indent="2"/>
    </xf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3" fillId="0" borderId="124">
      <alignment horizontal="left" vertical="center"/>
    </xf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5" fillId="5" borderId="123"/>
    <xf numFmtId="0" fontId="15" fillId="5" borderId="123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3" fillId="7" borderId="123">
      <alignment horizontal="left" indent="3"/>
    </xf>
    <xf numFmtId="0" fontId="13" fillId="0" borderId="124">
      <alignment horizontal="left" vertical="center"/>
    </xf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5" fillId="6" borderId="123">
      <alignment horizontal="left" indent="2"/>
    </xf>
    <xf numFmtId="0" fontId="13" fillId="7" borderId="123">
      <alignment horizontal="left" indent="3"/>
    </xf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80" fillId="0" borderId="124">
      <alignment horizontal="left" vertical="center"/>
    </xf>
    <xf numFmtId="0" fontId="60" fillId="67" borderId="120" applyNumberFormat="0" applyFont="0" applyAlignment="0" applyProtection="0"/>
    <xf numFmtId="0" fontId="15" fillId="5" borderId="123"/>
    <xf numFmtId="0" fontId="60" fillId="67" borderId="120" applyNumberFormat="0" applyFont="0" applyAlignment="0" applyProtection="0"/>
    <xf numFmtId="0" fontId="13" fillId="0" borderId="124">
      <alignment horizontal="left" vertical="center"/>
    </xf>
    <xf numFmtId="0" fontId="13" fillId="7" borderId="123">
      <alignment horizontal="left" indent="3"/>
    </xf>
    <xf numFmtId="0" fontId="15" fillId="5" borderId="123"/>
    <xf numFmtId="0" fontId="13" fillId="7" borderId="123">
      <alignment horizontal="left" indent="3"/>
    </xf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80" fillId="0" borderId="124">
      <alignment horizontal="left" vertical="center"/>
    </xf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5" fillId="5" borderId="123"/>
    <xf numFmtId="0" fontId="15" fillId="5" borderId="123"/>
    <xf numFmtId="0" fontId="13" fillId="0" borderId="124">
      <alignment horizontal="left" vertical="center"/>
    </xf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5" fillId="6" borderId="123">
      <alignment horizontal="left" indent="2"/>
    </xf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5" fillId="6" borderId="123">
      <alignment horizontal="left" indent="2"/>
    </xf>
    <xf numFmtId="0" fontId="60" fillId="67" borderId="120" applyNumberFormat="0" applyFont="0" applyAlignment="0" applyProtection="0"/>
    <xf numFmtId="0" fontId="80" fillId="0" borderId="124">
      <alignment horizontal="left" vertical="center"/>
    </xf>
    <xf numFmtId="0" fontId="15" fillId="5" borderId="123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80" fillId="0" borderId="124">
      <alignment horizontal="left" vertical="center"/>
    </xf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3" fillId="7" borderId="123">
      <alignment horizontal="left" indent="3"/>
    </xf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5" fillId="6" borderId="123">
      <alignment horizontal="left" indent="2"/>
    </xf>
    <xf numFmtId="0" fontId="60" fillId="67" borderId="120" applyNumberFormat="0" applyFont="0" applyAlignment="0" applyProtection="0"/>
    <xf numFmtId="0" fontId="15" fillId="5" borderId="123"/>
    <xf numFmtId="0" fontId="13" fillId="0" borderId="124">
      <alignment horizontal="left" vertical="center"/>
    </xf>
    <xf numFmtId="0" fontId="60" fillId="67" borderId="120" applyNumberFormat="0" applyFont="0" applyAlignment="0" applyProtection="0"/>
    <xf numFmtId="0" fontId="15" fillId="5" borderId="123"/>
    <xf numFmtId="0" fontId="15" fillId="6" borderId="123">
      <alignment horizontal="left" indent="2"/>
    </xf>
    <xf numFmtId="0" fontId="13" fillId="7" borderId="123">
      <alignment horizontal="left" indent="3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5" fillId="5" borderId="123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80" fillId="0" borderId="124">
      <alignment horizontal="left" vertical="center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80" fillId="0" borderId="124">
      <alignment horizontal="left" vertical="center"/>
    </xf>
    <xf numFmtId="0" fontId="1" fillId="0" borderId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15" fillId="5" borderId="123"/>
    <xf numFmtId="0" fontId="15" fillId="6" borderId="123">
      <alignment horizontal="left" indent="2"/>
    </xf>
    <xf numFmtId="0" fontId="75" fillId="78" borderId="119" applyNumberFormat="0" applyAlignment="0" applyProtection="0"/>
    <xf numFmtId="0" fontId="74" fillId="64" borderId="119" applyNumberFormat="0" applyAlignment="0" applyProtection="0"/>
    <xf numFmtId="0" fontId="13" fillId="7" borderId="123">
      <alignment horizontal="left" indent="3"/>
    </xf>
    <xf numFmtId="0" fontId="76" fillId="78" borderId="121" applyNumberFormat="0" applyAlignment="0" applyProtection="0"/>
    <xf numFmtId="0" fontId="76" fillId="78" borderId="121" applyNumberFormat="0" applyAlignment="0" applyProtection="0"/>
    <xf numFmtId="0" fontId="1" fillId="0" borderId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1" fillId="0" borderId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1" fillId="0" borderId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1" fillId="0" borderId="0"/>
    <xf numFmtId="0" fontId="74" fillId="64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76" fillId="78" borderId="121" applyNumberFormat="0" applyAlignment="0" applyProtection="0"/>
    <xf numFmtId="0" fontId="1" fillId="0" borderId="0"/>
    <xf numFmtId="0" fontId="1" fillId="0" borderId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1" fillId="0" borderId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75" fillId="78" borderId="119" applyNumberFormat="0" applyAlignment="0" applyProtection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1" fillId="0" borderId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1" fillId="0" borderId="0"/>
    <xf numFmtId="0" fontId="74" fillId="64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74" fillId="64" borderId="119" applyNumberFormat="0" applyAlignment="0" applyProtection="0"/>
    <xf numFmtId="0" fontId="1" fillId="0" borderId="0"/>
    <xf numFmtId="0" fontId="1" fillId="0" borderId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1" fillId="0" borderId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75" fillId="78" borderId="119" applyNumberFormat="0" applyAlignment="0" applyProtection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1" fillId="0" borderId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75" fillId="78" borderId="119" applyNumberFormat="0" applyAlignment="0" applyProtection="0"/>
    <xf numFmtId="0" fontId="15" fillId="5" borderId="123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15" fillId="5" borderId="123"/>
    <xf numFmtId="0" fontId="13" fillId="7" borderId="123">
      <alignment horizontal="left" indent="3"/>
    </xf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3" fillId="0" borderId="124">
      <alignment horizontal="left" vertical="center"/>
    </xf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5" fillId="5" borderId="123"/>
    <xf numFmtId="0" fontId="13" fillId="7" borderId="123">
      <alignment horizontal="left" indent="3"/>
    </xf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1" fillId="0" borderId="0"/>
    <xf numFmtId="0" fontId="74" fillId="64" borderId="119" applyNumberFormat="0" applyAlignment="0" applyProtection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1" fillId="0" borderId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75" fillId="78" borderId="119" applyNumberFormat="0" applyAlignment="0" applyProtection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1" fillId="0" borderId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1" fillId="0" borderId="0"/>
    <xf numFmtId="0" fontId="74" fillId="64" borderId="119" applyNumberFormat="0" applyAlignment="0" applyProtection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1" fillId="0" borderId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75" fillId="78" borderId="119" applyNumberFormat="0" applyAlignment="0" applyProtection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1" fillId="0" borderId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3" fontId="81" fillId="58" borderId="2">
      <alignment horizontal="right"/>
    </xf>
    <xf numFmtId="0" fontId="80" fillId="0" borderId="124">
      <alignment horizontal="left" vertical="center"/>
    </xf>
    <xf numFmtId="41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5" fillId="5" borderId="123"/>
    <xf numFmtId="0" fontId="13" fillId="7" borderId="123">
      <alignment horizontal="left" indent="3"/>
    </xf>
    <xf numFmtId="3" fontId="81" fillId="88" borderId="2">
      <alignment horizontal="right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80" fillId="0" borderId="125">
      <alignment horizontal="left" vertical="center"/>
    </xf>
    <xf numFmtId="0" fontId="1" fillId="0" borderId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1" fillId="0" borderId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1" fillId="0" borderId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1" fillId="0" borderId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1" fillId="0" borderId="0"/>
    <xf numFmtId="0" fontId="74" fillId="64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76" fillId="78" borderId="121" applyNumberFormat="0" applyAlignment="0" applyProtection="0"/>
    <xf numFmtId="0" fontId="1" fillId="0" borderId="0"/>
    <xf numFmtId="0" fontId="1" fillId="0" borderId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1" fillId="0" borderId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75" fillId="78" borderId="119" applyNumberFormat="0" applyAlignment="0" applyProtection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1" fillId="0" borderId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1" fillId="0" borderId="0"/>
    <xf numFmtId="0" fontId="74" fillId="64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74" fillId="64" borderId="119" applyNumberFormat="0" applyAlignment="0" applyProtection="0"/>
    <xf numFmtId="0" fontId="1" fillId="0" borderId="0"/>
    <xf numFmtId="0" fontId="1" fillId="0" borderId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1" fillId="0" borderId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75" fillId="78" borderId="119" applyNumberFormat="0" applyAlignment="0" applyProtection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1" fillId="0" borderId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75" fillId="78" borderId="119" applyNumberFormat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15" fillId="5" borderId="123"/>
    <xf numFmtId="0" fontId="13" fillId="7" borderId="123">
      <alignment horizontal="left" indent="3"/>
    </xf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3" fillId="0" borderId="125">
      <alignment horizontal="left" vertical="center"/>
    </xf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5" fillId="5" borderId="123"/>
    <xf numFmtId="0" fontId="13" fillId="7" borderId="123">
      <alignment horizontal="left" indent="3"/>
    </xf>
    <xf numFmtId="0" fontId="1" fillId="0" borderId="0"/>
    <xf numFmtId="44" fontId="10" fillId="0" borderId="0" applyFont="0" applyFill="0" applyBorder="0" applyAlignment="0" applyProtection="0"/>
    <xf numFmtId="0" fontId="60" fillId="67" borderId="120" applyNumberFormat="0" applyFont="0" applyAlignment="0" applyProtection="0"/>
    <xf numFmtId="0" fontId="13" fillId="7" borderId="123">
      <alignment horizontal="left" indent="3"/>
    </xf>
    <xf numFmtId="43" fontId="10" fillId="0" borderId="0" applyFont="0" applyFill="0" applyBorder="0" applyAlignment="0" applyProtection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5" fillId="6" borderId="123">
      <alignment horizontal="left" indent="2"/>
    </xf>
    <xf numFmtId="0" fontId="15" fillId="5" borderId="123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43" fontId="10" fillId="0" borderId="0" applyFont="0" applyFill="0" applyBorder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5" fillId="6" borderId="3">
      <alignment horizontal="left" indent="2"/>
    </xf>
    <xf numFmtId="0" fontId="75" fillId="78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0" fillId="0" borderId="0" applyFont="0" applyFill="0" applyBorder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1" fillId="0" borderId="0"/>
    <xf numFmtId="0" fontId="74" fillId="64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0" fillId="0" borderId="0" applyFont="0" applyFill="0" applyBorder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44" fontId="10" fillId="0" borderId="0" applyFont="0" applyFill="0" applyBorder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1" fillId="0" borderId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43" fontId="10" fillId="0" borderId="0" applyFont="0" applyFill="0" applyBorder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75" fillId="78" borderId="119" applyNumberFormat="0" applyAlignment="0" applyProtection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1" fillId="0" borderId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1" fillId="0" borderId="0"/>
    <xf numFmtId="0" fontId="74" fillId="64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1" fillId="0" borderId="0"/>
    <xf numFmtId="43" fontId="10" fillId="0" borderId="0" applyFont="0" applyFill="0" applyBorder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75" fillId="78" borderId="119" applyNumberFormat="0" applyAlignment="0" applyProtection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43" fontId="10" fillId="0" borderId="0" applyFont="0" applyFill="0" applyBorder="0" applyAlignment="0" applyProtection="0"/>
    <xf numFmtId="0" fontId="1" fillId="0" borderId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1" fillId="0" borderId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1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5" fillId="5" borderId="123"/>
    <xf numFmtId="0" fontId="60" fillId="67" borderId="120" applyNumberFormat="0" applyFont="0" applyAlignment="0" applyProtection="0"/>
    <xf numFmtId="0" fontId="80" fillId="0" borderId="125">
      <alignment horizontal="left" vertical="center"/>
    </xf>
    <xf numFmtId="43" fontId="10" fillId="0" borderId="0" applyFont="0" applyFill="0" applyBorder="0" applyAlignment="0" applyProtection="0"/>
    <xf numFmtId="0" fontId="60" fillId="67" borderId="120" applyNumberFormat="0" applyFont="0" applyAlignment="0" applyProtection="0"/>
    <xf numFmtId="43" fontId="10" fillId="0" borderId="0" applyFont="0" applyFill="0" applyBorder="0" applyAlignment="0" applyProtection="0"/>
    <xf numFmtId="0" fontId="60" fillId="67" borderId="120" applyNumberFormat="0" applyFont="0" applyAlignment="0" applyProtection="0"/>
    <xf numFmtId="41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60" fillId="67" borderId="120" applyNumberFormat="0" applyFont="0" applyAlignment="0" applyProtection="0"/>
    <xf numFmtId="0" fontId="15" fillId="5" borderId="3"/>
    <xf numFmtId="0" fontId="13" fillId="7" borderId="3">
      <alignment horizontal="left" indent="3"/>
    </xf>
    <xf numFmtId="0" fontId="13" fillId="0" borderId="125">
      <alignment horizontal="left" vertical="center"/>
    </xf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44" fontId="10" fillId="0" borderId="0" applyFont="0" applyFill="0" applyBorder="0" applyAlignment="0" applyProtection="0"/>
    <xf numFmtId="0" fontId="13" fillId="7" borderId="123">
      <alignment horizontal="left" indent="3"/>
    </xf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43" fontId="10" fillId="0" borderId="0" applyFont="0" applyFill="0" applyBorder="0" applyAlignment="0" applyProtection="0"/>
    <xf numFmtId="0" fontId="13" fillId="0" borderId="125">
      <alignment horizontal="left" vertical="center"/>
    </xf>
    <xf numFmtId="43" fontId="10" fillId="0" borderId="0" applyFont="0" applyFill="0" applyBorder="0" applyAlignment="0" applyProtection="0"/>
    <xf numFmtId="0" fontId="15" fillId="6" borderId="123">
      <alignment horizontal="left" indent="2"/>
    </xf>
    <xf numFmtId="44" fontId="10" fillId="0" borderId="0" applyFont="0" applyFill="0" applyBorder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44" fontId="10" fillId="0" borderId="0" applyFont="0" applyFill="0" applyBorder="0" applyAlignment="0" applyProtection="0"/>
    <xf numFmtId="0" fontId="60" fillId="67" borderId="120" applyNumberFormat="0" applyFont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60" fillId="67" borderId="120" applyNumberFormat="0" applyFont="0" applyAlignment="0" applyProtection="0"/>
    <xf numFmtId="0" fontId="13" fillId="0" borderId="125">
      <alignment horizontal="left" vertical="center"/>
    </xf>
    <xf numFmtId="44" fontId="10" fillId="0" borderId="0" applyFont="0" applyFill="0" applyBorder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44" fontId="10" fillId="0" borderId="0" applyFont="0" applyFill="0" applyBorder="0" applyAlignment="0" applyProtection="0"/>
    <xf numFmtId="0" fontId="15" fillId="5" borderId="123"/>
    <xf numFmtId="43" fontId="10" fillId="0" borderId="0" applyFont="0" applyFill="0" applyBorder="0" applyAlignment="0" applyProtection="0"/>
    <xf numFmtId="0" fontId="15" fillId="5" borderId="123"/>
    <xf numFmtId="44" fontId="10" fillId="0" borderId="0" applyFont="0" applyFill="0" applyBorder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44" fontId="10" fillId="0" borderId="0" applyFont="0" applyFill="0" applyBorder="0" applyAlignment="0" applyProtection="0"/>
    <xf numFmtId="0" fontId="60" fillId="67" borderId="120" applyNumberFormat="0" applyFont="0" applyAlignment="0" applyProtection="0"/>
    <xf numFmtId="43" fontId="10" fillId="0" borderId="0" applyFont="0" applyFill="0" applyBorder="0" applyAlignment="0" applyProtection="0"/>
    <xf numFmtId="0" fontId="60" fillId="67" borderId="120" applyNumberFormat="0" applyFont="0" applyAlignment="0" applyProtection="0"/>
    <xf numFmtId="44" fontId="10" fillId="0" borderId="0" applyFont="0" applyFill="0" applyBorder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43" fontId="10" fillId="0" borderId="0" applyFont="0" applyFill="0" applyBorder="0" applyAlignment="0" applyProtection="0"/>
    <xf numFmtId="0" fontId="13" fillId="7" borderId="123">
      <alignment horizontal="left" indent="3"/>
    </xf>
    <xf numFmtId="43" fontId="10" fillId="0" borderId="0" applyFont="0" applyFill="0" applyBorder="0" applyAlignment="0" applyProtection="0"/>
    <xf numFmtId="0" fontId="13" fillId="0" borderId="125">
      <alignment horizontal="left" vertical="center"/>
    </xf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43" fontId="10" fillId="0" borderId="0" applyFont="0" applyFill="0" applyBorder="0" applyAlignment="0" applyProtection="0"/>
    <xf numFmtId="0" fontId="15" fillId="6" borderId="123">
      <alignment horizontal="left" indent="2"/>
    </xf>
    <xf numFmtId="0" fontId="13" fillId="7" borderId="123">
      <alignment horizontal="left" indent="3"/>
    </xf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80" fillId="0" borderId="125">
      <alignment horizontal="left" vertical="center"/>
    </xf>
    <xf numFmtId="0" fontId="60" fillId="67" borderId="120" applyNumberFormat="0" applyFont="0" applyAlignment="0" applyProtection="0"/>
    <xf numFmtId="0" fontId="15" fillId="5" borderId="123"/>
    <xf numFmtId="44" fontId="10" fillId="0" borderId="0" applyFont="0" applyFill="0" applyBorder="0" applyAlignment="0" applyProtection="0"/>
    <xf numFmtId="0" fontId="60" fillId="67" borderId="120" applyNumberFormat="0" applyFont="0" applyAlignment="0" applyProtection="0"/>
    <xf numFmtId="0" fontId="13" fillId="0" borderId="125">
      <alignment horizontal="left" vertical="center"/>
    </xf>
    <xf numFmtId="0" fontId="15" fillId="5" borderId="123"/>
    <xf numFmtId="0" fontId="13" fillId="7" borderId="123">
      <alignment horizontal="left" indent="3"/>
    </xf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80" fillId="0" borderId="125">
      <alignment horizontal="left" vertical="center"/>
    </xf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5" fillId="5" borderId="123"/>
    <xf numFmtId="0" fontId="15" fillId="5" borderId="123"/>
    <xf numFmtId="0" fontId="13" fillId="0" borderId="125">
      <alignment horizontal="left" vertical="center"/>
    </xf>
    <xf numFmtId="0" fontId="60" fillId="67" borderId="120" applyNumberFormat="0" applyFont="0" applyAlignment="0" applyProtection="0"/>
    <xf numFmtId="44" fontId="10" fillId="0" borderId="0" applyFont="0" applyFill="0" applyBorder="0" applyAlignment="0" applyProtection="0"/>
    <xf numFmtId="0" fontId="60" fillId="67" borderId="120" applyNumberFormat="0" applyFont="0" applyAlignment="0" applyProtection="0"/>
    <xf numFmtId="0" fontId="15" fillId="6" borderId="123">
      <alignment horizontal="left" indent="2"/>
    </xf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5" fillId="6" borderId="123">
      <alignment horizontal="left" indent="2"/>
    </xf>
    <xf numFmtId="43" fontId="10" fillId="0" borderId="0" applyFont="0" applyFill="0" applyBorder="0" applyAlignment="0" applyProtection="0"/>
    <xf numFmtId="0" fontId="60" fillId="67" borderId="120" applyNumberFormat="0" applyFont="0" applyAlignment="0" applyProtection="0"/>
    <xf numFmtId="0" fontId="80" fillId="0" borderId="125">
      <alignment horizontal="left" vertical="center"/>
    </xf>
    <xf numFmtId="0" fontId="15" fillId="5" borderId="3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44" fontId="10" fillId="0" borderId="0" applyFont="0" applyFill="0" applyBorder="0" applyAlignment="0" applyProtection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44" fontId="10" fillId="0" borderId="0" applyFont="0" applyFill="0" applyBorder="0" applyAlignment="0" applyProtection="0"/>
    <xf numFmtId="0" fontId="80" fillId="0" borderId="125">
      <alignment horizontal="left" vertical="center"/>
    </xf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43" fontId="10" fillId="0" borderId="0" applyFont="0" applyFill="0" applyBorder="0" applyAlignment="0" applyProtection="0"/>
    <xf numFmtId="0" fontId="60" fillId="67" borderId="120" applyNumberFormat="0" applyFont="0" applyAlignment="0" applyProtection="0"/>
    <xf numFmtId="44" fontId="10" fillId="0" borderId="0" applyFont="0" applyFill="0" applyBorder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3" fillId="7" borderId="123">
      <alignment horizontal="left" indent="3"/>
    </xf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60" fillId="67" borderId="120" applyNumberFormat="0" applyFont="0" applyAlignment="0" applyProtection="0"/>
    <xf numFmtId="44" fontId="10" fillId="0" borderId="0" applyFont="0" applyFill="0" applyBorder="0" applyAlignment="0" applyProtection="0"/>
    <xf numFmtId="0" fontId="60" fillId="67" borderId="120" applyNumberFormat="0" applyFont="0" applyAlignment="0" applyProtection="0"/>
    <xf numFmtId="43" fontId="10" fillId="0" borderId="0" applyFont="0" applyFill="0" applyBorder="0" applyAlignment="0" applyProtection="0"/>
    <xf numFmtId="0" fontId="15" fillId="6" borderId="123">
      <alignment horizontal="left" indent="2"/>
    </xf>
    <xf numFmtId="0" fontId="60" fillId="67" borderId="120" applyNumberFormat="0" applyFon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5" fillId="5" borderId="123"/>
    <xf numFmtId="44" fontId="10" fillId="0" borderId="0" applyFont="0" applyFill="0" applyBorder="0" applyAlignment="0" applyProtection="0"/>
    <xf numFmtId="0" fontId="13" fillId="0" borderId="125">
      <alignment horizontal="left" vertical="center"/>
    </xf>
    <xf numFmtId="0" fontId="60" fillId="67" borderId="120" applyNumberFormat="0" applyFont="0" applyAlignment="0" applyProtection="0"/>
    <xf numFmtId="0" fontId="15" fillId="5" borderId="123"/>
    <xf numFmtId="0" fontId="15" fillId="6" borderId="123">
      <alignment horizontal="left" indent="2"/>
    </xf>
    <xf numFmtId="0" fontId="13" fillId="7" borderId="123">
      <alignment horizontal="left" indent="3"/>
    </xf>
    <xf numFmtId="43" fontId="1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5" fillId="5" borderId="123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1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0" fontId="80" fillId="0" borderId="125">
      <alignment horizontal="left" vertical="center"/>
    </xf>
    <xf numFmtId="41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80" fillId="0" borderId="125">
      <alignment horizontal="left" vertical="center"/>
    </xf>
    <xf numFmtId="0" fontId="1" fillId="0" borderId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15" fillId="5" borderId="123"/>
    <xf numFmtId="0" fontId="15" fillId="6" borderId="123">
      <alignment horizontal="left" indent="2"/>
    </xf>
    <xf numFmtId="0" fontId="75" fillId="78" borderId="119" applyNumberFormat="0" applyAlignment="0" applyProtection="0"/>
    <xf numFmtId="0" fontId="74" fillId="64" borderId="119" applyNumberFormat="0" applyAlignment="0" applyProtection="0"/>
    <xf numFmtId="0" fontId="13" fillId="7" borderId="123">
      <alignment horizontal="left" indent="3"/>
    </xf>
    <xf numFmtId="0" fontId="76" fillId="78" borderId="121" applyNumberFormat="0" applyAlignment="0" applyProtection="0"/>
    <xf numFmtId="0" fontId="76" fillId="78" borderId="121" applyNumberFormat="0" applyAlignment="0" applyProtection="0"/>
    <xf numFmtId="0" fontId="1" fillId="0" borderId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1" fillId="0" borderId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1" fillId="0" borderId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1" fillId="0" borderId="0"/>
    <xf numFmtId="0" fontId="74" fillId="64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76" fillId="78" borderId="121" applyNumberFormat="0" applyAlignment="0" applyProtection="0"/>
    <xf numFmtId="0" fontId="1" fillId="0" borderId="0"/>
    <xf numFmtId="0" fontId="1" fillId="0" borderId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1" fillId="0" borderId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75" fillId="78" borderId="119" applyNumberFormat="0" applyAlignment="0" applyProtection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1" fillId="0" borderId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1" fillId="0" borderId="0"/>
    <xf numFmtId="0" fontId="74" fillId="64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74" fillId="64" borderId="119" applyNumberFormat="0" applyAlignment="0" applyProtection="0"/>
    <xf numFmtId="0" fontId="1" fillId="0" borderId="0"/>
    <xf numFmtId="0" fontId="1" fillId="0" borderId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1" fillId="0" borderId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75" fillId="78" borderId="119" applyNumberFormat="0" applyAlignment="0" applyProtection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1" fillId="0" borderId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75" fillId="78" borderId="119" applyNumberFormat="0" applyAlignment="0" applyProtection="0"/>
    <xf numFmtId="0" fontId="15" fillId="5" borderId="123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15" fillId="5" borderId="123"/>
    <xf numFmtId="0" fontId="13" fillId="7" borderId="123">
      <alignment horizontal="left" indent="3"/>
    </xf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3" fillId="0" borderId="125">
      <alignment horizontal="left" vertical="center"/>
    </xf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5" fillId="5" borderId="123"/>
    <xf numFmtId="0" fontId="13" fillId="7" borderId="123">
      <alignment horizontal="left" indent="3"/>
    </xf>
    <xf numFmtId="0" fontId="1" fillId="0" borderId="0"/>
    <xf numFmtId="0" fontId="16" fillId="67" borderId="120" applyNumberFormat="0" applyFont="0" applyAlignment="0" applyProtection="0"/>
    <xf numFmtId="0" fontId="55" fillId="0" borderId="122" applyNumberFormat="0" applyFill="0" applyAlignment="0" applyProtection="0"/>
    <xf numFmtId="0" fontId="57" fillId="64" borderId="119" applyNumberFormat="0" applyAlignment="0" applyProtection="0"/>
    <xf numFmtId="0" fontId="57" fillId="64" borderId="119" applyNumberFormat="0" applyAlignment="0" applyProtection="0"/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0" fontId="15" fillId="5" borderId="123"/>
    <xf numFmtId="0" fontId="16" fillId="67" borderId="120" applyNumberFormat="0" applyFont="0" applyAlignment="0" applyProtection="0"/>
    <xf numFmtId="0" fontId="118" fillId="64" borderId="119" applyNumberFormat="0" applyAlignment="0" applyProtection="0"/>
    <xf numFmtId="0" fontId="118" fillId="64" borderId="119" applyNumberFormat="0" applyAlignment="0" applyProtection="0"/>
    <xf numFmtId="0" fontId="15" fillId="5" borderId="123"/>
    <xf numFmtId="0" fontId="135" fillId="78" borderId="121" applyNumberFormat="0" applyAlignment="0" applyProtection="0"/>
    <xf numFmtId="0" fontId="13" fillId="7" borderId="123">
      <alignment horizontal="left" indent="3"/>
    </xf>
    <xf numFmtId="0" fontId="57" fillId="64" borderId="119" applyNumberFormat="0" applyAlignment="0" applyProtection="0"/>
    <xf numFmtId="0" fontId="120" fillId="78" borderId="119" applyNumberFormat="0" applyAlignment="0" applyProtection="0"/>
    <xf numFmtId="0" fontId="1" fillId="0" borderId="0"/>
    <xf numFmtId="0" fontId="118" fillId="64" borderId="119" applyNumberFormat="0" applyAlignment="0" applyProtection="0"/>
    <xf numFmtId="0" fontId="120" fillId="78" borderId="119" applyNumberFormat="0" applyAlignment="0" applyProtection="0"/>
    <xf numFmtId="0" fontId="120" fillId="78" borderId="119" applyNumberFormat="0" applyAlignment="0" applyProtection="0"/>
    <xf numFmtId="0" fontId="121" fillId="78" borderId="119" applyNumberFormat="0" applyAlignment="0" applyProtection="0"/>
    <xf numFmtId="0" fontId="118" fillId="64" borderId="119" applyNumberFormat="0" applyAlignment="0" applyProtection="0"/>
    <xf numFmtId="0" fontId="57" fillId="64" borderId="119" applyNumberFormat="0" applyAlignment="0" applyProtection="0"/>
    <xf numFmtId="0" fontId="57" fillId="64" borderId="119" applyNumberFormat="0" applyAlignment="0" applyProtection="0"/>
    <xf numFmtId="0" fontId="16" fillId="67" borderId="120" applyNumberFormat="0" applyFont="0" applyAlignment="0" applyProtection="0"/>
    <xf numFmtId="0" fontId="135" fillId="78" borderId="121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0" borderId="0"/>
    <xf numFmtId="0" fontId="16" fillId="67" borderId="120" applyNumberFormat="0" applyFont="0" applyAlignment="0" applyProtection="0"/>
    <xf numFmtId="0" fontId="16" fillId="67" borderId="120" applyNumberFormat="0" applyFont="0" applyAlignment="0" applyProtection="0"/>
    <xf numFmtId="0" fontId="140" fillId="0" borderId="122" applyNumberFormat="0" applyFill="0" applyAlignment="0" applyProtection="0"/>
    <xf numFmtId="0" fontId="141" fillId="78" borderId="121" applyNumberFormat="0" applyAlignment="0" applyProtection="0"/>
    <xf numFmtId="0" fontId="141" fillId="78" borderId="121" applyNumberFormat="0" applyAlignment="0" applyProtection="0"/>
    <xf numFmtId="0" fontId="135" fillId="78" borderId="121" applyNumberFormat="0" applyAlignment="0" applyProtection="0"/>
    <xf numFmtId="0" fontId="121" fillId="78" borderId="119" applyNumberFormat="0" applyAlignment="0" applyProtection="0"/>
    <xf numFmtId="0" fontId="55" fillId="0" borderId="122" applyNumberFormat="0" applyFill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" fillId="5" borderId="123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0" fillId="0" borderId="122" applyNumberFormat="0" applyFill="0" applyAlignment="0" applyProtection="0"/>
    <xf numFmtId="0" fontId="141" fillId="78" borderId="121" applyNumberFormat="0" applyAlignment="0" applyProtection="0"/>
    <xf numFmtId="0" fontId="13" fillId="0" borderId="125">
      <alignment horizontal="left" vertical="center"/>
    </xf>
    <xf numFmtId="0" fontId="1" fillId="0" borderId="0"/>
    <xf numFmtId="0" fontId="1" fillId="0" borderId="0"/>
    <xf numFmtId="0" fontId="120" fillId="78" borderId="119" applyNumberFormat="0" applyAlignment="0" applyProtection="0"/>
    <xf numFmtId="0" fontId="16" fillId="67" borderId="120" applyNumberFormat="0" applyFont="0" applyAlignment="0" applyProtection="0"/>
    <xf numFmtId="0" fontId="16" fillId="67" borderId="120" applyNumberFormat="0" applyFont="0" applyAlignment="0" applyProtection="0"/>
    <xf numFmtId="0" fontId="16" fillId="67" borderId="120" applyNumberFormat="0" applyFont="0" applyAlignment="0" applyProtection="0"/>
    <xf numFmtId="0" fontId="55" fillId="0" borderId="122" applyNumberFormat="0" applyFill="0" applyAlignment="0" applyProtection="0"/>
    <xf numFmtId="0" fontId="135" fillId="78" borderId="121" applyNumberFormat="0" applyAlignment="0" applyProtection="0"/>
    <xf numFmtId="0" fontId="118" fillId="64" borderId="119" applyNumberFormat="0" applyAlignment="0" applyProtection="0"/>
    <xf numFmtId="0" fontId="121" fillId="78" borderId="119" applyNumberFormat="0" applyAlignment="0" applyProtection="0"/>
    <xf numFmtId="0" fontId="141" fillId="78" borderId="121" applyNumberFormat="0" applyAlignment="0" applyProtection="0"/>
    <xf numFmtId="0" fontId="141" fillId="78" borderId="121" applyNumberFormat="0" applyAlignment="0" applyProtection="0"/>
    <xf numFmtId="0" fontId="141" fillId="78" borderId="121" applyNumberFormat="0" applyAlignment="0" applyProtection="0"/>
    <xf numFmtId="0" fontId="16" fillId="67" borderId="120" applyNumberFormat="0" applyFont="0" applyAlignment="0" applyProtection="0"/>
    <xf numFmtId="0" fontId="121" fillId="78" borderId="119" applyNumberFormat="0" applyAlignment="0" applyProtection="0"/>
    <xf numFmtId="0" fontId="120" fillId="78" borderId="119" applyNumberFormat="0" applyAlignment="0" applyProtection="0"/>
    <xf numFmtId="0" fontId="140" fillId="0" borderId="122" applyNumberFormat="0" applyFill="0" applyAlignment="0" applyProtection="0"/>
    <xf numFmtId="0" fontId="16" fillId="67" borderId="120" applyNumberFormat="0" applyFont="0" applyAlignment="0" applyProtection="0"/>
    <xf numFmtId="0" fontId="16" fillId="67" borderId="120" applyNumberFormat="0" applyFont="0" applyAlignment="0" applyProtection="0"/>
    <xf numFmtId="0" fontId="1" fillId="0" borderId="0"/>
    <xf numFmtId="0" fontId="55" fillId="0" borderId="122" applyNumberFormat="0" applyFill="0" applyAlignment="0" applyProtection="0"/>
    <xf numFmtId="0" fontId="135" fillId="78" borderId="121" applyNumberFormat="0" applyAlignment="0" applyProtection="0"/>
    <xf numFmtId="0" fontId="141" fillId="78" borderId="121" applyNumberFormat="0" applyAlignment="0" applyProtection="0"/>
    <xf numFmtId="0" fontId="140" fillId="0" borderId="122" applyNumberFormat="0" applyFill="0" applyAlignment="0" applyProtection="0"/>
    <xf numFmtId="0" fontId="16" fillId="67" borderId="120" applyNumberFormat="0" applyFont="0" applyAlignment="0" applyProtection="0"/>
    <xf numFmtId="0" fontId="16" fillId="67" borderId="120" applyNumberFormat="0" applyFont="0" applyAlignment="0" applyProtection="0"/>
    <xf numFmtId="0" fontId="57" fillId="64" borderId="119" applyNumberFormat="0" applyAlignment="0" applyProtection="0"/>
    <xf numFmtId="0" fontId="141" fillId="78" borderId="121" applyNumberFormat="0" applyAlignment="0" applyProtection="0"/>
    <xf numFmtId="0" fontId="57" fillId="64" borderId="119" applyNumberFormat="0" applyAlignment="0" applyProtection="0"/>
    <xf numFmtId="0" fontId="118" fillId="64" borderId="119" applyNumberFormat="0" applyAlignment="0" applyProtection="0"/>
    <xf numFmtId="0" fontId="118" fillId="64" borderId="119" applyNumberFormat="0" applyAlignment="0" applyProtection="0"/>
    <xf numFmtId="0" fontId="118" fillId="64" borderId="119" applyNumberFormat="0" applyAlignment="0" applyProtection="0"/>
    <xf numFmtId="0" fontId="121" fillId="78" borderId="119" applyNumberFormat="0" applyAlignment="0" applyProtection="0"/>
    <xf numFmtId="0" fontId="120" fillId="78" borderId="119" applyNumberFormat="0" applyAlignment="0" applyProtection="0"/>
    <xf numFmtId="0" fontId="57" fillId="64" borderId="119" applyNumberFormat="0" applyAlignment="0" applyProtection="0"/>
    <xf numFmtId="0" fontId="57" fillId="64" borderId="119" applyNumberFormat="0" applyAlignment="0" applyProtection="0"/>
    <xf numFmtId="0" fontId="16" fillId="67" borderId="120" applyNumberFormat="0" applyFont="0" applyAlignment="0" applyProtection="0"/>
    <xf numFmtId="0" fontId="55" fillId="0" borderId="122" applyNumberFormat="0" applyFill="0" applyAlignment="0" applyProtection="0"/>
    <xf numFmtId="0" fontId="1" fillId="0" borderId="0"/>
    <xf numFmtId="0" fontId="16" fillId="67" borderId="120" applyNumberFormat="0" applyFont="0" applyAlignment="0" applyProtection="0"/>
    <xf numFmtId="0" fontId="121" fillId="78" borderId="119" applyNumberFormat="0" applyAlignment="0" applyProtection="0"/>
    <xf numFmtId="0" fontId="1" fillId="0" borderId="0"/>
    <xf numFmtId="0" fontId="121" fillId="78" borderId="119" applyNumberFormat="0" applyAlignment="0" applyProtection="0"/>
    <xf numFmtId="0" fontId="135" fillId="78" borderId="121" applyNumberFormat="0" applyAlignment="0" applyProtection="0"/>
    <xf numFmtId="0" fontId="121" fillId="78" borderId="119" applyNumberFormat="0" applyAlignment="0" applyProtection="0"/>
    <xf numFmtId="0" fontId="15" fillId="5" borderId="123"/>
    <xf numFmtId="0" fontId="121" fillId="78" borderId="119" applyNumberFormat="0" applyAlignment="0" applyProtection="0"/>
    <xf numFmtId="0" fontId="121" fillId="78" borderId="119" applyNumberFormat="0" applyAlignment="0" applyProtection="0"/>
    <xf numFmtId="0" fontId="135" fillId="78" borderId="121" applyNumberFormat="0" applyAlignment="0" applyProtection="0"/>
    <xf numFmtId="0" fontId="57" fillId="64" borderId="119" applyNumberFormat="0" applyAlignment="0" applyProtection="0"/>
    <xf numFmtId="0" fontId="118" fillId="64" borderId="119" applyNumberFormat="0" applyAlignment="0" applyProtection="0"/>
    <xf numFmtId="0" fontId="1" fillId="0" borderId="0"/>
    <xf numFmtId="0" fontId="120" fillId="78" borderId="119" applyNumberFormat="0" applyAlignment="0" applyProtection="0"/>
    <xf numFmtId="0" fontId="135" fillId="78" borderId="121" applyNumberFormat="0" applyAlignment="0" applyProtection="0"/>
    <xf numFmtId="0" fontId="16" fillId="67" borderId="120" applyNumberFormat="0" applyFont="0" applyAlignment="0" applyProtection="0"/>
    <xf numFmtId="0" fontId="141" fillId="78" borderId="121" applyNumberFormat="0" applyAlignment="0" applyProtection="0"/>
    <xf numFmtId="0" fontId="55" fillId="0" borderId="122" applyNumberFormat="0" applyFill="0" applyAlignment="0" applyProtection="0"/>
    <xf numFmtId="0" fontId="120" fillId="78" borderId="119" applyNumberFormat="0" applyAlignment="0" applyProtection="0"/>
    <xf numFmtId="0" fontId="135" fillId="78" borderId="121" applyNumberFormat="0" applyAlignment="0" applyProtection="0"/>
    <xf numFmtId="0" fontId="15" fillId="5" borderId="123"/>
    <xf numFmtId="0" fontId="141" fillId="78" borderId="121" applyNumberFormat="0" applyAlignment="0" applyProtection="0"/>
    <xf numFmtId="0" fontId="141" fillId="78" borderId="121" applyNumberFormat="0" applyAlignment="0" applyProtection="0"/>
    <xf numFmtId="0" fontId="118" fillId="64" borderId="119" applyNumberFormat="0" applyAlignment="0" applyProtection="0"/>
    <xf numFmtId="0" fontId="15" fillId="5" borderId="123"/>
    <xf numFmtId="0" fontId="15" fillId="5" borderId="123"/>
    <xf numFmtId="0" fontId="135" fillId="78" borderId="121" applyNumberFormat="0" applyAlignment="0" applyProtection="0"/>
    <xf numFmtId="0" fontId="140" fillId="0" borderId="122" applyNumberFormat="0" applyFill="0" applyAlignment="0" applyProtection="0"/>
    <xf numFmtId="0" fontId="135" fillId="78" borderId="121" applyNumberFormat="0" applyAlignment="0" applyProtection="0"/>
    <xf numFmtId="0" fontId="141" fillId="78" borderId="121" applyNumberFormat="0" applyAlignment="0" applyProtection="0"/>
    <xf numFmtId="0" fontId="140" fillId="0" borderId="122" applyNumberFormat="0" applyFill="0" applyAlignment="0" applyProtection="0"/>
    <xf numFmtId="0" fontId="16" fillId="67" borderId="120" applyNumberFormat="0" applyFont="0" applyAlignment="0" applyProtection="0"/>
    <xf numFmtId="0" fontId="120" fillId="78" borderId="119" applyNumberFormat="0" applyAlignment="0" applyProtection="0"/>
    <xf numFmtId="0" fontId="120" fillId="78" borderId="119" applyNumberFormat="0" applyAlignment="0" applyProtection="0"/>
    <xf numFmtId="0" fontId="15" fillId="5" borderId="123"/>
    <xf numFmtId="0" fontId="16" fillId="67" borderId="120" applyNumberFormat="0" applyFont="0" applyAlignment="0" applyProtection="0"/>
    <xf numFmtId="0" fontId="135" fillId="78" borderId="121" applyNumberFormat="0" applyAlignment="0" applyProtection="0"/>
    <xf numFmtId="0" fontId="15" fillId="5" borderId="123"/>
    <xf numFmtId="0" fontId="15" fillId="5" borderId="123"/>
    <xf numFmtId="43" fontId="1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1" fillId="0" borderId="0"/>
    <xf numFmtId="0" fontId="74" fillId="64" borderId="119" applyNumberFormat="0" applyAlignment="0" applyProtection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1" fillId="0" borderId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75" fillId="78" borderId="119" applyNumberFormat="0" applyAlignment="0" applyProtection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1" fillId="0" borderId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1" fillId="0" borderId="0"/>
    <xf numFmtId="0" fontId="74" fillId="64" borderId="119" applyNumberFormat="0" applyAlignment="0" applyProtection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1" fillId="0" borderId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75" fillId="78" borderId="119" applyNumberFormat="0" applyAlignment="0" applyProtection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1" fillId="0" borderId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1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0" fontId="80" fillId="0" borderId="125">
      <alignment horizontal="left" vertical="center"/>
    </xf>
    <xf numFmtId="41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3" fillId="7" borderId="123">
      <alignment horizontal="left" indent="3"/>
    </xf>
    <xf numFmtId="0" fontId="13" fillId="0" borderId="125">
      <alignment horizontal="left" vertical="center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80" fillId="0" borderId="125">
      <alignment horizontal="left" vertical="center"/>
    </xf>
    <xf numFmtId="0" fontId="1" fillId="0" borderId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1" fillId="0" borderId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1" fillId="0" borderId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1" fillId="0" borderId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1" fillId="0" borderId="0"/>
    <xf numFmtId="0" fontId="74" fillId="64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76" fillId="78" borderId="121" applyNumberFormat="0" applyAlignment="0" applyProtection="0"/>
    <xf numFmtId="0" fontId="1" fillId="0" borderId="0"/>
    <xf numFmtId="0" fontId="1" fillId="0" borderId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1" fillId="0" borderId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75" fillId="78" borderId="119" applyNumberFormat="0" applyAlignment="0" applyProtection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1" fillId="0" borderId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1" fillId="0" borderId="0"/>
    <xf numFmtId="0" fontId="74" fillId="64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74" fillId="64" borderId="119" applyNumberFormat="0" applyAlignment="0" applyProtection="0"/>
    <xf numFmtId="0" fontId="1" fillId="0" borderId="0"/>
    <xf numFmtId="0" fontId="1" fillId="0" borderId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1" fillId="0" borderId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75" fillId="78" borderId="119" applyNumberFormat="0" applyAlignment="0" applyProtection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1" fillId="0" borderId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75" fillId="78" borderId="119" applyNumberFormat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15" fillId="5" borderId="123"/>
    <xf numFmtId="0" fontId="13" fillId="7" borderId="123">
      <alignment horizontal="left" indent="3"/>
    </xf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3" fillId="0" borderId="125">
      <alignment horizontal="left" vertical="center"/>
    </xf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5" fillId="5" borderId="123"/>
    <xf numFmtId="0" fontId="13" fillId="7" borderId="123">
      <alignment horizontal="left" indent="3"/>
    </xf>
    <xf numFmtId="0" fontId="1" fillId="0" borderId="0"/>
    <xf numFmtId="44" fontId="10" fillId="0" borderId="0" applyFont="0" applyFill="0" applyBorder="0" applyAlignment="0" applyProtection="0"/>
    <xf numFmtId="0" fontId="15" fillId="5" borderId="123"/>
    <xf numFmtId="0" fontId="15" fillId="6" borderId="123">
      <alignment horizontal="left" indent="2"/>
    </xf>
    <xf numFmtId="0" fontId="13" fillId="7" borderId="123">
      <alignment horizontal="left" indent="3"/>
    </xf>
    <xf numFmtId="0" fontId="60" fillId="67" borderId="120" applyNumberFormat="0" applyFont="0" applyAlignment="0" applyProtection="0"/>
    <xf numFmtId="0" fontId="13" fillId="7" borderId="123">
      <alignment horizontal="left" indent="3"/>
    </xf>
    <xf numFmtId="43" fontId="10" fillId="0" borderId="0" applyFont="0" applyFill="0" applyBorder="0" applyAlignment="0" applyProtection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5" fillId="6" borderId="123">
      <alignment horizontal="left" indent="2"/>
    </xf>
    <xf numFmtId="0" fontId="15" fillId="5" borderId="123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43" fontId="10" fillId="0" borderId="0" applyFont="0" applyFill="0" applyBorder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5" fillId="6" borderId="123">
      <alignment horizontal="left" indent="2"/>
    </xf>
    <xf numFmtId="0" fontId="75" fillId="78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0" fillId="0" borderId="0" applyFont="0" applyFill="0" applyBorder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1" fillId="0" borderId="0"/>
    <xf numFmtId="0" fontId="74" fillId="64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0" fillId="0" borderId="0" applyFont="0" applyFill="0" applyBorder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44" fontId="10" fillId="0" borderId="0" applyFont="0" applyFill="0" applyBorder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1" fillId="0" borderId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43" fontId="10" fillId="0" borderId="0" applyFont="0" applyFill="0" applyBorder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13" fillId="7" borderId="123">
      <alignment horizontal="left" indent="3"/>
    </xf>
    <xf numFmtId="0" fontId="76" fillId="78" borderId="121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75" fillId="78" borderId="119" applyNumberFormat="0" applyAlignment="0" applyProtection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1" fillId="0" borderId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1" fillId="0" borderId="0"/>
    <xf numFmtId="0" fontId="74" fillId="64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1" fillId="0" borderId="0"/>
    <xf numFmtId="43" fontId="10" fillId="0" borderId="0" applyFont="0" applyFill="0" applyBorder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75" fillId="78" borderId="119" applyNumberFormat="0" applyAlignment="0" applyProtection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43" fontId="10" fillId="0" borderId="0" applyFont="0" applyFill="0" applyBorder="0" applyAlignment="0" applyProtection="0"/>
    <xf numFmtId="0" fontId="1" fillId="0" borderId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1" fillId="0" borderId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5" fillId="5" borderId="123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1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5" fillId="5" borderId="123"/>
    <xf numFmtId="0" fontId="60" fillId="67" borderId="120" applyNumberFormat="0" applyFont="0" applyAlignment="0" applyProtection="0"/>
    <xf numFmtId="0" fontId="80" fillId="0" borderId="125">
      <alignment horizontal="left" vertical="center"/>
    </xf>
    <xf numFmtId="43" fontId="10" fillId="0" borderId="0" applyFont="0" applyFill="0" applyBorder="0" applyAlignment="0" applyProtection="0"/>
    <xf numFmtId="0" fontId="60" fillId="67" borderId="120" applyNumberFormat="0" applyFont="0" applyAlignment="0" applyProtection="0"/>
    <xf numFmtId="0" fontId="13" fillId="7" borderId="123">
      <alignment horizontal="left" indent="3"/>
    </xf>
    <xf numFmtId="43" fontId="10" fillId="0" borderId="0" applyFont="0" applyFill="0" applyBorder="0" applyAlignment="0" applyProtection="0"/>
    <xf numFmtId="0" fontId="60" fillId="67" borderId="120" applyNumberFormat="0" applyFont="0" applyAlignment="0" applyProtection="0"/>
    <xf numFmtId="41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60" fillId="67" borderId="120" applyNumberFormat="0" applyFont="0" applyAlignment="0" applyProtection="0"/>
    <xf numFmtId="0" fontId="15" fillId="5" borderId="123"/>
    <xf numFmtId="0" fontId="13" fillId="7" borderId="123">
      <alignment horizontal="left" indent="3"/>
    </xf>
    <xf numFmtId="0" fontId="13" fillId="0" borderId="125">
      <alignment horizontal="left" vertical="center"/>
    </xf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44" fontId="10" fillId="0" borderId="0" applyFont="0" applyFill="0" applyBorder="0" applyAlignment="0" applyProtection="0"/>
    <xf numFmtId="0" fontId="13" fillId="7" borderId="123">
      <alignment horizontal="left" indent="3"/>
    </xf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43" fontId="10" fillId="0" borderId="0" applyFont="0" applyFill="0" applyBorder="0" applyAlignment="0" applyProtection="0"/>
    <xf numFmtId="0" fontId="13" fillId="0" borderId="125">
      <alignment horizontal="left" vertical="center"/>
    </xf>
    <xf numFmtId="43" fontId="10" fillId="0" borderId="0" applyFont="0" applyFill="0" applyBorder="0" applyAlignment="0" applyProtection="0"/>
    <xf numFmtId="0" fontId="13" fillId="7" borderId="123">
      <alignment horizontal="left" indent="3"/>
    </xf>
    <xf numFmtId="0" fontId="15" fillId="6" borderId="123">
      <alignment horizontal="left" indent="2"/>
    </xf>
    <xf numFmtId="44" fontId="10" fillId="0" borderId="0" applyFont="0" applyFill="0" applyBorder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44" fontId="10" fillId="0" borderId="0" applyFont="0" applyFill="0" applyBorder="0" applyAlignment="0" applyProtection="0"/>
    <xf numFmtId="0" fontId="60" fillId="67" borderId="120" applyNumberFormat="0" applyFont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60" fillId="67" borderId="120" applyNumberFormat="0" applyFont="0" applyAlignment="0" applyProtection="0"/>
    <xf numFmtId="0" fontId="13" fillId="0" borderId="125">
      <alignment horizontal="left" vertical="center"/>
    </xf>
    <xf numFmtId="44" fontId="10" fillId="0" borderId="0" applyFont="0" applyFill="0" applyBorder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44" fontId="10" fillId="0" borderId="0" applyFont="0" applyFill="0" applyBorder="0" applyAlignment="0" applyProtection="0"/>
    <xf numFmtId="0" fontId="15" fillId="5" borderId="123"/>
    <xf numFmtId="43" fontId="10" fillId="0" borderId="0" applyFont="0" applyFill="0" applyBorder="0" applyAlignment="0" applyProtection="0"/>
    <xf numFmtId="0" fontId="15" fillId="5" borderId="123"/>
    <xf numFmtId="44" fontId="10" fillId="0" borderId="0" applyFont="0" applyFill="0" applyBorder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44" fontId="10" fillId="0" borderId="0" applyFont="0" applyFill="0" applyBorder="0" applyAlignment="0" applyProtection="0"/>
    <xf numFmtId="0" fontId="60" fillId="67" borderId="120" applyNumberFormat="0" applyFont="0" applyAlignment="0" applyProtection="0"/>
    <xf numFmtId="43" fontId="10" fillId="0" borderId="0" applyFont="0" applyFill="0" applyBorder="0" applyAlignment="0" applyProtection="0"/>
    <xf numFmtId="0" fontId="60" fillId="67" borderId="120" applyNumberFormat="0" applyFont="0" applyAlignment="0" applyProtection="0"/>
    <xf numFmtId="44" fontId="10" fillId="0" borderId="0" applyFont="0" applyFill="0" applyBorder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43" fontId="10" fillId="0" borderId="0" applyFont="0" applyFill="0" applyBorder="0" applyAlignment="0" applyProtection="0"/>
    <xf numFmtId="0" fontId="13" fillId="7" borderId="123">
      <alignment horizontal="left" indent="3"/>
    </xf>
    <xf numFmtId="43" fontId="10" fillId="0" borderId="0" applyFont="0" applyFill="0" applyBorder="0" applyAlignment="0" applyProtection="0"/>
    <xf numFmtId="0" fontId="13" fillId="0" borderId="125">
      <alignment horizontal="left" vertical="center"/>
    </xf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43" fontId="10" fillId="0" borderId="0" applyFont="0" applyFill="0" applyBorder="0" applyAlignment="0" applyProtection="0"/>
    <xf numFmtId="0" fontId="15" fillId="6" borderId="123">
      <alignment horizontal="left" indent="2"/>
    </xf>
    <xf numFmtId="0" fontId="13" fillId="7" borderId="123">
      <alignment horizontal="left" indent="3"/>
    </xf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80" fillId="0" borderId="125">
      <alignment horizontal="left" vertical="center"/>
    </xf>
    <xf numFmtId="0" fontId="60" fillId="67" borderId="120" applyNumberFormat="0" applyFont="0" applyAlignment="0" applyProtection="0"/>
    <xf numFmtId="0" fontId="15" fillId="5" borderId="123"/>
    <xf numFmtId="44" fontId="10" fillId="0" borderId="0" applyFont="0" applyFill="0" applyBorder="0" applyAlignment="0" applyProtection="0"/>
    <xf numFmtId="0" fontId="60" fillId="67" borderId="120" applyNumberFormat="0" applyFont="0" applyAlignment="0" applyProtection="0"/>
    <xf numFmtId="0" fontId="13" fillId="0" borderId="125">
      <alignment horizontal="left" vertical="center"/>
    </xf>
    <xf numFmtId="0" fontId="13" fillId="7" borderId="123">
      <alignment horizontal="left" indent="3"/>
    </xf>
    <xf numFmtId="0" fontId="15" fillId="5" borderId="123"/>
    <xf numFmtId="0" fontId="13" fillId="7" borderId="123">
      <alignment horizontal="left" indent="3"/>
    </xf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80" fillId="0" borderId="125">
      <alignment horizontal="left" vertical="center"/>
    </xf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5" fillId="5" borderId="123"/>
    <xf numFmtId="0" fontId="15" fillId="5" borderId="123"/>
    <xf numFmtId="0" fontId="13" fillId="0" borderId="125">
      <alignment horizontal="left" vertical="center"/>
    </xf>
    <xf numFmtId="0" fontId="60" fillId="67" borderId="120" applyNumberFormat="0" applyFont="0" applyAlignment="0" applyProtection="0"/>
    <xf numFmtId="44" fontId="10" fillId="0" borderId="0" applyFont="0" applyFill="0" applyBorder="0" applyAlignment="0" applyProtection="0"/>
    <xf numFmtId="0" fontId="60" fillId="67" borderId="120" applyNumberFormat="0" applyFont="0" applyAlignment="0" applyProtection="0"/>
    <xf numFmtId="0" fontId="15" fillId="6" borderId="123">
      <alignment horizontal="left" indent="2"/>
    </xf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5" fillId="6" borderId="123">
      <alignment horizontal="left" indent="2"/>
    </xf>
    <xf numFmtId="43" fontId="10" fillId="0" borderId="0" applyFont="0" applyFill="0" applyBorder="0" applyAlignment="0" applyProtection="0"/>
    <xf numFmtId="0" fontId="60" fillId="67" borderId="120" applyNumberFormat="0" applyFont="0" applyAlignment="0" applyProtection="0"/>
    <xf numFmtId="0" fontId="80" fillId="0" borderId="125">
      <alignment horizontal="left" vertical="center"/>
    </xf>
    <xf numFmtId="0" fontId="15" fillId="5" borderId="123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44" fontId="10" fillId="0" borderId="0" applyFont="0" applyFill="0" applyBorder="0" applyAlignment="0" applyProtection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44" fontId="10" fillId="0" borderId="0" applyFont="0" applyFill="0" applyBorder="0" applyAlignment="0" applyProtection="0"/>
    <xf numFmtId="0" fontId="80" fillId="0" borderId="125">
      <alignment horizontal="left" vertical="center"/>
    </xf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43" fontId="10" fillId="0" borderId="0" applyFont="0" applyFill="0" applyBorder="0" applyAlignment="0" applyProtection="0"/>
    <xf numFmtId="0" fontId="60" fillId="67" borderId="120" applyNumberFormat="0" applyFont="0" applyAlignment="0" applyProtection="0"/>
    <xf numFmtId="44" fontId="10" fillId="0" borderId="0" applyFont="0" applyFill="0" applyBorder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3" fillId="7" borderId="123">
      <alignment horizontal="left" indent="3"/>
    </xf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60" fillId="67" borderId="120" applyNumberFormat="0" applyFont="0" applyAlignment="0" applyProtection="0"/>
    <xf numFmtId="44" fontId="10" fillId="0" borderId="0" applyFont="0" applyFill="0" applyBorder="0" applyAlignment="0" applyProtection="0"/>
    <xf numFmtId="0" fontId="60" fillId="67" borderId="120" applyNumberFormat="0" applyFont="0" applyAlignment="0" applyProtection="0"/>
    <xf numFmtId="43" fontId="10" fillId="0" borderId="0" applyFont="0" applyFill="0" applyBorder="0" applyAlignment="0" applyProtection="0"/>
    <xf numFmtId="0" fontId="15" fillId="6" borderId="123">
      <alignment horizontal="left" indent="2"/>
    </xf>
    <xf numFmtId="0" fontId="60" fillId="67" borderId="120" applyNumberFormat="0" applyFon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5" fillId="5" borderId="123"/>
    <xf numFmtId="44" fontId="10" fillId="0" borderId="0" applyFont="0" applyFill="0" applyBorder="0" applyAlignment="0" applyProtection="0"/>
    <xf numFmtId="0" fontId="13" fillId="0" borderId="125">
      <alignment horizontal="left" vertical="center"/>
    </xf>
    <xf numFmtId="0" fontId="60" fillId="67" borderId="120" applyNumberFormat="0" applyFont="0" applyAlignment="0" applyProtection="0"/>
    <xf numFmtId="0" fontId="15" fillId="5" borderId="123"/>
    <xf numFmtId="0" fontId="15" fillId="6" borderId="123">
      <alignment horizontal="left" indent="2"/>
    </xf>
    <xf numFmtId="0" fontId="13" fillId="7" borderId="123">
      <alignment horizontal="left" indent="3"/>
    </xf>
    <xf numFmtId="43" fontId="1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5" fillId="5" borderId="123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1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0" fontId="80" fillId="0" borderId="125">
      <alignment horizontal="left" vertical="center"/>
    </xf>
    <xf numFmtId="41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80" fillId="0" borderId="125">
      <alignment horizontal="left" vertical="center"/>
    </xf>
    <xf numFmtId="0" fontId="1" fillId="0" borderId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15" fillId="5" borderId="123"/>
    <xf numFmtId="0" fontId="15" fillId="6" borderId="123">
      <alignment horizontal="left" indent="2"/>
    </xf>
    <xf numFmtId="0" fontId="75" fillId="78" borderId="119" applyNumberFormat="0" applyAlignment="0" applyProtection="0"/>
    <xf numFmtId="0" fontId="74" fillId="64" borderId="119" applyNumberFormat="0" applyAlignment="0" applyProtection="0"/>
    <xf numFmtId="0" fontId="13" fillId="7" borderId="123">
      <alignment horizontal="left" indent="3"/>
    </xf>
    <xf numFmtId="0" fontId="76" fillId="78" borderId="121" applyNumberFormat="0" applyAlignment="0" applyProtection="0"/>
    <xf numFmtId="0" fontId="76" fillId="78" borderId="121" applyNumberFormat="0" applyAlignment="0" applyProtection="0"/>
    <xf numFmtId="0" fontId="1" fillId="0" borderId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1" fillId="0" borderId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1" fillId="0" borderId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1" fillId="0" borderId="0"/>
    <xf numFmtId="0" fontId="74" fillId="64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76" fillId="78" borderId="121" applyNumberFormat="0" applyAlignment="0" applyProtection="0"/>
    <xf numFmtId="0" fontId="1" fillId="0" borderId="0"/>
    <xf numFmtId="0" fontId="1" fillId="0" borderId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1" fillId="0" borderId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75" fillId="78" borderId="119" applyNumberFormat="0" applyAlignment="0" applyProtection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0" fillId="67" borderId="120" applyNumberFormat="0" applyFont="0" applyAlignment="0" applyProtection="0"/>
    <xf numFmtId="0" fontId="1" fillId="0" borderId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1" fillId="0" borderId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1" fillId="0" borderId="0"/>
    <xf numFmtId="0" fontId="74" fillId="64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74" fillId="64" borderId="119" applyNumberFormat="0" applyAlignment="0" applyProtection="0"/>
    <xf numFmtId="0" fontId="1" fillId="0" borderId="0"/>
    <xf numFmtId="0" fontId="1" fillId="0" borderId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1" fillId="0" borderId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75" fillId="78" borderId="119" applyNumberFormat="0" applyAlignment="0" applyProtection="0"/>
    <xf numFmtId="0" fontId="1" fillId="0" borderId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1" fillId="0" borderId="0"/>
    <xf numFmtId="0" fontId="1" fillId="0" borderId="0"/>
    <xf numFmtId="0" fontId="76" fillId="78" borderId="121" applyNumberFormat="0" applyAlignment="0" applyProtection="0"/>
    <xf numFmtId="0" fontId="1" fillId="0" borderId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75" fillId="78" borderId="119" applyNumberFormat="0" applyAlignment="0" applyProtection="0"/>
    <xf numFmtId="0" fontId="15" fillId="5" borderId="123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15" fillId="5" borderId="123"/>
    <xf numFmtId="0" fontId="13" fillId="7" borderId="123">
      <alignment horizontal="left" indent="3"/>
    </xf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13" fillId="0" borderId="125">
      <alignment horizontal="left" vertical="center"/>
    </xf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4" fillId="64" borderId="119" applyNumberFormat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60" fillId="67" borderId="120" applyNumberFormat="0" applyFon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76" fillId="78" borderId="121" applyNumberForma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60" fillId="67" borderId="120" applyNumberFormat="0" applyFont="0" applyAlignment="0" applyProtection="0"/>
    <xf numFmtId="0" fontId="60" fillId="67" borderId="120" applyNumberFormat="0" applyFont="0" applyAlignment="0" applyProtection="0"/>
    <xf numFmtId="0" fontId="75" fillId="78" borderId="119" applyNumberFormat="0" applyAlignment="0" applyProtection="0"/>
    <xf numFmtId="0" fontId="74" fillId="64" borderId="119" applyNumberFormat="0" applyAlignment="0" applyProtection="0"/>
    <xf numFmtId="0" fontId="71" fillId="0" borderId="122" applyNumberFormat="0" applyFill="0" applyAlignment="0" applyProtection="0"/>
    <xf numFmtId="0" fontId="76" fillId="78" borderId="121" applyNumberFormat="0" applyAlignment="0" applyProtection="0"/>
    <xf numFmtId="0" fontId="74" fillId="64" borderId="119" applyNumberFormat="0" applyAlignment="0" applyProtection="0"/>
    <xf numFmtId="0" fontId="76" fillId="78" borderId="121" applyNumberFormat="0" applyAlignment="0" applyProtection="0"/>
    <xf numFmtId="0" fontId="71" fillId="0" borderId="122" applyNumberFormat="0" applyFill="0" applyAlignment="0" applyProtection="0"/>
    <xf numFmtId="0" fontId="75" fillId="78" borderId="119" applyNumberFormat="0" applyAlignment="0" applyProtection="0"/>
    <xf numFmtId="0" fontId="15" fillId="5" borderId="123"/>
    <xf numFmtId="0" fontId="13" fillId="7" borderId="123">
      <alignment horizontal="left" indent="3"/>
    </xf>
    <xf numFmtId="0" fontId="1" fillId="0" borderId="0"/>
    <xf numFmtId="43" fontId="10" fillId="0" borderId="0" applyFont="0" applyFill="0" applyBorder="0" applyAlignment="0" applyProtection="0"/>
    <xf numFmtId="0" fontId="15" fillId="6" borderId="123">
      <alignment horizontal="left" indent="2"/>
    </xf>
    <xf numFmtId="0" fontId="13" fillId="7" borderId="123">
      <alignment horizontal="left" indent="3"/>
    </xf>
    <xf numFmtId="43" fontId="1" fillId="0" borderId="0" applyFont="0" applyFill="0" applyBorder="0" applyAlignment="0" applyProtection="0"/>
    <xf numFmtId="0" fontId="51" fillId="84" borderId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49" fillId="0" borderId="0"/>
    <xf numFmtId="9" fontId="1" fillId="0" borderId="0" applyFont="0" applyFill="0" applyBorder="0" applyAlignment="0" applyProtection="0"/>
    <xf numFmtId="0" fontId="13" fillId="0" borderId="125">
      <alignment horizontal="left" vertical="center"/>
    </xf>
    <xf numFmtId="0" fontId="15" fillId="5" borderId="123"/>
    <xf numFmtId="0" fontId="1" fillId="0" borderId="0"/>
    <xf numFmtId="0" fontId="10" fillId="0" borderId="0"/>
    <xf numFmtId="0" fontId="49" fillId="0" borderId="0"/>
    <xf numFmtId="0" fontId="1" fillId="0" borderId="0"/>
    <xf numFmtId="0" fontId="49" fillId="0" borderId="0"/>
    <xf numFmtId="0" fontId="15" fillId="6" borderId="123">
      <alignment horizontal="left" indent="2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9" fillId="0" borderId="0"/>
    <xf numFmtId="0" fontId="13" fillId="7" borderId="123">
      <alignment horizontal="left" indent="3"/>
    </xf>
    <xf numFmtId="9" fontId="1" fillId="0" borderId="0" applyFont="0" applyFill="0" applyBorder="0" applyAlignment="0" applyProtection="0"/>
    <xf numFmtId="0" fontId="15" fillId="5" borderId="123"/>
    <xf numFmtId="0" fontId="49" fillId="0" borderId="0"/>
    <xf numFmtId="0" fontId="1" fillId="0" borderId="0"/>
    <xf numFmtId="0" fontId="1" fillId="0" borderId="0"/>
    <xf numFmtId="0" fontId="15" fillId="5" borderId="123"/>
    <xf numFmtId="0" fontId="15" fillId="5" borderId="123"/>
    <xf numFmtId="0" fontId="15" fillId="5" borderId="123"/>
    <xf numFmtId="0" fontId="49" fillId="82" borderId="0" applyNumberFormat="0" applyBorder="0" applyAlignment="0" applyProtection="0"/>
    <xf numFmtId="0" fontId="49" fillId="82" borderId="0" applyNumberFormat="0" applyBorder="0" applyAlignment="0" applyProtection="0"/>
    <xf numFmtId="0" fontId="49" fillId="90" borderId="0" applyNumberFormat="0" applyBorder="0" applyAlignment="0" applyProtection="0"/>
    <xf numFmtId="0" fontId="49" fillId="90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91" borderId="0" applyNumberFormat="0" applyBorder="0" applyAlignment="0" applyProtection="0"/>
    <xf numFmtId="0" fontId="49" fillId="91" borderId="0" applyNumberFormat="0" applyBorder="0" applyAlignment="0" applyProtection="0"/>
    <xf numFmtId="0" fontId="49" fillId="92" borderId="0" applyNumberFormat="0" applyBorder="0" applyAlignment="0" applyProtection="0"/>
    <xf numFmtId="0" fontId="49" fillId="92" borderId="0" applyNumberFormat="0" applyBorder="0" applyAlignment="0" applyProtection="0"/>
    <xf numFmtId="0" fontId="49" fillId="57" borderId="0" applyNumberFormat="0" applyBorder="0" applyAlignment="0" applyProtection="0"/>
    <xf numFmtId="0" fontId="49" fillId="57" borderId="0" applyNumberFormat="0" applyBorder="0" applyAlignment="0" applyProtection="0"/>
    <xf numFmtId="0" fontId="49" fillId="93" borderId="0" applyNumberFormat="0" applyBorder="0" applyAlignment="0" applyProtection="0"/>
    <xf numFmtId="0" fontId="49" fillId="93" borderId="0" applyNumberFormat="0" applyBorder="0" applyAlignment="0" applyProtection="0"/>
    <xf numFmtId="0" fontId="49" fillId="94" borderId="0" applyNumberFormat="0" applyBorder="0" applyAlignment="0" applyProtection="0"/>
    <xf numFmtId="0" fontId="49" fillId="94" borderId="0" applyNumberFormat="0" applyBorder="0" applyAlignment="0" applyProtection="0"/>
    <xf numFmtId="0" fontId="49" fillId="58" borderId="0" applyNumberFormat="0" applyBorder="0" applyAlignment="0" applyProtection="0"/>
    <xf numFmtId="0" fontId="49" fillId="58" borderId="0" applyNumberFormat="0" applyBorder="0" applyAlignment="0" applyProtection="0"/>
    <xf numFmtId="0" fontId="49" fillId="91" borderId="0" applyNumberFormat="0" applyBorder="0" applyAlignment="0" applyProtection="0"/>
    <xf numFmtId="0" fontId="49" fillId="91" borderId="0" applyNumberFormat="0" applyBorder="0" applyAlignment="0" applyProtection="0"/>
    <xf numFmtId="0" fontId="49" fillId="93" borderId="0" applyNumberFormat="0" applyBorder="0" applyAlignment="0" applyProtection="0"/>
    <xf numFmtId="0" fontId="49" fillId="93" borderId="0" applyNumberFormat="0" applyBorder="0" applyAlignment="0" applyProtection="0"/>
    <xf numFmtId="0" fontId="49" fillId="95" borderId="0" applyNumberFormat="0" applyBorder="0" applyAlignment="0" applyProtection="0"/>
    <xf numFmtId="0" fontId="49" fillId="95" borderId="0" applyNumberFormat="0" applyBorder="0" applyAlignment="0" applyProtection="0"/>
    <xf numFmtId="0" fontId="116" fillId="96" borderId="0" applyNumberFormat="0" applyBorder="0" applyAlignment="0" applyProtection="0"/>
    <xf numFmtId="0" fontId="116" fillId="94" borderId="0" applyNumberFormat="0" applyBorder="0" applyAlignment="0" applyProtection="0"/>
    <xf numFmtId="0" fontId="116" fillId="58" borderId="0" applyNumberFormat="0" applyBorder="0" applyAlignment="0" applyProtection="0"/>
    <xf numFmtId="0" fontId="116" fillId="97" borderId="0" applyNumberFormat="0" applyBorder="0" applyAlignment="0" applyProtection="0"/>
    <xf numFmtId="0" fontId="116" fillId="98" borderId="0" applyNumberFormat="0" applyBorder="0" applyAlignment="0" applyProtection="0"/>
    <xf numFmtId="0" fontId="116" fillId="99" borderId="0" applyNumberFormat="0" applyBorder="0" applyAlignment="0" applyProtection="0"/>
    <xf numFmtId="0" fontId="116" fillId="100" borderId="0" applyNumberFormat="0" applyBorder="0" applyAlignment="0" applyProtection="0"/>
    <xf numFmtId="0" fontId="116" fillId="101" borderId="0" applyNumberFormat="0" applyBorder="0" applyAlignment="0" applyProtection="0"/>
    <xf numFmtId="0" fontId="116" fillId="102" borderId="0" applyNumberFormat="0" applyBorder="0" applyAlignment="0" applyProtection="0"/>
    <xf numFmtId="0" fontId="116" fillId="97" borderId="0" applyNumberFormat="0" applyBorder="0" applyAlignment="0" applyProtection="0"/>
    <xf numFmtId="0" fontId="116" fillId="98" borderId="0" applyNumberFormat="0" applyBorder="0" applyAlignment="0" applyProtection="0"/>
    <xf numFmtId="0" fontId="116" fillId="103" borderId="0" applyNumberFormat="0" applyBorder="0" applyAlignment="0" applyProtection="0"/>
    <xf numFmtId="0" fontId="152" fillId="0" borderId="127" applyNumberFormat="0" applyFill="0" applyProtection="0">
      <alignment horizontal="center" vertical="center"/>
    </xf>
    <xf numFmtId="3" fontId="153" fillId="0" borderId="128" applyFont="0" applyFill="0" applyAlignment="0" applyProtection="0"/>
    <xf numFmtId="3" fontId="153" fillId="0" borderId="128" applyFont="0" applyFill="0" applyAlignment="0" applyProtection="0"/>
    <xf numFmtId="3" fontId="153" fillId="0" borderId="128" applyFont="0" applyFill="0" applyAlignment="0" applyProtection="0"/>
    <xf numFmtId="3" fontId="153" fillId="0" borderId="128" applyFont="0" applyFill="0" applyAlignment="0" applyProtection="0"/>
    <xf numFmtId="3" fontId="153" fillId="0" borderId="128" applyFont="0" applyFill="0" applyAlignment="0" applyProtection="0"/>
    <xf numFmtId="3" fontId="153" fillId="0" borderId="128" applyFont="0" applyFill="0" applyAlignment="0" applyProtection="0"/>
    <xf numFmtId="3" fontId="153" fillId="0" borderId="128" applyFont="0" applyFill="0" applyAlignment="0" applyProtection="0"/>
    <xf numFmtId="3" fontId="153" fillId="0" borderId="128" applyFont="0" applyFill="0" applyAlignment="0" applyProtection="0"/>
    <xf numFmtId="3" fontId="152" fillId="0" borderId="127" applyNumberFormat="0" applyFill="0" applyAlignment="0" applyProtection="0"/>
    <xf numFmtId="0" fontId="152" fillId="0" borderId="127" applyNumberFormat="0" applyFill="0" applyAlignment="0" applyProtection="0"/>
    <xf numFmtId="3" fontId="152" fillId="0" borderId="127" applyNumberFormat="0" applyFill="0" applyAlignment="0" applyProtection="0"/>
    <xf numFmtId="0" fontId="152" fillId="0" borderId="127" applyNumberFormat="0" applyFill="0" applyAlignment="0" applyProtection="0"/>
    <xf numFmtId="0" fontId="152" fillId="0" borderId="127" applyNumberFormat="0" applyFill="0" applyAlignment="0" applyProtection="0"/>
    <xf numFmtId="0" fontId="152" fillId="0" borderId="127" applyNumberFormat="0" applyFill="0" applyAlignment="0" applyProtection="0"/>
    <xf numFmtId="0" fontId="152" fillId="0" borderId="127" applyNumberFormat="0" applyFill="0" applyAlignment="0" applyProtection="0"/>
    <xf numFmtId="0" fontId="152" fillId="0" borderId="127" applyNumberFormat="0" applyFill="0" applyAlignment="0" applyProtection="0"/>
    <xf numFmtId="3" fontId="153" fillId="0" borderId="0" applyNumberFormat="0" applyBorder="0" applyAlignment="0" applyProtection="0"/>
    <xf numFmtId="3" fontId="153" fillId="0" borderId="0" applyNumberFormat="0" applyBorder="0" applyAlignment="0" applyProtection="0"/>
    <xf numFmtId="3" fontId="153" fillId="0" borderId="0" applyNumberFormat="0" applyBorder="0" applyAlignment="0" applyProtection="0"/>
    <xf numFmtId="3" fontId="153" fillId="0" borderId="0" applyNumberFormat="0" applyBorder="0" applyAlignment="0" applyProtection="0"/>
    <xf numFmtId="3" fontId="153" fillId="0" borderId="0" applyNumberFormat="0" applyBorder="0" applyAlignment="0" applyProtection="0"/>
    <xf numFmtId="3" fontId="153" fillId="0" borderId="128" applyNumberFormat="0" applyBorder="0" applyAlignment="0" applyProtection="0"/>
    <xf numFmtId="3" fontId="153" fillId="0" borderId="128" applyNumberFormat="0" applyBorder="0" applyAlignment="0" applyProtection="0"/>
    <xf numFmtId="3" fontId="153" fillId="0" borderId="128" applyNumberFormat="0" applyBorder="0" applyAlignment="0" applyProtection="0"/>
    <xf numFmtId="0" fontId="153" fillId="0" borderId="128" applyNumberFormat="0" applyFill="0" applyAlignment="0" applyProtection="0"/>
    <xf numFmtId="0" fontId="153" fillId="0" borderId="128" applyNumberFormat="0" applyFill="0" applyAlignment="0" applyProtection="0"/>
    <xf numFmtId="0" fontId="134" fillId="90" borderId="0" applyNumberFormat="0" applyBorder="0" applyAlignment="0" applyProtection="0"/>
    <xf numFmtId="0" fontId="121" fillId="78" borderId="129" applyNumberFormat="0" applyAlignment="0" applyProtection="0"/>
    <xf numFmtId="0" fontId="153" fillId="0" borderId="128">
      <alignment horizontal="right" vertical="center"/>
    </xf>
    <xf numFmtId="3" fontId="153" fillId="51" borderId="128">
      <alignment horizontal="center" vertical="center"/>
    </xf>
    <xf numFmtId="0" fontId="153" fillId="51" borderId="128">
      <alignment horizontal="right" vertical="center"/>
    </xf>
    <xf numFmtId="0" fontId="152" fillId="0" borderId="130">
      <alignment horizontal="left" vertical="center"/>
    </xf>
    <xf numFmtId="0" fontId="121" fillId="55" borderId="129" applyNumberFormat="0" applyAlignment="0" applyProtection="0"/>
    <xf numFmtId="0" fontId="122" fillId="104" borderId="50" applyNumberFormat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0" fontId="122" fillId="77" borderId="50" applyNumberFormat="0" applyAlignment="0" applyProtection="0"/>
    <xf numFmtId="0" fontId="153" fillId="92" borderId="128"/>
    <xf numFmtId="0" fontId="49" fillId="84" borderId="0" applyNumberFormat="0" applyFill="0" applyBorder="0" applyAlignment="0" applyProtection="0"/>
    <xf numFmtId="3" fontId="152" fillId="0" borderId="127" applyFill="0" applyAlignment="0" applyProtection="0"/>
    <xf numFmtId="3" fontId="152" fillId="0" borderId="127" applyFill="0" applyAlignment="0" applyProtection="0"/>
    <xf numFmtId="3" fontId="152" fillId="0" borderId="127" applyFill="0" applyAlignment="0" applyProtection="0"/>
    <xf numFmtId="3" fontId="152" fillId="0" borderId="127" applyFill="0" applyAlignment="0" applyProtection="0"/>
    <xf numFmtId="0" fontId="152" fillId="0" borderId="127" applyFill="0" applyAlignment="0" applyProtection="0"/>
    <xf numFmtId="3" fontId="152" fillId="0" borderId="127" applyFill="0" applyAlignment="0" applyProtection="0"/>
    <xf numFmtId="0" fontId="152" fillId="0" borderId="131">
      <alignment horizontal="center" vertical="center"/>
    </xf>
    <xf numFmtId="0" fontId="152" fillId="0" borderId="131">
      <alignment horizontal="center" vertical="center"/>
    </xf>
    <xf numFmtId="3" fontId="153" fillId="0" borderId="128" applyFill="0" applyAlignment="0" applyProtection="0"/>
    <xf numFmtId="0" fontId="153" fillId="0" borderId="128" applyFill="0" applyAlignment="0" applyProtection="0"/>
    <xf numFmtId="3" fontId="152" fillId="52" borderId="132" applyNumberFormat="0" applyFont="0" applyAlignment="0" applyProtection="0"/>
    <xf numFmtId="0" fontId="152" fillId="0" borderId="127" applyFill="0" applyAlignment="0" applyProtection="0"/>
    <xf numFmtId="3" fontId="152" fillId="0" borderId="127" applyFill="0" applyAlignment="0" applyProtection="0"/>
    <xf numFmtId="0" fontId="152" fillId="0" borderId="127" applyFill="0" applyAlignment="0" applyProtection="0"/>
    <xf numFmtId="0" fontId="152" fillId="0" borderId="127" applyFill="0" applyAlignment="0" applyProtection="0"/>
    <xf numFmtId="0" fontId="152" fillId="0" borderId="127" applyFill="0" applyAlignment="0" applyProtection="0"/>
    <xf numFmtId="0" fontId="152" fillId="0" borderId="127" applyFill="0" applyAlignment="0" applyProtection="0"/>
    <xf numFmtId="0" fontId="152" fillId="0" borderId="130">
      <alignment horizontal="left" vertical="center"/>
    </xf>
    <xf numFmtId="3" fontId="152" fillId="0" borderId="127" applyFill="0" applyAlignment="0" applyProtection="0"/>
    <xf numFmtId="3" fontId="157" fillId="0" borderId="128"/>
    <xf numFmtId="182" fontId="16" fillId="0" borderId="0" applyFont="0" applyFill="0" applyBorder="0" applyAlignment="0" applyProtection="0"/>
    <xf numFmtId="0" fontId="137" fillId="0" borderId="0" applyNumberFormat="0" applyFill="0" applyBorder="0" applyAlignment="0" applyProtection="0"/>
    <xf numFmtId="3" fontId="160" fillId="0" borderId="128"/>
    <xf numFmtId="0" fontId="123" fillId="0" borderId="56" applyNumberFormat="0" applyFill="0" applyAlignment="0" applyProtection="0"/>
    <xf numFmtId="0" fontId="119" fillId="61" borderId="0" applyNumberFormat="0" applyBorder="0" applyAlignment="0" applyProtection="0"/>
    <xf numFmtId="0" fontId="119" fillId="52" borderId="0" applyNumberFormat="0" applyBorder="0" applyAlignment="0" applyProtection="0"/>
    <xf numFmtId="0" fontId="152" fillId="0" borderId="131">
      <alignment horizontal="left" vertical="top"/>
    </xf>
    <xf numFmtId="0" fontId="125" fillId="0" borderId="51" applyNumberFormat="0" applyFill="0" applyAlignment="0" applyProtection="0"/>
    <xf numFmtId="0" fontId="126" fillId="0" borderId="52" applyNumberFormat="0" applyFill="0" applyAlignment="0" applyProtection="0"/>
    <xf numFmtId="0" fontId="126" fillId="0" borderId="52" applyNumberFormat="0" applyFill="0" applyAlignment="0" applyProtection="0"/>
    <xf numFmtId="0" fontId="127" fillId="0" borderId="53" applyNumberFormat="0" applyFill="0" applyAlignment="0" applyProtection="0"/>
    <xf numFmtId="0" fontId="127" fillId="0" borderId="0" applyNumberFormat="0" applyFill="0" applyBorder="0" applyAlignment="0" applyProtection="0"/>
    <xf numFmtId="0" fontId="165" fillId="0" borderId="128"/>
    <xf numFmtId="3" fontId="166" fillId="89" borderId="2">
      <protection locked="0"/>
    </xf>
    <xf numFmtId="0" fontId="166" fillId="89" borderId="3"/>
    <xf numFmtId="0" fontId="166" fillId="89" borderId="3">
      <alignment horizontal="left" indent="2"/>
    </xf>
    <xf numFmtId="3" fontId="166" fillId="89" borderId="2">
      <alignment horizontal="right"/>
    </xf>
    <xf numFmtId="3" fontId="80" fillId="89" borderId="2">
      <alignment horizontal="right"/>
    </xf>
    <xf numFmtId="0" fontId="80" fillId="89" borderId="3">
      <alignment horizontal="left" indent="3"/>
    </xf>
    <xf numFmtId="0" fontId="118" fillId="57" borderId="129" applyNumberFormat="0" applyAlignment="0" applyProtection="0"/>
    <xf numFmtId="0" fontId="118" fillId="64" borderId="129" applyNumberFormat="0" applyAlignment="0" applyProtection="0"/>
    <xf numFmtId="0" fontId="125" fillId="0" borderId="51" applyNumberFormat="0" applyFill="0" applyAlignment="0" applyProtection="0"/>
    <xf numFmtId="0" fontId="126" fillId="0" borderId="52" applyNumberFormat="0" applyFill="0" applyAlignment="0" applyProtection="0"/>
    <xf numFmtId="0" fontId="127" fillId="0" borderId="53" applyNumberFormat="0" applyFill="0" applyAlignment="0" applyProtection="0"/>
    <xf numFmtId="0" fontId="127" fillId="0" borderId="0" applyNumberFormat="0" applyFill="0" applyBorder="0" applyAlignment="0" applyProtection="0"/>
    <xf numFmtId="0" fontId="80" fillId="55" borderId="3">
      <alignment horizontal="left" indent="1"/>
    </xf>
    <xf numFmtId="0" fontId="123" fillId="0" borderId="56" applyNumberFormat="0" applyFill="0" applyAlignment="0" applyProtection="0"/>
    <xf numFmtId="0" fontId="152" fillId="0" borderId="131">
      <alignment horizontal="left" vertical="center"/>
    </xf>
    <xf numFmtId="0" fontId="153" fillId="51" borderId="134"/>
    <xf numFmtId="0" fontId="157" fillId="0" borderId="135">
      <alignment horizontal="left" vertical="center" indent="1"/>
    </xf>
    <xf numFmtId="0" fontId="142" fillId="70" borderId="0" applyNumberFormat="0" applyBorder="0" applyAlignment="0" applyProtection="0"/>
    <xf numFmtId="0" fontId="142" fillId="51" borderId="0" applyNumberFormat="0" applyBorder="0" applyAlignment="0" applyProtection="0"/>
    <xf numFmtId="0" fontId="17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50" fillId="59" borderId="0" applyNumberFormat="0" applyBorder="0" applyAlignment="0" applyProtection="0"/>
    <xf numFmtId="0" fontId="49" fillId="82" borderId="0" applyNumberFormat="0" applyBorder="0" applyAlignment="0" applyProtection="0"/>
    <xf numFmtId="0" fontId="150" fillId="60" borderId="0" applyNumberFormat="0" applyBorder="0" applyAlignment="0" applyProtection="0"/>
    <xf numFmtId="0" fontId="49" fillId="90" borderId="0" applyNumberFormat="0" applyBorder="0" applyAlignment="0" applyProtection="0"/>
    <xf numFmtId="0" fontId="150" fillId="61" borderId="0" applyNumberFormat="0" applyBorder="0" applyAlignment="0" applyProtection="0"/>
    <xf numFmtId="0" fontId="49" fillId="52" borderId="0" applyNumberFormat="0" applyBorder="0" applyAlignment="0" applyProtection="0"/>
    <xf numFmtId="0" fontId="150" fillId="62" borderId="0" applyNumberFormat="0" applyBorder="0" applyAlignment="0" applyProtection="0"/>
    <xf numFmtId="0" fontId="49" fillId="91" borderId="0" applyNumberFormat="0" applyBorder="0" applyAlignment="0" applyProtection="0"/>
    <xf numFmtId="0" fontId="150" fillId="63" borderId="0" applyNumberFormat="0" applyBorder="0" applyAlignment="0" applyProtection="0"/>
    <xf numFmtId="0" fontId="49" fillId="92" borderId="0" applyNumberFormat="0" applyBorder="0" applyAlignment="0" applyProtection="0"/>
    <xf numFmtId="0" fontId="150" fillId="64" borderId="0" applyNumberFormat="0" applyBorder="0" applyAlignment="0" applyProtection="0"/>
    <xf numFmtId="0" fontId="49" fillId="57" borderId="0" applyNumberFormat="0" applyBorder="0" applyAlignment="0" applyProtection="0"/>
    <xf numFmtId="0" fontId="150" fillId="65" borderId="0" applyNumberFormat="0" applyBorder="0" applyAlignment="0" applyProtection="0"/>
    <xf numFmtId="0" fontId="49" fillId="93" borderId="0" applyNumberFormat="0" applyBorder="0" applyAlignment="0" applyProtection="0"/>
    <xf numFmtId="0" fontId="150" fillId="66" borderId="0" applyNumberFormat="0" applyBorder="0" applyAlignment="0" applyProtection="0"/>
    <xf numFmtId="0" fontId="49" fillId="94" borderId="0" applyNumberFormat="0" applyBorder="0" applyAlignment="0" applyProtection="0"/>
    <xf numFmtId="0" fontId="150" fillId="68" borderId="0" applyNumberFormat="0" applyBorder="0" applyAlignment="0" applyProtection="0"/>
    <xf numFmtId="0" fontId="49" fillId="58" borderId="0" applyNumberFormat="0" applyBorder="0" applyAlignment="0" applyProtection="0"/>
    <xf numFmtId="0" fontId="150" fillId="62" borderId="0" applyNumberFormat="0" applyBorder="0" applyAlignment="0" applyProtection="0"/>
    <xf numFmtId="0" fontId="49" fillId="91" borderId="0" applyNumberFormat="0" applyBorder="0" applyAlignment="0" applyProtection="0"/>
    <xf numFmtId="0" fontId="150" fillId="65" borderId="0" applyNumberFormat="0" applyBorder="0" applyAlignment="0" applyProtection="0"/>
    <xf numFmtId="0" fontId="49" fillId="93" borderId="0" applyNumberFormat="0" applyBorder="0" applyAlignment="0" applyProtection="0"/>
    <xf numFmtId="0" fontId="150" fillId="69" borderId="0" applyNumberFormat="0" applyBorder="0" applyAlignment="0" applyProtection="0"/>
    <xf numFmtId="0" fontId="49" fillId="95" borderId="0" applyNumberFormat="0" applyBorder="0" applyAlignment="0" applyProtection="0"/>
    <xf numFmtId="0" fontId="151" fillId="71" borderId="0" applyNumberFormat="0" applyBorder="0" applyAlignment="0" applyProtection="0"/>
    <xf numFmtId="0" fontId="116" fillId="96" borderId="0" applyNumberFormat="0" applyBorder="0" applyAlignment="0" applyProtection="0"/>
    <xf numFmtId="0" fontId="151" fillId="66" borderId="0" applyNumberFormat="0" applyBorder="0" applyAlignment="0" applyProtection="0"/>
    <xf numFmtId="0" fontId="116" fillId="94" borderId="0" applyNumberFormat="0" applyBorder="0" applyAlignment="0" applyProtection="0"/>
    <xf numFmtId="0" fontId="151" fillId="68" borderId="0" applyNumberFormat="0" applyBorder="0" applyAlignment="0" applyProtection="0"/>
    <xf numFmtId="0" fontId="116" fillId="58" borderId="0" applyNumberFormat="0" applyBorder="0" applyAlignment="0" applyProtection="0"/>
    <xf numFmtId="0" fontId="151" fillId="72" borderId="0" applyNumberFormat="0" applyBorder="0" applyAlignment="0" applyProtection="0"/>
    <xf numFmtId="0" fontId="116" fillId="97" borderId="0" applyNumberFormat="0" applyBorder="0" applyAlignment="0" applyProtection="0"/>
    <xf numFmtId="0" fontId="151" fillId="73" borderId="0" applyNumberFormat="0" applyBorder="0" applyAlignment="0" applyProtection="0"/>
    <xf numFmtId="0" fontId="116" fillId="98" borderId="0" applyNumberFormat="0" applyBorder="0" applyAlignment="0" applyProtection="0"/>
    <xf numFmtId="0" fontId="151" fillId="74" borderId="0" applyNumberFormat="0" applyBorder="0" applyAlignment="0" applyProtection="0"/>
    <xf numFmtId="0" fontId="116" fillId="99" borderId="0" applyNumberFormat="0" applyBorder="0" applyAlignment="0" applyProtection="0"/>
    <xf numFmtId="0" fontId="151" fillId="79" borderId="0" applyNumberFormat="0" applyBorder="0" applyAlignment="0" applyProtection="0"/>
    <xf numFmtId="0" fontId="116" fillId="100" borderId="0" applyNumberFormat="0" applyBorder="0" applyAlignment="0" applyProtection="0"/>
    <xf numFmtId="0" fontId="151" fillId="76" borderId="0" applyNumberFormat="0" applyBorder="0" applyAlignment="0" applyProtection="0"/>
    <xf numFmtId="0" fontId="116" fillId="101" borderId="0" applyNumberFormat="0" applyBorder="0" applyAlignment="0" applyProtection="0"/>
    <xf numFmtId="0" fontId="151" fillId="80" borderId="0" applyNumberFormat="0" applyBorder="0" applyAlignment="0" applyProtection="0"/>
    <xf numFmtId="0" fontId="116" fillId="102" borderId="0" applyNumberFormat="0" applyBorder="0" applyAlignment="0" applyProtection="0"/>
    <xf numFmtId="0" fontId="151" fillId="72" borderId="0" applyNumberFormat="0" applyBorder="0" applyAlignment="0" applyProtection="0"/>
    <xf numFmtId="0" fontId="116" fillId="97" borderId="0" applyNumberFormat="0" applyBorder="0" applyAlignment="0" applyProtection="0"/>
    <xf numFmtId="0" fontId="151" fillId="73" borderId="0" applyNumberFormat="0" applyBorder="0" applyAlignment="0" applyProtection="0"/>
    <xf numFmtId="0" fontId="116" fillId="98" borderId="0" applyNumberFormat="0" applyBorder="0" applyAlignment="0" applyProtection="0"/>
    <xf numFmtId="0" fontId="151" fillId="75" borderId="0" applyNumberFormat="0" applyBorder="0" applyAlignment="0" applyProtection="0"/>
    <xf numFmtId="0" fontId="116" fillId="103" borderId="0" applyNumberFormat="0" applyBorder="0" applyAlignment="0" applyProtection="0"/>
    <xf numFmtId="0" fontId="154" fillId="60" borderId="0" applyNumberFormat="0" applyBorder="0" applyAlignment="0" applyProtection="0"/>
    <xf numFmtId="0" fontId="134" fillId="90" borderId="0" applyNumberFormat="0" applyBorder="0" applyAlignment="0" applyProtection="0"/>
    <xf numFmtId="0" fontId="121" fillId="55" borderId="129" applyNumberFormat="0" applyAlignment="0" applyProtection="0"/>
    <xf numFmtId="0" fontId="121" fillId="55" borderId="129" applyNumberFormat="0" applyAlignment="0" applyProtection="0"/>
    <xf numFmtId="0" fontId="121" fillId="55" borderId="129" applyNumberFormat="0" applyAlignment="0" applyProtection="0"/>
    <xf numFmtId="0" fontId="121" fillId="55" borderId="129" applyNumberFormat="0" applyAlignment="0" applyProtection="0"/>
    <xf numFmtId="0" fontId="156" fillId="77" borderId="50" applyNumberFormat="0" applyAlignment="0" applyProtection="0"/>
    <xf numFmtId="0" fontId="122" fillId="104" borderId="50" applyNumberFormat="0" applyAlignment="0" applyProtection="0"/>
    <xf numFmtId="0" fontId="152" fillId="0" borderId="131">
      <alignment horizontal="center" vertical="center"/>
    </xf>
    <xf numFmtId="0" fontId="153" fillId="0" borderId="135">
      <alignment horizontal="center" vertical="center"/>
    </xf>
    <xf numFmtId="164" fontId="52" fillId="0" borderId="0" applyFont="0" applyFill="0" applyBorder="0" applyAlignment="0" applyProtection="0"/>
    <xf numFmtId="183" fontId="52" fillId="0" borderId="0" applyFont="0" applyFill="0" applyBorder="0" applyAlignment="0" applyProtection="0"/>
    <xf numFmtId="41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84" fontId="52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6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0" fontId="158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61" fillId="61" borderId="0" applyNumberFormat="0" applyBorder="0" applyAlignment="0" applyProtection="0"/>
    <xf numFmtId="0" fontId="119" fillId="52" borderId="0" applyNumberFormat="0" applyBorder="0" applyAlignment="0" applyProtection="0"/>
    <xf numFmtId="0" fontId="162" fillId="0" borderId="51" applyNumberFormat="0" applyFill="0" applyAlignment="0" applyProtection="0"/>
    <xf numFmtId="0" fontId="125" fillId="0" borderId="51" applyNumberFormat="0" applyFill="0" applyAlignment="0" applyProtection="0"/>
    <xf numFmtId="0" fontId="163" fillId="0" borderId="52" applyNumberFormat="0" applyFill="0" applyAlignment="0" applyProtection="0"/>
    <xf numFmtId="0" fontId="126" fillId="0" borderId="52" applyNumberFormat="0" applyFill="0" applyAlignment="0" applyProtection="0"/>
    <xf numFmtId="0" fontId="164" fillId="0" borderId="53" applyNumberFormat="0" applyFill="0" applyAlignment="0" applyProtection="0"/>
    <xf numFmtId="0" fontId="127" fillId="0" borderId="53" applyNumberFormat="0" applyFill="0" applyAlignment="0" applyProtection="0"/>
    <xf numFmtId="0" fontId="164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66" fillId="89" borderId="3"/>
    <xf numFmtId="0" fontId="166" fillId="89" borderId="3">
      <alignment horizontal="left" indent="2"/>
    </xf>
    <xf numFmtId="0" fontId="80" fillId="89" borderId="3">
      <alignment horizontal="left" indent="3"/>
    </xf>
    <xf numFmtId="0" fontId="118" fillId="57" borderId="129" applyNumberFormat="0" applyAlignment="0" applyProtection="0"/>
    <xf numFmtId="0" fontId="118" fillId="57" borderId="129" applyNumberFormat="0" applyAlignment="0" applyProtection="0"/>
    <xf numFmtId="0" fontId="118" fillId="57" borderId="129" applyNumberFormat="0" applyAlignment="0" applyProtection="0"/>
    <xf numFmtId="0" fontId="118" fillId="57" borderId="129" applyNumberFormat="0" applyAlignment="0" applyProtection="0"/>
    <xf numFmtId="0" fontId="80" fillId="55" borderId="3">
      <alignment horizontal="left" indent="1"/>
    </xf>
    <xf numFmtId="0" fontId="80" fillId="55" borderId="3">
      <alignment horizontal="left" indent="3"/>
    </xf>
    <xf numFmtId="0" fontId="168" fillId="0" borderId="56" applyNumberFormat="0" applyFill="0" applyAlignment="0" applyProtection="0"/>
    <xf numFmtId="0" fontId="123" fillId="0" borderId="56" applyNumberFormat="0" applyFill="0" applyAlignment="0" applyProtection="0"/>
    <xf numFmtId="3" fontId="153" fillId="0" borderId="128">
      <alignment horizontal="right" vertical="center"/>
    </xf>
    <xf numFmtId="0" fontId="152" fillId="0" borderId="131">
      <alignment horizontal="right" vertical="center"/>
    </xf>
    <xf numFmtId="0" fontId="153" fillId="0" borderId="135">
      <alignment horizontal="center" vertical="center"/>
    </xf>
    <xf numFmtId="3" fontId="153" fillId="0" borderId="128"/>
    <xf numFmtId="3" fontId="153" fillId="0" borderId="128"/>
    <xf numFmtId="0" fontId="153" fillId="0" borderId="135">
      <alignment horizontal="center" vertical="center" wrapText="1"/>
    </xf>
    <xf numFmtId="0" fontId="169" fillId="70" borderId="0" applyNumberFormat="0" applyBorder="0" applyAlignment="0" applyProtection="0"/>
    <xf numFmtId="0" fontId="142" fillId="51" borderId="0" applyNumberFormat="0" applyBorder="0" applyAlignment="0" applyProtection="0"/>
    <xf numFmtId="0" fontId="170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9" fillId="0" borderId="0">
      <protection locked="0"/>
    </xf>
    <xf numFmtId="0" fontId="39" fillId="0" borderId="0">
      <protection locked="0"/>
    </xf>
    <xf numFmtId="0" fontId="49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50" fillId="59" borderId="0" applyNumberFormat="0" applyBorder="0" applyAlignment="0" applyProtection="0"/>
    <xf numFmtId="0" fontId="150" fillId="59" borderId="0" applyNumberFormat="0" applyBorder="0" applyAlignment="0" applyProtection="0"/>
    <xf numFmtId="0" fontId="49" fillId="82" borderId="0" applyNumberFormat="0" applyBorder="0" applyAlignment="0" applyProtection="0"/>
    <xf numFmtId="0" fontId="150" fillId="60" borderId="0" applyNumberFormat="0" applyBorder="0" applyAlignment="0" applyProtection="0"/>
    <xf numFmtId="0" fontId="150" fillId="60" borderId="0" applyNumberFormat="0" applyBorder="0" applyAlignment="0" applyProtection="0"/>
    <xf numFmtId="0" fontId="49" fillId="90" borderId="0" applyNumberFormat="0" applyBorder="0" applyAlignment="0" applyProtection="0"/>
    <xf numFmtId="0" fontId="150" fillId="61" borderId="0" applyNumberFormat="0" applyBorder="0" applyAlignment="0" applyProtection="0"/>
    <xf numFmtId="0" fontId="150" fillId="61" borderId="0" applyNumberFormat="0" applyBorder="0" applyAlignment="0" applyProtection="0"/>
    <xf numFmtId="0" fontId="49" fillId="52" borderId="0" applyNumberFormat="0" applyBorder="0" applyAlignment="0" applyProtection="0"/>
    <xf numFmtId="0" fontId="150" fillId="62" borderId="0" applyNumberFormat="0" applyBorder="0" applyAlignment="0" applyProtection="0"/>
    <xf numFmtId="0" fontId="150" fillId="62" borderId="0" applyNumberFormat="0" applyBorder="0" applyAlignment="0" applyProtection="0"/>
    <xf numFmtId="0" fontId="49" fillId="91" borderId="0" applyNumberFormat="0" applyBorder="0" applyAlignment="0" applyProtection="0"/>
    <xf numFmtId="0" fontId="150" fillId="63" borderId="0" applyNumberFormat="0" applyBorder="0" applyAlignment="0" applyProtection="0"/>
    <xf numFmtId="0" fontId="150" fillId="63" borderId="0" applyNumberFormat="0" applyBorder="0" applyAlignment="0" applyProtection="0"/>
    <xf numFmtId="0" fontId="49" fillId="92" borderId="0" applyNumberFormat="0" applyBorder="0" applyAlignment="0" applyProtection="0"/>
    <xf numFmtId="0" fontId="150" fillId="64" borderId="0" applyNumberFormat="0" applyBorder="0" applyAlignment="0" applyProtection="0"/>
    <xf numFmtId="0" fontId="150" fillId="64" borderId="0" applyNumberFormat="0" applyBorder="0" applyAlignment="0" applyProtection="0"/>
    <xf numFmtId="0" fontId="49" fillId="57" borderId="0" applyNumberFormat="0" applyBorder="0" applyAlignment="0" applyProtection="0"/>
    <xf numFmtId="0" fontId="150" fillId="65" borderId="0" applyNumberFormat="0" applyBorder="0" applyAlignment="0" applyProtection="0"/>
    <xf numFmtId="0" fontId="150" fillId="65" borderId="0" applyNumberFormat="0" applyBorder="0" applyAlignment="0" applyProtection="0"/>
    <xf numFmtId="0" fontId="49" fillId="93" borderId="0" applyNumberFormat="0" applyBorder="0" applyAlignment="0" applyProtection="0"/>
    <xf numFmtId="0" fontId="150" fillId="66" borderId="0" applyNumberFormat="0" applyBorder="0" applyAlignment="0" applyProtection="0"/>
    <xf numFmtId="0" fontId="150" fillId="66" borderId="0" applyNumberFormat="0" applyBorder="0" applyAlignment="0" applyProtection="0"/>
    <xf numFmtId="0" fontId="49" fillId="94" borderId="0" applyNumberFormat="0" applyBorder="0" applyAlignment="0" applyProtection="0"/>
    <xf numFmtId="0" fontId="150" fillId="68" borderId="0" applyNumberFormat="0" applyBorder="0" applyAlignment="0" applyProtection="0"/>
    <xf numFmtId="0" fontId="150" fillId="68" borderId="0" applyNumberFormat="0" applyBorder="0" applyAlignment="0" applyProtection="0"/>
    <xf numFmtId="0" fontId="49" fillId="58" borderId="0" applyNumberFormat="0" applyBorder="0" applyAlignment="0" applyProtection="0"/>
    <xf numFmtId="0" fontId="150" fillId="62" borderId="0" applyNumberFormat="0" applyBorder="0" applyAlignment="0" applyProtection="0"/>
    <xf numFmtId="0" fontId="150" fillId="62" borderId="0" applyNumberFormat="0" applyBorder="0" applyAlignment="0" applyProtection="0"/>
    <xf numFmtId="0" fontId="49" fillId="91" borderId="0" applyNumberFormat="0" applyBorder="0" applyAlignment="0" applyProtection="0"/>
    <xf numFmtId="0" fontId="150" fillId="65" borderId="0" applyNumberFormat="0" applyBorder="0" applyAlignment="0" applyProtection="0"/>
    <xf numFmtId="0" fontId="150" fillId="65" borderId="0" applyNumberFormat="0" applyBorder="0" applyAlignment="0" applyProtection="0"/>
    <xf numFmtId="0" fontId="49" fillId="93" borderId="0" applyNumberFormat="0" applyBorder="0" applyAlignment="0" applyProtection="0"/>
    <xf numFmtId="0" fontId="150" fillId="69" borderId="0" applyNumberFormat="0" applyBorder="0" applyAlignment="0" applyProtection="0"/>
    <xf numFmtId="0" fontId="150" fillId="69" borderId="0" applyNumberFormat="0" applyBorder="0" applyAlignment="0" applyProtection="0"/>
    <xf numFmtId="0" fontId="49" fillId="95" borderId="0" applyNumberFormat="0" applyBorder="0" applyAlignment="0" applyProtection="0"/>
    <xf numFmtId="0" fontId="151" fillId="71" borderId="0" applyNumberFormat="0" applyBorder="0" applyAlignment="0" applyProtection="0"/>
    <xf numFmtId="0" fontId="151" fillId="71" borderId="0" applyNumberFormat="0" applyBorder="0" applyAlignment="0" applyProtection="0"/>
    <xf numFmtId="0" fontId="116" fillId="96" borderId="0" applyNumberFormat="0" applyBorder="0" applyAlignment="0" applyProtection="0"/>
    <xf numFmtId="0" fontId="151" fillId="66" borderId="0" applyNumberFormat="0" applyBorder="0" applyAlignment="0" applyProtection="0"/>
    <xf numFmtId="0" fontId="151" fillId="66" borderId="0" applyNumberFormat="0" applyBorder="0" applyAlignment="0" applyProtection="0"/>
    <xf numFmtId="0" fontId="116" fillId="94" borderId="0" applyNumberFormat="0" applyBorder="0" applyAlignment="0" applyProtection="0"/>
    <xf numFmtId="0" fontId="151" fillId="68" borderId="0" applyNumberFormat="0" applyBorder="0" applyAlignment="0" applyProtection="0"/>
    <xf numFmtId="0" fontId="151" fillId="68" borderId="0" applyNumberFormat="0" applyBorder="0" applyAlignment="0" applyProtection="0"/>
    <xf numFmtId="0" fontId="116" fillId="58" borderId="0" applyNumberFormat="0" applyBorder="0" applyAlignment="0" applyProtection="0"/>
    <xf numFmtId="0" fontId="151" fillId="72" borderId="0" applyNumberFormat="0" applyBorder="0" applyAlignment="0" applyProtection="0"/>
    <xf numFmtId="0" fontId="151" fillId="72" borderId="0" applyNumberFormat="0" applyBorder="0" applyAlignment="0" applyProtection="0"/>
    <xf numFmtId="0" fontId="116" fillId="97" borderId="0" applyNumberFormat="0" applyBorder="0" applyAlignment="0" applyProtection="0"/>
    <xf numFmtId="0" fontId="151" fillId="73" borderId="0" applyNumberFormat="0" applyBorder="0" applyAlignment="0" applyProtection="0"/>
    <xf numFmtId="0" fontId="151" fillId="73" borderId="0" applyNumberFormat="0" applyBorder="0" applyAlignment="0" applyProtection="0"/>
    <xf numFmtId="0" fontId="116" fillId="98" borderId="0" applyNumberFormat="0" applyBorder="0" applyAlignment="0" applyProtection="0"/>
    <xf numFmtId="0" fontId="151" fillId="74" borderId="0" applyNumberFormat="0" applyBorder="0" applyAlignment="0" applyProtection="0"/>
    <xf numFmtId="0" fontId="151" fillId="74" borderId="0" applyNumberFormat="0" applyBorder="0" applyAlignment="0" applyProtection="0"/>
    <xf numFmtId="0" fontId="116" fillId="99" borderId="0" applyNumberFormat="0" applyBorder="0" applyAlignment="0" applyProtection="0"/>
    <xf numFmtId="0" fontId="151" fillId="79" borderId="0" applyNumberFormat="0" applyBorder="0" applyAlignment="0" applyProtection="0"/>
    <xf numFmtId="0" fontId="151" fillId="79" borderId="0" applyNumberFormat="0" applyBorder="0" applyAlignment="0" applyProtection="0"/>
    <xf numFmtId="0" fontId="116" fillId="100" borderId="0" applyNumberFormat="0" applyBorder="0" applyAlignment="0" applyProtection="0"/>
    <xf numFmtId="0" fontId="151" fillId="76" borderId="0" applyNumberFormat="0" applyBorder="0" applyAlignment="0" applyProtection="0"/>
    <xf numFmtId="0" fontId="151" fillId="76" borderId="0" applyNumberFormat="0" applyBorder="0" applyAlignment="0" applyProtection="0"/>
    <xf numFmtId="0" fontId="116" fillId="101" borderId="0" applyNumberFormat="0" applyBorder="0" applyAlignment="0" applyProtection="0"/>
    <xf numFmtId="0" fontId="151" fillId="80" borderId="0" applyNumberFormat="0" applyBorder="0" applyAlignment="0" applyProtection="0"/>
    <xf numFmtId="0" fontId="151" fillId="80" borderId="0" applyNumberFormat="0" applyBorder="0" applyAlignment="0" applyProtection="0"/>
    <xf numFmtId="0" fontId="116" fillId="102" borderId="0" applyNumberFormat="0" applyBorder="0" applyAlignment="0" applyProtection="0"/>
    <xf numFmtId="0" fontId="151" fillId="72" borderId="0" applyNumberFormat="0" applyBorder="0" applyAlignment="0" applyProtection="0"/>
    <xf numFmtId="0" fontId="151" fillId="72" borderId="0" applyNumberFormat="0" applyBorder="0" applyAlignment="0" applyProtection="0"/>
    <xf numFmtId="0" fontId="116" fillId="97" borderId="0" applyNumberFormat="0" applyBorder="0" applyAlignment="0" applyProtection="0"/>
    <xf numFmtId="0" fontId="151" fillId="73" borderId="0" applyNumberFormat="0" applyBorder="0" applyAlignment="0" applyProtection="0"/>
    <xf numFmtId="0" fontId="151" fillId="73" borderId="0" applyNumberFormat="0" applyBorder="0" applyAlignment="0" applyProtection="0"/>
    <xf numFmtId="0" fontId="116" fillId="98" borderId="0" applyNumberFormat="0" applyBorder="0" applyAlignment="0" applyProtection="0"/>
    <xf numFmtId="0" fontId="151" fillId="75" borderId="0" applyNumberFormat="0" applyBorder="0" applyAlignment="0" applyProtection="0"/>
    <xf numFmtId="0" fontId="151" fillId="75" borderId="0" applyNumberFormat="0" applyBorder="0" applyAlignment="0" applyProtection="0"/>
    <xf numFmtId="0" fontId="116" fillId="103" borderId="0" applyNumberFormat="0" applyBorder="0" applyAlignment="0" applyProtection="0"/>
    <xf numFmtId="0" fontId="154" fillId="60" borderId="0" applyNumberFormat="0" applyBorder="0" applyAlignment="0" applyProtection="0"/>
    <xf numFmtId="0" fontId="154" fillId="60" borderId="0" applyNumberFormat="0" applyBorder="0" applyAlignment="0" applyProtection="0"/>
    <xf numFmtId="0" fontId="134" fillId="90" borderId="0" applyNumberFormat="0" applyBorder="0" applyAlignment="0" applyProtection="0"/>
    <xf numFmtId="0" fontId="118" fillId="64" borderId="129" applyNumberFormat="0" applyAlignment="0" applyProtection="0"/>
    <xf numFmtId="0" fontId="118" fillId="64" borderId="129" applyNumberFormat="0" applyAlignment="0" applyProtection="0"/>
    <xf numFmtId="0" fontId="118" fillId="64" borderId="129" applyNumberFormat="0" applyAlignment="0" applyProtection="0"/>
    <xf numFmtId="0" fontId="118" fillId="64" borderId="129" applyNumberFormat="0" applyAlignment="0" applyProtection="0"/>
    <xf numFmtId="0" fontId="118" fillId="64" borderId="129" applyNumberFormat="0" applyAlignment="0" applyProtection="0"/>
    <xf numFmtId="0" fontId="118" fillId="64" borderId="129" applyNumberFormat="0" applyAlignment="0" applyProtection="0"/>
    <xf numFmtId="0" fontId="118" fillId="64" borderId="129" applyNumberFormat="0" applyAlignment="0" applyProtection="0"/>
    <xf numFmtId="0" fontId="118" fillId="64" borderId="129" applyNumberFormat="0" applyAlignment="0" applyProtection="0"/>
    <xf numFmtId="0" fontId="118" fillId="64" borderId="129" applyNumberFormat="0" applyAlignment="0" applyProtection="0"/>
    <xf numFmtId="0" fontId="118" fillId="64" borderId="129" applyNumberFormat="0" applyAlignment="0" applyProtection="0"/>
    <xf numFmtId="0" fontId="52" fillId="55" borderId="0" applyBorder="0">
      <alignment wrapText="1"/>
    </xf>
    <xf numFmtId="0" fontId="155" fillId="78" borderId="129" applyNumberFormat="0" applyAlignment="0" applyProtection="0"/>
    <xf numFmtId="0" fontId="120" fillId="78" borderId="129" applyNumberFormat="0" applyAlignment="0" applyProtection="0"/>
    <xf numFmtId="0" fontId="120" fillId="78" borderId="129" applyNumberFormat="0" applyAlignment="0" applyProtection="0"/>
    <xf numFmtId="0" fontId="120" fillId="78" borderId="129" applyNumberFormat="0" applyAlignment="0" applyProtection="0"/>
    <xf numFmtId="0" fontId="120" fillId="78" borderId="129" applyNumberFormat="0" applyAlignment="0" applyProtection="0"/>
    <xf numFmtId="0" fontId="120" fillId="78" borderId="129" applyNumberFormat="0" applyAlignment="0" applyProtection="0"/>
    <xf numFmtId="0" fontId="120" fillId="78" borderId="129" applyNumberFormat="0" applyAlignment="0" applyProtection="0"/>
    <xf numFmtId="0" fontId="120" fillId="78" borderId="129" applyNumberFormat="0" applyAlignment="0" applyProtection="0"/>
    <xf numFmtId="0" fontId="120" fillId="78" borderId="129" applyNumberFormat="0" applyAlignment="0" applyProtection="0"/>
    <xf numFmtId="0" fontId="120" fillId="78" borderId="129" applyNumberFormat="0" applyAlignment="0" applyProtection="0"/>
    <xf numFmtId="0" fontId="120" fillId="78" borderId="129" applyNumberFormat="0" applyAlignment="0" applyProtection="0"/>
    <xf numFmtId="0" fontId="120" fillId="78" borderId="129" applyNumberFormat="0" applyAlignment="0" applyProtection="0"/>
    <xf numFmtId="0" fontId="120" fillId="78" borderId="129" applyNumberFormat="0" applyAlignment="0" applyProtection="0"/>
    <xf numFmtId="0" fontId="120" fillId="78" borderId="129" applyNumberFormat="0" applyAlignment="0" applyProtection="0"/>
    <xf numFmtId="0" fontId="120" fillId="78" borderId="129" applyNumberFormat="0" applyAlignment="0" applyProtection="0"/>
    <xf numFmtId="0" fontId="120" fillId="78" borderId="129" applyNumberFormat="0" applyAlignment="0" applyProtection="0"/>
    <xf numFmtId="0" fontId="120" fillId="78" borderId="129" applyNumberFormat="0" applyAlignment="0" applyProtection="0"/>
    <xf numFmtId="0" fontId="120" fillId="78" borderId="129" applyNumberFormat="0" applyAlignment="0" applyProtection="0"/>
    <xf numFmtId="0" fontId="120" fillId="78" borderId="129" applyNumberFormat="0" applyAlignment="0" applyProtection="0"/>
    <xf numFmtId="0" fontId="120" fillId="78" borderId="129" applyNumberFormat="0" applyAlignment="0" applyProtection="0"/>
    <xf numFmtId="0" fontId="120" fillId="78" borderId="129" applyNumberFormat="0" applyAlignment="0" applyProtection="0"/>
    <xf numFmtId="0" fontId="120" fillId="78" borderId="129" applyNumberFormat="0" applyAlignment="0" applyProtection="0"/>
    <xf numFmtId="0" fontId="121" fillId="78" borderId="129" applyNumberFormat="0" applyAlignment="0" applyProtection="0"/>
    <xf numFmtId="0" fontId="121" fillId="78" borderId="129" applyNumberFormat="0" applyAlignment="0" applyProtection="0"/>
    <xf numFmtId="0" fontId="121" fillId="78" borderId="129" applyNumberFormat="0" applyAlignment="0" applyProtection="0"/>
    <xf numFmtId="0" fontId="121" fillId="78" borderId="129" applyNumberFormat="0" applyAlignment="0" applyProtection="0"/>
    <xf numFmtId="0" fontId="121" fillId="78" borderId="129" applyNumberFormat="0" applyAlignment="0" applyProtection="0"/>
    <xf numFmtId="0" fontId="121" fillId="78" borderId="129" applyNumberFormat="0" applyAlignment="0" applyProtection="0"/>
    <xf numFmtId="0" fontId="121" fillId="78" borderId="129" applyNumberFormat="0" applyAlignment="0" applyProtection="0"/>
    <xf numFmtId="0" fontId="121" fillId="78" borderId="129" applyNumberFormat="0" applyAlignment="0" applyProtection="0"/>
    <xf numFmtId="0" fontId="121" fillId="78" borderId="129" applyNumberFormat="0" applyAlignment="0" applyProtection="0"/>
    <xf numFmtId="0" fontId="121" fillId="78" borderId="129" applyNumberFormat="0" applyAlignment="0" applyProtection="0"/>
    <xf numFmtId="0" fontId="156" fillId="77" borderId="50" applyNumberFormat="0" applyAlignment="0" applyProtection="0"/>
    <xf numFmtId="0" fontId="156" fillId="77" borderId="50" applyNumberFormat="0" applyAlignment="0" applyProtection="0"/>
    <xf numFmtId="0" fontId="122" fillId="104" borderId="50" applyNumberFormat="0" applyAlignment="0" applyProtection="0"/>
    <xf numFmtId="0" fontId="52" fillId="0" borderId="0"/>
    <xf numFmtId="0" fontId="52" fillId="0" borderId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6" fontId="52" fillId="0" borderId="0" applyFont="0" applyFill="0" applyBorder="0" applyAlignment="0" applyProtection="0"/>
    <xf numFmtId="166" fontId="52" fillId="0" borderId="0" applyFont="0" applyFill="0" applyBorder="0" applyAlignment="0" applyProtection="0"/>
    <xf numFmtId="166" fontId="52" fillId="0" borderId="0" applyFont="0" applyFill="0" applyBorder="0" applyAlignment="0" applyProtection="0"/>
    <xf numFmtId="166" fontId="52" fillId="0" borderId="0" applyFont="0" applyFill="0" applyBorder="0" applyAlignment="0" applyProtection="0"/>
    <xf numFmtId="166" fontId="52" fillId="0" borderId="0" applyFont="0" applyFill="0" applyBorder="0" applyAlignment="0" applyProtection="0"/>
    <xf numFmtId="166" fontId="52" fillId="0" borderId="0" applyFont="0" applyFill="0" applyBorder="0" applyAlignment="0" applyProtection="0"/>
    <xf numFmtId="166" fontId="52" fillId="0" borderId="0" applyFont="0" applyFill="0" applyBorder="0" applyAlignment="0" applyProtection="0"/>
    <xf numFmtId="166" fontId="52" fillId="0" borderId="0" applyFont="0" applyFill="0" applyBorder="0" applyAlignment="0" applyProtection="0"/>
    <xf numFmtId="166" fontId="52" fillId="0" borderId="0" applyFont="0" applyFill="0" applyBorder="0" applyAlignment="0" applyProtection="0"/>
    <xf numFmtId="166" fontId="52" fillId="0" borderId="0" applyFont="0" applyFill="0" applyBorder="0" applyAlignment="0" applyProtection="0"/>
    <xf numFmtId="166" fontId="52" fillId="0" borderId="0" applyFont="0" applyFill="0" applyBorder="0" applyAlignment="0" applyProtection="0"/>
    <xf numFmtId="166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0" fontId="80" fillId="0" borderId="2">
      <alignment horizontal="center" vertical="center" wrapText="1"/>
    </xf>
    <xf numFmtId="0" fontId="80" fillId="0" borderId="2">
      <alignment horizontal="center" vertical="center" wrapText="1"/>
    </xf>
    <xf numFmtId="0" fontId="80" fillId="0" borderId="2">
      <alignment horizontal="center" vertical="center" wrapText="1"/>
    </xf>
    <xf numFmtId="0" fontId="49" fillId="0" borderId="2">
      <alignment horizontal="center" vertical="center" wrapText="1"/>
    </xf>
    <xf numFmtId="0" fontId="49" fillId="0" borderId="2">
      <alignment horizontal="center" vertical="center" wrapText="1"/>
    </xf>
    <xf numFmtId="0" fontId="49" fillId="0" borderId="2">
      <alignment horizontal="center" vertical="center" wrapText="1"/>
    </xf>
    <xf numFmtId="0" fontId="118" fillId="64" borderId="129" applyNumberFormat="0" applyAlignment="0" applyProtection="0"/>
    <xf numFmtId="0" fontId="118" fillId="64" borderId="129" applyNumberFormat="0" applyAlignment="0" applyProtection="0"/>
    <xf numFmtId="0" fontId="118" fillId="64" borderId="129" applyNumberFormat="0" applyAlignment="0" applyProtection="0"/>
    <xf numFmtId="0" fontId="118" fillId="64" borderId="129" applyNumberFormat="0" applyAlignment="0" applyProtection="0"/>
    <xf numFmtId="0" fontId="118" fillId="64" borderId="129" applyNumberFormat="0" applyAlignment="0" applyProtection="0"/>
    <xf numFmtId="0" fontId="118" fillId="64" borderId="129" applyNumberFormat="0" applyAlignment="0" applyProtection="0"/>
    <xf numFmtId="0" fontId="118" fillId="64" borderId="129" applyNumberFormat="0" applyAlignment="0" applyProtection="0"/>
    <xf numFmtId="0" fontId="118" fillId="64" borderId="129" applyNumberFormat="0" applyAlignment="0" applyProtection="0"/>
    <xf numFmtId="0" fontId="118" fillId="64" borderId="129" applyNumberFormat="0" applyAlignment="0" applyProtection="0"/>
    <xf numFmtId="0" fontId="118" fillId="64" borderId="129" applyNumberFormat="0" applyAlignment="0" applyProtection="0"/>
    <xf numFmtId="0" fontId="158" fillId="0" borderId="0" applyNumberFormat="0" applyFill="0" applyBorder="0" applyAlignment="0" applyProtection="0"/>
    <xf numFmtId="0" fontId="158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59" fillId="0" borderId="4">
      <alignment horizontal="left" vertical="center" wrapText="1" indent="3"/>
    </xf>
    <xf numFmtId="3" fontId="81" fillId="0" borderId="5">
      <alignment horizontal="right"/>
    </xf>
    <xf numFmtId="0" fontId="81" fillId="0" borderId="0" applyAlignment="0"/>
    <xf numFmtId="3" fontId="82" fillId="0" borderId="0" applyFill="0" applyBorder="0">
      <alignment horizontal="left" wrapText="1" indent="3"/>
    </xf>
    <xf numFmtId="3" fontId="82" fillId="0" borderId="5">
      <alignment horizontal="right" indent="2"/>
    </xf>
    <xf numFmtId="3" fontId="80" fillId="0" borderId="5">
      <alignment horizontal="right"/>
    </xf>
    <xf numFmtId="3" fontId="83" fillId="0" borderId="0" applyBorder="0" applyAlignment="0">
      <alignment horizontal="left"/>
    </xf>
    <xf numFmtId="0" fontId="161" fillId="61" borderId="0" applyNumberFormat="0" applyBorder="0" applyAlignment="0" applyProtection="0"/>
    <xf numFmtId="0" fontId="161" fillId="61" borderId="0" applyNumberFormat="0" applyBorder="0" applyAlignment="0" applyProtection="0"/>
    <xf numFmtId="0" fontId="119" fillId="52" borderId="0" applyNumberFormat="0" applyBorder="0" applyAlignment="0" applyProtection="0"/>
    <xf numFmtId="0" fontId="162" fillId="0" borderId="51" applyNumberFormat="0" applyFill="0" applyAlignment="0" applyProtection="0"/>
    <xf numFmtId="0" fontId="162" fillId="0" borderId="51" applyNumberFormat="0" applyFill="0" applyAlignment="0" applyProtection="0"/>
    <xf numFmtId="0" fontId="125" fillId="0" borderId="51" applyNumberFormat="0" applyFill="0" applyAlignment="0" applyProtection="0"/>
    <xf numFmtId="0" fontId="163" fillId="0" borderId="52" applyNumberFormat="0" applyFill="0" applyAlignment="0" applyProtection="0"/>
    <xf numFmtId="0" fontId="163" fillId="0" borderId="52" applyNumberFormat="0" applyFill="0" applyAlignment="0" applyProtection="0"/>
    <xf numFmtId="0" fontId="126" fillId="0" borderId="52" applyNumberFormat="0" applyFill="0" applyAlignment="0" applyProtection="0"/>
    <xf numFmtId="0" fontId="164" fillId="0" borderId="53" applyNumberFormat="0" applyFill="0" applyAlignment="0" applyProtection="0"/>
    <xf numFmtId="0" fontId="164" fillId="0" borderId="53" applyNumberFormat="0" applyFill="0" applyAlignment="0" applyProtection="0"/>
    <xf numFmtId="0" fontId="127" fillId="0" borderId="53" applyNumberFormat="0" applyFill="0" applyAlignment="0" applyProtection="0"/>
    <xf numFmtId="0" fontId="164" fillId="0" borderId="0" applyNumberFormat="0" applyFill="0" applyBorder="0" applyAlignment="0" applyProtection="0"/>
    <xf numFmtId="0" fontId="164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52" fillId="82" borderId="0" applyBorder="0">
      <alignment horizontal="left"/>
      <protection hidden="1"/>
    </xf>
    <xf numFmtId="0" fontId="81" fillId="82" borderId="0" applyBorder="0">
      <alignment horizontal="left"/>
      <protection hidden="1"/>
    </xf>
    <xf numFmtId="0" fontId="50" fillId="0" borderId="0" applyNumberFormat="0" applyFill="0" applyBorder="0" applyAlignment="0" applyProtection="0">
      <alignment vertical="top"/>
      <protection locked="0"/>
    </xf>
    <xf numFmtId="3" fontId="81" fillId="89" borderId="2">
      <alignment horizontal="right"/>
    </xf>
    <xf numFmtId="3" fontId="81" fillId="89" borderId="2">
      <alignment horizontal="right"/>
    </xf>
    <xf numFmtId="0" fontId="167" fillId="64" borderId="129" applyNumberFormat="0" applyAlignment="0" applyProtection="0"/>
    <xf numFmtId="0" fontId="57" fillId="64" borderId="129" applyNumberFormat="0" applyAlignment="0" applyProtection="0"/>
    <xf numFmtId="0" fontId="57" fillId="64" borderId="129" applyNumberFormat="0" applyAlignment="0" applyProtection="0"/>
    <xf numFmtId="0" fontId="57" fillId="64" borderId="129" applyNumberFormat="0" applyAlignment="0" applyProtection="0"/>
    <xf numFmtId="0" fontId="57" fillId="64" borderId="129" applyNumberFormat="0" applyAlignment="0" applyProtection="0"/>
    <xf numFmtId="0" fontId="57" fillId="64" borderId="129" applyNumberFormat="0" applyAlignment="0" applyProtection="0"/>
    <xf numFmtId="0" fontId="57" fillId="64" borderId="129" applyNumberFormat="0" applyAlignment="0" applyProtection="0"/>
    <xf numFmtId="0" fontId="57" fillId="64" borderId="129" applyNumberFormat="0" applyAlignment="0" applyProtection="0"/>
    <xf numFmtId="0" fontId="57" fillId="64" borderId="129" applyNumberFormat="0" applyAlignment="0" applyProtection="0"/>
    <xf numFmtId="0" fontId="57" fillId="64" borderId="129" applyNumberFormat="0" applyAlignment="0" applyProtection="0"/>
    <xf numFmtId="0" fontId="57" fillId="64" borderId="129" applyNumberFormat="0" applyAlignment="0" applyProtection="0"/>
    <xf numFmtId="0" fontId="57" fillId="64" borderId="129" applyNumberFormat="0" applyAlignment="0" applyProtection="0"/>
    <xf numFmtId="0" fontId="57" fillId="64" borderId="129" applyNumberFormat="0" applyAlignment="0" applyProtection="0"/>
    <xf numFmtId="0" fontId="57" fillId="64" borderId="129" applyNumberFormat="0" applyAlignment="0" applyProtection="0"/>
    <xf numFmtId="0" fontId="57" fillId="64" borderId="129" applyNumberFormat="0" applyAlignment="0" applyProtection="0"/>
    <xf numFmtId="0" fontId="57" fillId="64" borderId="129" applyNumberFormat="0" applyAlignment="0" applyProtection="0"/>
    <xf numFmtId="0" fontId="57" fillId="64" borderId="129" applyNumberFormat="0" applyAlignment="0" applyProtection="0"/>
    <xf numFmtId="0" fontId="57" fillId="64" borderId="129" applyNumberFormat="0" applyAlignment="0" applyProtection="0"/>
    <xf numFmtId="0" fontId="57" fillId="64" borderId="129" applyNumberFormat="0" applyAlignment="0" applyProtection="0"/>
    <xf numFmtId="0" fontId="57" fillId="64" borderId="129" applyNumberFormat="0" applyAlignment="0" applyProtection="0"/>
    <xf numFmtId="0" fontId="57" fillId="64" borderId="129" applyNumberFormat="0" applyAlignment="0" applyProtection="0"/>
    <xf numFmtId="0" fontId="57" fillId="64" borderId="129" applyNumberFormat="0" applyAlignment="0" applyProtection="0"/>
    <xf numFmtId="0" fontId="16" fillId="67" borderId="133" applyNumberFormat="0" applyFont="0" applyAlignment="0" applyProtection="0"/>
    <xf numFmtId="0" fontId="16" fillId="67" borderId="133" applyNumberFormat="0" applyFont="0" applyAlignment="0" applyProtection="0"/>
    <xf numFmtId="0" fontId="16" fillId="67" borderId="133" applyNumberFormat="0" applyFont="0" applyAlignment="0" applyProtection="0"/>
    <xf numFmtId="0" fontId="16" fillId="67" borderId="133" applyNumberFormat="0" applyFont="0" applyAlignment="0" applyProtection="0"/>
    <xf numFmtId="0" fontId="16" fillId="67" borderId="133" applyNumberFormat="0" applyFont="0" applyAlignment="0" applyProtection="0"/>
    <xf numFmtId="0" fontId="16" fillId="67" borderId="133" applyNumberFormat="0" applyFont="0" applyAlignment="0" applyProtection="0"/>
    <xf numFmtId="0" fontId="16" fillId="67" borderId="133" applyNumberFormat="0" applyFont="0" applyAlignment="0" applyProtection="0"/>
    <xf numFmtId="0" fontId="16" fillId="67" borderId="133" applyNumberFormat="0" applyFont="0" applyAlignment="0" applyProtection="0"/>
    <xf numFmtId="0" fontId="16" fillId="67" borderId="133" applyNumberFormat="0" applyFont="0" applyAlignment="0" applyProtection="0"/>
    <xf numFmtId="0" fontId="16" fillId="67" borderId="133" applyNumberFormat="0" applyFont="0" applyAlignment="0" applyProtection="0"/>
    <xf numFmtId="0" fontId="16" fillId="67" borderId="133" applyNumberFormat="0" applyFont="0" applyAlignment="0" applyProtection="0"/>
    <xf numFmtId="0" fontId="16" fillId="67" borderId="133" applyNumberFormat="0" applyFont="0" applyAlignment="0" applyProtection="0"/>
    <xf numFmtId="0" fontId="135" fillId="78" borderId="67" applyNumberFormat="0" applyAlignment="0" applyProtection="0"/>
    <xf numFmtId="0" fontId="135" fillId="78" borderId="67" applyNumberFormat="0" applyAlignment="0" applyProtection="0"/>
    <xf numFmtId="0" fontId="135" fillId="78" borderId="67" applyNumberFormat="0" applyAlignment="0" applyProtection="0"/>
    <xf numFmtId="0" fontId="135" fillId="78" borderId="67" applyNumberFormat="0" applyAlignment="0" applyProtection="0"/>
    <xf numFmtId="0" fontId="135" fillId="78" borderId="67" applyNumberFormat="0" applyAlignment="0" applyProtection="0"/>
    <xf numFmtId="0" fontId="135" fillId="78" borderId="67" applyNumberFormat="0" applyAlignment="0" applyProtection="0"/>
    <xf numFmtId="0" fontId="135" fillId="78" borderId="67" applyNumberFormat="0" applyAlignment="0" applyProtection="0"/>
    <xf numFmtId="0" fontId="135" fillId="78" borderId="67" applyNumberFormat="0" applyAlignment="0" applyProtection="0"/>
    <xf numFmtId="0" fontId="135" fillId="78" borderId="67" applyNumberFormat="0" applyAlignment="0" applyProtection="0"/>
    <xf numFmtId="0" fontId="135" fillId="78" borderId="67" applyNumberFormat="0" applyAlignment="0" applyProtection="0"/>
    <xf numFmtId="0" fontId="51" fillId="84" borderId="0">
      <alignment horizontal="center" vertical="center" wrapText="1"/>
    </xf>
    <xf numFmtId="3" fontId="84" fillId="85" borderId="2">
      <protection locked="0"/>
    </xf>
    <xf numFmtId="3" fontId="84" fillId="85" borderId="2">
      <protection locked="0"/>
    </xf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5" borderId="3"/>
    <xf numFmtId="0" fontId="84" fillId="84" borderId="3">
      <alignment horizontal="left" indent="2"/>
    </xf>
    <xf numFmtId="0" fontId="84" fillId="84" borderId="3">
      <alignment horizontal="left" indent="2"/>
    </xf>
    <xf numFmtId="0" fontId="84" fillId="84" borderId="3">
      <alignment horizontal="left" indent="2"/>
    </xf>
    <xf numFmtId="0" fontId="84" fillId="84" borderId="3">
      <alignment horizontal="left" indent="2"/>
    </xf>
    <xf numFmtId="0" fontId="84" fillId="84" borderId="3">
      <alignment horizontal="left" indent="2"/>
    </xf>
    <xf numFmtId="0" fontId="84" fillId="84" borderId="3">
      <alignment horizontal="left" indent="2"/>
    </xf>
    <xf numFmtId="0" fontId="84" fillId="84" borderId="3">
      <alignment horizontal="left" indent="2"/>
    </xf>
    <xf numFmtId="0" fontId="84" fillId="84" borderId="3">
      <alignment horizontal="left" indent="2"/>
    </xf>
    <xf numFmtId="0" fontId="84" fillId="84" borderId="3">
      <alignment horizontal="left" indent="2"/>
    </xf>
    <xf numFmtId="0" fontId="84" fillId="84" borderId="3">
      <alignment horizontal="left" indent="2"/>
    </xf>
    <xf numFmtId="0" fontId="84" fillId="84" borderId="3">
      <alignment horizontal="left" indent="2"/>
    </xf>
    <xf numFmtId="0" fontId="84" fillId="84" borderId="3">
      <alignment horizontal="left" indent="2"/>
    </xf>
    <xf numFmtId="0" fontId="84" fillId="84" borderId="3">
      <alignment horizontal="left" indent="2"/>
    </xf>
    <xf numFmtId="0" fontId="84" fillId="84" borderId="3">
      <alignment horizontal="left" indent="2"/>
    </xf>
    <xf numFmtId="0" fontId="84" fillId="84" borderId="3">
      <alignment horizontal="left" indent="2"/>
    </xf>
    <xf numFmtId="0" fontId="84" fillId="84" borderId="3">
      <alignment horizontal="left" indent="2"/>
    </xf>
    <xf numFmtId="0" fontId="84" fillId="84" borderId="3">
      <alignment horizontal="left" indent="2"/>
    </xf>
    <xf numFmtId="0" fontId="84" fillId="84" borderId="3">
      <alignment horizontal="left" indent="2"/>
    </xf>
    <xf numFmtId="0" fontId="84" fillId="84" borderId="3">
      <alignment horizontal="left" indent="2"/>
    </xf>
    <xf numFmtId="0" fontId="84" fillId="84" borderId="3">
      <alignment horizontal="left" indent="2"/>
    </xf>
    <xf numFmtId="0" fontId="84" fillId="84" borderId="3">
      <alignment horizontal="left" indent="2"/>
    </xf>
    <xf numFmtId="0" fontId="84" fillId="84" borderId="3">
      <alignment horizontal="left" indent="2"/>
    </xf>
    <xf numFmtId="0" fontId="84" fillId="84" borderId="3">
      <alignment horizontal="left" indent="2"/>
    </xf>
    <xf numFmtId="0" fontId="84" fillId="84" borderId="3">
      <alignment horizontal="left" indent="2"/>
    </xf>
    <xf numFmtId="0" fontId="84" fillId="84" borderId="3">
      <alignment horizontal="left" indent="2"/>
    </xf>
    <xf numFmtId="0" fontId="84" fillId="84" borderId="3">
      <alignment horizontal="left" indent="2"/>
    </xf>
    <xf numFmtId="0" fontId="84" fillId="84" borderId="3">
      <alignment horizontal="left" indent="2"/>
    </xf>
    <xf numFmtId="0" fontId="84" fillId="84" borderId="3">
      <alignment horizontal="left" indent="2"/>
    </xf>
    <xf numFmtId="0" fontId="84" fillId="84" borderId="3">
      <alignment horizontal="left" indent="2"/>
    </xf>
    <xf numFmtId="0" fontId="84" fillId="84" borderId="3">
      <alignment horizontal="left" indent="2"/>
    </xf>
    <xf numFmtId="0" fontId="84" fillId="84" borderId="3">
      <alignment horizontal="left" indent="2"/>
    </xf>
    <xf numFmtId="0" fontId="84" fillId="84" borderId="3">
      <alignment horizontal="left" indent="2"/>
    </xf>
    <xf numFmtId="0" fontId="84" fillId="84" borderId="3">
      <alignment horizontal="left" indent="2"/>
    </xf>
    <xf numFmtId="0" fontId="84" fillId="84" borderId="3">
      <alignment horizontal="left" indent="2"/>
    </xf>
    <xf numFmtId="0" fontId="84" fillId="84" borderId="3">
      <alignment horizontal="left" indent="2"/>
    </xf>
    <xf numFmtId="0" fontId="84" fillId="84" borderId="3">
      <alignment horizontal="left" indent="2"/>
    </xf>
    <xf numFmtId="0" fontId="84" fillId="84" borderId="3">
      <alignment horizontal="left" indent="2"/>
    </xf>
    <xf numFmtId="0" fontId="84" fillId="84" borderId="3">
      <alignment horizontal="left" indent="2"/>
    </xf>
    <xf numFmtId="0" fontId="84" fillId="84" borderId="3">
      <alignment horizontal="left" indent="2"/>
    </xf>
    <xf numFmtId="0" fontId="84" fillId="84" borderId="3">
      <alignment horizontal="left" indent="2"/>
    </xf>
    <xf numFmtId="0" fontId="84" fillId="84" borderId="3">
      <alignment horizontal="left" indent="2"/>
    </xf>
    <xf numFmtId="0" fontId="84" fillId="84" borderId="3">
      <alignment horizontal="left" indent="2"/>
    </xf>
    <xf numFmtId="3" fontId="84" fillId="84" borderId="2">
      <alignment horizontal="right"/>
    </xf>
    <xf numFmtId="3" fontId="84" fillId="84" borderId="2">
      <alignment horizontal="right"/>
    </xf>
    <xf numFmtId="3" fontId="80" fillId="55" borderId="2">
      <alignment horizontal="right"/>
    </xf>
    <xf numFmtId="3" fontId="80" fillId="55" borderId="2">
      <alignment horizontal="right"/>
    </xf>
    <xf numFmtId="0" fontId="80" fillId="55" borderId="3">
      <alignment horizontal="left" indent="3"/>
    </xf>
    <xf numFmtId="0" fontId="80" fillId="55" borderId="3">
      <alignment horizontal="left" indent="3"/>
    </xf>
    <xf numFmtId="0" fontId="80" fillId="55" borderId="3">
      <alignment horizontal="left" indent="3"/>
    </xf>
    <xf numFmtId="0" fontId="80" fillId="55" borderId="3">
      <alignment horizontal="left" indent="3"/>
    </xf>
    <xf numFmtId="0" fontId="80" fillId="55" borderId="3">
      <alignment horizontal="left" indent="3"/>
    </xf>
    <xf numFmtId="0" fontId="80" fillId="55" borderId="3">
      <alignment horizontal="left" indent="3"/>
    </xf>
    <xf numFmtId="0" fontId="80" fillId="55" borderId="3">
      <alignment horizontal="left" indent="3"/>
    </xf>
    <xf numFmtId="0" fontId="80" fillId="55" borderId="3">
      <alignment horizontal="left" indent="3"/>
    </xf>
    <xf numFmtId="0" fontId="80" fillId="55" borderId="3">
      <alignment horizontal="left" indent="3"/>
    </xf>
    <xf numFmtId="0" fontId="80" fillId="55" borderId="3">
      <alignment horizontal="left" indent="3"/>
    </xf>
    <xf numFmtId="0" fontId="80" fillId="55" borderId="3">
      <alignment horizontal="left" indent="3"/>
    </xf>
    <xf numFmtId="0" fontId="80" fillId="55" borderId="3">
      <alignment horizontal="left" indent="3"/>
    </xf>
    <xf numFmtId="0" fontId="80" fillId="55" borderId="3">
      <alignment horizontal="left" indent="3"/>
    </xf>
    <xf numFmtId="0" fontId="80" fillId="55" borderId="3">
      <alignment horizontal="left" indent="3"/>
    </xf>
    <xf numFmtId="0" fontId="80" fillId="55" borderId="3">
      <alignment horizontal="left" indent="3"/>
    </xf>
    <xf numFmtId="0" fontId="80" fillId="55" borderId="3">
      <alignment horizontal="left" indent="3"/>
    </xf>
    <xf numFmtId="0" fontId="80" fillId="55" borderId="3">
      <alignment horizontal="left" indent="3"/>
    </xf>
    <xf numFmtId="0" fontId="80" fillId="55" borderId="3">
      <alignment horizontal="left" indent="3"/>
    </xf>
    <xf numFmtId="0" fontId="80" fillId="55" borderId="3">
      <alignment horizontal="left" indent="3"/>
    </xf>
    <xf numFmtId="0" fontId="80" fillId="55" borderId="3">
      <alignment horizontal="left" indent="3"/>
    </xf>
    <xf numFmtId="0" fontId="80" fillId="55" borderId="3">
      <alignment horizontal="left" indent="3"/>
    </xf>
    <xf numFmtId="0" fontId="80" fillId="55" borderId="3">
      <alignment horizontal="left" indent="3"/>
    </xf>
    <xf numFmtId="0" fontId="80" fillId="55" borderId="3">
      <alignment horizontal="left" indent="3"/>
    </xf>
    <xf numFmtId="0" fontId="80" fillId="55" borderId="3">
      <alignment horizontal="left" indent="3"/>
    </xf>
    <xf numFmtId="0" fontId="80" fillId="55" borderId="3">
      <alignment horizontal="left" indent="3"/>
    </xf>
    <xf numFmtId="0" fontId="80" fillId="55" borderId="3">
      <alignment horizontal="left" indent="3"/>
    </xf>
    <xf numFmtId="0" fontId="80" fillId="55" borderId="3">
      <alignment horizontal="left" indent="3"/>
    </xf>
    <xf numFmtId="0" fontId="80" fillId="55" borderId="3">
      <alignment horizontal="left" indent="3"/>
    </xf>
    <xf numFmtId="0" fontId="80" fillId="55" borderId="3">
      <alignment horizontal="left" indent="3"/>
    </xf>
    <xf numFmtId="0" fontId="80" fillId="55" borderId="3">
      <alignment horizontal="left" indent="3"/>
    </xf>
    <xf numFmtId="0" fontId="80" fillId="55" borderId="3">
      <alignment horizontal="left" indent="3"/>
    </xf>
    <xf numFmtId="0" fontId="80" fillId="55" borderId="3">
      <alignment horizontal="left" indent="3"/>
    </xf>
    <xf numFmtId="0" fontId="80" fillId="55" borderId="3">
      <alignment horizontal="left" indent="3"/>
    </xf>
    <xf numFmtId="0" fontId="80" fillId="55" borderId="3">
      <alignment horizontal="left" indent="3"/>
    </xf>
    <xf numFmtId="0" fontId="80" fillId="55" borderId="3">
      <alignment horizontal="left" indent="3"/>
    </xf>
    <xf numFmtId="0" fontId="80" fillId="55" borderId="3">
      <alignment horizontal="left" indent="3"/>
    </xf>
    <xf numFmtId="0" fontId="80" fillId="55" borderId="3">
      <alignment horizontal="left" indent="3"/>
    </xf>
    <xf numFmtId="0" fontId="80" fillId="55" borderId="3">
      <alignment horizontal="left" indent="3"/>
    </xf>
    <xf numFmtId="0" fontId="80" fillId="55" borderId="3">
      <alignment horizontal="left" indent="3"/>
    </xf>
    <xf numFmtId="0" fontId="80" fillId="55" borderId="3">
      <alignment horizontal="left" indent="3"/>
    </xf>
    <xf numFmtId="0" fontId="80" fillId="55" borderId="3">
      <alignment horizontal="left" indent="3"/>
    </xf>
    <xf numFmtId="0" fontId="80" fillId="55" borderId="3">
      <alignment horizontal="left" indent="3"/>
    </xf>
    <xf numFmtId="0" fontId="80" fillId="55" borderId="3">
      <alignment horizontal="left" indent="3"/>
    </xf>
    <xf numFmtId="0" fontId="80" fillId="55" borderId="3">
      <alignment horizontal="left" indent="3"/>
    </xf>
    <xf numFmtId="0" fontId="80" fillId="55" borderId="3">
      <alignment horizontal="left" indent="3"/>
    </xf>
    <xf numFmtId="0" fontId="80" fillId="55" borderId="3">
      <alignment horizontal="left" indent="3"/>
    </xf>
    <xf numFmtId="0" fontId="80" fillId="55" borderId="3">
      <alignment horizontal="left" indent="3"/>
    </xf>
    <xf numFmtId="0" fontId="80" fillId="55" borderId="3">
      <alignment horizontal="left" indent="3"/>
    </xf>
    <xf numFmtId="0" fontId="80" fillId="55" borderId="3">
      <alignment horizontal="left" indent="3"/>
    </xf>
    <xf numFmtId="0" fontId="80" fillId="55" borderId="3">
      <alignment horizontal="left" indent="3"/>
    </xf>
    <xf numFmtId="0" fontId="80" fillId="55" borderId="3">
      <alignment horizontal="left" indent="3"/>
    </xf>
    <xf numFmtId="0" fontId="80" fillId="55" borderId="3">
      <alignment horizontal="left" indent="3"/>
    </xf>
    <xf numFmtId="0" fontId="80" fillId="55" borderId="3">
      <alignment horizontal="left" indent="3"/>
    </xf>
    <xf numFmtId="0" fontId="80" fillId="55" borderId="3">
      <alignment horizontal="left" indent="3"/>
    </xf>
    <xf numFmtId="0" fontId="80" fillId="55" borderId="3">
      <alignment horizontal="left" indent="3"/>
    </xf>
    <xf numFmtId="0" fontId="80" fillId="55" borderId="3">
      <alignment horizontal="left" indent="3"/>
    </xf>
    <xf numFmtId="0" fontId="80" fillId="55" borderId="3">
      <alignment horizontal="left" indent="3"/>
    </xf>
    <xf numFmtId="0" fontId="80" fillId="55" borderId="3">
      <alignment horizontal="left" indent="3"/>
    </xf>
    <xf numFmtId="0" fontId="80" fillId="55" borderId="3">
      <alignment horizontal="left" indent="3"/>
    </xf>
    <xf numFmtId="0" fontId="80" fillId="55" borderId="3">
      <alignment horizontal="left" indent="3"/>
    </xf>
    <xf numFmtId="0" fontId="80" fillId="55" borderId="3">
      <alignment horizontal="left" indent="3"/>
    </xf>
    <xf numFmtId="0" fontId="80" fillId="55" borderId="3">
      <alignment horizontal="left" indent="3"/>
    </xf>
    <xf numFmtId="0" fontId="80" fillId="55" borderId="3">
      <alignment horizontal="left" indent="3"/>
    </xf>
    <xf numFmtId="0" fontId="80" fillId="55" borderId="3">
      <alignment horizontal="left" indent="3"/>
    </xf>
    <xf numFmtId="0" fontId="80" fillId="55" borderId="3">
      <alignment horizontal="left" indent="3"/>
    </xf>
    <xf numFmtId="0" fontId="80" fillId="55" borderId="3">
      <alignment horizontal="left" indent="3"/>
    </xf>
    <xf numFmtId="0" fontId="80" fillId="55" borderId="3">
      <alignment horizontal="left" indent="3"/>
    </xf>
    <xf numFmtId="0" fontId="80" fillId="55" borderId="3">
      <alignment horizontal="left" indent="3"/>
    </xf>
    <xf numFmtId="0" fontId="80" fillId="55" borderId="3">
      <alignment horizontal="left" indent="3"/>
    </xf>
    <xf numFmtId="0" fontId="80" fillId="55" borderId="3">
      <alignment horizontal="left" indent="3"/>
    </xf>
    <xf numFmtId="0" fontId="80" fillId="55" borderId="3">
      <alignment horizontal="left" indent="3"/>
    </xf>
    <xf numFmtId="0" fontId="80" fillId="55" borderId="3">
      <alignment horizontal="left" indent="3"/>
    </xf>
    <xf numFmtId="0" fontId="80" fillId="55" borderId="3">
      <alignment horizontal="left" indent="3"/>
    </xf>
    <xf numFmtId="0" fontId="80" fillId="55" borderId="3">
      <alignment horizontal="left" indent="3"/>
    </xf>
    <xf numFmtId="0" fontId="80" fillId="55" borderId="3">
      <alignment horizontal="left" indent="3"/>
    </xf>
    <xf numFmtId="0" fontId="80" fillId="55" borderId="3">
      <alignment horizontal="left" indent="3"/>
    </xf>
    <xf numFmtId="3" fontId="81" fillId="58" borderId="2">
      <alignment horizontal="right"/>
    </xf>
    <xf numFmtId="3" fontId="81" fillId="58" borderId="2">
      <alignment horizontal="right"/>
    </xf>
    <xf numFmtId="3" fontId="81" fillId="58" borderId="2">
      <alignment horizontal="right"/>
    </xf>
    <xf numFmtId="3" fontId="81" fillId="88" borderId="2">
      <alignment horizontal="right"/>
    </xf>
    <xf numFmtId="0" fontId="81" fillId="0" borderId="0">
      <alignment horizontal="left" indent="4"/>
    </xf>
    <xf numFmtId="0" fontId="168" fillId="0" borderId="56" applyNumberFormat="0" applyFill="0" applyAlignment="0" applyProtection="0"/>
    <xf numFmtId="0" fontId="168" fillId="0" borderId="56" applyNumberFormat="0" applyFill="0" applyAlignment="0" applyProtection="0"/>
    <xf numFmtId="0" fontId="123" fillId="0" borderId="56" applyNumberFormat="0" applyFill="0" applyAlignment="0" applyProtection="0"/>
    <xf numFmtId="3" fontId="52" fillId="51" borderId="0" applyBorder="0">
      <alignment horizontal="right" vertical="center" wrapText="1"/>
    </xf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69" fillId="70" borderId="0" applyNumberFormat="0" applyBorder="0" applyAlignment="0" applyProtection="0"/>
    <xf numFmtId="0" fontId="169" fillId="70" borderId="0" applyNumberFormat="0" applyBorder="0" applyAlignment="0" applyProtection="0"/>
    <xf numFmtId="0" fontId="142" fillId="51" borderId="0" applyNumberFormat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2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9" fillId="82" borderId="0" applyNumberFormat="0" applyBorder="0" applyAlignment="0" applyProtection="0"/>
    <xf numFmtId="0" fontId="49" fillId="82" borderId="0" applyNumberFormat="0" applyBorder="0" applyAlignment="0" applyProtection="0"/>
    <xf numFmtId="0" fontId="49" fillId="82" borderId="0" applyNumberFormat="0" applyBorder="0" applyAlignment="0" applyProtection="0"/>
    <xf numFmtId="0" fontId="49" fillId="82" borderId="0" applyNumberFormat="0" applyBorder="0" applyAlignment="0" applyProtection="0"/>
    <xf numFmtId="0" fontId="49" fillId="82" borderId="0" applyNumberFormat="0" applyBorder="0" applyAlignment="0" applyProtection="0"/>
    <xf numFmtId="0" fontId="49" fillId="90" borderId="0" applyNumberFormat="0" applyBorder="0" applyAlignment="0" applyProtection="0"/>
    <xf numFmtId="0" fontId="49" fillId="90" borderId="0" applyNumberFormat="0" applyBorder="0" applyAlignment="0" applyProtection="0"/>
    <xf numFmtId="0" fontId="49" fillId="90" borderId="0" applyNumberFormat="0" applyBorder="0" applyAlignment="0" applyProtection="0"/>
    <xf numFmtId="0" fontId="49" fillId="90" borderId="0" applyNumberFormat="0" applyBorder="0" applyAlignment="0" applyProtection="0"/>
    <xf numFmtId="0" fontId="49" fillId="90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91" borderId="0" applyNumberFormat="0" applyBorder="0" applyAlignment="0" applyProtection="0"/>
    <xf numFmtId="0" fontId="49" fillId="91" borderId="0" applyNumberFormat="0" applyBorder="0" applyAlignment="0" applyProtection="0"/>
    <xf numFmtId="0" fontId="49" fillId="91" borderId="0" applyNumberFormat="0" applyBorder="0" applyAlignment="0" applyProtection="0"/>
    <xf numFmtId="0" fontId="49" fillId="91" borderId="0" applyNumberFormat="0" applyBorder="0" applyAlignment="0" applyProtection="0"/>
    <xf numFmtId="0" fontId="49" fillId="91" borderId="0" applyNumberFormat="0" applyBorder="0" applyAlignment="0" applyProtection="0"/>
    <xf numFmtId="0" fontId="49" fillId="92" borderId="0" applyNumberFormat="0" applyBorder="0" applyAlignment="0" applyProtection="0"/>
    <xf numFmtId="0" fontId="49" fillId="92" borderId="0" applyNumberFormat="0" applyBorder="0" applyAlignment="0" applyProtection="0"/>
    <xf numFmtId="0" fontId="49" fillId="92" borderId="0" applyNumberFormat="0" applyBorder="0" applyAlignment="0" applyProtection="0"/>
    <xf numFmtId="0" fontId="49" fillId="92" borderId="0" applyNumberFormat="0" applyBorder="0" applyAlignment="0" applyProtection="0"/>
    <xf numFmtId="0" fontId="49" fillId="92" borderId="0" applyNumberFormat="0" applyBorder="0" applyAlignment="0" applyProtection="0"/>
    <xf numFmtId="0" fontId="49" fillId="57" borderId="0" applyNumberFormat="0" applyBorder="0" applyAlignment="0" applyProtection="0"/>
    <xf numFmtId="0" fontId="49" fillId="57" borderId="0" applyNumberFormat="0" applyBorder="0" applyAlignment="0" applyProtection="0"/>
    <xf numFmtId="0" fontId="49" fillId="57" borderId="0" applyNumberFormat="0" applyBorder="0" applyAlignment="0" applyProtection="0"/>
    <xf numFmtId="0" fontId="49" fillId="57" borderId="0" applyNumberFormat="0" applyBorder="0" applyAlignment="0" applyProtection="0"/>
    <xf numFmtId="0" fontId="49" fillId="57" borderId="0" applyNumberFormat="0" applyBorder="0" applyAlignment="0" applyProtection="0"/>
    <xf numFmtId="0" fontId="49" fillId="93" borderId="0" applyNumberFormat="0" applyBorder="0" applyAlignment="0" applyProtection="0"/>
    <xf numFmtId="0" fontId="49" fillId="93" borderId="0" applyNumberFormat="0" applyBorder="0" applyAlignment="0" applyProtection="0"/>
    <xf numFmtId="0" fontId="49" fillId="93" borderId="0" applyNumberFormat="0" applyBorder="0" applyAlignment="0" applyProtection="0"/>
    <xf numFmtId="0" fontId="49" fillId="93" borderId="0" applyNumberFormat="0" applyBorder="0" applyAlignment="0" applyProtection="0"/>
    <xf numFmtId="0" fontId="49" fillId="93" borderId="0" applyNumberFormat="0" applyBorder="0" applyAlignment="0" applyProtection="0"/>
    <xf numFmtId="0" fontId="49" fillId="94" borderId="0" applyNumberFormat="0" applyBorder="0" applyAlignment="0" applyProtection="0"/>
    <xf numFmtId="0" fontId="49" fillId="94" borderId="0" applyNumberFormat="0" applyBorder="0" applyAlignment="0" applyProtection="0"/>
    <xf numFmtId="0" fontId="49" fillId="94" borderId="0" applyNumberFormat="0" applyBorder="0" applyAlignment="0" applyProtection="0"/>
    <xf numFmtId="0" fontId="49" fillId="94" borderId="0" applyNumberFormat="0" applyBorder="0" applyAlignment="0" applyProtection="0"/>
    <xf numFmtId="0" fontId="49" fillId="94" borderId="0" applyNumberFormat="0" applyBorder="0" applyAlignment="0" applyProtection="0"/>
    <xf numFmtId="0" fontId="49" fillId="58" borderId="0" applyNumberFormat="0" applyBorder="0" applyAlignment="0" applyProtection="0"/>
    <xf numFmtId="0" fontId="49" fillId="58" borderId="0" applyNumberFormat="0" applyBorder="0" applyAlignment="0" applyProtection="0"/>
    <xf numFmtId="0" fontId="49" fillId="58" borderId="0" applyNumberFormat="0" applyBorder="0" applyAlignment="0" applyProtection="0"/>
    <xf numFmtId="0" fontId="49" fillId="58" borderId="0" applyNumberFormat="0" applyBorder="0" applyAlignment="0" applyProtection="0"/>
    <xf numFmtId="0" fontId="49" fillId="58" borderId="0" applyNumberFormat="0" applyBorder="0" applyAlignment="0" applyProtection="0"/>
    <xf numFmtId="0" fontId="49" fillId="91" borderId="0" applyNumberFormat="0" applyBorder="0" applyAlignment="0" applyProtection="0"/>
    <xf numFmtId="0" fontId="49" fillId="91" borderId="0" applyNumberFormat="0" applyBorder="0" applyAlignment="0" applyProtection="0"/>
    <xf numFmtId="0" fontId="49" fillId="91" borderId="0" applyNumberFormat="0" applyBorder="0" applyAlignment="0" applyProtection="0"/>
    <xf numFmtId="0" fontId="49" fillId="91" borderId="0" applyNumberFormat="0" applyBorder="0" applyAlignment="0" applyProtection="0"/>
    <xf numFmtId="0" fontId="49" fillId="91" borderId="0" applyNumberFormat="0" applyBorder="0" applyAlignment="0" applyProtection="0"/>
    <xf numFmtId="0" fontId="49" fillId="93" borderId="0" applyNumberFormat="0" applyBorder="0" applyAlignment="0" applyProtection="0"/>
    <xf numFmtId="0" fontId="49" fillId="93" borderId="0" applyNumberFormat="0" applyBorder="0" applyAlignment="0" applyProtection="0"/>
    <xf numFmtId="0" fontId="49" fillId="93" borderId="0" applyNumberFormat="0" applyBorder="0" applyAlignment="0" applyProtection="0"/>
    <xf numFmtId="0" fontId="49" fillId="93" borderId="0" applyNumberFormat="0" applyBorder="0" applyAlignment="0" applyProtection="0"/>
    <xf numFmtId="0" fontId="49" fillId="93" borderId="0" applyNumberFormat="0" applyBorder="0" applyAlignment="0" applyProtection="0"/>
    <xf numFmtId="0" fontId="49" fillId="95" borderId="0" applyNumberFormat="0" applyBorder="0" applyAlignment="0" applyProtection="0"/>
    <xf numFmtId="0" fontId="49" fillId="95" borderId="0" applyNumberFormat="0" applyBorder="0" applyAlignment="0" applyProtection="0"/>
    <xf numFmtId="0" fontId="49" fillId="95" borderId="0" applyNumberFormat="0" applyBorder="0" applyAlignment="0" applyProtection="0"/>
    <xf numFmtId="0" fontId="49" fillId="95" borderId="0" applyNumberFormat="0" applyBorder="0" applyAlignment="0" applyProtection="0"/>
    <xf numFmtId="0" fontId="49" fillId="95" borderId="0" applyNumberFormat="0" applyBorder="0" applyAlignment="0" applyProtection="0"/>
    <xf numFmtId="0" fontId="116" fillId="96" borderId="0" applyNumberFormat="0" applyBorder="0" applyAlignment="0" applyProtection="0"/>
    <xf numFmtId="0" fontId="116" fillId="96" borderId="0" applyNumberFormat="0" applyBorder="0" applyAlignment="0" applyProtection="0"/>
    <xf numFmtId="0" fontId="116" fillId="96" borderId="0" applyNumberFormat="0" applyBorder="0" applyAlignment="0" applyProtection="0"/>
    <xf numFmtId="0" fontId="116" fillId="96" borderId="0" applyNumberFormat="0" applyBorder="0" applyAlignment="0" applyProtection="0"/>
    <xf numFmtId="0" fontId="116" fillId="96" borderId="0" applyNumberFormat="0" applyBorder="0" applyAlignment="0" applyProtection="0"/>
    <xf numFmtId="0" fontId="116" fillId="94" borderId="0" applyNumberFormat="0" applyBorder="0" applyAlignment="0" applyProtection="0"/>
    <xf numFmtId="0" fontId="116" fillId="94" borderId="0" applyNumberFormat="0" applyBorder="0" applyAlignment="0" applyProtection="0"/>
    <xf numFmtId="0" fontId="116" fillId="94" borderId="0" applyNumberFormat="0" applyBorder="0" applyAlignment="0" applyProtection="0"/>
    <xf numFmtId="0" fontId="116" fillId="94" borderId="0" applyNumberFormat="0" applyBorder="0" applyAlignment="0" applyProtection="0"/>
    <xf numFmtId="0" fontId="116" fillId="94" borderId="0" applyNumberFormat="0" applyBorder="0" applyAlignment="0" applyProtection="0"/>
    <xf numFmtId="0" fontId="116" fillId="58" borderId="0" applyNumberFormat="0" applyBorder="0" applyAlignment="0" applyProtection="0"/>
    <xf numFmtId="0" fontId="116" fillId="58" borderId="0" applyNumberFormat="0" applyBorder="0" applyAlignment="0" applyProtection="0"/>
    <xf numFmtId="0" fontId="116" fillId="58" borderId="0" applyNumberFormat="0" applyBorder="0" applyAlignment="0" applyProtection="0"/>
    <xf numFmtId="0" fontId="116" fillId="58" borderId="0" applyNumberFormat="0" applyBorder="0" applyAlignment="0" applyProtection="0"/>
    <xf numFmtId="0" fontId="116" fillId="58" borderId="0" applyNumberFormat="0" applyBorder="0" applyAlignment="0" applyProtection="0"/>
    <xf numFmtId="0" fontId="116" fillId="97" borderId="0" applyNumberFormat="0" applyBorder="0" applyAlignment="0" applyProtection="0"/>
    <xf numFmtId="0" fontId="116" fillId="97" borderId="0" applyNumberFormat="0" applyBorder="0" applyAlignment="0" applyProtection="0"/>
    <xf numFmtId="0" fontId="116" fillId="97" borderId="0" applyNumberFormat="0" applyBorder="0" applyAlignment="0" applyProtection="0"/>
    <xf numFmtId="0" fontId="116" fillId="97" borderId="0" applyNumberFormat="0" applyBorder="0" applyAlignment="0" applyProtection="0"/>
    <xf numFmtId="0" fontId="116" fillId="97" borderId="0" applyNumberFormat="0" applyBorder="0" applyAlignment="0" applyProtection="0"/>
    <xf numFmtId="0" fontId="116" fillId="98" borderId="0" applyNumberFormat="0" applyBorder="0" applyAlignment="0" applyProtection="0"/>
    <xf numFmtId="0" fontId="116" fillId="98" borderId="0" applyNumberFormat="0" applyBorder="0" applyAlignment="0" applyProtection="0"/>
    <xf numFmtId="0" fontId="116" fillId="98" borderId="0" applyNumberFormat="0" applyBorder="0" applyAlignment="0" applyProtection="0"/>
    <xf numFmtId="0" fontId="116" fillId="98" borderId="0" applyNumberFormat="0" applyBorder="0" applyAlignment="0" applyProtection="0"/>
    <xf numFmtId="0" fontId="116" fillId="98" borderId="0" applyNumberFormat="0" applyBorder="0" applyAlignment="0" applyProtection="0"/>
    <xf numFmtId="0" fontId="116" fillId="99" borderId="0" applyNumberFormat="0" applyBorder="0" applyAlignment="0" applyProtection="0"/>
    <xf numFmtId="0" fontId="116" fillId="99" borderId="0" applyNumberFormat="0" applyBorder="0" applyAlignment="0" applyProtection="0"/>
    <xf numFmtId="0" fontId="116" fillId="99" borderId="0" applyNumberFormat="0" applyBorder="0" applyAlignment="0" applyProtection="0"/>
    <xf numFmtId="0" fontId="116" fillId="99" borderId="0" applyNumberFormat="0" applyBorder="0" applyAlignment="0" applyProtection="0"/>
    <xf numFmtId="0" fontId="116" fillId="99" borderId="0" applyNumberFormat="0" applyBorder="0" applyAlignment="0" applyProtection="0"/>
    <xf numFmtId="0" fontId="116" fillId="100" borderId="0" applyNumberFormat="0" applyBorder="0" applyAlignment="0" applyProtection="0"/>
    <xf numFmtId="0" fontId="116" fillId="100" borderId="0" applyNumberFormat="0" applyBorder="0" applyAlignment="0" applyProtection="0"/>
    <xf numFmtId="0" fontId="116" fillId="100" borderId="0" applyNumberFormat="0" applyBorder="0" applyAlignment="0" applyProtection="0"/>
    <xf numFmtId="0" fontId="116" fillId="100" borderId="0" applyNumberFormat="0" applyBorder="0" applyAlignment="0" applyProtection="0"/>
    <xf numFmtId="0" fontId="116" fillId="100" borderId="0" applyNumberFormat="0" applyBorder="0" applyAlignment="0" applyProtection="0"/>
    <xf numFmtId="0" fontId="116" fillId="101" borderId="0" applyNumberFormat="0" applyBorder="0" applyAlignment="0" applyProtection="0"/>
    <xf numFmtId="0" fontId="116" fillId="101" borderId="0" applyNumberFormat="0" applyBorder="0" applyAlignment="0" applyProtection="0"/>
    <xf numFmtId="0" fontId="116" fillId="101" borderId="0" applyNumberFormat="0" applyBorder="0" applyAlignment="0" applyProtection="0"/>
    <xf numFmtId="0" fontId="116" fillId="101" borderId="0" applyNumberFormat="0" applyBorder="0" applyAlignment="0" applyProtection="0"/>
    <xf numFmtId="0" fontId="116" fillId="101" borderId="0" applyNumberFormat="0" applyBorder="0" applyAlignment="0" applyProtection="0"/>
    <xf numFmtId="0" fontId="116" fillId="102" borderId="0" applyNumberFormat="0" applyBorder="0" applyAlignment="0" applyProtection="0"/>
    <xf numFmtId="0" fontId="116" fillId="102" borderId="0" applyNumberFormat="0" applyBorder="0" applyAlignment="0" applyProtection="0"/>
    <xf numFmtId="0" fontId="116" fillId="102" borderId="0" applyNumberFormat="0" applyBorder="0" applyAlignment="0" applyProtection="0"/>
    <xf numFmtId="0" fontId="116" fillId="102" borderId="0" applyNumberFormat="0" applyBorder="0" applyAlignment="0" applyProtection="0"/>
    <xf numFmtId="0" fontId="116" fillId="102" borderId="0" applyNumberFormat="0" applyBorder="0" applyAlignment="0" applyProtection="0"/>
    <xf numFmtId="0" fontId="116" fillId="97" borderId="0" applyNumberFormat="0" applyBorder="0" applyAlignment="0" applyProtection="0"/>
    <xf numFmtId="0" fontId="116" fillId="97" borderId="0" applyNumberFormat="0" applyBorder="0" applyAlignment="0" applyProtection="0"/>
    <xf numFmtId="0" fontId="116" fillId="97" borderId="0" applyNumberFormat="0" applyBorder="0" applyAlignment="0" applyProtection="0"/>
    <xf numFmtId="0" fontId="116" fillId="97" borderId="0" applyNumberFormat="0" applyBorder="0" applyAlignment="0" applyProtection="0"/>
    <xf numFmtId="0" fontId="116" fillId="97" borderId="0" applyNumberFormat="0" applyBorder="0" applyAlignment="0" applyProtection="0"/>
    <xf numFmtId="0" fontId="116" fillId="98" borderId="0" applyNumberFormat="0" applyBorder="0" applyAlignment="0" applyProtection="0"/>
    <xf numFmtId="0" fontId="116" fillId="98" borderId="0" applyNumberFormat="0" applyBorder="0" applyAlignment="0" applyProtection="0"/>
    <xf numFmtId="0" fontId="116" fillId="98" borderId="0" applyNumberFormat="0" applyBorder="0" applyAlignment="0" applyProtection="0"/>
    <xf numFmtId="0" fontId="116" fillId="98" borderId="0" applyNumberFormat="0" applyBorder="0" applyAlignment="0" applyProtection="0"/>
    <xf numFmtId="0" fontId="116" fillId="98" borderId="0" applyNumberFormat="0" applyBorder="0" applyAlignment="0" applyProtection="0"/>
    <xf numFmtId="0" fontId="116" fillId="103" borderId="0" applyNumberFormat="0" applyBorder="0" applyAlignment="0" applyProtection="0"/>
    <xf numFmtId="0" fontId="116" fillId="103" borderId="0" applyNumberFormat="0" applyBorder="0" applyAlignment="0" applyProtection="0"/>
    <xf numFmtId="0" fontId="116" fillId="103" borderId="0" applyNumberFormat="0" applyBorder="0" applyAlignment="0" applyProtection="0"/>
    <xf numFmtId="0" fontId="116" fillId="103" borderId="0" applyNumberFormat="0" applyBorder="0" applyAlignment="0" applyProtection="0"/>
    <xf numFmtId="0" fontId="116" fillId="103" borderId="0" applyNumberFormat="0" applyBorder="0" applyAlignment="0" applyProtection="0"/>
    <xf numFmtId="0" fontId="134" fillId="90" borderId="0" applyNumberFormat="0" applyBorder="0" applyAlignment="0" applyProtection="0"/>
    <xf numFmtId="0" fontId="134" fillId="90" borderId="0" applyNumberFormat="0" applyBorder="0" applyAlignment="0" applyProtection="0"/>
    <xf numFmtId="0" fontId="134" fillId="90" borderId="0" applyNumberFormat="0" applyBorder="0" applyAlignment="0" applyProtection="0"/>
    <xf numFmtId="0" fontId="134" fillId="90" borderId="0" applyNumberFormat="0" applyBorder="0" applyAlignment="0" applyProtection="0"/>
    <xf numFmtId="0" fontId="134" fillId="90" borderId="0" applyNumberFormat="0" applyBorder="0" applyAlignment="0" applyProtection="0"/>
    <xf numFmtId="0" fontId="122" fillId="104" borderId="50" applyNumberFormat="0" applyAlignment="0" applyProtection="0"/>
    <xf numFmtId="0" fontId="122" fillId="104" borderId="50" applyNumberFormat="0" applyAlignment="0" applyProtection="0"/>
    <xf numFmtId="0" fontId="122" fillId="104" borderId="50" applyNumberFormat="0" applyAlignment="0" applyProtection="0"/>
    <xf numFmtId="0" fontId="122" fillId="104" borderId="50" applyNumberFormat="0" applyAlignment="0" applyProtection="0"/>
    <xf numFmtId="0" fontId="122" fillId="104" borderId="50" applyNumberFormat="0" applyAlignment="0" applyProtection="0"/>
    <xf numFmtId="183" fontId="52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42" fontId="52" fillId="0" borderId="0" applyFon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19" fillId="52" borderId="0" applyNumberFormat="0" applyBorder="0" applyAlignment="0" applyProtection="0"/>
    <xf numFmtId="0" fontId="119" fillId="52" borderId="0" applyNumberFormat="0" applyBorder="0" applyAlignment="0" applyProtection="0"/>
    <xf numFmtId="0" fontId="119" fillId="52" borderId="0" applyNumberFormat="0" applyBorder="0" applyAlignment="0" applyProtection="0"/>
    <xf numFmtId="0" fontId="119" fillId="52" borderId="0" applyNumberFormat="0" applyBorder="0" applyAlignment="0" applyProtection="0"/>
    <xf numFmtId="0" fontId="119" fillId="52" borderId="0" applyNumberFormat="0" applyBorder="0" applyAlignment="0" applyProtection="0"/>
    <xf numFmtId="0" fontId="125" fillId="0" borderId="51" applyNumberFormat="0" applyFill="0" applyAlignment="0" applyProtection="0"/>
    <xf numFmtId="0" fontId="125" fillId="0" borderId="51" applyNumberFormat="0" applyFill="0" applyAlignment="0" applyProtection="0"/>
    <xf numFmtId="0" fontId="125" fillId="0" borderId="51" applyNumberFormat="0" applyFill="0" applyAlignment="0" applyProtection="0"/>
    <xf numFmtId="0" fontId="125" fillId="0" borderId="51" applyNumberFormat="0" applyFill="0" applyAlignment="0" applyProtection="0"/>
    <xf numFmtId="0" fontId="125" fillId="0" borderId="51" applyNumberFormat="0" applyFill="0" applyAlignment="0" applyProtection="0"/>
    <xf numFmtId="0" fontId="126" fillId="0" borderId="52" applyNumberFormat="0" applyFill="0" applyAlignment="0" applyProtection="0"/>
    <xf numFmtId="0" fontId="126" fillId="0" borderId="52" applyNumberFormat="0" applyFill="0" applyAlignment="0" applyProtection="0"/>
    <xf numFmtId="0" fontId="126" fillId="0" borderId="52" applyNumberFormat="0" applyFill="0" applyAlignment="0" applyProtection="0"/>
    <xf numFmtId="0" fontId="126" fillId="0" borderId="52" applyNumberFormat="0" applyFill="0" applyAlignment="0" applyProtection="0"/>
    <xf numFmtId="0" fontId="126" fillId="0" borderId="52" applyNumberFormat="0" applyFill="0" applyAlignment="0" applyProtection="0"/>
    <xf numFmtId="0" fontId="127" fillId="0" borderId="53" applyNumberFormat="0" applyFill="0" applyAlignment="0" applyProtection="0"/>
    <xf numFmtId="0" fontId="127" fillId="0" borderId="53" applyNumberFormat="0" applyFill="0" applyAlignment="0" applyProtection="0"/>
    <xf numFmtId="0" fontId="127" fillId="0" borderId="53" applyNumberFormat="0" applyFill="0" applyAlignment="0" applyProtection="0"/>
    <xf numFmtId="0" fontId="127" fillId="0" borderId="53" applyNumberFormat="0" applyFill="0" applyAlignment="0" applyProtection="0"/>
    <xf numFmtId="0" fontId="127" fillId="0" borderId="53" applyNumberFormat="0" applyFill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3" fillId="0" borderId="56" applyNumberFormat="0" applyFill="0" applyAlignment="0" applyProtection="0"/>
    <xf numFmtId="0" fontId="123" fillId="0" borderId="56" applyNumberFormat="0" applyFill="0" applyAlignment="0" applyProtection="0"/>
    <xf numFmtId="0" fontId="123" fillId="0" borderId="56" applyNumberFormat="0" applyFill="0" applyAlignment="0" applyProtection="0"/>
    <xf numFmtId="0" fontId="123" fillId="0" borderId="56" applyNumberFormat="0" applyFill="0" applyAlignment="0" applyProtection="0"/>
    <xf numFmtId="0" fontId="123" fillId="0" borderId="56" applyNumberFormat="0" applyFill="0" applyAlignment="0" applyProtection="0"/>
    <xf numFmtId="0" fontId="142" fillId="51" borderId="0" applyNumberFormat="0" applyBorder="0" applyAlignment="0" applyProtection="0"/>
    <xf numFmtId="0" fontId="142" fillId="51" borderId="0" applyNumberFormat="0" applyBorder="0" applyAlignment="0" applyProtection="0"/>
    <xf numFmtId="0" fontId="142" fillId="51" borderId="0" applyNumberFormat="0" applyBorder="0" applyAlignment="0" applyProtection="0"/>
    <xf numFmtId="0" fontId="142" fillId="51" borderId="0" applyNumberFormat="0" applyBorder="0" applyAlignment="0" applyProtection="0"/>
    <xf numFmtId="0" fontId="142" fillId="51" borderId="0" applyNumberFormat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9" fillId="82" borderId="0" applyNumberFormat="0" applyBorder="0" applyAlignment="0" applyProtection="0"/>
    <xf numFmtId="0" fontId="49" fillId="90" borderId="0" applyNumberFormat="0" applyBorder="0" applyAlignment="0" applyProtection="0"/>
    <xf numFmtId="0" fontId="49" fillId="52" borderId="0" applyNumberFormat="0" applyBorder="0" applyAlignment="0" applyProtection="0"/>
    <xf numFmtId="0" fontId="49" fillId="91" borderId="0" applyNumberFormat="0" applyBorder="0" applyAlignment="0" applyProtection="0"/>
    <xf numFmtId="0" fontId="49" fillId="92" borderId="0" applyNumberFormat="0" applyBorder="0" applyAlignment="0" applyProtection="0"/>
    <xf numFmtId="0" fontId="49" fillId="57" borderId="0" applyNumberFormat="0" applyBorder="0" applyAlignment="0" applyProtection="0"/>
    <xf numFmtId="0" fontId="49" fillId="93" borderId="0" applyNumberFormat="0" applyBorder="0" applyAlignment="0" applyProtection="0"/>
    <xf numFmtId="0" fontId="49" fillId="94" borderId="0" applyNumberFormat="0" applyBorder="0" applyAlignment="0" applyProtection="0"/>
    <xf numFmtId="0" fontId="49" fillId="58" borderId="0" applyNumberFormat="0" applyBorder="0" applyAlignment="0" applyProtection="0"/>
    <xf numFmtId="0" fontId="49" fillId="91" borderId="0" applyNumberFormat="0" applyBorder="0" applyAlignment="0" applyProtection="0"/>
    <xf numFmtId="0" fontId="49" fillId="93" borderId="0" applyNumberFormat="0" applyBorder="0" applyAlignment="0" applyProtection="0"/>
    <xf numFmtId="0" fontId="49" fillId="95" borderId="0" applyNumberFormat="0" applyBorder="0" applyAlignment="0" applyProtection="0"/>
    <xf numFmtId="0" fontId="116" fillId="96" borderId="0" applyNumberFormat="0" applyBorder="0" applyAlignment="0" applyProtection="0"/>
    <xf numFmtId="0" fontId="116" fillId="94" borderId="0" applyNumberFormat="0" applyBorder="0" applyAlignment="0" applyProtection="0"/>
    <xf numFmtId="0" fontId="116" fillId="58" borderId="0" applyNumberFormat="0" applyBorder="0" applyAlignment="0" applyProtection="0"/>
    <xf numFmtId="0" fontId="116" fillId="97" borderId="0" applyNumberFormat="0" applyBorder="0" applyAlignment="0" applyProtection="0"/>
    <xf numFmtId="0" fontId="116" fillId="98" borderId="0" applyNumberFormat="0" applyBorder="0" applyAlignment="0" applyProtection="0"/>
    <xf numFmtId="0" fontId="116" fillId="99" borderId="0" applyNumberFormat="0" applyBorder="0" applyAlignment="0" applyProtection="0"/>
    <xf numFmtId="0" fontId="116" fillId="100" borderId="0" applyNumberFormat="0" applyBorder="0" applyAlignment="0" applyProtection="0"/>
    <xf numFmtId="0" fontId="116" fillId="101" borderId="0" applyNumberFormat="0" applyBorder="0" applyAlignment="0" applyProtection="0"/>
    <xf numFmtId="0" fontId="116" fillId="102" borderId="0" applyNumberFormat="0" applyBorder="0" applyAlignment="0" applyProtection="0"/>
    <xf numFmtId="0" fontId="116" fillId="97" borderId="0" applyNumberFormat="0" applyBorder="0" applyAlignment="0" applyProtection="0"/>
    <xf numFmtId="0" fontId="116" fillId="98" borderId="0" applyNumberFormat="0" applyBorder="0" applyAlignment="0" applyProtection="0"/>
    <xf numFmtId="0" fontId="116" fillId="103" borderId="0" applyNumberFormat="0" applyBorder="0" applyAlignment="0" applyProtection="0"/>
    <xf numFmtId="0" fontId="134" fillId="90" borderId="0" applyNumberFormat="0" applyBorder="0" applyAlignment="0" applyProtection="0"/>
    <xf numFmtId="0" fontId="122" fillId="104" borderId="50" applyNumberFormat="0" applyAlignment="0" applyProtection="0"/>
    <xf numFmtId="165" fontId="49" fillId="0" borderId="0" applyFont="0" applyFill="0" applyBorder="0" applyAlignment="0" applyProtection="0"/>
    <xf numFmtId="0" fontId="137" fillId="0" borderId="0" applyNumberFormat="0" applyFill="0" applyBorder="0" applyAlignment="0" applyProtection="0"/>
    <xf numFmtId="0" fontId="119" fillId="52" borderId="0" applyNumberFormat="0" applyBorder="0" applyAlignment="0" applyProtection="0"/>
    <xf numFmtId="0" fontId="125" fillId="0" borderId="51" applyNumberFormat="0" applyFill="0" applyAlignment="0" applyProtection="0"/>
    <xf numFmtId="0" fontId="126" fillId="0" borderId="52" applyNumberFormat="0" applyFill="0" applyAlignment="0" applyProtection="0"/>
    <xf numFmtId="0" fontId="127" fillId="0" borderId="53" applyNumberFormat="0" applyFill="0" applyAlignment="0" applyProtection="0"/>
    <xf numFmtId="0" fontId="127" fillId="0" borderId="0" applyNumberFormat="0" applyFill="0" applyBorder="0" applyAlignment="0" applyProtection="0"/>
    <xf numFmtId="0" fontId="135" fillId="78" borderId="136" applyNumberFormat="0" applyAlignment="0" applyProtection="0"/>
    <xf numFmtId="0" fontId="135" fillId="78" borderId="136" applyNumberFormat="0" applyAlignment="0" applyProtection="0"/>
    <xf numFmtId="0" fontId="123" fillId="0" borderId="56" applyNumberFormat="0" applyFill="0" applyAlignment="0" applyProtection="0"/>
    <xf numFmtId="0" fontId="142" fillId="51" borderId="0" applyNumberFormat="0" applyBorder="0" applyAlignment="0" applyProtection="0"/>
    <xf numFmtId="0" fontId="49" fillId="0" borderId="0"/>
    <xf numFmtId="0" fontId="49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</cellStyleXfs>
  <cellXfs count="312">
    <xf numFmtId="0" fontId="0" fillId="0" borderId="0" xfId="0"/>
    <xf numFmtId="3" fontId="0" fillId="0" borderId="0" xfId="0" applyNumberFormat="1"/>
    <xf numFmtId="0" fontId="8" fillId="0" borderId="0" xfId="0" applyFont="1"/>
    <xf numFmtId="0" fontId="16" fillId="4" borderId="0" xfId="0" applyFont="1" applyFill="1" applyProtection="1">
      <protection locked="0"/>
    </xf>
    <xf numFmtId="0" fontId="16" fillId="4" borderId="0" xfId="0" applyFont="1" applyFill="1" applyAlignment="1">
      <alignment horizontal="right"/>
    </xf>
    <xf numFmtId="0" fontId="0" fillId="4" borderId="0" xfId="0" applyFill="1" applyAlignment="1" applyProtection="1">
      <alignment horizontal="left"/>
      <protection locked="0"/>
    </xf>
    <xf numFmtId="0" fontId="16" fillId="4" borderId="0" xfId="0" applyFont="1" applyFill="1" applyAlignment="1" applyProtection="1">
      <alignment horizontal="left" indent="1"/>
      <protection locked="0"/>
    </xf>
    <xf numFmtId="0" fontId="0" fillId="4" borderId="0" xfId="0" applyFill="1" applyProtection="1">
      <protection locked="0"/>
    </xf>
    <xf numFmtId="0" fontId="26" fillId="0" borderId="0" xfId="0" applyFont="1" applyAlignment="1">
      <alignment horizontal="left" vertical="center"/>
    </xf>
    <xf numFmtId="0" fontId="16" fillId="4" borderId="14" xfId="0" applyFont="1" applyFill="1" applyBorder="1" applyAlignment="1" applyProtection="1">
      <alignment horizontal="left" indent="1"/>
      <protection locked="0"/>
    </xf>
    <xf numFmtId="3" fontId="16" fillId="0" borderId="0" xfId="0" applyNumberFormat="1" applyFont="1" applyProtection="1">
      <protection locked="0"/>
    </xf>
    <xf numFmtId="3" fontId="0" fillId="0" borderId="0" xfId="0" applyNumberFormat="1" applyAlignment="1">
      <alignment horizontal="right"/>
    </xf>
    <xf numFmtId="3" fontId="16" fillId="0" borderId="3" xfId="0" applyNumberFormat="1" applyFont="1" applyBorder="1" applyProtection="1">
      <protection locked="0"/>
    </xf>
    <xf numFmtId="0" fontId="16" fillId="4" borderId="3" xfId="0" applyFont="1" applyFill="1" applyBorder="1" applyAlignment="1" applyProtection="1">
      <alignment horizontal="left"/>
      <protection locked="0"/>
    </xf>
    <xf numFmtId="3" fontId="16" fillId="0" borderId="7" xfId="0" applyNumberFormat="1" applyFont="1" applyBorder="1" applyProtection="1">
      <protection locked="0"/>
    </xf>
    <xf numFmtId="0" fontId="26" fillId="0" borderId="6" xfId="0" applyFont="1" applyBorder="1" applyAlignment="1">
      <alignment horizontal="left" vertical="center"/>
    </xf>
    <xf numFmtId="3" fontId="18" fillId="0" borderId="6" xfId="0" applyNumberFormat="1" applyFont="1" applyBorder="1" applyAlignment="1">
      <alignment horizontal="right"/>
    </xf>
    <xf numFmtId="0" fontId="16" fillId="4" borderId="7" xfId="0" applyFont="1" applyFill="1" applyBorder="1" applyAlignment="1" applyProtection="1">
      <alignment horizontal="left" indent="1"/>
      <protection locked="0"/>
    </xf>
    <xf numFmtId="0" fontId="16" fillId="4" borderId="0" xfId="0" applyFont="1" applyFill="1" applyAlignment="1" applyProtection="1">
      <alignment horizontal="left"/>
      <protection locked="0"/>
    </xf>
    <xf numFmtId="3" fontId="16" fillId="16" borderId="0" xfId="0" applyNumberFormat="1" applyFont="1" applyFill="1" applyProtection="1">
      <protection locked="0"/>
    </xf>
    <xf numFmtId="3" fontId="16" fillId="16" borderId="7" xfId="0" applyNumberFormat="1" applyFont="1" applyFill="1" applyBorder="1" applyProtection="1">
      <protection locked="0"/>
    </xf>
    <xf numFmtId="3" fontId="29" fillId="0" borderId="7" xfId="0" applyNumberFormat="1" applyFont="1" applyBorder="1" applyProtection="1">
      <protection locked="0"/>
    </xf>
    <xf numFmtId="168" fontId="30" fillId="0" borderId="0" xfId="17" applyNumberFormat="1" applyFont="1"/>
    <xf numFmtId="168" fontId="6" fillId="0" borderId="0" xfId="17" applyNumberFormat="1" applyFont="1"/>
    <xf numFmtId="3" fontId="31" fillId="4" borderId="0" xfId="0" applyNumberFormat="1" applyFont="1" applyFill="1"/>
    <xf numFmtId="0" fontId="19" fillId="17" borderId="0" xfId="0" applyFont="1" applyFill="1" applyAlignment="1">
      <alignment horizontal="left" vertical="center"/>
    </xf>
    <xf numFmtId="0" fontId="20" fillId="17" borderId="0" xfId="0" applyFont="1" applyFill="1" applyProtection="1">
      <protection locked="0"/>
    </xf>
    <xf numFmtId="0" fontId="12" fillId="17" borderId="13" xfId="0" applyFont="1" applyFill="1" applyBorder="1" applyProtection="1">
      <protection locked="0"/>
    </xf>
    <xf numFmtId="0" fontId="20" fillId="17" borderId="13" xfId="0" applyFont="1" applyFill="1" applyBorder="1" applyAlignment="1" applyProtection="1">
      <alignment horizontal="right"/>
      <protection locked="0"/>
    </xf>
    <xf numFmtId="0" fontId="26" fillId="0" borderId="0" xfId="0" applyFont="1" applyAlignment="1" applyProtection="1">
      <alignment horizontal="right"/>
      <protection locked="0"/>
    </xf>
    <xf numFmtId="1" fontId="32" fillId="17" borderId="13" xfId="0" applyNumberFormat="1" applyFont="1" applyFill="1" applyBorder="1" applyAlignment="1" applyProtection="1">
      <alignment horizontal="right" wrapText="1"/>
      <protection locked="0"/>
    </xf>
    <xf numFmtId="1" fontId="33" fillId="17" borderId="13" xfId="0" applyNumberFormat="1" applyFont="1" applyFill="1" applyBorder="1" applyAlignment="1" applyProtection="1">
      <alignment horizontal="right" wrapText="1"/>
      <protection locked="0"/>
    </xf>
    <xf numFmtId="3" fontId="0" fillId="16" borderId="0" xfId="0" applyNumberFormat="1" applyFill="1"/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 wrapText="1"/>
    </xf>
    <xf numFmtId="0" fontId="0" fillId="0" borderId="12" xfId="0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14" borderId="12" xfId="0" applyFill="1" applyBorder="1" applyAlignment="1">
      <alignment horizontal="right" vertical="center" wrapText="1"/>
    </xf>
    <xf numFmtId="0" fontId="34" fillId="0" borderId="0" xfId="0" applyFont="1" applyAlignment="1">
      <alignment horizontal="right" vertical="center" wrapText="1"/>
    </xf>
    <xf numFmtId="0" fontId="34" fillId="0" borderId="10" xfId="0" applyFont="1" applyBorder="1" applyAlignment="1">
      <alignment horizontal="right" vertical="center" wrapText="1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2"/>
    </xf>
    <xf numFmtId="168" fontId="6" fillId="0" borderId="0" xfId="17" applyNumberFormat="1" applyFont="1" applyAlignment="1">
      <alignment vertical="center"/>
    </xf>
    <xf numFmtId="168" fontId="5" fillId="0" borderId="0" xfId="17" applyNumberFormat="1" applyFont="1"/>
    <xf numFmtId="168" fontId="35" fillId="0" borderId="0" xfId="17" applyNumberFormat="1" applyFont="1"/>
    <xf numFmtId="168" fontId="35" fillId="0" borderId="0" xfId="17" applyNumberFormat="1" applyFont="1" applyAlignment="1">
      <alignment vertic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8" fillId="18" borderId="20" xfId="0" applyFont="1" applyFill="1" applyBorder="1"/>
    <xf numFmtId="0" fontId="20" fillId="18" borderId="0" xfId="0" applyFont="1" applyFill="1"/>
    <xf numFmtId="0" fontId="8" fillId="18" borderId="0" xfId="0" applyFont="1" applyFill="1"/>
    <xf numFmtId="0" fontId="8" fillId="18" borderId="21" xfId="0" applyFont="1" applyFill="1" applyBorder="1"/>
    <xf numFmtId="0" fontId="37" fillId="0" borderId="0" xfId="0" applyFont="1"/>
    <xf numFmtId="9" fontId="16" fillId="0" borderId="0" xfId="51" applyFont="1" applyFill="1" applyBorder="1" applyProtection="1">
      <protection locked="0"/>
    </xf>
    <xf numFmtId="10" fontId="16" fillId="0" borderId="14" xfId="51" applyNumberFormat="1" applyFont="1" applyFill="1" applyBorder="1" applyAlignment="1">
      <alignment horizontal="right"/>
    </xf>
    <xf numFmtId="168" fontId="4" fillId="0" borderId="0" xfId="17" applyNumberFormat="1" applyFont="1"/>
    <xf numFmtId="0" fontId="26" fillId="16" borderId="0" xfId="0" applyFont="1" applyFill="1" applyAlignment="1" applyProtection="1">
      <alignment horizontal="right"/>
      <protection locked="0"/>
    </xf>
    <xf numFmtId="0" fontId="16" fillId="4" borderId="26" xfId="0" applyFont="1" applyFill="1" applyBorder="1" applyAlignment="1">
      <alignment horizontal="right"/>
    </xf>
    <xf numFmtId="0" fontId="0" fillId="4" borderId="27" xfId="0" applyFill="1" applyBorder="1" applyAlignment="1" applyProtection="1">
      <alignment horizontal="left"/>
      <protection locked="0"/>
    </xf>
    <xf numFmtId="0" fontId="16" fillId="4" borderId="29" xfId="0" applyFont="1" applyFill="1" applyBorder="1" applyAlignment="1">
      <alignment horizontal="right"/>
    </xf>
    <xf numFmtId="3" fontId="16" fillId="0" borderId="29" xfId="0" applyNumberFormat="1" applyFont="1" applyBorder="1" applyProtection="1">
      <protection locked="0"/>
    </xf>
    <xf numFmtId="0" fontId="0" fillId="4" borderId="25" xfId="0" applyFill="1" applyBorder="1" applyAlignment="1" applyProtection="1">
      <alignment horizontal="left"/>
      <protection locked="0"/>
    </xf>
    <xf numFmtId="0" fontId="16" fillId="4" borderId="28" xfId="0" applyFont="1" applyFill="1" applyBorder="1" applyAlignment="1" applyProtection="1">
      <alignment horizontal="left" indent="1"/>
      <protection locked="0"/>
    </xf>
    <xf numFmtId="0" fontId="16" fillId="4" borderId="27" xfId="0" applyFont="1" applyFill="1" applyBorder="1" applyProtection="1">
      <protection locked="0"/>
    </xf>
    <xf numFmtId="0" fontId="16" fillId="4" borderId="30" xfId="0" applyFont="1" applyFill="1" applyBorder="1" applyProtection="1">
      <protection locked="0"/>
    </xf>
    <xf numFmtId="0" fontId="16" fillId="4" borderId="31" xfId="0" applyFont="1" applyFill="1" applyBorder="1" applyAlignment="1">
      <alignment horizontal="right"/>
    </xf>
    <xf numFmtId="0" fontId="29" fillId="4" borderId="32" xfId="0" applyFont="1" applyFill="1" applyBorder="1"/>
    <xf numFmtId="0" fontId="16" fillId="4" borderId="0" xfId="0" applyFont="1" applyFill="1" applyAlignment="1">
      <alignment horizontal="left" indent="1"/>
    </xf>
    <xf numFmtId="171" fontId="16" fillId="16" borderId="0" xfId="0" applyNumberFormat="1" applyFont="1" applyFill="1"/>
    <xf numFmtId="171" fontId="16" fillId="16" borderId="0" xfId="0" applyNumberFormat="1" applyFont="1" applyFill="1" applyAlignment="1">
      <alignment horizontal="right"/>
    </xf>
    <xf numFmtId="0" fontId="0" fillId="4" borderId="0" xfId="0" applyFill="1" applyAlignment="1">
      <alignment horizontal="left" indent="1"/>
    </xf>
    <xf numFmtId="0" fontId="0" fillId="4" borderId="0" xfId="0" applyFill="1" applyAlignment="1">
      <alignment horizontal="left" wrapText="1" indent="1"/>
    </xf>
    <xf numFmtId="0" fontId="38" fillId="4" borderId="0" xfId="0" applyFont="1" applyFill="1" applyAlignment="1">
      <alignment horizontal="left" indent="1"/>
    </xf>
    <xf numFmtId="172" fontId="38" fillId="16" borderId="0" xfId="0" applyNumberFormat="1" applyFont="1" applyFill="1" applyAlignment="1">
      <alignment horizontal="right"/>
    </xf>
    <xf numFmtId="0" fontId="29" fillId="4" borderId="13" xfId="0" applyFont="1" applyFill="1" applyBorder="1"/>
    <xf numFmtId="3" fontId="16" fillId="16" borderId="0" xfId="0" applyNumberFormat="1" applyFont="1" applyFill="1" applyAlignment="1">
      <alignment horizontal="right"/>
    </xf>
    <xf numFmtId="0" fontId="16" fillId="4" borderId="0" xfId="0" applyFont="1" applyFill="1"/>
    <xf numFmtId="171" fontId="16" fillId="0" borderId="0" xfId="0" applyNumberFormat="1" applyFont="1"/>
    <xf numFmtId="171" fontId="16" fillId="0" borderId="0" xfId="0" applyNumberFormat="1" applyFont="1" applyAlignment="1">
      <alignment horizontal="right"/>
    </xf>
    <xf numFmtId="172" fontId="38" fillId="0" borderId="0" xfId="0" applyNumberFormat="1" applyFont="1" applyAlignment="1">
      <alignment horizontal="right"/>
    </xf>
    <xf numFmtId="3" fontId="16" fillId="0" borderId="0" xfId="0" applyNumberFormat="1" applyFont="1" applyAlignment="1">
      <alignment horizontal="right"/>
    </xf>
    <xf numFmtId="171" fontId="38" fillId="0" borderId="0" xfId="0" applyNumberFormat="1" applyFont="1" applyAlignment="1">
      <alignment horizontal="right"/>
    </xf>
    <xf numFmtId="0" fontId="16" fillId="0" borderId="0" xfId="0" applyFont="1" applyAlignment="1">
      <alignment horizontal="right"/>
    </xf>
    <xf numFmtId="171" fontId="29" fillId="0" borderId="32" xfId="0" applyNumberFormat="1" applyFont="1" applyBorder="1" applyAlignment="1">
      <alignment horizontal="right"/>
    </xf>
    <xf numFmtId="0" fontId="0" fillId="4" borderId="7" xfId="0" applyFill="1" applyBorder="1"/>
    <xf numFmtId="0" fontId="40" fillId="0" borderId="0" xfId="0" applyFont="1"/>
    <xf numFmtId="0" fontId="20" fillId="19" borderId="13" xfId="0" applyFont="1" applyFill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3" fontId="29" fillId="16" borderId="0" xfId="0" applyNumberFormat="1" applyFont="1" applyFill="1" applyProtection="1">
      <protection locked="0"/>
    </xf>
    <xf numFmtId="3" fontId="42" fillId="14" borderId="0" xfId="0" applyNumberFormat="1" applyFont="1" applyFill="1" applyAlignment="1">
      <alignment horizontal="right" vertical="center" wrapText="1"/>
    </xf>
    <xf numFmtId="10" fontId="42" fillId="14" borderId="0" xfId="51" applyNumberFormat="1" applyFont="1" applyFill="1" applyAlignment="1">
      <alignment horizontal="right" vertical="center" wrapText="1"/>
    </xf>
    <xf numFmtId="10" fontId="42" fillId="14" borderId="0" xfId="51" quotePrefix="1" applyNumberFormat="1" applyFont="1" applyFill="1" applyAlignment="1">
      <alignment horizontal="right" vertical="center" wrapText="1"/>
    </xf>
    <xf numFmtId="10" fontId="42" fillId="14" borderId="10" xfId="51" applyNumberFormat="1" applyFont="1" applyFill="1" applyBorder="1" applyAlignment="1">
      <alignment horizontal="right" vertical="center" wrapText="1"/>
    </xf>
    <xf numFmtId="173" fontId="16" fillId="4" borderId="32" xfId="17" applyNumberFormat="1" applyFont="1" applyFill="1" applyBorder="1" applyAlignment="1">
      <alignment horizontal="right" vertical="center" wrapText="1"/>
    </xf>
    <xf numFmtId="173" fontId="38" fillId="4" borderId="32" xfId="17" applyNumberFormat="1" applyFont="1" applyFill="1" applyBorder="1" applyAlignment="1">
      <alignment horizontal="right" vertical="center" wrapText="1"/>
    </xf>
    <xf numFmtId="0" fontId="16" fillId="0" borderId="0" xfId="0" applyFont="1"/>
    <xf numFmtId="0" fontId="16" fillId="4" borderId="0" xfId="13" applyFill="1" applyAlignment="1">
      <alignment horizontal="left" vertical="center" wrapText="1"/>
    </xf>
    <xf numFmtId="173" fontId="16" fillId="16" borderId="0" xfId="0" applyNumberFormat="1" applyFont="1" applyFill="1" applyAlignment="1">
      <alignment horizontal="right"/>
    </xf>
    <xf numFmtId="173" fontId="38" fillId="16" borderId="0" xfId="0" applyNumberFormat="1" applyFont="1" applyFill="1" applyAlignment="1">
      <alignment horizontal="right"/>
    </xf>
    <xf numFmtId="0" fontId="16" fillId="4" borderId="0" xfId="13" applyFill="1" applyAlignment="1">
      <alignment horizontal="left" indent="1"/>
    </xf>
    <xf numFmtId="173" fontId="29" fillId="16" borderId="0" xfId="0" applyNumberFormat="1" applyFont="1" applyFill="1" applyAlignment="1">
      <alignment horizontal="right"/>
    </xf>
    <xf numFmtId="0" fontId="20" fillId="17" borderId="13" xfId="0" applyFont="1" applyFill="1" applyBorder="1" applyAlignment="1">
      <alignment vertical="center" wrapText="1"/>
    </xf>
    <xf numFmtId="0" fontId="20" fillId="17" borderId="13" xfId="0" applyFont="1" applyFill="1" applyBorder="1" applyAlignment="1">
      <alignment horizontal="center" vertical="center" wrapText="1"/>
    </xf>
    <xf numFmtId="14" fontId="20" fillId="17" borderId="0" xfId="0" quotePrefix="1" applyNumberFormat="1" applyFont="1" applyFill="1" applyAlignment="1">
      <alignment horizontal="right"/>
    </xf>
    <xf numFmtId="14" fontId="19" fillId="17" borderId="0" xfId="0" quotePrefix="1" applyNumberFormat="1" applyFont="1" applyFill="1" applyAlignment="1">
      <alignment horizontal="left" vertical="top"/>
    </xf>
    <xf numFmtId="0" fontId="12" fillId="17" borderId="0" xfId="0" applyFont="1" applyFill="1"/>
    <xf numFmtId="0" fontId="8" fillId="4" borderId="0" xfId="0" applyFont="1" applyFill="1" applyAlignment="1">
      <alignment horizontal="left" indent="1"/>
    </xf>
    <xf numFmtId="10" fontId="29" fillId="16" borderId="0" xfId="51" applyNumberFormat="1" applyFont="1" applyFill="1" applyAlignment="1">
      <alignment horizontal="right"/>
    </xf>
    <xf numFmtId="10" fontId="29" fillId="0" borderId="0" xfId="51" applyNumberFormat="1" applyFont="1" applyFill="1" applyAlignment="1">
      <alignment horizontal="right"/>
    </xf>
    <xf numFmtId="0" fontId="29" fillId="4" borderId="0" xfId="0" applyFont="1" applyFill="1" applyAlignment="1">
      <alignment horizontal="left" indent="1"/>
    </xf>
    <xf numFmtId="10" fontId="29" fillId="16" borderId="0" xfId="51" applyNumberFormat="1" applyFont="1" applyFill="1" applyBorder="1" applyAlignment="1">
      <alignment horizontal="right"/>
    </xf>
    <xf numFmtId="10" fontId="29" fillId="0" borderId="0" xfId="51" applyNumberFormat="1" applyFont="1" applyFill="1" applyBorder="1" applyAlignment="1">
      <alignment horizontal="right"/>
    </xf>
    <xf numFmtId="3" fontId="29" fillId="16" borderId="26" xfId="0" applyNumberFormat="1" applyFont="1" applyFill="1" applyBorder="1" applyProtection="1">
      <protection locked="0"/>
    </xf>
    <xf numFmtId="3" fontId="29" fillId="16" borderId="29" xfId="0" applyNumberFormat="1" applyFont="1" applyFill="1" applyBorder="1" applyProtection="1">
      <protection locked="0"/>
    </xf>
    <xf numFmtId="0" fontId="43" fillId="0" borderId="0" xfId="0" applyFont="1"/>
    <xf numFmtId="0" fontId="44" fillId="0" borderId="0" xfId="0" applyFont="1"/>
    <xf numFmtId="168" fontId="18" fillId="0" borderId="0" xfId="17" applyNumberFormat="1" applyFont="1"/>
    <xf numFmtId="0" fontId="45" fillId="15" borderId="0" xfId="0" applyFont="1" applyFill="1" applyAlignment="1">
      <alignment horizontal="right" vertical="center" wrapText="1"/>
    </xf>
    <xf numFmtId="0" fontId="45" fillId="15" borderId="10" xfId="0" applyFont="1" applyFill="1" applyBorder="1" applyAlignment="1">
      <alignment horizontal="right" vertical="center" wrapText="1"/>
    </xf>
    <xf numFmtId="0" fontId="28" fillId="15" borderId="0" xfId="0" applyFont="1" applyFill="1" applyAlignment="1">
      <alignment vertical="center" wrapText="1"/>
    </xf>
    <xf numFmtId="0" fontId="28" fillId="15" borderId="10" xfId="0" applyFont="1" applyFill="1" applyBorder="1" applyAlignment="1">
      <alignment vertical="center" wrapText="1"/>
    </xf>
    <xf numFmtId="14" fontId="46" fillId="15" borderId="10" xfId="0" applyNumberFormat="1" applyFont="1" applyFill="1" applyBorder="1" applyAlignment="1">
      <alignment horizontal="right" vertical="center" wrapText="1"/>
    </xf>
    <xf numFmtId="0" fontId="47" fillId="0" borderId="0" xfId="0" applyFont="1"/>
    <xf numFmtId="0" fontId="48" fillId="0" borderId="0" xfId="52" applyFont="1" applyFill="1"/>
    <xf numFmtId="0" fontId="48" fillId="0" borderId="0" xfId="52" applyFont="1"/>
    <xf numFmtId="0" fontId="48" fillId="0" borderId="0" xfId="52" applyFont="1" applyFill="1" applyBorder="1"/>
    <xf numFmtId="0" fontId="48" fillId="0" borderId="0" xfId="52" applyFont="1" applyBorder="1"/>
    <xf numFmtId="0" fontId="48" fillId="0" borderId="0" xfId="52" applyFont="1" applyFill="1" applyBorder="1" applyAlignment="1">
      <alignment horizontal="left" indent="1"/>
    </xf>
    <xf numFmtId="174" fontId="0" fillId="0" borderId="0" xfId="51" applyNumberFormat="1" applyFont="1"/>
    <xf numFmtId="174" fontId="42" fillId="14" borderId="0" xfId="51" applyNumberFormat="1" applyFont="1" applyFill="1" applyAlignment="1">
      <alignment horizontal="right" vertical="center" wrapText="1"/>
    </xf>
    <xf numFmtId="14" fontId="16" fillId="4" borderId="32" xfId="1" quotePrefix="1" applyNumberFormat="1" applyFont="1" applyFill="1" applyBorder="1" applyProtection="1">
      <alignment horizontal="left"/>
    </xf>
    <xf numFmtId="0" fontId="9" fillId="0" borderId="0" xfId="0" applyFont="1"/>
    <xf numFmtId="174" fontId="42" fillId="14" borderId="0" xfId="0" applyNumberFormat="1" applyFont="1" applyFill="1" applyAlignment="1">
      <alignment horizontal="right" vertical="center" wrapText="1"/>
    </xf>
    <xf numFmtId="168" fontId="6" fillId="0" borderId="0" xfId="17" applyNumberFormat="1" applyFont="1" applyBorder="1"/>
    <xf numFmtId="0" fontId="41" fillId="0" borderId="0" xfId="0" applyFont="1" applyAlignment="1">
      <alignment vertical="top"/>
    </xf>
    <xf numFmtId="0" fontId="37" fillId="0" borderId="0" xfId="0" applyFont="1" applyAlignment="1">
      <alignment vertical="top"/>
    </xf>
    <xf numFmtId="169" fontId="42" fillId="14" borderId="0" xfId="17" applyNumberFormat="1" applyFont="1" applyFill="1" applyAlignment="1">
      <alignment horizontal="right" vertical="center" wrapText="1"/>
    </xf>
    <xf numFmtId="169" fontId="0" fillId="14" borderId="0" xfId="17" applyNumberFormat="1" applyFont="1" applyFill="1" applyAlignment="1">
      <alignment horizontal="right" vertical="center" wrapText="1"/>
    </xf>
    <xf numFmtId="0" fontId="0" fillId="0" borderId="7" xfId="0" applyBorder="1"/>
    <xf numFmtId="171" fontId="38" fillId="16" borderId="0" xfId="0" applyNumberFormat="1" applyFont="1" applyFill="1" applyAlignment="1">
      <alignment horizontal="right"/>
    </xf>
    <xf numFmtId="0" fontId="16" fillId="16" borderId="0" xfId="0" applyFont="1" applyFill="1" applyAlignment="1">
      <alignment horizontal="right"/>
    </xf>
    <xf numFmtId="171" fontId="29" fillId="16" borderId="32" xfId="0" applyNumberFormat="1" applyFont="1" applyFill="1" applyBorder="1" applyAlignment="1">
      <alignment horizontal="right"/>
    </xf>
    <xf numFmtId="0" fontId="0" fillId="16" borderId="7" xfId="0" applyFill="1" applyBorder="1"/>
    <xf numFmtId="0" fontId="0" fillId="0" borderId="10" xfId="0" applyBorder="1" applyAlignment="1">
      <alignment horizontal="right" vertical="center" wrapText="1"/>
    </xf>
    <xf numFmtId="169" fontId="42" fillId="14" borderId="10" xfId="17" applyNumberFormat="1" applyFont="1" applyFill="1" applyBorder="1" applyAlignment="1">
      <alignment horizontal="right" vertical="center" wrapText="1"/>
    </xf>
    <xf numFmtId="0" fontId="0" fillId="14" borderId="10" xfId="0" applyFill="1" applyBorder="1" applyAlignment="1">
      <alignment horizontal="right" vertical="center" wrapText="1"/>
    </xf>
    <xf numFmtId="174" fontId="42" fillId="14" borderId="10" xfId="0" applyNumberFormat="1" applyFont="1" applyFill="1" applyBorder="1" applyAlignment="1">
      <alignment horizontal="right" vertical="center" wrapText="1"/>
    </xf>
    <xf numFmtId="0" fontId="0" fillId="14" borderId="10" xfId="0" applyFill="1" applyBorder="1" applyAlignment="1">
      <alignment vertical="center" wrapText="1"/>
    </xf>
    <xf numFmtId="0" fontId="20" fillId="17" borderId="0" xfId="0" applyFont="1" applyFill="1" applyAlignment="1">
      <alignment wrapText="1"/>
    </xf>
    <xf numFmtId="14" fontId="20" fillId="17" borderId="33" xfId="0" quotePrefix="1" applyNumberFormat="1" applyFont="1" applyFill="1" applyBorder="1" applyAlignment="1">
      <alignment horizontal="left" vertical="top" wrapText="1"/>
    </xf>
    <xf numFmtId="0" fontId="20" fillId="17" borderId="15" xfId="0" applyFont="1" applyFill="1" applyBorder="1" applyAlignment="1">
      <alignment horizontal="right" vertical="center" wrapText="1"/>
    </xf>
    <xf numFmtId="0" fontId="12" fillId="17" borderId="15" xfId="0" applyFont="1" applyFill="1" applyBorder="1" applyAlignment="1">
      <alignment horizontal="right" vertical="center" wrapText="1"/>
    </xf>
    <xf numFmtId="0" fontId="20" fillId="17" borderId="33" xfId="0" applyFont="1" applyFill="1" applyBorder="1" applyAlignment="1">
      <alignment horizontal="center" vertical="center" wrapText="1"/>
    </xf>
    <xf numFmtId="0" fontId="20" fillId="17" borderId="35" xfId="0" applyFont="1" applyFill="1" applyBorder="1" applyAlignment="1">
      <alignment horizontal="left" vertical="center" wrapText="1"/>
    </xf>
    <xf numFmtId="0" fontId="20" fillId="17" borderId="35" xfId="0" applyFont="1" applyFill="1" applyBorder="1" applyAlignment="1">
      <alignment horizontal="center" vertical="center" wrapText="1"/>
    </xf>
    <xf numFmtId="0" fontId="16" fillId="0" borderId="35" xfId="0" applyFont="1" applyBorder="1" applyAlignment="1">
      <alignment horizontal="left" vertical="center" wrapText="1"/>
    </xf>
    <xf numFmtId="169" fontId="16" fillId="16" borderId="0" xfId="17" applyNumberFormat="1" applyFont="1" applyFill="1" applyBorder="1" applyAlignment="1">
      <alignment horizontal="right" vertical="center" wrapText="1"/>
    </xf>
    <xf numFmtId="169" fontId="16" fillId="0" borderId="0" xfId="17" applyNumberFormat="1" applyFont="1" applyFill="1" applyBorder="1" applyAlignment="1">
      <alignment horizontal="right" vertical="center" wrapText="1"/>
    </xf>
    <xf numFmtId="169" fontId="16" fillId="16" borderId="35" xfId="17" applyNumberFormat="1" applyFont="1" applyFill="1" applyBorder="1" applyAlignment="1">
      <alignment horizontal="right" vertical="center" wrapText="1"/>
    </xf>
    <xf numFmtId="0" fontId="16" fillId="0" borderId="35" xfId="0" applyFont="1" applyBorder="1" applyAlignment="1">
      <alignment vertical="center" wrapText="1"/>
    </xf>
    <xf numFmtId="1" fontId="16" fillId="16" borderId="0" xfId="0" applyNumberFormat="1" applyFont="1" applyFill="1" applyAlignment="1">
      <alignment horizontal="right" vertical="center" wrapText="1"/>
    </xf>
    <xf numFmtId="1" fontId="16" fillId="0" borderId="0" xfId="0" applyNumberFormat="1" applyFont="1" applyAlignment="1">
      <alignment horizontal="right" vertical="center" wrapText="1"/>
    </xf>
    <xf numFmtId="1" fontId="16" fillId="16" borderId="35" xfId="17" applyNumberFormat="1" applyFont="1" applyFill="1" applyBorder="1" applyAlignment="1">
      <alignment horizontal="right" vertical="center" wrapText="1"/>
    </xf>
    <xf numFmtId="0" fontId="16" fillId="0" borderId="37" xfId="0" applyFont="1" applyBorder="1" applyAlignment="1">
      <alignment horizontal="left" vertical="center" wrapText="1"/>
    </xf>
    <xf numFmtId="169" fontId="16" fillId="16" borderId="16" xfId="17" applyNumberFormat="1" applyFont="1" applyFill="1" applyBorder="1" applyAlignment="1">
      <alignment horizontal="right" vertical="center" wrapText="1"/>
    </xf>
    <xf numFmtId="169" fontId="16" fillId="0" borderId="16" xfId="17" applyNumberFormat="1" applyFont="1" applyFill="1" applyBorder="1" applyAlignment="1">
      <alignment horizontal="right" vertical="center" wrapText="1"/>
    </xf>
    <xf numFmtId="169" fontId="16" fillId="16" borderId="37" xfId="17" applyNumberFormat="1" applyFont="1" applyFill="1" applyBorder="1" applyAlignment="1">
      <alignment horizontal="right" vertical="center" wrapText="1"/>
    </xf>
    <xf numFmtId="3" fontId="16" fillId="16" borderId="0" xfId="0" applyNumberFormat="1" applyFont="1" applyFill="1" applyAlignment="1">
      <alignment vertical="center" wrapText="1"/>
    </xf>
    <xf numFmtId="3" fontId="16" fillId="0" borderId="0" xfId="0" applyNumberFormat="1" applyFont="1" applyAlignment="1">
      <alignment vertical="center" wrapText="1"/>
    </xf>
    <xf numFmtId="1" fontId="16" fillId="0" borderId="16" xfId="0" applyNumberFormat="1" applyFont="1" applyBorder="1" applyAlignment="1">
      <alignment horizontal="right" vertical="center" wrapText="1"/>
    </xf>
    <xf numFmtId="1" fontId="16" fillId="0" borderId="16" xfId="0" applyNumberFormat="1" applyFont="1" applyBorder="1" applyAlignment="1">
      <alignment vertical="center" wrapText="1"/>
    </xf>
    <xf numFmtId="9" fontId="16" fillId="0" borderId="38" xfId="51" applyFont="1" applyBorder="1" applyAlignment="1">
      <alignment vertical="center" wrapText="1"/>
    </xf>
    <xf numFmtId="1" fontId="16" fillId="16" borderId="35" xfId="17" applyNumberFormat="1" applyFont="1" applyFill="1" applyBorder="1" applyAlignment="1">
      <alignment vertical="center" wrapText="1"/>
    </xf>
    <xf numFmtId="1" fontId="16" fillId="0" borderId="0" xfId="0" applyNumberFormat="1" applyFont="1" applyAlignment="1">
      <alignment vertical="center" wrapText="1"/>
    </xf>
    <xf numFmtId="9" fontId="16" fillId="0" borderId="36" xfId="51" applyFont="1" applyBorder="1" applyAlignment="1">
      <alignment vertical="center" wrapText="1"/>
    </xf>
    <xf numFmtId="9" fontId="38" fillId="0" borderId="36" xfId="51" applyFont="1" applyBorder="1" applyAlignment="1">
      <alignment vertical="center"/>
    </xf>
    <xf numFmtId="0" fontId="0" fillId="0" borderId="0" xfId="0" applyAlignment="1">
      <alignment vertical="center"/>
    </xf>
    <xf numFmtId="3" fontId="38" fillId="0" borderId="0" xfId="0" applyNumberFormat="1" applyFont="1" applyAlignment="1">
      <alignment vertical="center"/>
    </xf>
    <xf numFmtId="10" fontId="16" fillId="16" borderId="14" xfId="51" applyNumberFormat="1" applyFont="1" applyFill="1" applyBorder="1" applyAlignment="1">
      <alignment horizontal="right"/>
    </xf>
    <xf numFmtId="169" fontId="42" fillId="0" borderId="0" xfId="17" applyNumberFormat="1" applyFont="1" applyFill="1" applyAlignment="1">
      <alignment horizontal="right" vertical="center" wrapText="1"/>
    </xf>
    <xf numFmtId="169" fontId="42" fillId="0" borderId="10" xfId="17" applyNumberFormat="1" applyFont="1" applyFill="1" applyBorder="1" applyAlignment="1">
      <alignment horizontal="right" vertical="center" wrapText="1"/>
    </xf>
    <xf numFmtId="174" fontId="42" fillId="0" borderId="0" xfId="0" applyNumberFormat="1" applyFont="1" applyAlignment="1">
      <alignment horizontal="right" vertical="center" wrapText="1"/>
    </xf>
    <xf numFmtId="174" fontId="42" fillId="0" borderId="10" xfId="0" applyNumberFormat="1" applyFont="1" applyBorder="1" applyAlignment="1">
      <alignment horizontal="right" vertical="center" wrapText="1"/>
    </xf>
    <xf numFmtId="174" fontId="42" fillId="0" borderId="0" xfId="51" applyNumberFormat="1" applyFont="1" applyFill="1" applyAlignment="1">
      <alignment horizontal="right" vertical="center" wrapText="1"/>
    </xf>
    <xf numFmtId="3" fontId="42" fillId="0" borderId="0" xfId="0" applyNumberFormat="1" applyFont="1" applyAlignment="1">
      <alignment horizontal="right" vertical="center" wrapText="1"/>
    </xf>
    <xf numFmtId="169" fontId="0" fillId="0" borderId="0" xfId="17" applyNumberFormat="1" applyFont="1" applyFill="1" applyAlignment="1">
      <alignment horizontal="right" vertical="center" wrapText="1"/>
    </xf>
    <xf numFmtId="10" fontId="42" fillId="0" borderId="0" xfId="51" applyNumberFormat="1" applyFont="1" applyFill="1" applyAlignment="1">
      <alignment horizontal="right" vertical="center" wrapText="1"/>
    </xf>
    <xf numFmtId="10" fontId="42" fillId="0" borderId="0" xfId="51" quotePrefix="1" applyNumberFormat="1" applyFont="1" applyFill="1" applyAlignment="1">
      <alignment horizontal="right" vertical="center" wrapText="1"/>
    </xf>
    <xf numFmtId="10" fontId="42" fillId="0" borderId="10" xfId="51" applyNumberFormat="1" applyFont="1" applyFill="1" applyBorder="1" applyAlignment="1">
      <alignment horizontal="right" vertical="center" wrapText="1"/>
    </xf>
    <xf numFmtId="0" fontId="0" fillId="0" borderId="11" xfId="0" applyBorder="1" applyAlignment="1">
      <alignment vertical="center" wrapText="1"/>
    </xf>
    <xf numFmtId="174" fontId="0" fillId="14" borderId="10" xfId="51" applyNumberFormat="1" applyFont="1" applyFill="1" applyBorder="1" applyAlignment="1">
      <alignment vertical="center" wrapText="1"/>
    </xf>
    <xf numFmtId="174" fontId="0" fillId="0" borderId="10" xfId="51" applyNumberFormat="1" applyFont="1" applyFill="1" applyBorder="1" applyAlignment="1">
      <alignment vertical="center" wrapText="1"/>
    </xf>
    <xf numFmtId="169" fontId="42" fillId="14" borderId="0" xfId="17" applyNumberFormat="1" applyFont="1" applyFill="1" applyBorder="1" applyAlignment="1">
      <alignment horizontal="right" vertical="center" wrapText="1"/>
    </xf>
    <xf numFmtId="169" fontId="42" fillId="0" borderId="0" xfId="17" applyNumberFormat="1" applyFont="1" applyFill="1" applyBorder="1" applyAlignment="1">
      <alignment horizontal="right" vertical="center" wrapText="1"/>
    </xf>
    <xf numFmtId="174" fontId="0" fillId="14" borderId="0" xfId="51" applyNumberFormat="1" applyFont="1" applyFill="1" applyBorder="1" applyAlignment="1">
      <alignment vertical="center" wrapText="1"/>
    </xf>
    <xf numFmtId="174" fontId="0" fillId="0" borderId="0" xfId="51" applyNumberFormat="1" applyFont="1" applyFill="1" applyBorder="1" applyAlignment="1">
      <alignment vertical="center" wrapText="1"/>
    </xf>
    <xf numFmtId="0" fontId="41" fillId="0" borderId="0" xfId="0" applyFont="1" applyAlignment="1">
      <alignment horizontal="left" vertical="top" wrapText="1"/>
    </xf>
    <xf numFmtId="0" fontId="16" fillId="0" borderId="0" xfId="0" quotePrefix="1" applyFont="1" applyAlignment="1" applyProtection="1">
      <alignment horizontal="right"/>
      <protection locked="0"/>
    </xf>
    <xf numFmtId="0" fontId="16" fillId="0" borderId="31" xfId="0" applyFont="1" applyBorder="1" applyAlignment="1" applyProtection="1">
      <alignment horizontal="right"/>
      <protection locked="0"/>
    </xf>
    <xf numFmtId="180" fontId="29" fillId="16" borderId="31" xfId="0" applyNumberFormat="1" applyFont="1" applyFill="1" applyBorder="1" applyAlignment="1" applyProtection="1">
      <alignment horizontal="right"/>
      <protection locked="0"/>
    </xf>
    <xf numFmtId="180" fontId="16" fillId="0" borderId="31" xfId="0" applyNumberFormat="1" applyFont="1" applyBorder="1" applyAlignment="1" applyProtection="1">
      <alignment horizontal="right"/>
      <protection locked="0"/>
    </xf>
    <xf numFmtId="9" fontId="16" fillId="16" borderId="0" xfId="51" applyFont="1" applyFill="1" applyBorder="1" applyProtection="1">
      <protection locked="0"/>
    </xf>
    <xf numFmtId="0" fontId="16" fillId="4" borderId="0" xfId="0" applyFont="1" applyFill="1" applyAlignment="1" applyProtection="1">
      <alignment horizontal="left" indent="2"/>
      <protection locked="0"/>
    </xf>
    <xf numFmtId="0" fontId="16" fillId="4" borderId="123" xfId="0" applyFont="1" applyFill="1" applyBorder="1" applyProtection="1">
      <protection locked="0"/>
    </xf>
    <xf numFmtId="0" fontId="29" fillId="4" borderId="7" xfId="0" applyFont="1" applyFill="1" applyBorder="1" applyAlignment="1" applyProtection="1">
      <alignment horizontal="left" indent="1"/>
      <protection locked="0"/>
    </xf>
    <xf numFmtId="3" fontId="29" fillId="16" borderId="7" xfId="0" applyNumberFormat="1" applyFont="1" applyFill="1" applyBorder="1" applyProtection="1">
      <protection locked="0"/>
    </xf>
    <xf numFmtId="3" fontId="21" fillId="0" borderId="26" xfId="0" applyNumberFormat="1" applyFont="1" applyBorder="1" applyProtection="1">
      <protection locked="0"/>
    </xf>
    <xf numFmtId="2" fontId="16" fillId="0" borderId="0" xfId="0" quotePrefix="1" applyNumberFormat="1" applyFont="1" applyAlignment="1" applyProtection="1">
      <alignment horizontal="right"/>
      <protection locked="0"/>
    </xf>
    <xf numFmtId="9" fontId="16" fillId="16" borderId="14" xfId="51" applyFont="1" applyFill="1" applyBorder="1" applyAlignment="1">
      <alignment horizontal="right"/>
    </xf>
    <xf numFmtId="9" fontId="16" fillId="0" borderId="14" xfId="51" applyFont="1" applyFill="1" applyBorder="1" applyAlignment="1">
      <alignment horizontal="right"/>
    </xf>
    <xf numFmtId="3" fontId="16" fillId="0" borderId="14" xfId="51" applyNumberFormat="1" applyFont="1" applyFill="1" applyBorder="1" applyAlignment="1">
      <alignment horizontal="right"/>
    </xf>
    <xf numFmtId="0" fontId="36" fillId="0" borderId="0" xfId="52" applyFill="1" applyBorder="1" applyAlignment="1">
      <alignment horizontal="left" indent="1"/>
    </xf>
    <xf numFmtId="0" fontId="0" fillId="0" borderId="0" xfId="0" applyAlignment="1">
      <alignment horizontal="left" vertical="center" wrapText="1"/>
    </xf>
    <xf numFmtId="0" fontId="16" fillId="0" borderId="0" xfId="0" applyFont="1" applyAlignment="1" applyProtection="1">
      <alignment horizontal="left" indent="2"/>
      <protection locked="0"/>
    </xf>
    <xf numFmtId="0" fontId="16" fillId="0" borderId="0" xfId="0" applyFont="1" applyAlignment="1" applyProtection="1">
      <alignment horizontal="left" indent="1"/>
      <protection locked="0"/>
    </xf>
    <xf numFmtId="0" fontId="38" fillId="0" borderId="35" xfId="0" applyFont="1" applyBorder="1" applyAlignment="1">
      <alignment horizontal="left" vertical="center" wrapText="1" indent="1"/>
    </xf>
    <xf numFmtId="1" fontId="38" fillId="16" borderId="0" xfId="0" applyNumberFormat="1" applyFont="1" applyFill="1" applyAlignment="1">
      <alignment horizontal="right" vertical="center" wrapText="1"/>
    </xf>
    <xf numFmtId="1" fontId="38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vertical="center"/>
    </xf>
    <xf numFmtId="1" fontId="38" fillId="16" borderId="35" xfId="17" applyNumberFormat="1" applyFont="1" applyFill="1" applyBorder="1" applyAlignment="1">
      <alignment horizontal="right" vertical="center" wrapText="1"/>
    </xf>
    <xf numFmtId="0" fontId="145" fillId="0" borderId="0" xfId="0" applyFont="1"/>
    <xf numFmtId="3" fontId="146" fillId="4" borderId="0" xfId="0" applyNumberFormat="1" applyFont="1" applyFill="1"/>
    <xf numFmtId="3" fontId="38" fillId="16" borderId="0" xfId="0" applyNumberFormat="1" applyFont="1" applyFill="1" applyAlignment="1">
      <alignment vertical="center" wrapText="1"/>
    </xf>
    <xf numFmtId="3" fontId="38" fillId="0" borderId="0" xfId="0" applyNumberFormat="1" applyFont="1" applyAlignment="1">
      <alignment vertical="center" wrapText="1"/>
    </xf>
    <xf numFmtId="0" fontId="38" fillId="0" borderId="35" xfId="0" applyFont="1" applyBorder="1" applyAlignment="1">
      <alignment horizontal="left" vertical="center" wrapText="1"/>
    </xf>
    <xf numFmtId="171" fontId="29" fillId="16" borderId="32" xfId="0" applyNumberFormat="1" applyFont="1" applyFill="1" applyBorder="1"/>
    <xf numFmtId="171" fontId="29" fillId="0" borderId="32" xfId="0" applyNumberFormat="1" applyFont="1" applyBorder="1"/>
    <xf numFmtId="170" fontId="29" fillId="16" borderId="13" xfId="0" applyNumberFormat="1" applyFont="1" applyFill="1" applyBorder="1" applyAlignment="1">
      <alignment horizontal="right"/>
    </xf>
    <xf numFmtId="170" fontId="29" fillId="0" borderId="13" xfId="0" applyNumberFormat="1" applyFont="1" applyBorder="1" applyAlignment="1">
      <alignment horizontal="right"/>
    </xf>
    <xf numFmtId="170" fontId="29" fillId="16" borderId="32" xfId="0" applyNumberFormat="1" applyFont="1" applyFill="1" applyBorder="1" applyAlignment="1">
      <alignment horizontal="right"/>
    </xf>
    <xf numFmtId="170" fontId="29" fillId="0" borderId="32" xfId="0" applyNumberFormat="1" applyFont="1" applyBorder="1" applyAlignment="1">
      <alignment horizontal="right"/>
    </xf>
    <xf numFmtId="0" fontId="16" fillId="4" borderId="0" xfId="13" applyFill="1" applyAlignment="1">
      <alignment horizontal="left" vertical="center"/>
    </xf>
    <xf numFmtId="173" fontId="16" fillId="16" borderId="7" xfId="0" applyNumberFormat="1" applyFont="1" applyFill="1" applyBorder="1" applyAlignment="1">
      <alignment horizontal="right"/>
    </xf>
    <xf numFmtId="173" fontId="38" fillId="16" borderId="7" xfId="0" applyNumberFormat="1" applyFont="1" applyFill="1" applyBorder="1" applyAlignment="1">
      <alignment horizontal="right"/>
    </xf>
    <xf numFmtId="173" fontId="29" fillId="16" borderId="7" xfId="0" applyNumberFormat="1" applyFont="1" applyFill="1" applyBorder="1" applyAlignment="1">
      <alignment horizontal="right"/>
    </xf>
    <xf numFmtId="170" fontId="0" fillId="0" borderId="0" xfId="0" applyNumberFormat="1"/>
    <xf numFmtId="171" fontId="0" fillId="0" borderId="0" xfId="0" applyNumberFormat="1"/>
    <xf numFmtId="0" fontId="147" fillId="0" borderId="0" xfId="0" applyFont="1"/>
    <xf numFmtId="0" fontId="29" fillId="0" borderId="0" xfId="0" applyFont="1"/>
    <xf numFmtId="0" fontId="0" fillId="0" borderId="0" xfId="0" applyAlignment="1">
      <alignment horizontal="center"/>
    </xf>
    <xf numFmtId="0" fontId="32" fillId="17" borderId="0" xfId="0" applyFont="1" applyFill="1" applyAlignment="1">
      <alignment horizontal="left" vertical="center"/>
    </xf>
    <xf numFmtId="0" fontId="30" fillId="0" borderId="0" xfId="0" applyFont="1"/>
    <xf numFmtId="168" fontId="0" fillId="0" borderId="0" xfId="148" applyNumberFormat="1" applyFont="1"/>
    <xf numFmtId="0" fontId="53" fillId="0" borderId="0" xfId="0" applyFont="1"/>
    <xf numFmtId="0" fontId="29" fillId="0" borderId="7" xfId="0" applyFont="1" applyBorder="1" applyAlignment="1">
      <alignment horizontal="center"/>
    </xf>
    <xf numFmtId="168" fontId="16" fillId="0" borderId="7" xfId="148" applyNumberFormat="1" applyFont="1" applyBorder="1" applyAlignment="1">
      <alignment horizontal="center" wrapText="1"/>
    </xf>
    <xf numFmtId="0" fontId="16" fillId="0" borderId="7" xfId="0" applyFont="1" applyBorder="1" applyAlignment="1">
      <alignment horizontal="center" wrapText="1"/>
    </xf>
    <xf numFmtId="0" fontId="0" fillId="0" borderId="7" xfId="0" quotePrefix="1" applyBorder="1" applyAlignment="1">
      <alignment horizontal="center"/>
    </xf>
    <xf numFmtId="3" fontId="0" fillId="0" borderId="7" xfId="148" applyNumberFormat="1" applyFont="1" applyBorder="1" applyAlignment="1">
      <alignment horizontal="right"/>
    </xf>
    <xf numFmtId="3" fontId="0" fillId="0" borderId="7" xfId="0" applyNumberFormat="1" applyBorder="1" applyAlignment="1">
      <alignment horizontal="right"/>
    </xf>
    <xf numFmtId="3" fontId="16" fillId="0" borderId="7" xfId="0" applyNumberFormat="1" applyFont="1" applyBorder="1" applyAlignment="1">
      <alignment horizontal="right"/>
    </xf>
    <xf numFmtId="0" fontId="0" fillId="0" borderId="0" xfId="0" quotePrefix="1" applyAlignment="1">
      <alignment horizontal="center"/>
    </xf>
    <xf numFmtId="3" fontId="0" fillId="0" borderId="0" xfId="148" applyNumberFormat="1" applyFont="1" applyBorder="1" applyAlignment="1">
      <alignment horizontal="right"/>
    </xf>
    <xf numFmtId="3" fontId="0" fillId="0" borderId="0" xfId="148" applyNumberFormat="1" applyFont="1" applyFill="1" applyBorder="1" applyAlignment="1">
      <alignment horizontal="right"/>
    </xf>
    <xf numFmtId="3" fontId="0" fillId="0" borderId="0" xfId="148" applyNumberFormat="1" applyFont="1" applyAlignment="1">
      <alignment horizontal="right"/>
    </xf>
    <xf numFmtId="0" fontId="16" fillId="0" borderId="0" xfId="0" quotePrefix="1" applyFont="1" applyAlignment="1">
      <alignment horizontal="center"/>
    </xf>
    <xf numFmtId="0" fontId="16" fillId="0" borderId="7" xfId="0" quotePrefix="1" applyFont="1" applyBorder="1" applyAlignment="1">
      <alignment horizontal="center"/>
    </xf>
    <xf numFmtId="3" fontId="16" fillId="0" borderId="0" xfId="148" applyNumberFormat="1" applyFont="1" applyFill="1" applyBorder="1" applyAlignment="1">
      <alignment horizontal="right"/>
    </xf>
    <xf numFmtId="3" fontId="16" fillId="0" borderId="0" xfId="148" applyNumberFormat="1" applyFont="1" applyAlignment="1">
      <alignment horizontal="right"/>
    </xf>
    <xf numFmtId="3" fontId="16" fillId="0" borderId="0" xfId="148" applyNumberFormat="1" applyFont="1" applyBorder="1" applyAlignment="1">
      <alignment horizontal="right"/>
    </xf>
    <xf numFmtId="3" fontId="0" fillId="0" borderId="7" xfId="148" applyNumberFormat="1" applyFont="1" applyFill="1" applyBorder="1" applyAlignment="1">
      <alignment horizontal="right"/>
    </xf>
    <xf numFmtId="3" fontId="16" fillId="0" borderId="7" xfId="148" applyNumberFormat="1" applyFont="1" applyFill="1" applyBorder="1" applyAlignment="1">
      <alignment horizontal="right"/>
    </xf>
    <xf numFmtId="3" fontId="16" fillId="16" borderId="14" xfId="51" applyNumberFormat="1" applyFont="1" applyFill="1" applyBorder="1" applyAlignment="1">
      <alignment horizontal="right"/>
    </xf>
    <xf numFmtId="3" fontId="16" fillId="16" borderId="100" xfId="0" applyNumberFormat="1" applyFont="1" applyFill="1" applyBorder="1" applyProtection="1">
      <protection locked="0"/>
    </xf>
    <xf numFmtId="3" fontId="18" fillId="16" borderId="126" xfId="0" applyNumberFormat="1" applyFont="1" applyFill="1" applyBorder="1" applyAlignment="1">
      <alignment horizontal="right"/>
    </xf>
    <xf numFmtId="171" fontId="16" fillId="16" borderId="0" xfId="0" applyNumberFormat="1" applyFont="1" applyFill="1" applyAlignment="1">
      <alignment horizontal="right" vertical="top"/>
    </xf>
    <xf numFmtId="171" fontId="16" fillId="0" borderId="0" xfId="0" applyNumberFormat="1" applyFont="1" applyAlignment="1">
      <alignment horizontal="right" vertical="top"/>
    </xf>
    <xf numFmtId="3" fontId="16" fillId="0" borderId="100" xfId="0" applyNumberFormat="1" applyFont="1" applyBorder="1" applyProtection="1">
      <protection locked="0"/>
    </xf>
    <xf numFmtId="3" fontId="18" fillId="0" borderId="126" xfId="0" applyNumberFormat="1" applyFont="1" applyBorder="1" applyAlignment="1">
      <alignment horizontal="right"/>
    </xf>
    <xf numFmtId="14" fontId="0" fillId="0" borderId="0" xfId="0" quotePrefix="1" applyNumberFormat="1" applyAlignment="1">
      <alignment horizontal="center"/>
    </xf>
    <xf numFmtId="0" fontId="16" fillId="4" borderId="0" xfId="0" applyFont="1" applyFill="1" applyAlignment="1" applyProtection="1">
      <alignment horizontal="left" wrapText="1"/>
      <protection locked="0"/>
    </xf>
    <xf numFmtId="1" fontId="0" fillId="0" borderId="0" xfId="0" applyNumberFormat="1"/>
    <xf numFmtId="3" fontId="16" fillId="0" borderId="26" xfId="0" applyNumberFormat="1" applyFont="1" applyBorder="1" applyProtection="1">
      <protection locked="0"/>
    </xf>
    <xf numFmtId="181" fontId="0" fillId="0" borderId="0" xfId="0" applyNumberFormat="1"/>
    <xf numFmtId="14" fontId="12" fillId="17" borderId="0" xfId="0" quotePrefix="1" applyNumberFormat="1" applyFont="1" applyFill="1" applyAlignment="1">
      <alignment horizontal="right"/>
    </xf>
    <xf numFmtId="0" fontId="27" fillId="0" borderId="0" xfId="0" applyFont="1" applyAlignment="1" applyProtection="1">
      <alignment horizontal="right"/>
      <protection locked="0"/>
    </xf>
    <xf numFmtId="173" fontId="16" fillId="0" borderId="0" xfId="0" applyNumberFormat="1" applyFont="1"/>
    <xf numFmtId="0" fontId="29" fillId="0" borderId="37" xfId="0" applyFont="1" applyBorder="1" applyAlignment="1">
      <alignment horizontal="left" vertical="center" wrapText="1"/>
    </xf>
    <xf numFmtId="1" fontId="29" fillId="0" borderId="16" xfId="0" applyNumberFormat="1" applyFont="1" applyBorder="1" applyAlignment="1">
      <alignment horizontal="right" vertical="center" wrapText="1"/>
    </xf>
    <xf numFmtId="0" fontId="8" fillId="0" borderId="0" xfId="0" applyFont="1" applyAlignment="1">
      <alignment vertical="center"/>
    </xf>
    <xf numFmtId="1" fontId="29" fillId="0" borderId="16" xfId="0" applyNumberFormat="1" applyFont="1" applyBorder="1" applyAlignment="1">
      <alignment vertical="center" wrapText="1"/>
    </xf>
    <xf numFmtId="9" fontId="29" fillId="0" borderId="38" xfId="51" applyFont="1" applyBorder="1" applyAlignment="1">
      <alignment vertical="center" wrapText="1"/>
    </xf>
    <xf numFmtId="169" fontId="29" fillId="16" borderId="16" xfId="17" applyNumberFormat="1" applyFont="1" applyFill="1" applyBorder="1" applyAlignment="1">
      <alignment horizontal="right" vertical="center" wrapText="1"/>
    </xf>
    <xf numFmtId="169" fontId="29" fillId="0" borderId="16" xfId="17" applyNumberFormat="1" applyFont="1" applyFill="1" applyBorder="1" applyAlignment="1">
      <alignment horizontal="right" vertical="center" wrapText="1"/>
    </xf>
    <xf numFmtId="169" fontId="29" fillId="16" borderId="37" xfId="17" applyNumberFormat="1" applyFont="1" applyFill="1" applyBorder="1" applyAlignment="1">
      <alignment horizontal="right" vertical="center" wrapText="1"/>
    </xf>
    <xf numFmtId="3" fontId="29" fillId="0" borderId="16" xfId="0" applyNumberFormat="1" applyFont="1" applyBorder="1" applyAlignment="1">
      <alignment vertical="center" wrapText="1"/>
    </xf>
    <xf numFmtId="0" fontId="148" fillId="0" borderId="0" xfId="0" applyFont="1"/>
    <xf numFmtId="3" fontId="149" fillId="4" borderId="0" xfId="0" applyNumberFormat="1" applyFont="1" applyFill="1"/>
    <xf numFmtId="0" fontId="37" fillId="0" borderId="0" xfId="0" applyFont="1" applyAlignment="1">
      <alignment horizontal="left" vertical="top" wrapText="1"/>
    </xf>
    <xf numFmtId="0" fontId="16" fillId="4" borderId="0" xfId="13" applyFill="1" applyAlignment="1">
      <alignment horizontal="left" indent="2"/>
    </xf>
    <xf numFmtId="0" fontId="16" fillId="0" borderId="0" xfId="13" applyAlignment="1">
      <alignment horizontal="left" indent="2"/>
    </xf>
    <xf numFmtId="0" fontId="16" fillId="4" borderId="0" xfId="13" applyFill="1" applyAlignment="1">
      <alignment horizontal="left" vertical="center" indent="2"/>
    </xf>
    <xf numFmtId="0" fontId="0" fillId="0" borderId="0" xfId="0" applyAlignment="1">
      <alignment horizontal="left" indent="1"/>
    </xf>
    <xf numFmtId="0" fontId="0" fillId="0" borderId="7" xfId="0" applyBorder="1" applyAlignment="1">
      <alignment horizontal="left" indent="1"/>
    </xf>
    <xf numFmtId="2" fontId="29" fillId="16" borderId="0" xfId="0" quotePrefix="1" applyNumberFormat="1" applyFont="1" applyFill="1" applyAlignment="1" applyProtection="1">
      <alignment horizontal="right"/>
      <protection locked="0"/>
    </xf>
    <xf numFmtId="0" fontId="27" fillId="16" borderId="0" xfId="0" applyFont="1" applyFill="1" applyAlignment="1" applyProtection="1">
      <alignment horizontal="right"/>
      <protection locked="0"/>
    </xf>
    <xf numFmtId="3" fontId="16" fillId="0" borderId="0" xfId="0" applyNumberFormat="1" applyFont="1"/>
    <xf numFmtId="185" fontId="0" fillId="0" borderId="0" xfId="0" applyNumberFormat="1"/>
    <xf numFmtId="9" fontId="16" fillId="0" borderId="0" xfId="51" applyFont="1"/>
    <xf numFmtId="0" fontId="0" fillId="0" borderId="0" xfId="0" applyAlignment="1">
      <alignment horizontal="center"/>
    </xf>
    <xf numFmtId="0" fontId="20" fillId="17" borderId="15" xfId="0" applyFont="1" applyFill="1" applyBorder="1" applyAlignment="1">
      <alignment horizontal="center" vertical="center" wrapText="1"/>
    </xf>
    <xf numFmtId="0" fontId="20" fillId="17" borderId="34" xfId="0" applyFont="1" applyFill="1" applyBorder="1" applyAlignment="1">
      <alignment horizontal="center" vertical="center" wrapText="1"/>
    </xf>
    <xf numFmtId="0" fontId="20" fillId="17" borderId="0" xfId="0" applyFont="1" applyFill="1" applyAlignment="1">
      <alignment horizontal="center" vertical="center" wrapText="1"/>
    </xf>
    <xf numFmtId="0" fontId="20" fillId="17" borderId="36" xfId="0" applyFont="1" applyFill="1" applyBorder="1" applyAlignment="1">
      <alignment horizontal="center" vertical="center" wrapText="1"/>
    </xf>
    <xf numFmtId="0" fontId="41" fillId="0" borderId="0" xfId="0" applyFont="1" applyAlignment="1">
      <alignment horizontal="left" vertical="top" wrapText="1"/>
    </xf>
    <xf numFmtId="0" fontId="37" fillId="0" borderId="0" xfId="0" applyFont="1" applyAlignment="1">
      <alignment horizontal="left" vertical="top" wrapText="1"/>
    </xf>
  </cellXfs>
  <cellStyles count="57767">
    <cellStyle name="_ENG Tabel4180_0803_CSOB SR GROUP" xfId="68" xr:uid="{5E8D89EE-0999-4C1F-9244-7ED7A6B64AB7}"/>
    <cellStyle name="˙˙˙" xfId="69" xr:uid="{6AA9052D-7E7B-420E-8FAA-B3D859154998}"/>
    <cellStyle name="=D:\WINNT\SYSTEM32\COMMAND.COM" xfId="2862" xr:uid="{F21E7E82-C466-4412-8D41-DDF1810B2A6F}"/>
    <cellStyle name="20 % - zvýraznenie1" xfId="70" xr:uid="{EF6912A3-33B6-4ADC-8D3F-1435CB078092}"/>
    <cellStyle name="20 % - zvýraznenie2" xfId="71" xr:uid="{CEF47B80-2714-4990-8BFD-DBEE4C73C05B}"/>
    <cellStyle name="20 % - zvýraznenie3" xfId="72" xr:uid="{695FCC97-F66A-4EDF-9A56-BC93738D8380}"/>
    <cellStyle name="20 % - zvýraznenie4" xfId="73" xr:uid="{04FD9231-EDBA-4949-843C-0D8199124478}"/>
    <cellStyle name="20 % - zvýraznenie5" xfId="74" xr:uid="{05FCD1E0-E83E-4EE4-877B-C7DB8893A3B5}"/>
    <cellStyle name="20 % - zvýraznenie6" xfId="75" xr:uid="{F25F9E31-7844-43C2-924E-1F9F5F9858DD}"/>
    <cellStyle name="20% - 1. jelöl?szín" xfId="7136" xr:uid="{EA703617-A4CF-4BFA-9975-C84FCEA3771F}"/>
    <cellStyle name="20% - 1. jelöl?szín 2" xfId="7137" xr:uid="{323F8694-02C3-4BF7-9754-8C35BB1A1B9B}"/>
    <cellStyle name="20% - 1. jelöl?szín_20130128_ITS on reporting_Annex I_CA" xfId="7138" xr:uid="{8C810DA7-B987-4C99-925E-C95CF520A31D}"/>
    <cellStyle name="20% - 1. jelölőszín" xfId="6944" xr:uid="{B6ECA98E-6A48-49AD-B368-BD50004E6C9D}"/>
    <cellStyle name="20% - 1. jelölőszín 2" xfId="6945" xr:uid="{D3F27932-959B-44D7-86C6-ED1ADD5B8FDA}"/>
    <cellStyle name="20% - 1. jelölőszín_20130128_ITS on reporting_Annex I_CA" xfId="6946" xr:uid="{8A02B51D-3FDD-4F88-8FC2-542958CEA79C}"/>
    <cellStyle name="20% - 2. jelöl?szín" xfId="7139" xr:uid="{8FF24A89-D4A1-4CB3-B5D4-83A65D8DBFDD}"/>
    <cellStyle name="20% - 2. jelöl?szín 2" xfId="7140" xr:uid="{5D62B9B2-8753-4CB1-B3C5-DFA3CD7CD403}"/>
    <cellStyle name="20% - 2. jelöl?szín_20130128_ITS on reporting_Annex I_CA" xfId="7141" xr:uid="{8E1D9D2B-035E-4F94-AE46-62A297ADEE6E}"/>
    <cellStyle name="20% - 2. jelölőszín" xfId="6947" xr:uid="{B07632B4-52C3-49A4-A9D0-0C34C5D6A8AF}"/>
    <cellStyle name="20% - 2. jelölőszín 2" xfId="6948" xr:uid="{88FF05F1-D912-458B-B69F-387157C6E20F}"/>
    <cellStyle name="20% - 2. jelölőszín_20130128_ITS on reporting_Annex I_CA" xfId="6949" xr:uid="{F27BAC76-21BF-4DCB-8699-218E6E16CA4E}"/>
    <cellStyle name="20% - 3. jelöl?szín" xfId="7142" xr:uid="{594E64A5-7FBB-4857-B8C8-B6F4953DF7C3}"/>
    <cellStyle name="20% - 3. jelöl?szín 2" xfId="7143" xr:uid="{3A38757D-F49D-4457-B612-50E8346F8694}"/>
    <cellStyle name="20% - 3. jelöl?szín_20130128_ITS on reporting_Annex I_CA" xfId="7144" xr:uid="{4EC9E103-3242-4747-BA03-047BE4D21F99}"/>
    <cellStyle name="20% - 3. jelölőszín" xfId="6950" xr:uid="{F96AAC68-5139-4A1A-BE08-34CB5FC27D2B}"/>
    <cellStyle name="20% - 3. jelölőszín 2" xfId="6951" xr:uid="{CC0A2C37-E3E7-4F2E-838E-F9C7F81BDA21}"/>
    <cellStyle name="20% - 3. jelölőszín_20130128_ITS on reporting_Annex I_CA" xfId="6952" xr:uid="{F8D1FB94-8849-4345-93B3-104EDB0F1FD8}"/>
    <cellStyle name="20% - 4. jelöl?szín" xfId="7145" xr:uid="{723F6A97-8BB3-4041-9892-E02AE51DA8F6}"/>
    <cellStyle name="20% - 4. jelöl?szín 2" xfId="7146" xr:uid="{EFECB067-A2E7-45BF-89BC-1A4BBB65501C}"/>
    <cellStyle name="20% - 4. jelöl?szín_20130128_ITS on reporting_Annex I_CA" xfId="7147" xr:uid="{1EC89ECB-079B-4978-B3F8-E98B028DD9A2}"/>
    <cellStyle name="20% - 4. jelölőszín" xfId="6953" xr:uid="{EBA7AA2D-6A26-4B2A-B977-47787AE7DD06}"/>
    <cellStyle name="20% - 4. jelölőszín 2" xfId="6954" xr:uid="{632EB43C-C79B-4CE1-8C83-5A3877FD5475}"/>
    <cellStyle name="20% - 4. jelölőszín_20130128_ITS on reporting_Annex I_CA" xfId="6955" xr:uid="{7CA837ED-5C47-4A5A-892C-8ED518DF7F80}"/>
    <cellStyle name="20% - 5. jelöl?szín" xfId="7148" xr:uid="{F6AE98AE-6AD9-4E7D-91DE-5CE127C1D7CD}"/>
    <cellStyle name="20% - 5. jelöl?szín 2" xfId="7149" xr:uid="{A9602AD5-DCF4-42C7-8D8F-F11EE494645E}"/>
    <cellStyle name="20% - 5. jelöl?szín_20130128_ITS on reporting_Annex I_CA" xfId="7150" xr:uid="{2A35EDBA-21D3-4CAF-84FF-CB3AF514DFF7}"/>
    <cellStyle name="20% - 5. jelölőszín" xfId="6956" xr:uid="{93033B18-BBA2-41CA-A106-F2A40058607B}"/>
    <cellStyle name="20% - 5. jelölőszín 2" xfId="6957" xr:uid="{5615367D-D7B5-48E6-AB48-04E660E149E5}"/>
    <cellStyle name="20% - 5. jelölőszín_20130128_ITS on reporting_Annex I_CA" xfId="6958" xr:uid="{E06E93A7-FD1F-497B-A7FC-406A383FB674}"/>
    <cellStyle name="20% - 6. jelöl?szín" xfId="7151" xr:uid="{5F3814B4-0C83-4F4D-8821-C5F64147AD38}"/>
    <cellStyle name="20% - 6. jelöl?szín 2" xfId="7152" xr:uid="{D6A5667E-900B-4066-A6D2-0057FF0B8A45}"/>
    <cellStyle name="20% - 6. jelöl?szín_20130128_ITS on reporting_Annex I_CA" xfId="7153" xr:uid="{3038ED86-2AC6-4A3A-AE33-BAD1D7E9B22B}"/>
    <cellStyle name="20% - 6. jelölőszín" xfId="6959" xr:uid="{A897CD26-8BF2-4B9B-B971-858FBCE01D5A}"/>
    <cellStyle name="20% - 6. jelölőszín 2" xfId="6960" xr:uid="{0B107BCE-EEED-45A0-9A00-5039C4FC9701}"/>
    <cellStyle name="20% - 6. jelölőszín_20130128_ITS on reporting_Annex I_CA" xfId="6961" xr:uid="{C2BA024D-6F8D-4CBF-B8B0-1EBC9ACF1B4D}"/>
    <cellStyle name="20% - Accent1 2" xfId="2894" xr:uid="{61A8F348-252D-45C0-BBF7-5EAB76069ECA}"/>
    <cellStyle name="20% - Accent1 2 10" xfId="56280" xr:uid="{6F99FBD3-1E16-4B16-8A82-20F471DA18A9}"/>
    <cellStyle name="20% - Accent1 2 2" xfId="6962" xr:uid="{AF19AA7B-36AB-4963-8091-1CAFB4201E5B}"/>
    <cellStyle name="20% - Accent1 2 2 2" xfId="52318" xr:uid="{E4FBFF3C-D56C-4A30-AF11-84AFFC59A400}"/>
    <cellStyle name="20% - Accent1 2 2_SolvII I" xfId="52444" xr:uid="{E09E0A1B-BE43-4DE3-B06A-4B5ED8505CC1}"/>
    <cellStyle name="20% - Accent1 2 3" xfId="52319" xr:uid="{AAFE288F-7D2E-4734-8068-8F46A976B63F}"/>
    <cellStyle name="20% - Accent1 2 4" xfId="52445" xr:uid="{17BDD17C-6EAF-4EC5-BC90-833158AC73E5}"/>
    <cellStyle name="20% - Accent1 2 5" xfId="56071" xr:uid="{8F3C3691-19F5-48F7-9F28-90E4A534FDAD}"/>
    <cellStyle name="20% - Accent1 2 6" xfId="56072" xr:uid="{486B6FAB-D58F-4B63-962D-ABDCD6BD27CA}"/>
    <cellStyle name="20% - Accent1 2 7" xfId="56073" xr:uid="{B45517C3-A768-4124-B3C3-E36030490FA5}"/>
    <cellStyle name="20% - Accent1 2 8" xfId="56074" xr:uid="{4ADE0A94-36AD-47DC-B599-8DF609E75775}"/>
    <cellStyle name="20% - Accent1 2 9" xfId="56075" xr:uid="{4B21E6BD-EC49-423F-8AE9-6A2E308AFC10}"/>
    <cellStyle name="20% - Accent1 2_1.1 Overview" xfId="52443" xr:uid="{A072DE71-4AE4-4ED6-874F-2A466CE82E8E}"/>
    <cellStyle name="20% - Accent1 3" xfId="3914" xr:uid="{A0199947-36A0-44F2-9207-10A891E1895F}"/>
    <cellStyle name="20% - Accent1 4" xfId="48926" xr:uid="{37BF87B3-84AD-464C-B294-E37C0D2DDE80}"/>
    <cellStyle name="20% - Accent1 5" xfId="48927" xr:uid="{812DC26B-DCC6-4044-A0BA-2A2EEC7E2DD7}"/>
    <cellStyle name="20% - Accent2 2" xfId="3909" xr:uid="{C3D5899A-7DE0-4B86-8DEB-3961DB073288}"/>
    <cellStyle name="20% - Accent2 2 10" xfId="56281" xr:uid="{8D0CA242-7F0B-458A-8B0E-AA2C77838238}"/>
    <cellStyle name="20% - Accent2 2 2" xfId="6963" xr:uid="{060D8F10-FC48-47F2-B9FE-5E309A013843}"/>
    <cellStyle name="20% - Accent2 2 2 2" xfId="52320" xr:uid="{FE1F2B57-0C82-48BD-860D-6C22E04E49F3}"/>
    <cellStyle name="20% - Accent2 2 2_SolvII I" xfId="52447" xr:uid="{4F95425B-6A31-4463-87CD-E7F3CFE3D6A4}"/>
    <cellStyle name="20% - Accent2 2 3" xfId="52321" xr:uid="{CC154037-5A52-4226-9B29-E1E96E3D5551}"/>
    <cellStyle name="20% - Accent2 2 4" xfId="52448" xr:uid="{3AC19A68-8327-4F40-B300-D51833348B81}"/>
    <cellStyle name="20% - Accent2 2 5" xfId="56076" xr:uid="{B47ACF4A-8C10-49F9-B025-A1CD36227DA9}"/>
    <cellStyle name="20% - Accent2 2 6" xfId="56077" xr:uid="{DC55FA59-938E-46A3-A81A-8F4B3153AB56}"/>
    <cellStyle name="20% - Accent2 2 7" xfId="56078" xr:uid="{10845A4C-AFBE-4FD9-9A29-FE2B2C68E99C}"/>
    <cellStyle name="20% - Accent2 2 8" xfId="56079" xr:uid="{AD959B1D-B85E-4B89-969A-7D8E2ACA92E4}"/>
    <cellStyle name="20% - Accent2 2 9" xfId="56080" xr:uid="{B66A70A7-099D-43D7-8ACD-73C6B1FC10D5}"/>
    <cellStyle name="20% - Accent2 2_1.1 Overview" xfId="52446" xr:uid="{78591E4F-07BE-41DD-A0C2-0F3372B63312}"/>
    <cellStyle name="20% - Accent2 3" xfId="3744" xr:uid="{68D09CAA-1823-4137-AC48-F19E166B9B00}"/>
    <cellStyle name="20% - Accent2 4" xfId="48928" xr:uid="{F305ED5D-073D-4149-AF70-4A59AB68DCE1}"/>
    <cellStyle name="20% - Accent2 5" xfId="48929" xr:uid="{C960F360-6E12-491D-8790-A2B83E9A8B43}"/>
    <cellStyle name="20% - Accent3 2" xfId="3730" xr:uid="{4923827B-F65A-4A6F-8BCB-76F0D5B755CB}"/>
    <cellStyle name="20% - Accent3 2 10" xfId="56282" xr:uid="{43714D62-3324-4052-9B48-5A9D711D56B5}"/>
    <cellStyle name="20% - Accent3 2 2" xfId="6964" xr:uid="{3BDF4FA4-221A-457C-8C08-829F48CDCCF3}"/>
    <cellStyle name="20% - Accent3 2 2 2" xfId="52322" xr:uid="{048B7CB4-19AD-42B4-8601-129A71125F2D}"/>
    <cellStyle name="20% - Accent3 2 2_SolvII I" xfId="52450" xr:uid="{C7AB1C07-0652-495C-855D-D5A7701AEF23}"/>
    <cellStyle name="20% - Accent3 2 3" xfId="52323" xr:uid="{4F05552A-24A1-40C0-9D8A-DE9167394F38}"/>
    <cellStyle name="20% - Accent3 2 4" xfId="52451" xr:uid="{3200B7BC-BE42-4EF6-AA9E-A3008C4A2A4B}"/>
    <cellStyle name="20% - Accent3 2 5" xfId="56081" xr:uid="{9E56E81B-0578-4332-8A21-17284A89E194}"/>
    <cellStyle name="20% - Accent3 2 6" xfId="56082" xr:uid="{36C0F6B2-C96E-4D2A-99F7-B72E7D425F0A}"/>
    <cellStyle name="20% - Accent3 2 7" xfId="56083" xr:uid="{CE8DC90E-1BD1-4D52-A3C5-9FB7CB266584}"/>
    <cellStyle name="20% - Accent3 2 8" xfId="56084" xr:uid="{D0DB62D8-3BBD-43E3-BC89-C1FF5BF4C175}"/>
    <cellStyle name="20% - Accent3 2 9" xfId="56085" xr:uid="{45EB4A9E-5F51-4C68-AAE1-88EEC333CF6E}"/>
    <cellStyle name="20% - Accent3 2_1.1 Overview" xfId="52449" xr:uid="{5CD92DBF-57F7-4B84-98CA-8ECA4AF418A9}"/>
    <cellStyle name="20% - Accent3 3" xfId="3184" xr:uid="{1BABECDF-F278-4FFD-80A3-D82A34FB6556}"/>
    <cellStyle name="20% - Accent3 4" xfId="48930" xr:uid="{39FB6AED-A536-4B1E-9FCA-6D6F00C0552B}"/>
    <cellStyle name="20% - Accent3 5" xfId="48931" xr:uid="{7173B748-8354-40D6-8487-A3B66B295FC1}"/>
    <cellStyle name="20% - Accent4 2" xfId="2979" xr:uid="{9DADE244-0D16-4BF9-90C7-7409A80749B9}"/>
    <cellStyle name="20% - Accent4 2 10" xfId="56283" xr:uid="{8E1818E4-7B76-4B6D-8F51-BE24F531A6A4}"/>
    <cellStyle name="20% - Accent4 2 2" xfId="6965" xr:uid="{A11B1321-D967-41D2-A20B-A3DDDFA9E50E}"/>
    <cellStyle name="20% - Accent4 2 2 2" xfId="52324" xr:uid="{C143776F-BB4D-4157-BEF5-F08CE5424A70}"/>
    <cellStyle name="20% - Accent4 2 2_SolvII I" xfId="52453" xr:uid="{08F85B2C-865A-4F19-83AC-E8A8FA023BFF}"/>
    <cellStyle name="20% - Accent4 2 3" xfId="52325" xr:uid="{7F6F8782-A1C2-4395-9DF5-B064648438BF}"/>
    <cellStyle name="20% - Accent4 2 4" xfId="52454" xr:uid="{FF426006-828D-4415-9C23-6B0C23D19942}"/>
    <cellStyle name="20% - Accent4 2 5" xfId="56086" xr:uid="{71EB54DF-2407-4A37-B849-3D43327A700C}"/>
    <cellStyle name="20% - Accent4 2 6" xfId="56087" xr:uid="{5AB2A840-421B-47E5-AF35-03048F73EF07}"/>
    <cellStyle name="20% - Accent4 2 7" xfId="56088" xr:uid="{04270CFA-702E-42CB-A31A-E4EB55E56552}"/>
    <cellStyle name="20% - Accent4 2 8" xfId="56089" xr:uid="{966309B5-F95B-4351-80F9-9680EE4CFE60}"/>
    <cellStyle name="20% - Accent4 2 9" xfId="56090" xr:uid="{19ABBA3C-B975-46DA-ACA6-B9D714E0E63D}"/>
    <cellStyle name="20% - Accent4 2_1.1 Overview" xfId="52452" xr:uid="{A484A378-844E-4DA0-8897-07A1DA0B8E61}"/>
    <cellStyle name="20% - Accent4 3" xfId="3949" xr:uid="{9F5D6C43-823C-4C65-ADDB-051E95F0CD85}"/>
    <cellStyle name="20% - Accent4 4" xfId="48932" xr:uid="{0614F777-000D-4F26-A909-FE9D0B036668}"/>
    <cellStyle name="20% - Accent4 5" xfId="48933" xr:uid="{00B70B23-CBF6-4180-B935-67051B64852C}"/>
    <cellStyle name="20% - Accent5 2" xfId="3901" xr:uid="{67A4F01E-110C-44A3-BE04-5EF8F3B7AB74}"/>
    <cellStyle name="20% - Accent5 2 10" xfId="56284" xr:uid="{0061429F-6837-48F5-87A2-E46F9F78A882}"/>
    <cellStyle name="20% - Accent5 2 2" xfId="6966" xr:uid="{4FEF95A4-29E9-4A99-A3B1-66AB122FCBB1}"/>
    <cellStyle name="20% - Accent5 2 2 2" xfId="52326" xr:uid="{5588B9C5-66BE-4E36-984A-0915C50723A8}"/>
    <cellStyle name="20% - Accent5 2 2_SolvII I" xfId="52456" xr:uid="{E568795A-ADFE-4991-ACD2-963B353F0EF3}"/>
    <cellStyle name="20% - Accent5 2 3" xfId="52327" xr:uid="{68F758E7-EEC9-475F-996C-20D221894300}"/>
    <cellStyle name="20% - Accent5 2 4" xfId="52457" xr:uid="{C6B07170-46E9-403B-9583-813BDC57D1C5}"/>
    <cellStyle name="20% - Accent5 2 5" xfId="56091" xr:uid="{BBB01DBB-AF2C-4554-92DB-B5E425BB37C0}"/>
    <cellStyle name="20% - Accent5 2 6" xfId="56092" xr:uid="{EDAE8065-4580-468D-8E73-C79AE5EC6967}"/>
    <cellStyle name="20% - Accent5 2 7" xfId="56093" xr:uid="{6130E299-AE1F-45E0-8BDB-359D950B269C}"/>
    <cellStyle name="20% - Accent5 2 8" xfId="56094" xr:uid="{35A81710-717D-43B7-A300-20ACB86037F4}"/>
    <cellStyle name="20% - Accent5 2 9" xfId="56095" xr:uid="{B15FFB32-11BF-45EB-864C-41B7732B5BCD}"/>
    <cellStyle name="20% - Accent5 2_1.1 Overview" xfId="52455" xr:uid="{BC071AB0-CC3F-474F-BD64-733EB5F8553C}"/>
    <cellStyle name="20% - Accent5 3" xfId="3836" xr:uid="{D4614991-DCA2-437F-80C2-90EB27E06C7F}"/>
    <cellStyle name="20% - Accent5 4" xfId="48934" xr:uid="{B3F0E900-C6F9-4E28-ADBF-4E547EE20121}"/>
    <cellStyle name="20% - Accent5 5" xfId="48935" xr:uid="{8E6E8E34-5176-4F17-B7B8-7A4F91EA73CC}"/>
    <cellStyle name="20% - Accent6 2" xfId="3760" xr:uid="{BB51311F-729F-473E-A0C5-2D5676E2F137}"/>
    <cellStyle name="20% - Accent6 2 10" xfId="56285" xr:uid="{F284BE2B-782A-4878-9CD0-9D11B502CE6B}"/>
    <cellStyle name="20% - Accent6 2 2" xfId="6967" xr:uid="{1B0B23CB-F6DA-4EE7-938D-1ABF93083BC6}"/>
    <cellStyle name="20% - Accent6 2 2 2" xfId="52328" xr:uid="{5400F050-6355-4B99-8B49-1694C8F4BF50}"/>
    <cellStyle name="20% - Accent6 2 2_SolvII I" xfId="52459" xr:uid="{ED7FEE65-FC9B-4236-B87B-B404DB92045F}"/>
    <cellStyle name="20% - Accent6 2 3" xfId="52329" xr:uid="{6313A683-7AF4-4AE3-A263-4D7A02667D8A}"/>
    <cellStyle name="20% - Accent6 2 4" xfId="52460" xr:uid="{281D9E86-DFE0-4C50-B4E7-C888872B8220}"/>
    <cellStyle name="20% - Accent6 2 5" xfId="56096" xr:uid="{A477CD75-52C1-4CE7-9A5A-5D270F83A985}"/>
    <cellStyle name="20% - Accent6 2 6" xfId="56097" xr:uid="{FF0A745A-939F-464C-BF19-9B496C5914F2}"/>
    <cellStyle name="20% - Accent6 2 7" xfId="56098" xr:uid="{9B552DB2-E7FB-40B5-9667-7D8D68FBF32C}"/>
    <cellStyle name="20% - Accent6 2 8" xfId="56099" xr:uid="{B7AB7FF9-2531-4125-8B37-4D716CFFA953}"/>
    <cellStyle name="20% - Accent6 2 9" xfId="56100" xr:uid="{1BB7B094-E045-485C-B3EB-C737268FE55A}"/>
    <cellStyle name="20% - Accent6 2_1.1 Overview" xfId="52458" xr:uid="{EDFBBA57-A5E1-474C-9911-24A118589D64}"/>
    <cellStyle name="20% - Accent6 3" xfId="3926" xr:uid="{7E9C286D-6726-4FF8-ADEB-7786325233EF}"/>
    <cellStyle name="20% - Accent6 4" xfId="48936" xr:uid="{2E439A25-91AA-4B39-A90C-A8B92CFC475F}"/>
    <cellStyle name="20% - Accent6 5" xfId="48937" xr:uid="{BF0009B7-50DF-47A2-AC2A-365698088CB1}"/>
    <cellStyle name="20% - Énfasis1" xfId="6968" xr:uid="{7BD952EA-4810-400C-A022-201D3EC3A21E}"/>
    <cellStyle name="20% - Énfasis2" xfId="6969" xr:uid="{587B5A12-2DAF-4BAE-9A18-7074042F981E}"/>
    <cellStyle name="20% - Énfasis3" xfId="6970" xr:uid="{11369EA4-E81E-4D1C-BCAD-6F8E9107FD38}"/>
    <cellStyle name="20% - Énfasis4" xfId="6971" xr:uid="{8DD1CE81-781B-4F69-8821-9D62DC096B20}"/>
    <cellStyle name="20% - Énfasis5" xfId="6972" xr:uid="{56B97FC7-B23D-4FB2-943F-8B8117C29B97}"/>
    <cellStyle name="20% - Énfasis6" xfId="6973" xr:uid="{5FCBFC46-21F0-478E-83E7-B9D826A7BC05}"/>
    <cellStyle name="40 % - zvýraznenie1" xfId="76" xr:uid="{BE267353-301E-43D8-8F78-9D58D04EF447}"/>
    <cellStyle name="40 % - zvýraznenie2" xfId="77" xr:uid="{5636FEA5-BCC9-4C2D-AE57-F6754D9F7395}"/>
    <cellStyle name="40 % - zvýraznenie3" xfId="78" xr:uid="{42872499-0433-436C-AF54-1CDEF39E1E7B}"/>
    <cellStyle name="40 % - zvýraznenie4" xfId="79" xr:uid="{86F904A0-522C-4104-91AC-BEBDF9B0CAC6}"/>
    <cellStyle name="40 % - zvýraznenie5" xfId="80" xr:uid="{0DE374E8-8CE3-43D8-A088-1C61825DC3A9}"/>
    <cellStyle name="40 % - zvýraznenie6" xfId="81" xr:uid="{53EC56C8-3E63-4ECC-8B89-52EF21BF6645}"/>
    <cellStyle name="40% - 1. jelöl?szín" xfId="7154" xr:uid="{94E29B98-8266-4519-822E-FEA711913AB7}"/>
    <cellStyle name="40% - 1. jelöl?szín 2" xfId="7155" xr:uid="{76404AFA-9071-453A-928D-234FA77DBB73}"/>
    <cellStyle name="40% - 1. jelöl?szín_20130128_ITS on reporting_Annex I_CA" xfId="7156" xr:uid="{127B97BD-5DE9-49C4-BC3D-2159F9D99F85}"/>
    <cellStyle name="40% - 1. jelölőszín" xfId="6974" xr:uid="{F60C51EE-65D1-4BC7-B8B8-E8D6DB08B4C7}"/>
    <cellStyle name="40% - 1. jelölőszín 2" xfId="6975" xr:uid="{9809B912-DC8D-4874-A6A5-345BA7BA8508}"/>
    <cellStyle name="40% - 1. jelölőszín_20130128_ITS on reporting_Annex I_CA" xfId="6976" xr:uid="{4BFA9152-A022-4FD3-AF69-2E6878F5AA07}"/>
    <cellStyle name="40% - 2. jelöl?szín" xfId="7157" xr:uid="{D782156A-40A9-4517-B763-29E20A159B66}"/>
    <cellStyle name="40% - 2. jelöl?szín 2" xfId="7158" xr:uid="{17B30DF3-4BB8-4831-81A8-233DF5DE286C}"/>
    <cellStyle name="40% - 2. jelöl?szín_20130128_ITS on reporting_Annex I_CA" xfId="7159" xr:uid="{61FFEEC3-DDB4-4C31-B5F4-F0D7567A7066}"/>
    <cellStyle name="40% - 2. jelölőszín" xfId="6977" xr:uid="{D6F66493-B7CA-4DD7-B993-1B01A26047CF}"/>
    <cellStyle name="40% - 2. jelölőszín 2" xfId="6978" xr:uid="{641A9E98-A8CA-4320-8F6A-E89E44224ACC}"/>
    <cellStyle name="40% - 2. jelölőszín_20130128_ITS on reporting_Annex I_CA" xfId="6979" xr:uid="{8005B5DB-B8A8-4FB5-AC0C-255BD4335E90}"/>
    <cellStyle name="40% - 3. jelöl?szín" xfId="7160" xr:uid="{8F87F408-5683-47F9-869B-6057C78E33FF}"/>
    <cellStyle name="40% - 3. jelöl?szín 2" xfId="7161" xr:uid="{4F247BC6-ACC8-47F9-AA63-21DD8D9A1B9A}"/>
    <cellStyle name="40% - 3. jelöl?szín_20130128_ITS on reporting_Annex I_CA" xfId="7162" xr:uid="{F477B7D7-94E0-488C-99B7-A16A8E3FC808}"/>
    <cellStyle name="40% - 3. jelölőszín" xfId="6980" xr:uid="{90494458-F20A-4AA4-A9DC-E05B2386F32C}"/>
    <cellStyle name="40% - 3. jelölőszín 2" xfId="6981" xr:uid="{AC8C2F6E-E244-418D-8D4E-E5CB9B62E10B}"/>
    <cellStyle name="40% - 3. jelölőszín_20130128_ITS on reporting_Annex I_CA" xfId="6982" xr:uid="{8E58DE5B-DACB-45BA-AB61-54D28CA5766F}"/>
    <cellStyle name="40% - 4. jelöl?szín" xfId="7163" xr:uid="{31BDB3E2-390C-49F2-A919-EB9067E68DD3}"/>
    <cellStyle name="40% - 4. jelöl?szín 2" xfId="7164" xr:uid="{5C0EF1F8-6FCB-43AC-896F-E6D7825E8EF4}"/>
    <cellStyle name="40% - 4. jelöl?szín_20130128_ITS on reporting_Annex I_CA" xfId="7165" xr:uid="{B055B59C-A4E2-4979-9C04-BB0D2A50730B}"/>
    <cellStyle name="40% - 4. jelölőszín" xfId="6983" xr:uid="{A33F3155-BA13-4FA2-8EE9-74C40203BB8A}"/>
    <cellStyle name="40% - 4. jelölőszín 2" xfId="6984" xr:uid="{75C6A355-76AD-4BE3-8CE3-9F0F84E812FB}"/>
    <cellStyle name="40% - 4. jelölőszín_20130128_ITS on reporting_Annex I_CA" xfId="6985" xr:uid="{415493D6-A634-4270-AA2A-139B5AF0B0EA}"/>
    <cellStyle name="40% - 5. jelöl?szín" xfId="7166" xr:uid="{161D8905-9C43-4330-9515-787116DCA12F}"/>
    <cellStyle name="40% - 5. jelöl?szín 2" xfId="7167" xr:uid="{FE2B9ED3-1F73-4C3B-8C45-4573F6A3D097}"/>
    <cellStyle name="40% - 5. jelöl?szín_20130128_ITS on reporting_Annex I_CA" xfId="7168" xr:uid="{9EBE883A-0D41-46A4-A994-D5047A4BDC9C}"/>
    <cellStyle name="40% - 5. jelölőszín" xfId="6986" xr:uid="{FC68B80E-FDA8-4447-B436-D5FF11CB5726}"/>
    <cellStyle name="40% - 5. jelölőszín 2" xfId="6987" xr:uid="{06B36180-ADD5-41C0-B4F5-F94355C946F5}"/>
    <cellStyle name="40% - 5. jelölőszín_20130128_ITS on reporting_Annex I_CA" xfId="6988" xr:uid="{CBA21424-9DA0-46EF-A509-61F735D45E4A}"/>
    <cellStyle name="40% - 6. jelöl?szín" xfId="7169" xr:uid="{C7E04EBF-04D7-405B-AD8D-8E5C8A67138C}"/>
    <cellStyle name="40% - 6. jelöl?szín 2" xfId="7170" xr:uid="{535E0207-2534-4D36-87AF-EA26D08DDB50}"/>
    <cellStyle name="40% - 6. jelöl?szín_20130128_ITS on reporting_Annex I_CA" xfId="7171" xr:uid="{48D3491A-D7B8-4A41-AB71-C380218732DF}"/>
    <cellStyle name="40% - 6. jelölőszín" xfId="6989" xr:uid="{65242F97-7EF6-49B8-A695-8BD74BCD3B86}"/>
    <cellStyle name="40% - 6. jelölőszín 2" xfId="6990" xr:uid="{B49B83D0-84DE-4C77-9462-7388D61ED438}"/>
    <cellStyle name="40% - 6. jelölőszín_20130128_ITS on reporting_Annex I_CA" xfId="6991" xr:uid="{FC7101F8-747D-4730-A6B6-969FEE43EDAC}"/>
    <cellStyle name="40% - Accent1 2" xfId="3742" xr:uid="{0B8536CB-4AC7-4DE7-9A50-FB141866A4CC}"/>
    <cellStyle name="40% - Accent1 2 10" xfId="56286" xr:uid="{575657E9-2D70-44D5-9C05-1323DF626F38}"/>
    <cellStyle name="40% - Accent1 2 2" xfId="6992" xr:uid="{4D41C946-D6FB-4C7E-890A-372FE8EF2296}"/>
    <cellStyle name="40% - Accent1 2 2 2" xfId="52330" xr:uid="{3EFECE85-A2D4-4CD9-BE3E-A5D8199DB6F7}"/>
    <cellStyle name="40% - Accent1 2 2_SolvII I" xfId="52462" xr:uid="{403DA9B2-2681-4BE3-83B2-CB2A4C42FD05}"/>
    <cellStyle name="40% - Accent1 2 3" xfId="52331" xr:uid="{7C3AB65D-B62F-4B12-BF4E-F58BB912FB6C}"/>
    <cellStyle name="40% - Accent1 2 4" xfId="52463" xr:uid="{E9A0FB9B-9683-4C74-8AF0-126F1ED54425}"/>
    <cellStyle name="40% - Accent1 2 5" xfId="56101" xr:uid="{AEDC2CAF-25B1-4BD3-B570-C60895B82912}"/>
    <cellStyle name="40% - Accent1 2 6" xfId="56102" xr:uid="{CCCDCE99-A690-4432-B68F-10A5CF4512F2}"/>
    <cellStyle name="40% - Accent1 2 7" xfId="56103" xr:uid="{7A6EDAE3-385B-4547-AED9-B62B6A89530E}"/>
    <cellStyle name="40% - Accent1 2 8" xfId="56104" xr:uid="{1FA681D2-ABDB-4B75-A92C-8609FA905867}"/>
    <cellStyle name="40% - Accent1 2 9" xfId="56105" xr:uid="{3F9B2830-2EFE-471A-970D-42397BE0C35D}"/>
    <cellStyle name="40% - Accent1 2_1.1 Overview" xfId="52461" xr:uid="{655C90FF-9E9E-49CE-A2A5-1ECCDF18A589}"/>
    <cellStyle name="40% - Accent1 3" xfId="3769" xr:uid="{01E3C1D8-D4F3-46DB-ABCF-EB66F9DE0587}"/>
    <cellStyle name="40% - Accent1 4" xfId="48938" xr:uid="{3701C9BE-8A72-4EB0-9A13-A4F7CD57240C}"/>
    <cellStyle name="40% - Accent1 5" xfId="48939" xr:uid="{CF5A5FB4-BC07-4E40-B9E9-9B1C2413E277}"/>
    <cellStyle name="40% - Accent2 2" xfId="3837" xr:uid="{B971F314-7A1F-4E65-9405-197EDB843763}"/>
    <cellStyle name="40% - Accent2 2 10" xfId="56287" xr:uid="{59112CFE-51C8-4AF6-8A72-026AB978C9A1}"/>
    <cellStyle name="40% - Accent2 2 2" xfId="6993" xr:uid="{2B596921-AE82-492B-8D99-CE09F5A27C0A}"/>
    <cellStyle name="40% - Accent2 2 2 2" xfId="52332" xr:uid="{74EB0DBA-E876-443C-9B82-57E7F4E731A3}"/>
    <cellStyle name="40% - Accent2 2 2_SolvII I" xfId="52465" xr:uid="{A785C3E2-83AD-4952-8F64-83B88C08EA3C}"/>
    <cellStyle name="40% - Accent2 2 3" xfId="52333" xr:uid="{769B82A3-A063-48A9-9445-92B1BBC9ECFB}"/>
    <cellStyle name="40% - Accent2 2 4" xfId="52466" xr:uid="{09FD9BDF-FE39-4913-8E1A-E8221B66C681}"/>
    <cellStyle name="40% - Accent2 2 5" xfId="56106" xr:uid="{DEE5D2D5-9B9A-4796-9BDE-830AC29AF7D5}"/>
    <cellStyle name="40% - Accent2 2 6" xfId="56107" xr:uid="{C5636B59-BFCD-4209-91FF-ED4AEFE90892}"/>
    <cellStyle name="40% - Accent2 2 7" xfId="56108" xr:uid="{5A306B59-2040-4295-BA00-02C06E9EC427}"/>
    <cellStyle name="40% - Accent2 2 8" xfId="56109" xr:uid="{07119139-9443-4212-BA9B-28CEA5C2E715}"/>
    <cellStyle name="40% - Accent2 2 9" xfId="56110" xr:uid="{321EEDC5-1EC9-4CD8-8341-C2DB3E0B8856}"/>
    <cellStyle name="40% - Accent2 2_1.1 Overview" xfId="52464" xr:uid="{81CE3819-2741-46FC-86E8-501AF997EB22}"/>
    <cellStyle name="40% - Accent2 3" xfId="3710" xr:uid="{1F344E16-8953-4E1C-BD8A-D60104DABFDA}"/>
    <cellStyle name="40% - Accent2 4" xfId="48940" xr:uid="{24C73C2A-A354-42EA-8BA2-1901D3F55AB9}"/>
    <cellStyle name="40% - Accent2 5" xfId="48941" xr:uid="{E43D9012-D520-4D20-97AC-0C383ECFF5E2}"/>
    <cellStyle name="40% - Accent3 2" xfId="3851" xr:uid="{884E298D-EFD6-4BDE-A973-8696CCA54FFF}"/>
    <cellStyle name="40% - Accent3 2 10" xfId="56288" xr:uid="{0AF5807A-72A6-4EFB-9163-447208E48BE5}"/>
    <cellStyle name="40% - Accent3 2 2" xfId="6994" xr:uid="{44A00F21-A8AA-4EA7-B31C-DD4E06A7EDE1}"/>
    <cellStyle name="40% - Accent3 2 2 2" xfId="52334" xr:uid="{E5F94214-4374-4DE1-9FF1-09AF17A51D3C}"/>
    <cellStyle name="40% - Accent3 2 2_SolvII I" xfId="52468" xr:uid="{30A90026-3C0E-4F30-B378-1F1C770E9098}"/>
    <cellStyle name="40% - Accent3 2 3" xfId="52335" xr:uid="{EA42C748-7EB3-4A8E-ACD0-D19AC9019722}"/>
    <cellStyle name="40% - Accent3 2 4" xfId="52469" xr:uid="{60587112-D7BB-4BF2-A58B-72C114EBE930}"/>
    <cellStyle name="40% - Accent3 2 5" xfId="56111" xr:uid="{D9EE2FD0-2D27-4F43-91D3-91E9DE4A5C58}"/>
    <cellStyle name="40% - Accent3 2 6" xfId="56112" xr:uid="{2C10D07C-5A4C-4F2D-8959-4311745A5C0E}"/>
    <cellStyle name="40% - Accent3 2 7" xfId="56113" xr:uid="{3688C75E-6611-4006-89E9-7F4F07D14116}"/>
    <cellStyle name="40% - Accent3 2 8" xfId="56114" xr:uid="{526DEA38-959A-468C-A800-667BA665CD39}"/>
    <cellStyle name="40% - Accent3 2 9" xfId="56115" xr:uid="{7498C763-C303-40F1-A131-7EBB5FB24E89}"/>
    <cellStyle name="40% - Accent3 2_1.1 Overview" xfId="52467" xr:uid="{71146CD3-078D-48E1-8AC6-780CDF7C5C16}"/>
    <cellStyle name="40% - Accent3 3" xfId="3871" xr:uid="{1DEA5732-B55F-4AEB-937F-43951D56343D}"/>
    <cellStyle name="40% - Accent3 4" xfId="48942" xr:uid="{4117C745-3AD6-4CB6-A756-82B10BD14DDC}"/>
    <cellStyle name="40% - Accent3 5" xfId="48943" xr:uid="{C82558E4-0F6E-4094-BD88-A9DCE4896DDB}"/>
    <cellStyle name="40% - Accent4 2" xfId="3795" xr:uid="{AED6F81F-3CC6-41F9-A740-7AA5A3A8B0B7}"/>
    <cellStyle name="40% - Accent4 2 10" xfId="56289" xr:uid="{21C0AF0D-7542-4009-9C2C-B267E1F3046B}"/>
    <cellStyle name="40% - Accent4 2 2" xfId="6995" xr:uid="{EDB1301E-B80C-46E9-9411-AFF719104AE2}"/>
    <cellStyle name="40% - Accent4 2 2 2" xfId="52336" xr:uid="{5322745E-D217-444E-9C5E-21AA119EB480}"/>
    <cellStyle name="40% - Accent4 2 2_SolvII I" xfId="52471" xr:uid="{2C53DA3B-B0BC-45E7-B776-3D69848E4401}"/>
    <cellStyle name="40% - Accent4 2 3" xfId="52337" xr:uid="{F6E70D36-9F7C-4AB1-BB28-C56FCAE3DBD6}"/>
    <cellStyle name="40% - Accent4 2 4" xfId="52472" xr:uid="{D8AF4CA3-1AFE-4790-AAC1-B1B4C96B50FE}"/>
    <cellStyle name="40% - Accent4 2 5" xfId="56116" xr:uid="{D8A44BB6-74CC-47A2-B838-17611D2236E6}"/>
    <cellStyle name="40% - Accent4 2 6" xfId="56117" xr:uid="{79F09867-B6DC-49B0-B59D-251E2DEF8018}"/>
    <cellStyle name="40% - Accent4 2 7" xfId="56118" xr:uid="{829A5610-4FEE-4B3F-9CF8-4E56AFE38DE2}"/>
    <cellStyle name="40% - Accent4 2 8" xfId="56119" xr:uid="{0902A207-8430-4820-9E6A-2375E9F36CFD}"/>
    <cellStyle name="40% - Accent4 2 9" xfId="56120" xr:uid="{3B23E044-A452-42FD-855A-F9699F490E9B}"/>
    <cellStyle name="40% - Accent4 2_1.1 Overview" xfId="52470" xr:uid="{C5335912-0D9F-4423-BF7B-F10200010FF7}"/>
    <cellStyle name="40% - Accent4 3" xfId="3929" xr:uid="{F748169E-4EB3-4B28-BF2B-CB9AB8D08F4F}"/>
    <cellStyle name="40% - Accent4 4" xfId="48944" xr:uid="{0AF16BC6-52AD-4893-901D-EA904F80737A}"/>
    <cellStyle name="40% - Accent4 5" xfId="48945" xr:uid="{37065740-EF90-4059-ABC1-E25C23FBBC3A}"/>
    <cellStyle name="40% - Accent5 2" xfId="3918" xr:uid="{C515FF8B-7A84-4AF5-AB66-5DE29EA49157}"/>
    <cellStyle name="40% - Accent5 2 10" xfId="56290" xr:uid="{5E17C12C-6ED1-41AF-B77C-E4444F3D5D59}"/>
    <cellStyle name="40% - Accent5 2 2" xfId="6996" xr:uid="{3548B2C4-B724-4319-8168-0E416CDCBC6C}"/>
    <cellStyle name="40% - Accent5 2 2 2" xfId="52338" xr:uid="{1C30FBF0-9BFE-4939-979F-8AAF900AC64A}"/>
    <cellStyle name="40% - Accent5 2 2_SolvII I" xfId="52474" xr:uid="{1F2068F1-9ED8-48F9-B58A-D254A83EE3FF}"/>
    <cellStyle name="40% - Accent5 2 3" xfId="52339" xr:uid="{B8C5F8E8-480F-42D8-86B4-B714E4B4F538}"/>
    <cellStyle name="40% - Accent5 2 4" xfId="52475" xr:uid="{39FE2B42-B648-4A04-BA08-FFE94EC33D2E}"/>
    <cellStyle name="40% - Accent5 2 5" xfId="56121" xr:uid="{73331C14-EC18-4A33-B6F4-797C8D531B07}"/>
    <cellStyle name="40% - Accent5 2 6" xfId="56122" xr:uid="{4B09C461-05E4-484A-9D6B-83FF0D09450B}"/>
    <cellStyle name="40% - Accent5 2 7" xfId="56123" xr:uid="{258F7C60-FEB7-4096-82E9-5E90361B435B}"/>
    <cellStyle name="40% - Accent5 2 8" xfId="56124" xr:uid="{784EFA31-811D-40DA-9E77-CB0A4B46EAEA}"/>
    <cellStyle name="40% - Accent5 2 9" xfId="56125" xr:uid="{594276F4-BDBE-416A-AD2D-5C84B8A12E29}"/>
    <cellStyle name="40% - Accent5 2_1.1 Overview" xfId="52473" xr:uid="{1D514E63-E3BC-4530-AD8D-5C8095A58507}"/>
    <cellStyle name="40% - Accent5 3" xfId="3887" xr:uid="{D173C3FE-659C-4A9D-A916-4C2B3EB8E9F0}"/>
    <cellStyle name="40% - Accent5 4" xfId="48946" xr:uid="{49566D1F-17A2-4EC3-AC5B-F74CD16ACB26}"/>
    <cellStyle name="40% - Accent5 5" xfId="48947" xr:uid="{0C3BDFFE-1895-4FCF-93E9-FD7A23325DEB}"/>
    <cellStyle name="40% - Accent6 2" xfId="3750" xr:uid="{CD98473C-B11A-424A-AEA7-D975BECA0967}"/>
    <cellStyle name="40% - Accent6 2 10" xfId="56291" xr:uid="{0C4C7167-42AE-43E1-AF79-75FF819F7D18}"/>
    <cellStyle name="40% - Accent6 2 2" xfId="6997" xr:uid="{6321C774-07DA-4F1F-A5D4-5BD2E7EE6B97}"/>
    <cellStyle name="40% - Accent6 2 2 2" xfId="52340" xr:uid="{600EC1C8-86FB-422E-A414-3F4BFB55526A}"/>
    <cellStyle name="40% - Accent6 2 2_SolvII I" xfId="52477" xr:uid="{35257FAC-B4B5-461A-9E28-64E9E1AAF3A0}"/>
    <cellStyle name="40% - Accent6 2 3" xfId="52341" xr:uid="{8C88EB19-AC3D-4989-9BA9-105AD485DC8F}"/>
    <cellStyle name="40% - Accent6 2 4" xfId="52478" xr:uid="{C1E41F76-DA0C-4DC6-ABEC-22FA042DD70C}"/>
    <cellStyle name="40% - Accent6 2 5" xfId="56126" xr:uid="{1E77C704-62A5-493D-ABD6-117FBBDB4F29}"/>
    <cellStyle name="40% - Accent6 2 6" xfId="56127" xr:uid="{0EBC27DA-1B91-43A7-A36C-B8DACC0A54AA}"/>
    <cellStyle name="40% - Accent6 2 7" xfId="56128" xr:uid="{84262C89-7520-4518-A0D4-FDAD908BBB8E}"/>
    <cellStyle name="40% - Accent6 2 8" xfId="56129" xr:uid="{79B807AF-FF75-4CCF-A8E9-2000AD138411}"/>
    <cellStyle name="40% - Accent6 2 9" xfId="56130" xr:uid="{95C236EE-B04F-40F0-9A23-8E34FA12B8C1}"/>
    <cellStyle name="40% - Accent6 2_1.1 Overview" xfId="52476" xr:uid="{4DBBDA53-6E5F-4484-BB1E-4B6876AD5F89}"/>
    <cellStyle name="40% - Accent6 3" xfId="3745" xr:uid="{494399DF-03B6-4931-ABC6-DF1356182C30}"/>
    <cellStyle name="40% - Accent6 4" xfId="48948" xr:uid="{CE9EC29C-83BC-4410-8ACF-15C77508C368}"/>
    <cellStyle name="40% - Accent6 5" xfId="48949" xr:uid="{1C3850C4-7FF7-4690-A33D-DBFE39C56E0C}"/>
    <cellStyle name="40% - Énfasis1" xfId="6998" xr:uid="{FF3024B4-784B-4CE7-B500-1EF29A7A2DC2}"/>
    <cellStyle name="40% - Énfasis2" xfId="6999" xr:uid="{DA237C3F-4203-4433-8B35-3D3B67C6862D}"/>
    <cellStyle name="40% - Énfasis3" xfId="7000" xr:uid="{CA15D72E-3CC5-47F3-ABF7-E9E6F283814D}"/>
    <cellStyle name="40% - Énfasis4" xfId="7001" xr:uid="{5472CCF0-05E5-4EDC-8EC5-6B442CB2254C}"/>
    <cellStyle name="40% - Énfasis5" xfId="7002" xr:uid="{52585CF9-499D-4079-9C21-8FE96635DE45}"/>
    <cellStyle name="40% - Énfasis6" xfId="7003" xr:uid="{618BB332-7552-404D-86F4-32639280A3C6}"/>
    <cellStyle name="60 % - zvýraznenie1" xfId="82" xr:uid="{802CEDD8-CD05-4CA0-AEAF-E76B4364E732}"/>
    <cellStyle name="60 % - zvýraznenie2" xfId="83" xr:uid="{65A22417-CB9A-44A9-BAC8-E9D63D29D298}"/>
    <cellStyle name="60 % - zvýraznenie3" xfId="84" xr:uid="{9594B8D2-B97E-450C-BE44-85E0AC218090}"/>
    <cellStyle name="60 % - zvýraznenie4" xfId="85" xr:uid="{871D4DBD-F776-4349-95EA-A4735F736643}"/>
    <cellStyle name="60 % - zvýraznenie5" xfId="86" xr:uid="{A0A052C7-BD61-4DDE-B040-B81329BE2371}"/>
    <cellStyle name="60 % - zvýraznenie6" xfId="87" xr:uid="{89F15CF6-2FAA-4E78-8C5D-E9E1A9F44ADE}"/>
    <cellStyle name="60% - 1. jelöl?szín" xfId="7172" xr:uid="{8A2441E2-19DC-49B6-9205-31C5A4EF4923}"/>
    <cellStyle name="60% - 1. jelölőszín" xfId="7004" xr:uid="{6FBC7ADF-DF37-4E8C-A63C-383B14181E82}"/>
    <cellStyle name="60% - 2. jelöl?szín" xfId="7173" xr:uid="{9385B2A3-2949-4896-9A2E-DF596E9A128F}"/>
    <cellStyle name="60% - 2. jelölőszín" xfId="7005" xr:uid="{BAAE9411-D21E-4186-950A-AD7F34071EA4}"/>
    <cellStyle name="60% - 3. jelöl?szín" xfId="7174" xr:uid="{382BEA33-05EF-407D-B9DC-7B9DC0A60805}"/>
    <cellStyle name="60% - 3. jelölőszín" xfId="7006" xr:uid="{2E14B24C-A87F-4323-8F99-42A60DCA8F50}"/>
    <cellStyle name="60% - 4. jelöl?szín" xfId="7175" xr:uid="{9532765A-4E11-40E7-867F-E589A12D4ED7}"/>
    <cellStyle name="60% - 4. jelölőszín" xfId="7007" xr:uid="{8E5B2773-42E7-428D-B3BE-95B44B9D1639}"/>
    <cellStyle name="60% - 5. jelöl?szín" xfId="7176" xr:uid="{0A76690A-A24A-446F-BBFF-537B93CD4433}"/>
    <cellStyle name="60% - 5. jelölőszín" xfId="7008" xr:uid="{9058534D-CFAF-44D4-BD6E-8E01B43E4136}"/>
    <cellStyle name="60% - 6. jelöl?szín" xfId="7177" xr:uid="{FDA75FAD-B5CD-4D8F-8110-C10F53C0E72E}"/>
    <cellStyle name="60% - 6. jelölőszín" xfId="7009" xr:uid="{2CE72369-A65F-4858-957C-16B67C001523}"/>
    <cellStyle name="60% - Accent1 2" xfId="3878" xr:uid="{FC21BAEE-A54D-4E5E-9AA5-ED245E99F0C3}"/>
    <cellStyle name="60% - Accent1 2 10" xfId="56292" xr:uid="{B880C44A-0914-4B37-8D1C-A2345AB4AC83}"/>
    <cellStyle name="60% - Accent1 2 2" xfId="7010" xr:uid="{FCAAFCAC-2BAD-4930-AA81-26F8A6B6DFA6}"/>
    <cellStyle name="60% - Accent1 2 2 2" xfId="52342" xr:uid="{89B546BD-1C39-4EBB-B8D7-7D04103F0124}"/>
    <cellStyle name="60% - Accent1 2 2_SolvII I" xfId="52480" xr:uid="{C8FB9435-C903-4E2D-B752-1506E3BC66C1}"/>
    <cellStyle name="60% - Accent1 2 3" xfId="52343" xr:uid="{C18D98B0-906E-47A4-AC44-F302EED779D0}"/>
    <cellStyle name="60% - Accent1 2 4" xfId="52481" xr:uid="{CEB25FA8-FD57-4850-B484-3E60A9F6D0E2}"/>
    <cellStyle name="60% - Accent1 2 5" xfId="56131" xr:uid="{C25AB994-78EF-44EE-B27E-F74D56EDC409}"/>
    <cellStyle name="60% - Accent1 2 6" xfId="56132" xr:uid="{59806662-1107-4C74-ADAD-85DFA41C346C}"/>
    <cellStyle name="60% - Accent1 2 7" xfId="56133" xr:uid="{66A42214-CC56-4CE5-86F3-74B70240BD7E}"/>
    <cellStyle name="60% - Accent1 2 8" xfId="56134" xr:uid="{140938A6-6D92-4D58-B59C-1D78D6A6FB4C}"/>
    <cellStyle name="60% - Accent1 2 9" xfId="56135" xr:uid="{55E2680C-3091-4565-969A-1D939C491C8A}"/>
    <cellStyle name="60% - Accent1 2_1.1 Overview" xfId="52479" xr:uid="{B6C42DEB-F871-4B93-B7FA-EEF18D27663B}"/>
    <cellStyle name="60% - Accent1 3" xfId="3733" xr:uid="{BF73F832-AD5C-4119-B7B1-EE8C8B720467}"/>
    <cellStyle name="60% - Accent1 4" xfId="48950" xr:uid="{128E2691-ED12-483C-A59B-3FA0E8F1BDDB}"/>
    <cellStyle name="60% - Accent2 2" xfId="3806" xr:uid="{4FC30A4A-0381-4911-B1D3-D9D7F0154076}"/>
    <cellStyle name="60% - Accent2 2 10" xfId="56293" xr:uid="{CA1F8B73-F539-454A-9762-2C22F249FEF8}"/>
    <cellStyle name="60% - Accent2 2 2" xfId="7011" xr:uid="{B834C4F4-0224-46D8-B098-7407E7D1AD6C}"/>
    <cellStyle name="60% - Accent2 2 2 2" xfId="52344" xr:uid="{27AE7F8C-90E3-497B-A2F2-B45FA0189187}"/>
    <cellStyle name="60% - Accent2 2 2_SolvII I" xfId="52483" xr:uid="{E75EB2DC-228D-4D0E-95DD-32754915F990}"/>
    <cellStyle name="60% - Accent2 2 3" xfId="52345" xr:uid="{F1A0A78C-F07A-4ECC-80E1-FAFC41AD5110}"/>
    <cellStyle name="60% - Accent2 2 4" xfId="52484" xr:uid="{E0F3371E-A8F1-444B-89E0-0566CA49291C}"/>
    <cellStyle name="60% - Accent2 2 5" xfId="56136" xr:uid="{BECCB6D2-1572-4301-8E83-C325D29DA02D}"/>
    <cellStyle name="60% - Accent2 2 6" xfId="56137" xr:uid="{E7B97166-8B3C-4F67-97C8-94E75E113B22}"/>
    <cellStyle name="60% - Accent2 2 7" xfId="56138" xr:uid="{086A1055-04A1-4D8E-9055-FF1EE4D4CB93}"/>
    <cellStyle name="60% - Accent2 2 8" xfId="56139" xr:uid="{D303F908-0221-4E3A-9113-602F7177877C}"/>
    <cellStyle name="60% - Accent2 2 9" xfId="56140" xr:uid="{6FB43FB0-2609-4F34-9C07-7E017F8331BF}"/>
    <cellStyle name="60% - Accent2 2_1.1 Overview" xfId="52482" xr:uid="{CDD7BE07-B231-4676-B06B-5061E069E11E}"/>
    <cellStyle name="60% - Accent2 3" xfId="3779" xr:uid="{B5C87DE9-66ED-4A27-A17C-2B2BB06E5811}"/>
    <cellStyle name="60% - Accent2 4" xfId="48951" xr:uid="{2E566798-5FA1-48F6-9D5E-4E47F5E99DF0}"/>
    <cellStyle name="60% - Accent3 2" xfId="3701" xr:uid="{664164F8-C127-4868-80BB-EF1C24EB5366}"/>
    <cellStyle name="60% - Accent3 2 10" xfId="56294" xr:uid="{00F18F24-983F-4364-823B-A10DA6691ABF}"/>
    <cellStyle name="60% - Accent3 2 2" xfId="7012" xr:uid="{6E819C6A-ACA9-48A4-B4FF-9007F9536587}"/>
    <cellStyle name="60% - Accent3 2 2 2" xfId="52346" xr:uid="{CA3597F0-E403-473E-85B8-FF92C4C26401}"/>
    <cellStyle name="60% - Accent3 2 2_SolvII I" xfId="52486" xr:uid="{05B04C5C-1C74-4019-98C6-8758B54228BA}"/>
    <cellStyle name="60% - Accent3 2 3" xfId="52347" xr:uid="{646F32A6-DE86-4A1F-9530-6C9E0B5C2A36}"/>
    <cellStyle name="60% - Accent3 2 4" xfId="52487" xr:uid="{21CB40C2-D2D8-4CF9-957E-310C9A9C8CBA}"/>
    <cellStyle name="60% - Accent3 2 5" xfId="56141" xr:uid="{D586ACC9-9729-4A36-87A8-3C7AC7E1A318}"/>
    <cellStyle name="60% - Accent3 2 6" xfId="56142" xr:uid="{1AACF248-83B5-4201-B58C-3B9144D983B7}"/>
    <cellStyle name="60% - Accent3 2 7" xfId="56143" xr:uid="{D7D45D1A-362F-41FA-B3A7-FC482978E0ED}"/>
    <cellStyle name="60% - Accent3 2 8" xfId="56144" xr:uid="{E3AC298B-FE81-447D-9114-07F44184E5BD}"/>
    <cellStyle name="60% - Accent3 2 9" xfId="56145" xr:uid="{B215095C-E300-438D-875D-7FBB9D4DA20A}"/>
    <cellStyle name="60% - Accent3 2_1.1 Overview" xfId="52485" xr:uid="{8CA899A8-5743-43E0-ABE8-5A0D259FD918}"/>
    <cellStyle name="60% - Accent3 3" xfId="3872" xr:uid="{AFF0A1DF-208A-4CB4-A02B-5E34A84DB016}"/>
    <cellStyle name="60% - Accent3 4" xfId="48952" xr:uid="{220F8FB7-B88E-481A-A2F2-E48175EC8B39}"/>
    <cellStyle name="60% - Accent4 2" xfId="3938" xr:uid="{B5FD74B3-9883-428A-A62E-43BD6F413B72}"/>
    <cellStyle name="60% - Accent4 2 10" xfId="56295" xr:uid="{5C01CD8B-449F-4B2B-937E-B057BA6EE20C}"/>
    <cellStyle name="60% - Accent4 2 2" xfId="7013" xr:uid="{5DD24DBE-2B0C-4290-A8F8-C6EB1655054B}"/>
    <cellStyle name="60% - Accent4 2 2 2" xfId="52348" xr:uid="{D617D7FB-C7A4-479C-ABD3-B2DB99BD3CA3}"/>
    <cellStyle name="60% - Accent4 2 2_SolvII I" xfId="52489" xr:uid="{D0F0E3CB-209D-427B-A93E-2E9E3B8488E3}"/>
    <cellStyle name="60% - Accent4 2 3" xfId="52349" xr:uid="{2C5E1F1B-2D2E-4910-BB5A-1277433CC218}"/>
    <cellStyle name="60% - Accent4 2 4" xfId="52490" xr:uid="{7D5EAAA9-D601-46D3-994E-B4D7DF6A16B6}"/>
    <cellStyle name="60% - Accent4 2 5" xfId="56146" xr:uid="{499D3EB1-B9F1-4BEC-BD22-52C1371830B4}"/>
    <cellStyle name="60% - Accent4 2 6" xfId="56147" xr:uid="{BBC7FD4A-CAE3-4BE1-A546-ED3BE1C5A01C}"/>
    <cellStyle name="60% - Accent4 2 7" xfId="56148" xr:uid="{757FB059-C37F-4D9D-974F-1D2FCFDE2350}"/>
    <cellStyle name="60% - Accent4 2 8" xfId="56149" xr:uid="{142D08F5-7D97-42EB-BCBC-E474BB1FAE14}"/>
    <cellStyle name="60% - Accent4 2 9" xfId="56150" xr:uid="{404AAF80-7D4A-4BE1-951D-0FA110A8C44F}"/>
    <cellStyle name="60% - Accent4 2_1.1 Overview" xfId="52488" xr:uid="{99571DD1-0838-480B-89BC-9DDD88118E47}"/>
    <cellStyle name="60% - Accent4 3" xfId="3862" xr:uid="{193DED38-7CF1-498B-8E6A-CDF109D88036}"/>
    <cellStyle name="60% - Accent4 4" xfId="48953" xr:uid="{F19DC328-25B4-4989-B645-E01ABC6FB02E}"/>
    <cellStyle name="60% - Accent5 2" xfId="3833" xr:uid="{9A0B50ED-C29B-43E0-9145-BB888BA1629C}"/>
    <cellStyle name="60% - Accent5 2 10" xfId="56296" xr:uid="{861B5F82-75F6-4780-9ACC-24D202946755}"/>
    <cellStyle name="60% - Accent5 2 2" xfId="7014" xr:uid="{1DB94F37-B986-4BCE-BD8A-56571063103A}"/>
    <cellStyle name="60% - Accent5 2 2 2" xfId="52350" xr:uid="{B0C88313-7CCB-4F37-A8B5-F777357ED574}"/>
    <cellStyle name="60% - Accent5 2 2_SolvII I" xfId="52492" xr:uid="{68483890-3367-4073-9142-37498EFE47BF}"/>
    <cellStyle name="60% - Accent5 2 3" xfId="52351" xr:uid="{5BB01B3C-BD51-4889-8A78-ACAE7BF3138F}"/>
    <cellStyle name="60% - Accent5 2 4" xfId="52493" xr:uid="{8D1EC9D5-42E9-4C49-8A92-640ACE731B1A}"/>
    <cellStyle name="60% - Accent5 2 5" xfId="56151" xr:uid="{90E50450-D9A5-4C76-9F2E-FC8E490015B7}"/>
    <cellStyle name="60% - Accent5 2 6" xfId="56152" xr:uid="{19DD504E-4A0C-4E80-B7A6-1D8EB2DB30A4}"/>
    <cellStyle name="60% - Accent5 2 7" xfId="56153" xr:uid="{A94D48AB-853D-4252-BF8F-6B2119FC4E90}"/>
    <cellStyle name="60% - Accent5 2 8" xfId="56154" xr:uid="{8C9C9924-EEB0-4740-9FBD-3DC770DA5E14}"/>
    <cellStyle name="60% - Accent5 2 9" xfId="56155" xr:uid="{2EF264F6-D778-4EFE-8DA2-BC047055E99F}"/>
    <cellStyle name="60% - Accent5 2_1.1 Overview" xfId="52491" xr:uid="{0706B24B-96B1-40F9-8AFD-6B06DFA03644}"/>
    <cellStyle name="60% - Accent5 3" xfId="2887" xr:uid="{86A7F0A0-FBC3-47EC-A4D3-39C0C7908CB5}"/>
    <cellStyle name="60% - Accent5 4" xfId="48954" xr:uid="{5E03401E-321F-4CD6-9712-EA8E6B8DB8D4}"/>
    <cellStyle name="60% - Accent6 2" xfId="3904" xr:uid="{233F6C08-76D1-44A8-8493-F207330FC879}"/>
    <cellStyle name="60% - Accent6 2 10" xfId="56297" xr:uid="{7203ED36-2584-499A-B600-4164BE758B97}"/>
    <cellStyle name="60% - Accent6 2 2" xfId="7015" xr:uid="{CF2D204C-0CE1-4638-B78E-C5CEDFE82CA8}"/>
    <cellStyle name="60% - Accent6 2 2 2" xfId="52352" xr:uid="{C02C4103-B9A4-42AE-B62B-0C49C17CBE97}"/>
    <cellStyle name="60% - Accent6 2 2_SolvII I" xfId="52495" xr:uid="{466253FD-F3F6-424B-8213-5F0DF971B06D}"/>
    <cellStyle name="60% - Accent6 2 3" xfId="52353" xr:uid="{81657D15-F31C-40BF-B140-CD15364C857A}"/>
    <cellStyle name="60% - Accent6 2 4" xfId="52496" xr:uid="{F44D799B-E23F-42EC-A932-EF9B0C3F1FA5}"/>
    <cellStyle name="60% - Accent6 2 5" xfId="56156" xr:uid="{B8AAD6F1-B273-4B0C-B880-7159F09CF952}"/>
    <cellStyle name="60% - Accent6 2 6" xfId="56157" xr:uid="{FDF97AAE-2016-4F40-826F-A8859D572A0A}"/>
    <cellStyle name="60% - Accent6 2 7" xfId="56158" xr:uid="{0754DB2A-0D76-4BF6-9B34-FB263DA18AAF}"/>
    <cellStyle name="60% - Accent6 2 8" xfId="56159" xr:uid="{F0F6D9FE-DBD8-43D1-8A78-E7B290743769}"/>
    <cellStyle name="60% - Accent6 2 9" xfId="56160" xr:uid="{272A0002-79E1-4581-825A-B9EA5CA774CE}"/>
    <cellStyle name="60% - Accent6 2_1.1 Overview" xfId="52494" xr:uid="{D99B33A6-B584-4F77-B471-C87B05D954BB}"/>
    <cellStyle name="60% - Accent6 3" xfId="3942" xr:uid="{F2AB9BAA-BC97-44BE-A17D-5B08E8AA5BEC}"/>
    <cellStyle name="60% - Accent6 4" xfId="48955" xr:uid="{18F0F192-7C06-4F25-8886-AF791DB2889F}"/>
    <cellStyle name="60% - Énfasis1" xfId="7016" xr:uid="{9FE670DE-C690-4722-99BB-806113FDA72A}"/>
    <cellStyle name="60% - Énfasis2" xfId="7017" xr:uid="{DBB066C5-A2CC-4E34-AE68-740C42465C92}"/>
    <cellStyle name="60% - Énfasis3" xfId="7018" xr:uid="{73E64372-E86E-4A4B-8741-91C9F416DC77}"/>
    <cellStyle name="60% - Énfasis4" xfId="7019" xr:uid="{F9CD43BC-2419-4ECF-AAF6-3BD2B04F2725}"/>
    <cellStyle name="60% - Énfasis5" xfId="7020" xr:uid="{0447556C-24BD-4446-9D97-3E03DA8791B4}"/>
    <cellStyle name="60% - Énfasis6" xfId="7021" xr:uid="{527BBBB7-D82B-4578-A527-DD5257BF7656}"/>
    <cellStyle name="Accent1 2" xfId="3825" xr:uid="{40329BB1-1703-405D-89F0-F7C674B717EF}"/>
    <cellStyle name="Accent1 2 10" xfId="56298" xr:uid="{70DE5862-4711-4742-A5F7-02E933419E33}"/>
    <cellStyle name="Accent1 2 2" xfId="7022" xr:uid="{C8232A49-5879-44D0-9545-D9AF8CE0A234}"/>
    <cellStyle name="Accent1 2 2 2" xfId="52354" xr:uid="{12848C14-A302-4C2D-A655-EC80C8A2CB90}"/>
    <cellStyle name="Accent1 2 2_SolvII I" xfId="52498" xr:uid="{0B9A74F7-59DB-4559-A091-80050DA6DA22}"/>
    <cellStyle name="Accent1 2 3" xfId="52355" xr:uid="{25DB51EE-BBBD-4F7E-9665-41DE2E1EBEC9}"/>
    <cellStyle name="Accent1 2 4" xfId="52499" xr:uid="{3F9C446F-2A95-4031-ACF4-DBB473788FE3}"/>
    <cellStyle name="Accent1 2 5" xfId="56161" xr:uid="{D73E9300-D546-49DE-A1D4-4DE258EC6C3F}"/>
    <cellStyle name="Accent1 2 6" xfId="56162" xr:uid="{9DD17D3D-40D3-4823-8E49-5A149176EEBB}"/>
    <cellStyle name="Accent1 2 7" xfId="56163" xr:uid="{56182E6A-2A48-4A0E-BC42-E2847429EBB9}"/>
    <cellStyle name="Accent1 2 8" xfId="56164" xr:uid="{56756109-A2FC-44CD-A369-273C1938F786}"/>
    <cellStyle name="Accent1 2 9" xfId="56165" xr:uid="{2B3321E4-464F-468A-9491-A70E779C2110}"/>
    <cellStyle name="Accent1 2_1.1 Overview" xfId="52497" xr:uid="{7B485F7A-33CF-44D1-B57D-B98A27868B27}"/>
    <cellStyle name="Accent1 3" xfId="3807" xr:uid="{CF47A64B-D46A-41CE-BDA5-A80411E7AE24}"/>
    <cellStyle name="Accent1 4" xfId="48956" xr:uid="{3AD26824-18AF-43EC-AE12-5A77C14CFEC2}"/>
    <cellStyle name="Accent2 2" xfId="3044" xr:uid="{F0F44483-C458-453B-8195-ACD562D1AE14}"/>
    <cellStyle name="Accent2 2 10" xfId="56299" xr:uid="{E234E8DA-30D0-4CE2-867B-6160FCABB5C2}"/>
    <cellStyle name="Accent2 2 2" xfId="7023" xr:uid="{2FCC0571-A7DA-420E-9A77-CB9C15E5BB4A}"/>
    <cellStyle name="Accent2 2 2 2" xfId="52356" xr:uid="{7C6E348A-E77F-4652-A3B9-27D9EC6DA54B}"/>
    <cellStyle name="Accent2 2 2_SolvII I" xfId="52501" xr:uid="{F4832860-F5EF-4EDF-8AD1-49B1FF0CD809}"/>
    <cellStyle name="Accent2 2 3" xfId="52357" xr:uid="{03A1FD7B-383F-451C-BDF5-0B5E6DB247FE}"/>
    <cellStyle name="Accent2 2 4" xfId="52502" xr:uid="{AE9F3C40-A3B7-4B2F-B31F-91C71118C591}"/>
    <cellStyle name="Accent2 2 5" xfId="56166" xr:uid="{68863F6B-285B-447F-91C6-6814884B76A8}"/>
    <cellStyle name="Accent2 2 6" xfId="56167" xr:uid="{CA0B2C82-1F5E-4C9C-B056-9C94F63EFAB2}"/>
    <cellStyle name="Accent2 2 7" xfId="56168" xr:uid="{EF4ADE0C-2792-480A-8C88-529B4ECE073D}"/>
    <cellStyle name="Accent2 2 8" xfId="56169" xr:uid="{5DA3ACF7-BA57-4B43-8D17-F9A7F701C780}"/>
    <cellStyle name="Accent2 2 9" xfId="56170" xr:uid="{0C512101-C68E-4370-B886-CD3D8CB75EFE}"/>
    <cellStyle name="Accent2 2_1.1 Overview" xfId="52500" xr:uid="{97BE0D57-94AD-47CE-A0B4-26ACB74BB09F}"/>
    <cellStyle name="Accent2 3" xfId="3885" xr:uid="{AC0696F8-E33E-4809-8E7B-309D2C695EFC}"/>
    <cellStyle name="Accent2 4" xfId="48957" xr:uid="{F47CD8A3-F4F6-402C-8D38-9BA77F0FF53C}"/>
    <cellStyle name="Accent3 2" xfId="3848" xr:uid="{E53AF5D6-3754-4F27-8860-0AE0A852E469}"/>
    <cellStyle name="Accent3 2 10" xfId="56300" xr:uid="{97CF9E28-B863-402D-B923-DCF29BA39F50}"/>
    <cellStyle name="Accent3 2 2" xfId="7024" xr:uid="{6C54F6FA-AE5C-466C-A368-F8C6AD67B247}"/>
    <cellStyle name="Accent3 2 2 2" xfId="52358" xr:uid="{66D5820B-289F-43D3-9B32-F1D2EF98D907}"/>
    <cellStyle name="Accent3 2 2_SolvII I" xfId="52504" xr:uid="{3B3B4E98-F911-48B8-8984-F9E3B14CF0B1}"/>
    <cellStyle name="Accent3 2 3" xfId="52359" xr:uid="{00B2F2AD-B3B0-4E35-B3AF-CB75FF64CCF6}"/>
    <cellStyle name="Accent3 2 4" xfId="52505" xr:uid="{CC57040E-6C4E-438D-9BD2-719194140222}"/>
    <cellStyle name="Accent3 2 5" xfId="56171" xr:uid="{FF03A297-DCB0-4585-957E-6C4CA352EF56}"/>
    <cellStyle name="Accent3 2 6" xfId="56172" xr:uid="{9845AD28-175C-40CB-8D9E-DAD544748B19}"/>
    <cellStyle name="Accent3 2 7" xfId="56173" xr:uid="{5FCBF463-C13C-47A9-9B1F-D941E2862CB8}"/>
    <cellStyle name="Accent3 2 8" xfId="56174" xr:uid="{703AC711-F427-48C4-BD86-DC14E13C8CDB}"/>
    <cellStyle name="Accent3 2 9" xfId="56175" xr:uid="{644FD053-D1F8-4F56-A061-3992984C83B1}"/>
    <cellStyle name="Accent3 2_1.1 Overview" xfId="52503" xr:uid="{2DF397E7-FEBB-4D78-825E-ECFB2003578D}"/>
    <cellStyle name="Accent3 3" xfId="3716" xr:uid="{F4490FFB-7B3B-42E6-A574-803F8A8DD8E0}"/>
    <cellStyle name="Accent3 4" xfId="48958" xr:uid="{02AA470B-579C-4F19-BB19-7ECD28B45AD0}"/>
    <cellStyle name="Accent4 2" xfId="3737" xr:uid="{A1E09F97-F7EC-4643-8FFF-1FAE8DBC553A}"/>
    <cellStyle name="Accent4 2 10" xfId="56301" xr:uid="{87FED90F-AD75-4194-B4A8-4DAE627A3598}"/>
    <cellStyle name="Accent4 2 2" xfId="7025" xr:uid="{915C0A42-1885-4CC3-91E4-660861B1B561}"/>
    <cellStyle name="Accent4 2 2 2" xfId="52360" xr:uid="{FE8190AD-8850-474F-B720-19F98189D320}"/>
    <cellStyle name="Accent4 2 2_SolvII I" xfId="52507" xr:uid="{575FB073-4542-4B52-91FD-8EB621DF86AD}"/>
    <cellStyle name="Accent4 2 3" xfId="52361" xr:uid="{23F0B567-A424-4D99-B79D-84E9C98CCA56}"/>
    <cellStyle name="Accent4 2 4" xfId="52508" xr:uid="{E03B35B3-F4BC-427D-BFBB-B3A2D72272BE}"/>
    <cellStyle name="Accent4 2 5" xfId="56176" xr:uid="{9BC55141-22FC-47E1-A06D-4A597860A525}"/>
    <cellStyle name="Accent4 2 6" xfId="56177" xr:uid="{B88CF02D-A2B9-4009-9A71-5A9AFCCD752D}"/>
    <cellStyle name="Accent4 2 7" xfId="56178" xr:uid="{083403BC-C75A-4151-99F2-325B9CB8C930}"/>
    <cellStyle name="Accent4 2 8" xfId="56179" xr:uid="{199952D4-FC38-4190-82D1-1E6016A2B228}"/>
    <cellStyle name="Accent4 2 9" xfId="56180" xr:uid="{58ECD37B-BE42-44CE-9EE9-70A9DDBFE91D}"/>
    <cellStyle name="Accent4 2_1.1 Overview" xfId="52506" xr:uid="{41BD66EB-12FB-461E-8D13-86630F3A8025}"/>
    <cellStyle name="Accent4 3" xfId="3921" xr:uid="{975D3761-0282-4C79-AB03-DF00E249AB7F}"/>
    <cellStyle name="Accent4 4" xfId="48959" xr:uid="{8E6B0C8B-0A55-47F2-8697-EED568AEE261}"/>
    <cellStyle name="Accent5 2" xfId="3706" xr:uid="{4ADFB8DF-FD32-4B1E-A70C-5A6344D6B1B5}"/>
    <cellStyle name="Accent5 2 10" xfId="56302" xr:uid="{50902337-C77E-4C63-9E05-353FC4599E93}"/>
    <cellStyle name="Accent5 2 2" xfId="7026" xr:uid="{233BC05E-D0F1-4E70-96D8-2A082668379B}"/>
    <cellStyle name="Accent5 2 2 2" xfId="52362" xr:uid="{2A29CAEE-D981-411E-960B-E0B1CF495DE2}"/>
    <cellStyle name="Accent5 2 2_SolvII I" xfId="52510" xr:uid="{9D6D4CB1-28F8-4611-8615-03055CD04179}"/>
    <cellStyle name="Accent5 2 3" xfId="52363" xr:uid="{78AB45F2-923F-4714-A912-4AD74F758349}"/>
    <cellStyle name="Accent5 2 4" xfId="52511" xr:uid="{E88C0E52-D282-4010-BB5A-8FC991925188}"/>
    <cellStyle name="Accent5 2 5" xfId="56181" xr:uid="{FABCE256-5DE1-4310-BAC9-50CE414A2A06}"/>
    <cellStyle name="Accent5 2 6" xfId="56182" xr:uid="{82EE433F-010D-49DD-A5D1-386EAB51FD00}"/>
    <cellStyle name="Accent5 2 7" xfId="56183" xr:uid="{FFC4F34F-A573-4BE2-A202-30ABE3DE907E}"/>
    <cellStyle name="Accent5 2 8" xfId="56184" xr:uid="{D1F617FC-8A85-40C2-B623-3A5804BA65AF}"/>
    <cellStyle name="Accent5 2 9" xfId="56185" xr:uid="{A095721B-2973-46DE-8710-9DDC8AE1C766}"/>
    <cellStyle name="Accent5 2_1.1 Overview" xfId="52509" xr:uid="{0F173411-F0B1-4BF5-8800-E549A652E9F0}"/>
    <cellStyle name="Accent5 3" xfId="3741" xr:uid="{688C9FC2-3170-4E00-97D1-C9B86DCD9FF6}"/>
    <cellStyle name="Accent5 4" xfId="48960" xr:uid="{7EA61AFD-F946-4E86-BF42-2B7917E3103F}"/>
    <cellStyle name="Accent6 2" xfId="3882" xr:uid="{98D8FF46-C85C-4E84-86EE-950F33CEAA54}"/>
    <cellStyle name="Accent6 2 10" xfId="56303" xr:uid="{6432C130-C80C-4E91-840D-324CA354FFA8}"/>
    <cellStyle name="Accent6 2 2" xfId="7027" xr:uid="{EE631E6D-A205-4C80-8154-638727738063}"/>
    <cellStyle name="Accent6 2 2 2" xfId="52364" xr:uid="{14419A9F-8E7A-4418-A183-95202B2A8D64}"/>
    <cellStyle name="Accent6 2 2_SolvII I" xfId="52513" xr:uid="{2135BB77-4762-4B5F-8F4E-699BE42F60F8}"/>
    <cellStyle name="Accent6 2 3" xfId="52365" xr:uid="{49E9BC56-6871-4E88-A352-2D50416C13DD}"/>
    <cellStyle name="Accent6 2 4" xfId="52514" xr:uid="{E4A4B47C-0353-4FB4-9D03-C1262E43B979}"/>
    <cellStyle name="Accent6 2 5" xfId="56186" xr:uid="{47E44004-3DF1-4F98-B2A2-54DFAA4BFFAC}"/>
    <cellStyle name="Accent6 2 6" xfId="56187" xr:uid="{0792E64C-1D9B-4EE5-802A-1109D8D5E6A7}"/>
    <cellStyle name="Accent6 2 7" xfId="56188" xr:uid="{D9AA5F65-B698-47D4-831D-E75F93DADB59}"/>
    <cellStyle name="Accent6 2 8" xfId="56189" xr:uid="{B386E572-5124-4E9F-B39D-C0A663FE01FD}"/>
    <cellStyle name="Accent6 2 9" xfId="56190" xr:uid="{29CE977B-9416-4007-AA58-F5EE35C50DAD}"/>
    <cellStyle name="Accent6 2_1.1 Overview" xfId="52512" xr:uid="{E00B36A2-9103-4850-AF84-E3319AB9811C}"/>
    <cellStyle name="Accent6 3" xfId="2890" xr:uid="{EDC1EE52-29D8-4AC3-9F1B-C3A22D71D32A}"/>
    <cellStyle name="Accent6 4" xfId="48961" xr:uid="{BD2615CA-61D5-46BA-9840-F905382EB18B}"/>
    <cellStyle name="AF Column - IBM Cognos" xfId="48962" xr:uid="{EDC8DFDF-C4DB-4283-8F86-AD8C147677A3}"/>
    <cellStyle name="AF Data - IBM Cognos" xfId="48963" xr:uid="{FB262C28-6754-4044-B9C7-1AE02AAFBEB3}"/>
    <cellStyle name="AF Data 0 - IBM Cognos" xfId="48964" xr:uid="{9F1BBA60-14E3-4F3C-9D1A-846DB2C42FD7}"/>
    <cellStyle name="AF Data 1 - IBM Cognos" xfId="48965" xr:uid="{38702BED-BB80-4C09-9A17-73A1C291139B}"/>
    <cellStyle name="AF Data 2 - IBM Cognos" xfId="48966" xr:uid="{A2633CED-E027-49DB-A37C-218D8B2B43F8}"/>
    <cellStyle name="AF Data 3 - IBM Cognos" xfId="48967" xr:uid="{19805267-91FB-4679-9F6D-E5304DFA8FEC}"/>
    <cellStyle name="AF Data 4 - IBM Cognos" xfId="48968" xr:uid="{78D445ED-2E84-4E9F-879D-3D5E150DD619}"/>
    <cellStyle name="AF Data 5 - IBM Cognos" xfId="48969" xr:uid="{C9AD84E3-22A1-4D9E-969B-70DDC6C7409E}"/>
    <cellStyle name="AF Data Leaf - IBM Cognos" xfId="48970" xr:uid="{10FF8465-7304-40A8-98BB-538C6D97665E}"/>
    <cellStyle name="AF Header - IBM Cognos" xfId="48971" xr:uid="{E65866C0-26DA-44E8-A8DD-82A74832302A}"/>
    <cellStyle name="AF Header 0 - IBM Cognos" xfId="48972" xr:uid="{7DB270D0-E2D4-4C55-8F7D-C820B65288B9}"/>
    <cellStyle name="AF Header 1 - IBM Cognos" xfId="48973" xr:uid="{C495E80D-6D56-4D61-96E2-17CBBF2F966E}"/>
    <cellStyle name="AF Header 2 - IBM Cognos" xfId="48974" xr:uid="{AECAD0C4-56F6-4BE0-8323-950033D91CB0}"/>
    <cellStyle name="AF Header 3 - IBM Cognos" xfId="48975" xr:uid="{35D279B1-8F1D-445D-8F43-F0B3A09AF290}"/>
    <cellStyle name="AF Header 4 - IBM Cognos" xfId="48976" xr:uid="{AF0CA953-7D84-4585-AE7B-260182871CC0}"/>
    <cellStyle name="AF Header 5 - IBM Cognos" xfId="48977" xr:uid="{A9206AC0-B8EC-4AA9-9DFA-AA2EA711BFA1}"/>
    <cellStyle name="AF Header Leaf - IBM Cognos" xfId="48978" xr:uid="{8DA93248-F456-46B7-B8EB-4EF2A3FE902F}"/>
    <cellStyle name="AF Row - IBM Cognos" xfId="48979" xr:uid="{BF80FC86-F899-4F9A-BEDF-02C8BCF39633}"/>
    <cellStyle name="AF Row 0 - IBM Cognos" xfId="48980" xr:uid="{B7A34F66-9717-4E85-9645-7E5FC5917E8A}"/>
    <cellStyle name="AF Row 1 - IBM Cognos" xfId="48981" xr:uid="{1F693908-C2F3-49DA-8AFF-B268858C4040}"/>
    <cellStyle name="AF Row 2 - IBM Cognos" xfId="48982" xr:uid="{BC6FE35A-215A-4C40-946B-EA595A39A03A}"/>
    <cellStyle name="AF Row 3 - IBM Cognos" xfId="48983" xr:uid="{AD6E9C74-17E9-4647-947A-49E698B54FC2}"/>
    <cellStyle name="AF Row 4 - IBM Cognos" xfId="48984" xr:uid="{22EB3FE1-3ADB-4346-ADBD-BF9659F72E45}"/>
    <cellStyle name="AF Row 5 - IBM Cognos" xfId="48985" xr:uid="{201D58AB-DC93-444E-AE2E-D29948DC2D6A}"/>
    <cellStyle name="AF Row Leaf - IBM Cognos" xfId="48986" xr:uid="{71D09124-883D-44FF-A524-42480FAD7529}"/>
    <cellStyle name="AF Subnm - IBM Cognos" xfId="48987" xr:uid="{D9C71A17-2367-4AD6-9458-B7D50ACB6FAA}"/>
    <cellStyle name="AF Title - IBM Cognos" xfId="48988" xr:uid="{C4238080-95A4-4A92-B451-709117CA7E74}"/>
    <cellStyle name="AM_For_Lev1" xfId="18" xr:uid="{00000000-0005-0000-0000-000000000000}"/>
    <cellStyle name="Bad 2" xfId="3832" xr:uid="{E63120DE-E1F3-42F8-A18B-698549F5EF86}"/>
    <cellStyle name="Bad 2 10" xfId="56304" xr:uid="{4A4DA4B5-6F39-47CD-9012-D985C86A4D96}"/>
    <cellStyle name="Bad 2 2" xfId="7028" xr:uid="{8650D32B-E4A3-4072-8879-E9C4889984F7}"/>
    <cellStyle name="Bad 2 2 2" xfId="52366" xr:uid="{79541A89-0089-40C9-9EB7-4CE6E0332D4B}"/>
    <cellStyle name="Bad 2 2_SolvII I" xfId="52516" xr:uid="{CF00EAFA-6C0C-4416-A77C-0D6C9AC9824B}"/>
    <cellStyle name="Bad 2 3" xfId="52367" xr:uid="{EC61B355-9379-4CCD-9CA1-E937E0DDD6FA}"/>
    <cellStyle name="Bad 2 4" xfId="52517" xr:uid="{ED3BE2C2-BD94-4666-9170-AC937284CE58}"/>
    <cellStyle name="Bad 2 5" xfId="56191" xr:uid="{B07550E4-18CE-4B04-B82D-C87BF50C2EC6}"/>
    <cellStyle name="Bad 2 6" xfId="56192" xr:uid="{88D315C1-7061-48C0-93AF-0F0FEF3426BF}"/>
    <cellStyle name="Bad 2 7" xfId="56193" xr:uid="{A6B68A9E-67A3-4F85-B378-B6CBA29DCF04}"/>
    <cellStyle name="Bad 2 8" xfId="56194" xr:uid="{FB6C9982-46DF-40EC-9A50-433B938B7957}"/>
    <cellStyle name="Bad 2 9" xfId="56195" xr:uid="{35C1FB6E-2FC2-46AB-8902-4EBB0B8A0F2C}"/>
    <cellStyle name="Bad 2_1.1 Overview" xfId="52515" xr:uid="{DE7F5F59-E6A4-4A2B-A000-66D3A0F34389}"/>
    <cellStyle name="Bad 3" xfId="3793" xr:uid="{236706C2-9C43-41F3-89F1-56095967D562}"/>
    <cellStyle name="Bad 4" xfId="48989" xr:uid="{85B67F10-9C4F-4E66-98E2-449B715DB794}"/>
    <cellStyle name="Berekening" xfId="48990" xr:uid="{A3511A46-313D-4257-AA64-B62410CF7807}"/>
    <cellStyle name="Bevitel" xfId="7029" xr:uid="{518A6DE2-3698-4516-84B8-C4922118FB94}"/>
    <cellStyle name="Bevitel 2" xfId="6936" xr:uid="{C0621BE6-2C0E-492E-A465-B58939FD1AEE}"/>
    <cellStyle name="Bevitel 2 2" xfId="17431" xr:uid="{603B062C-C7C7-4293-8963-AF10AD0AB70A}"/>
    <cellStyle name="Bevitel 2 2 2" xfId="43235" xr:uid="{B844472C-3806-4C18-9D09-EE9DE6AC667C}"/>
    <cellStyle name="Bevitel 2 2_1.1 Overview" xfId="52520" xr:uid="{CA3C2CC0-C208-4B04-82A4-EE8DE109B188}"/>
    <cellStyle name="Bevitel 2 3" xfId="19956" xr:uid="{5E0A56E4-7A17-4A8C-BB3C-3B8166FD9F99}"/>
    <cellStyle name="Bevitel 2 4" xfId="13518" xr:uid="{BCD23A14-2F51-4C0D-BD54-B5A6A4A9F0B2}"/>
    <cellStyle name="Bevitel 2 5" xfId="32148" xr:uid="{FEB5FC8E-A6E5-4AFC-A83E-B09D621A883F}"/>
    <cellStyle name="Bevitel 2_1.1 Overview" xfId="52519" xr:uid="{4AE7860D-8457-4B75-95F1-3271A49B6935}"/>
    <cellStyle name="Bevitel 3" xfId="7238" xr:uid="{3F982989-34B2-4A5E-AD57-AB0824EC99B8}"/>
    <cellStyle name="Bevitel 3 2" xfId="17575" xr:uid="{F7F7E0E5-B969-464D-8CC3-4A633186B3EF}"/>
    <cellStyle name="Bevitel 3 2 2" xfId="43305" xr:uid="{E816F8FD-8D9C-4F81-ACAF-952AF2A42984}"/>
    <cellStyle name="Bevitel 3 2_1.1 Overview" xfId="52522" xr:uid="{A922801D-0B7E-4404-9304-55CC550F1C8B}"/>
    <cellStyle name="Bevitel 3 3" xfId="17461" xr:uid="{0F1F0024-9DEE-462F-AC7A-325936D177AE}"/>
    <cellStyle name="Bevitel 3 4" xfId="20117" xr:uid="{36BA8685-C048-4256-B283-EEF88BF33F00}"/>
    <cellStyle name="Bevitel 3 5" xfId="32216" xr:uid="{419D759C-D965-4FCC-A9E9-9707EF10CC28}"/>
    <cellStyle name="Bevitel 3_1.1 Overview" xfId="52521" xr:uid="{1EE687D1-BDE0-4581-8640-65964CE8FF1A}"/>
    <cellStyle name="Bevitel 4" xfId="7240" xr:uid="{829F3E53-FE42-4519-8545-1B5A801988AD}"/>
    <cellStyle name="Bevitel 4 2" xfId="17577" xr:uid="{631DA1AA-9892-4EE2-869E-985343DDE8B9}"/>
    <cellStyle name="Bevitel 4 2 2" xfId="43307" xr:uid="{077F5B83-8CEA-4480-95B4-FE68DBF9842B}"/>
    <cellStyle name="Bevitel 4 2_1.1 Overview" xfId="52524" xr:uid="{F1893C13-5B04-4B11-8DDF-0F4E976E5B31}"/>
    <cellStyle name="Bevitel 4 3" xfId="17528" xr:uid="{96C0F603-B441-4F34-8BB5-13A90A5B5849}"/>
    <cellStyle name="Bevitel 4 4" xfId="15337" xr:uid="{5DD68E70-2044-4E20-9B70-39A75341CDB3}"/>
    <cellStyle name="Bevitel 4 5" xfId="32218" xr:uid="{2D6F4B6D-A062-4278-80FD-537AF694EEF7}"/>
    <cellStyle name="Bevitel 4_1.1 Overview" xfId="52523" xr:uid="{FE51B070-BF36-4D40-803F-904770254017}"/>
    <cellStyle name="Bevitel 5" xfId="7239" xr:uid="{3FDB5F2D-A67C-4CE3-84B3-AA9CFDE71329}"/>
    <cellStyle name="Bevitel 5 2" xfId="17576" xr:uid="{B04E519C-A897-4C5B-A190-8E380AF6A345}"/>
    <cellStyle name="Bevitel 5 2 2" xfId="43306" xr:uid="{9617C4A5-5484-478B-9E47-329D9E55E555}"/>
    <cellStyle name="Bevitel 5 2_1.1 Overview" xfId="52526" xr:uid="{0A02CBAC-4626-40A4-8E0A-E62B62FE50DE}"/>
    <cellStyle name="Bevitel 5 3" xfId="17460" xr:uid="{6B22C885-4E26-43C3-BD67-785839A1595C}"/>
    <cellStyle name="Bevitel 5 4" xfId="15356" xr:uid="{2D9D58CE-8D02-4AD9-9C01-EE982D9DE7A2}"/>
    <cellStyle name="Bevitel 5 5" xfId="32217" xr:uid="{F380D0B7-98B1-43FC-8DF8-AD6C577CCD83}"/>
    <cellStyle name="Bevitel 5_1.1 Overview" xfId="52525" xr:uid="{581604E8-DC74-4490-AB51-A4A611471EB3}"/>
    <cellStyle name="Bevitel 6" xfId="17481" xr:uid="{DF963718-8572-44B2-883E-60ACB796AD91}"/>
    <cellStyle name="Bevitel 6 2" xfId="43242" xr:uid="{C051CF4A-910D-407D-AD78-F6BDA2F25E1F}"/>
    <cellStyle name="Bevitel 6_1.1 Overview" xfId="52527" xr:uid="{198DF1BE-E95A-4DD5-BCB8-135E81A5FF08}"/>
    <cellStyle name="Bevitel 7" xfId="20005" xr:uid="{8C348E68-86E9-49A0-B6B7-4ED61B92A78C}"/>
    <cellStyle name="Bevitel 8" xfId="23073" xr:uid="{1EF0ED9A-71B7-4D91-A142-693D07CA1524}"/>
    <cellStyle name="Bevitel 9" xfId="32155" xr:uid="{C6BBB67E-5A52-4CAD-AFD7-D0FCA3C66AB5}"/>
    <cellStyle name="Bevitel_1.1 Overview" xfId="52518" xr:uid="{A0182B5D-9F36-45AD-BCC4-5AFAC418C58A}"/>
    <cellStyle name="Border" xfId="19" xr:uid="{00000000-0005-0000-0000-000001000000}"/>
    <cellStyle name="Border 2" xfId="3759" xr:uid="{7BF46D24-B60E-49B0-947F-3F6972B518BD}"/>
    <cellStyle name="Border 3" xfId="948" xr:uid="{E982DCB4-9B6F-478A-BB40-348B306FC218}"/>
    <cellStyle name="Border_1.1 Overview" xfId="52528" xr:uid="{261912A2-885D-44FE-9A02-97FA131EEF4F}"/>
    <cellStyle name="Buena" xfId="7030" xr:uid="{7E0B52CE-F463-4AE3-8D21-D11BC25E6920}"/>
    <cellStyle name="Calculated Column - IBM Cognos" xfId="48991" xr:uid="{4D301AEC-A90D-495A-874E-C69EFB28958B}"/>
    <cellStyle name="Calculated Column Name - IBM Cognos" xfId="48992" xr:uid="{4F05AFAA-CA96-4E36-8C06-5517D9B9FAED}"/>
    <cellStyle name="Calculated Row - IBM Cognos" xfId="48993" xr:uid="{5A725EB7-D09B-4044-966B-61BF4EA257AC}"/>
    <cellStyle name="Calculated Row Name - IBM Cognos" xfId="48994" xr:uid="{C3678B52-50CD-4C07-BD84-14929E4B66BB}"/>
    <cellStyle name="Calculation 2" xfId="3843" xr:uid="{07214676-9C5D-4FED-9798-AB0E539F827B}"/>
    <cellStyle name="Calculation 2 10" xfId="52368" xr:uid="{F2A15D67-62FD-4BFB-8F04-C1DB89C7EF4A}"/>
    <cellStyle name="Calculation 2 2" xfId="7031" xr:uid="{E2FA3909-E8C8-497A-8889-7E3DA94F0FA8}"/>
    <cellStyle name="Calculation 2 2 2" xfId="17482" xr:uid="{ED97ECD9-3421-4EA4-8682-C6BDE18AB380}"/>
    <cellStyle name="Calculation 2 2 2 2" xfId="43243" xr:uid="{105CCEB9-E8BD-4A84-88DD-259FF0B7E30C}"/>
    <cellStyle name="Calculation 2 2 2_1.1 Overview" xfId="52531" xr:uid="{E0FCA3B0-23B9-424C-9653-684AB553F549}"/>
    <cellStyle name="Calculation 2 2 3" xfId="19578" xr:uid="{3659D9D6-0A6D-4A07-9966-6ADFB8BC6C61}"/>
    <cellStyle name="Calculation 2 2 4" xfId="23067" xr:uid="{B491DFD7-B1D9-443E-A1B2-925A83B11CA9}"/>
    <cellStyle name="Calculation 2 2 5" xfId="32156" xr:uid="{C2D247EB-9EA0-4B5C-8796-611F992B570E}"/>
    <cellStyle name="Calculation 2 2_1.1 Overview" xfId="52530" xr:uid="{CD607927-7FF6-4BEC-8E87-85A0B59314C1}"/>
    <cellStyle name="Calculation 2 3" xfId="6941" xr:uid="{21103D3E-EF3E-486C-AEFB-F27DF2841217}"/>
    <cellStyle name="Calculation 2 3 2" xfId="17434" xr:uid="{EB5FB9C5-8772-42DF-BC8C-C3EB2C73C7C7}"/>
    <cellStyle name="Calculation 2 3 2 2" xfId="43240" xr:uid="{2566FB15-8748-4561-A029-93CC019F6A5F}"/>
    <cellStyle name="Calculation 2 3 2_1.1 Overview" xfId="52533" xr:uid="{B8DE74FA-B07E-49FF-B416-D42518D5439E}"/>
    <cellStyle name="Calculation 2 3 3" xfId="15312" xr:uid="{9E9B48E9-16FF-42DC-BD7D-672365664DA4}"/>
    <cellStyle name="Calculation 2 3 4" xfId="20097" xr:uid="{4A4652E9-931F-43AD-9FA3-5EC36594AAD9}"/>
    <cellStyle name="Calculation 2 3 5" xfId="32153" xr:uid="{E8AC72B2-2B36-465B-A19D-973C2BE11CCB}"/>
    <cellStyle name="Calculation 2 3_1.1 Overview" xfId="52532" xr:uid="{81B53CDD-045B-4FB0-83C0-DE2B29C750B8}"/>
    <cellStyle name="Calculation 2 4" xfId="7274" xr:uid="{78F6E726-B750-46E7-9C1C-C06F469ADF1E}"/>
    <cellStyle name="Calculation 2 4 2" xfId="17598" xr:uid="{2F03B9F0-B024-4ABC-A7CE-9BA79BBFB593}"/>
    <cellStyle name="Calculation 2 4 2 2" xfId="43328" xr:uid="{1C788533-180C-4950-A401-4A9F3B20078D}"/>
    <cellStyle name="Calculation 2 4 2_1.1 Overview" xfId="52535" xr:uid="{FE5AFB59-35CA-468A-8AF1-CA87C0DA62AE}"/>
    <cellStyle name="Calculation 2 4 3" xfId="17450" xr:uid="{B5721DE7-DA09-4BC2-8A0C-F3835574EC83}"/>
    <cellStyle name="Calculation 2 4 4" xfId="24120" xr:uid="{47580EB7-E1C8-4BEC-A7BA-7CB7386F15B5}"/>
    <cellStyle name="Calculation 2 4 5" xfId="32239" xr:uid="{F84899DC-DB00-491C-ADF1-86CEEC612BBE}"/>
    <cellStyle name="Calculation 2 4_1.1 Overview" xfId="52534" xr:uid="{B97EF53A-222D-4779-BF55-952E6AD2BE98}"/>
    <cellStyle name="Calculation 2 5" xfId="7297" xr:uid="{333169B6-EC9A-4F58-9644-348415E4AC48}"/>
    <cellStyle name="Calculation 2 5 2" xfId="17619" xr:uid="{D9E568FF-C144-4738-99CD-6F37910DA208}"/>
    <cellStyle name="Calculation 2 5 2 2" xfId="43348" xr:uid="{8E7AF602-78D8-45D0-A4E5-BFBD6BC535BF}"/>
    <cellStyle name="Calculation 2 5 2_1.1 Overview" xfId="52537" xr:uid="{C90EB329-DF93-4548-ADAB-D1183188A710}"/>
    <cellStyle name="Calculation 2 5 3" xfId="17442" xr:uid="{D58B350D-97E1-4AA1-9A21-7557959D0173}"/>
    <cellStyle name="Calculation 2 5 4" xfId="24139" xr:uid="{91FDCEF1-B5E4-4981-8F6C-CE43F111AF54}"/>
    <cellStyle name="Calculation 2 5 5" xfId="32259" xr:uid="{20A726D8-2048-4B38-BD6F-84AFB95D5F2D}"/>
    <cellStyle name="Calculation 2 5_1.1 Overview" xfId="52536" xr:uid="{EF56B17E-645C-4652-8D4B-F1971E15731B}"/>
    <cellStyle name="Calculation 2 6" xfId="7215" xr:uid="{878B05CF-4A5C-4DDF-9EFE-A303D25F834D}"/>
    <cellStyle name="Calculation 2 6 2" xfId="17557" xr:uid="{2BBACA08-3B9B-4563-8165-5762B043CA60}"/>
    <cellStyle name="Calculation 2 6 2 2" xfId="43291" xr:uid="{ACE8F41B-73DF-48DA-850A-794360DF3147}"/>
    <cellStyle name="Calculation 2 6 2_1.1 Overview" xfId="52539" xr:uid="{FBEC60C8-FE74-4373-B708-C7D49E33288E}"/>
    <cellStyle name="Calculation 2 6 3" xfId="15332" xr:uid="{C499571A-B404-4830-B1B8-758D98412CDA}"/>
    <cellStyle name="Calculation 2 6 4" xfId="13716" xr:uid="{BC6DBFF7-F8C0-4697-82B6-1B2CCB2DE72A}"/>
    <cellStyle name="Calculation 2 6 5" xfId="32202" xr:uid="{1D0CAFB7-1D66-4729-BDED-20B242ABD9D7}"/>
    <cellStyle name="Calculation 2 6_1.1 Overview" xfId="52538" xr:uid="{3A484E19-2EF9-4AB4-9319-1EE4D259CCDF}"/>
    <cellStyle name="Calculation 2 7" xfId="52369" xr:uid="{90983C3F-73AE-4CE0-B807-54F022A6C6FC}"/>
    <cellStyle name="Calculation 2 8" xfId="52370" xr:uid="{FBDC19B5-F142-46F3-87BC-99BBCAA950A5}"/>
    <cellStyle name="Calculation 2 9" xfId="52371" xr:uid="{2D519D72-EDEB-4592-A475-51B3DB0D4544}"/>
    <cellStyle name="Calculation 2_1.1 Overview" xfId="52529" xr:uid="{1F132594-04FF-428B-BEB9-90C350E10E9B}"/>
    <cellStyle name="Calculation 3" xfId="3951" xr:uid="{C7B323FA-96A6-48B1-BDA5-CC2C5D676FC1}"/>
    <cellStyle name="Calculation 3 2" xfId="7032" xr:uid="{CE98C67A-0671-464D-95C8-B158B43EE33A}"/>
    <cellStyle name="Calculation 3 2 2" xfId="17483" xr:uid="{E338E9E6-ED2F-4F1B-89B6-0F76D1514C8A}"/>
    <cellStyle name="Calculation 3 2 2 2" xfId="43244" xr:uid="{1A936D0A-F292-4F85-832C-3B6A0C9D0033}"/>
    <cellStyle name="Calculation 3 2 2_1.1 Overview" xfId="52542" xr:uid="{5CE6337B-C770-46AF-8BA6-BD04EA413EF6}"/>
    <cellStyle name="Calculation 3 2 3" xfId="14963" xr:uid="{9D43756E-B903-4834-81BB-100807EA1BFA}"/>
    <cellStyle name="Calculation 3 2 4" xfId="13645" xr:uid="{954E3C22-5870-4ADA-952C-CCAED634F9A4}"/>
    <cellStyle name="Calculation 3 2 5" xfId="32157" xr:uid="{66FE75B3-9DDD-4267-8199-B87FF6AF431B}"/>
    <cellStyle name="Calculation 3 2_1.1 Overview" xfId="52541" xr:uid="{3C85F9E9-1116-4016-B5C2-FA6CBF805BBC}"/>
    <cellStyle name="Calculation 3 3" xfId="7242" xr:uid="{1280D4BF-E1E6-4EC4-9DAC-FD9265785F8D}"/>
    <cellStyle name="Calculation 3 3 2" xfId="17579" xr:uid="{21153E66-F0A9-479B-B2D2-164F137568F0}"/>
    <cellStyle name="Calculation 3 3 2 2" xfId="43309" xr:uid="{57F43749-8B9B-4A5F-BF46-AB9E9FFCC472}"/>
    <cellStyle name="Calculation 3 3 2_1.1 Overview" xfId="52544" xr:uid="{0DD94A1D-97C1-41EC-AAD6-A398538648A0}"/>
    <cellStyle name="Calculation 3 3 3" xfId="17526" xr:uid="{16F40F17-8776-4752-91AC-CDF848346430}"/>
    <cellStyle name="Calculation 3 3 4" xfId="18199" xr:uid="{197027A1-4767-457C-AC2E-55568E271212}"/>
    <cellStyle name="Calculation 3 3 5" xfId="32220" xr:uid="{4E0DD9C7-1191-4444-8B29-19874F834679}"/>
    <cellStyle name="Calculation 3 3_1.1 Overview" xfId="52543" xr:uid="{9866FAEE-6E40-4135-AD0C-12A21C9FC3A5}"/>
    <cellStyle name="Calculation 3 4" xfId="7199" xr:uid="{14ABC1A8-3261-4512-9638-4BB4A9F929F3}"/>
    <cellStyle name="Calculation 3 4 2" xfId="17542" xr:uid="{BA548D24-EB6A-4C87-BE81-F514C6E1EAE6}"/>
    <cellStyle name="Calculation 3 4 2 2" xfId="43278" xr:uid="{3E8EF9EE-61D8-4DB1-807C-A05B527F2C7E}"/>
    <cellStyle name="Calculation 3 4 2_1.1 Overview" xfId="52546" xr:uid="{C30BF8EF-52C2-4CF7-9071-3386E1D8A78C}"/>
    <cellStyle name="Calculation 3 4 3" xfId="17473" xr:uid="{092E9EAE-A8DF-4805-AA31-BBA2F15BA8E4}"/>
    <cellStyle name="Calculation 3 4 4" xfId="17419" xr:uid="{92957E3B-8DFB-4A00-B3C4-0964BDB7B11B}"/>
    <cellStyle name="Calculation 3 4 5" xfId="32189" xr:uid="{19D2C9AE-4A60-4516-9235-FF9376626A9B}"/>
    <cellStyle name="Calculation 3 4_1.1 Overview" xfId="52545" xr:uid="{47390B2C-9EEA-4D50-A654-0CB93DC56402}"/>
    <cellStyle name="Calculation 3 5" xfId="7296" xr:uid="{7AEDC4F8-05E1-4FB4-B2C7-309737E83572}"/>
    <cellStyle name="Calculation 3 5 2" xfId="17618" xr:uid="{970E4124-21E0-4A46-8668-A9935A031F45}"/>
    <cellStyle name="Calculation 3 5 2 2" xfId="43347" xr:uid="{15AD00BE-FEE0-4436-9D35-95D0710E921A}"/>
    <cellStyle name="Calculation 3 5 2_1.1 Overview" xfId="52548" xr:uid="{CAADAAB3-F7C6-4556-B696-FD9758E316A1}"/>
    <cellStyle name="Calculation 3 5 3" xfId="17518" xr:uid="{5C29AFD4-492A-48CF-84C1-41FF2909A377}"/>
    <cellStyle name="Calculation 3 5 4" xfId="24138" xr:uid="{F8335228-4200-42A8-B83A-8D3469CD4D1B}"/>
    <cellStyle name="Calculation 3 5 5" xfId="32258" xr:uid="{7A659630-19E9-4DDA-BC26-780CC83726CD}"/>
    <cellStyle name="Calculation 3 5_1.1 Overview" xfId="52547" xr:uid="{E0A7AF05-59E3-4021-97F2-5C3793D91433}"/>
    <cellStyle name="Calculation 3 6" xfId="7279" xr:uid="{BBE6BB72-6A27-4B8A-B277-FCAF3CDA52E4}"/>
    <cellStyle name="Calculation 3 6 2" xfId="17603" xr:uid="{D5B54452-06F2-485A-899B-0FE92AE81EB0}"/>
    <cellStyle name="Calculation 3 6 2 2" xfId="43333" xr:uid="{BE55D736-ABF0-463F-A126-7A499B4F8FD5}"/>
    <cellStyle name="Calculation 3 6 2_1.1 Overview" xfId="52550" xr:uid="{49109446-68EA-4DC8-80F4-8BBF71AFA1FB}"/>
    <cellStyle name="Calculation 3 6 3" xfId="15288" xr:uid="{E8FFB3AF-FEA0-4194-ABA3-5EDF1717528C}"/>
    <cellStyle name="Calculation 3 6 4" xfId="24125" xr:uid="{E461ACD5-C8BC-4EB4-B0C0-0C8323F6DED1}"/>
    <cellStyle name="Calculation 3 6 5" xfId="32244" xr:uid="{610FE36A-CD04-449E-9F41-4699445FC98A}"/>
    <cellStyle name="Calculation 3 6_1.1 Overview" xfId="52549" xr:uid="{E8FA4E1E-FD49-41B0-AEEA-812EEE2A5BC8}"/>
    <cellStyle name="Calculation 3_1.1 Overview" xfId="52540" xr:uid="{D4C33B06-F88E-4B56-9A2B-DD3A6F51DB72}"/>
    <cellStyle name="Calculation 4" xfId="48995" xr:uid="{5159607B-7797-4AF4-BED5-6EF9C862C57A}"/>
    <cellStyle name="Cálculo" xfId="7033" xr:uid="{0069F23C-300B-4714-8F8A-2BE06B030ADE}"/>
    <cellStyle name="Cálculo 2" xfId="7241" xr:uid="{A710258B-D55F-4633-859C-663260482FAC}"/>
    <cellStyle name="Cálculo 2 2" xfId="17578" xr:uid="{34BE086D-98AE-490C-B878-143530C78673}"/>
    <cellStyle name="Cálculo 2 2 2" xfId="43308" xr:uid="{D7991653-7430-4B10-8888-987A8809CA49}"/>
    <cellStyle name="Cálculo 2 2_1.1 Overview" xfId="52553" xr:uid="{FBAA1B11-406B-4A83-84EC-876B9AC040C8}"/>
    <cellStyle name="Cálculo 2 3" xfId="17527" xr:uid="{BA4B4D59-25D8-4C2B-A454-5E962EB61958}"/>
    <cellStyle name="Cálculo 2 4" xfId="17480" xr:uid="{CAD2CF27-136A-4CC5-AB64-F90ACE7AE590}"/>
    <cellStyle name="Cálculo 2 5" xfId="32219" xr:uid="{D9E49DA5-28C4-407A-910C-741D23CE243D}"/>
    <cellStyle name="Cálculo 2_1.1 Overview" xfId="52552" xr:uid="{46DEE20D-CF49-4DC1-9BE9-A5AFF8813057}"/>
    <cellStyle name="Cálculo 3" xfId="7267" xr:uid="{B277C5C1-8890-44A2-B95C-695665947B71}"/>
    <cellStyle name="Cálculo 3 2" xfId="17591" xr:uid="{76B75A4E-3AEE-426A-8C15-33F4974D3A84}"/>
    <cellStyle name="Cálculo 3 2 2" xfId="43322" xr:uid="{F353DC6C-6996-45C6-A803-59AD233C78EB}"/>
    <cellStyle name="Cálculo 3 2_1.1 Overview" xfId="52555" xr:uid="{42B2D4A8-7547-40C4-83D7-A08B9697E5D2}"/>
    <cellStyle name="Cálculo 3 3" xfId="15377" xr:uid="{6FAA8B9E-9BE3-4DF5-AB2B-34F9B65808ED}"/>
    <cellStyle name="Cálculo 3 4" xfId="17423" xr:uid="{455A8C30-DD1C-4BDC-A630-6CE4FFF7EAD8}"/>
    <cellStyle name="Cálculo 3 5" xfId="32233" xr:uid="{B90EA384-8BB8-4976-90BB-71A0003FD2F1}"/>
    <cellStyle name="Cálculo 3_1.1 Overview" xfId="52554" xr:uid="{33097570-ABFE-482A-AB0A-3BB538D9D360}"/>
    <cellStyle name="Cálculo 4" xfId="7268" xr:uid="{5A4485AD-899F-482C-93F5-D831D83C8762}"/>
    <cellStyle name="Cálculo 4 2" xfId="17592" xr:uid="{A4444BE9-FD81-41B0-ACC9-55745B4B6F6D}"/>
    <cellStyle name="Cálculo 4 2 2" xfId="43323" xr:uid="{201DC101-6074-47AB-8F35-CE66670BEAE8}"/>
    <cellStyle name="Cálculo 4 2_1.1 Overview" xfId="52557" xr:uid="{E41BA1E2-4E79-495D-A4B9-BFD9BFDDAF16}"/>
    <cellStyle name="Cálculo 4 3" xfId="17452" xr:uid="{DAB88202-6238-43FA-A298-F312A4279834}"/>
    <cellStyle name="Cálculo 4 4" xfId="17424" xr:uid="{EE2F6969-06D9-4A28-B1D3-2D7783D0B9B8}"/>
    <cellStyle name="Cálculo 4 5" xfId="32234" xr:uid="{187BD084-F607-4DC0-AD87-71F80302C64F}"/>
    <cellStyle name="Cálculo 4_1.1 Overview" xfId="52556" xr:uid="{9D267E8A-6443-4225-8C48-13536B790583}"/>
    <cellStyle name="Cálculo 5" xfId="7252" xr:uid="{47CCF6D4-386A-4C47-B36F-47B33507EB3E}"/>
    <cellStyle name="Cálculo 5 2" xfId="17585" xr:uid="{9D3549EE-F075-4517-8E04-7A4BA23CB400}"/>
    <cellStyle name="Cálculo 5 2 2" xfId="43316" xr:uid="{780AB8D2-3C20-4265-990D-3E59F387AC82}"/>
    <cellStyle name="Cálculo 5 2_1.1 Overview" xfId="52559" xr:uid="{BD66454A-89EE-4491-8BC7-74B9F65A7EFE}"/>
    <cellStyle name="Cálculo 5 3" xfId="17524" xr:uid="{E3919965-632E-46AB-B526-22A381EC350F}"/>
    <cellStyle name="Cálculo 5 4" xfId="15265" xr:uid="{D4838338-27D3-4A69-9010-1022ED6019DB}"/>
    <cellStyle name="Cálculo 5 5" xfId="32227" xr:uid="{A77E8104-E10C-452B-9FC8-FBA5E2586592}"/>
    <cellStyle name="Cálculo 5_1.1 Overview" xfId="52558" xr:uid="{3C762CF1-7B7E-46B8-93CE-1B55B49AA62A}"/>
    <cellStyle name="Cálculo 6" xfId="17484" xr:uid="{D900EDC2-8115-42B2-90B9-DE2259726860}"/>
    <cellStyle name="Cálculo 6 2" xfId="43245" xr:uid="{E516216D-AFA1-4EFE-A1BC-ACA119228CAE}"/>
    <cellStyle name="Cálculo 6_1.1 Overview" xfId="52560" xr:uid="{D0F0639A-D439-4296-9199-7504F19AB8F0}"/>
    <cellStyle name="Cálculo 7" xfId="18681" xr:uid="{854C5FD2-AE90-4346-8671-9E1D7A1F267C}"/>
    <cellStyle name="Cálculo 8" xfId="23127" xr:uid="{D65026EF-7940-443F-A701-EDC55C00B5D8}"/>
    <cellStyle name="Cálculo 9" xfId="32158" xr:uid="{D9E43537-A1BC-4A37-935B-CFACEBBB60BC}"/>
    <cellStyle name="Cálculo_1.1 Overview" xfId="52551" xr:uid="{10ECE33A-3D9E-41DA-9A83-0DE1F8759819}"/>
    <cellStyle name="čárky_Table20.40" xfId="88" xr:uid="{7596C287-24F7-48B8-A21A-E2BA0D0CDA2C}"/>
    <cellStyle name="Celda de comprobación" xfId="7034" xr:uid="{B1DF1A36-85A1-444B-B85E-0F1CA32286FE}"/>
    <cellStyle name="Celda vinculada" xfId="7035" xr:uid="{78F97CED-CBEB-4CDD-B5D6-BEA443167A53}"/>
    <cellStyle name="Check Cell 2" xfId="3743" xr:uid="{2DAFEA4B-3FDC-4782-81BF-FF5B66D82E68}"/>
    <cellStyle name="Check Cell 2 10" xfId="56305" xr:uid="{FD7EAABF-B71E-4825-A8AE-14FC2B95957A}"/>
    <cellStyle name="Check Cell 2 2" xfId="7036" xr:uid="{989EBE56-254B-42DD-B303-A4A458D6E4B2}"/>
    <cellStyle name="Check Cell 2 2 2" xfId="52372" xr:uid="{B9F30654-4D86-477C-B513-F4A5E0180E9F}"/>
    <cellStyle name="Check Cell 2 2_SolvII I" xfId="52562" xr:uid="{7F18D94D-2BEE-4200-A2D2-25E66F721FE8}"/>
    <cellStyle name="Check Cell 2 3" xfId="52373" xr:uid="{6A93A467-1672-4453-BA14-5AAD3CE48124}"/>
    <cellStyle name="Check Cell 2 4" xfId="52563" xr:uid="{46C977E5-7DF4-4280-A36F-C46E14850690}"/>
    <cellStyle name="Check Cell 2 5" xfId="56196" xr:uid="{F7C44698-E2A4-4BF8-8E1F-86BE9CB63F72}"/>
    <cellStyle name="Check Cell 2 6" xfId="56197" xr:uid="{9670E794-AD5E-464C-A9C6-BD2C9F2A07A9}"/>
    <cellStyle name="Check Cell 2 7" xfId="56198" xr:uid="{C5BE0923-E55D-40C6-A04B-55258E63652A}"/>
    <cellStyle name="Check Cell 2 8" xfId="56199" xr:uid="{A5F4FE36-04BC-449D-91CF-09743D556774}"/>
    <cellStyle name="Check Cell 2 9" xfId="56200" xr:uid="{8A04BDC0-471D-435B-9D2B-273D1D68570B}"/>
    <cellStyle name="Check Cell 2_1.1 Overview" xfId="52561" xr:uid="{37684229-CB1D-45FF-8221-BC4EB98B1098}"/>
    <cellStyle name="Check Cell 3" xfId="3898" xr:uid="{80B95860-0155-4B01-B3E5-F5572960E961}"/>
    <cellStyle name="Check Cell 4" xfId="48996" xr:uid="{5CA7C843-2FC4-4816-B5D5-BFEC69009D54}"/>
    <cellStyle name="Cím" xfId="7037" xr:uid="{309F1CCF-70E5-438D-984B-0C1ED87C1259}"/>
    <cellStyle name="Címsor 1" xfId="7038" xr:uid="{44ED0464-F873-4CA6-BB0B-722B429A3B88}"/>
    <cellStyle name="Címsor 2" xfId="7039" xr:uid="{8D57C828-46DF-4B96-AD38-8FD7AC236B01}"/>
    <cellStyle name="Címsor 3" xfId="7040" xr:uid="{11969AB8-2852-4FB7-86E8-D39D6FFF03D7}"/>
    <cellStyle name="Címsor 4" xfId="7041" xr:uid="{BF77AC66-9134-4202-B62E-6E8CED6E3E3C}"/>
    <cellStyle name="Column Name - IBM Cognos" xfId="987" xr:uid="{9704FCE4-4879-423F-904B-DB16D90CCD08}"/>
    <cellStyle name="Column Name - IBM Cognos 2" xfId="52374" xr:uid="{8C081BEB-9B85-458B-9457-BE055EF4FCEC}"/>
    <cellStyle name="Column Name - IBM Cognos_1.1 Overview" xfId="52564" xr:uid="{52DF3D55-D286-46BF-8A76-0A8037A14E0E}"/>
    <cellStyle name="Column Template - IBM Cognos" xfId="988" xr:uid="{D3D0E69A-D549-4AC3-BECA-7CAE72C2C05F}"/>
    <cellStyle name="Column Template - IBM Cognos 2" xfId="52375" xr:uid="{1FF7B647-CDE9-4B69-9FE9-A378470779B0}"/>
    <cellStyle name="Column Template - IBM Cognos_1.1 Overview" xfId="52565" xr:uid="{96BCEBB0-2FE2-44D7-AF44-29E76857884B}"/>
    <cellStyle name="Comma" xfId="17" builtinId="3"/>
    <cellStyle name="Comma [0] 2" xfId="20" xr:uid="{00000000-0005-0000-0000-000003000000}"/>
    <cellStyle name="Comma [0] 2 2" xfId="989" xr:uid="{F1691C73-1DF9-4A72-90AB-158A7189B7EA}"/>
    <cellStyle name="Comma [0] 2 2 2" xfId="3698" xr:uid="{EBAE86F9-AEE1-4EA9-A669-FE154CAD8E3E}"/>
    <cellStyle name="Comma [0] 2 2 2 2" xfId="10624" xr:uid="{0DAC22A2-164B-42A5-8B63-5653845AF9A1}"/>
    <cellStyle name="Comma [0] 2 2 2 2 2" xfId="46667" xr:uid="{4CEDF459-62C2-4FDC-A6E6-492FFCD6FC16}"/>
    <cellStyle name="Comma [0] 2 2 2 2_1.1 Overview" xfId="52568" xr:uid="{BF309E96-5012-4577-817A-764793252587}"/>
    <cellStyle name="Comma [0] 2 2 2 3" xfId="41000" xr:uid="{BDC4C25F-1A93-4A01-8306-B45E91C72EDD}"/>
    <cellStyle name="Comma [0] 2 2 2_1.1 Overview" xfId="52567" xr:uid="{BE20595C-7342-4796-B338-EC022FE3B817}"/>
    <cellStyle name="Comma [0] 2 2 3" xfId="4390" xr:uid="{AD989CAA-86F0-4CFF-99C7-5DB4814F56A9}"/>
    <cellStyle name="Comma [0] 2 2 3 2" xfId="11185" xr:uid="{EB4C964C-8906-40B3-B3B9-62D3A2F11017}"/>
    <cellStyle name="Comma [0] 2 2 3 2 2" xfId="47228" xr:uid="{A79C8610-BA12-43F9-9CF0-AA0F89F089C1}"/>
    <cellStyle name="Comma [0] 2 2 3 2_1.1 Overview" xfId="52570" xr:uid="{7B33DA3B-1CF5-4328-BE95-39FC8AF730A9}"/>
    <cellStyle name="Comma [0] 2 2 3 3" xfId="41559" xr:uid="{E969307C-53F9-44DE-9FF5-757B0A8CCDF4}"/>
    <cellStyle name="Comma [0] 2 2 3_1.1 Overview" xfId="52569" xr:uid="{AD9DDD5B-BF7B-4C35-9232-60949371D9DE}"/>
    <cellStyle name="Comma [0] 2 2 4" xfId="8152" xr:uid="{779084E6-2B9B-44D6-8215-7856D5B61C57}"/>
    <cellStyle name="Comma [0] 2 2 4 2" xfId="44197" xr:uid="{5C4A0BD3-60B7-46B6-8D0C-3E9A8001B670}"/>
    <cellStyle name="Comma [0] 2 2 4_1.1 Overview" xfId="52571" xr:uid="{9394A77C-F373-4E66-86DA-D3AAB7ECF49A}"/>
    <cellStyle name="Comma [0] 2 2 5" xfId="38535" xr:uid="{8E938B1E-3081-4974-9FA5-169FFF9F9F8A}"/>
    <cellStyle name="Comma [0] 2 2_1.1 Overview" xfId="52566" xr:uid="{CB2474A2-DB7D-4F4A-AB15-83F892B76642}"/>
    <cellStyle name="Comma [0] 2 3" xfId="3673" xr:uid="{2BAEE74F-3446-431E-8B1C-275A4DE0EB62}"/>
    <cellStyle name="Comma [0] 2 3 2" xfId="10600" xr:uid="{A868F047-DDB9-48C8-B733-7120D2F3F024}"/>
    <cellStyle name="Comma [0] 2 3 2 2" xfId="46643" xr:uid="{64DCB9A3-14B7-4765-B2F5-05D5E9E21F4C}"/>
    <cellStyle name="Comma [0] 2 3 2_1.1 Overview" xfId="52573" xr:uid="{D0FC48DA-103D-4F9C-850A-ACC1734F144A}"/>
    <cellStyle name="Comma [0] 2 3 3" xfId="40977" xr:uid="{34826689-6DFC-4681-A681-B441A7C9512C}"/>
    <cellStyle name="Comma [0] 2 3 4" xfId="52376" xr:uid="{D75B456C-404D-481C-93D3-141E647A50A8}"/>
    <cellStyle name="Comma [0] 2 3_1.1 Overview" xfId="52572" xr:uid="{3AD31F07-6BD2-4D45-8561-A0324BAF8C7E}"/>
    <cellStyle name="Comma [0] 2 4" xfId="4369" xr:uid="{CD77424F-0C96-429E-A362-2DD2CF6A9009}"/>
    <cellStyle name="Comma [0] 2 4 2" xfId="11171" xr:uid="{EF64358D-B3B6-4275-98EA-28021775413E}"/>
    <cellStyle name="Comma [0] 2 4 2 2" xfId="47214" xr:uid="{C13BB31E-9137-4DD4-B949-79CE37850E5E}"/>
    <cellStyle name="Comma [0] 2 4 2_1.1 Overview" xfId="52575" xr:uid="{4D8D8A8E-9874-4559-BF88-BF15115A08EC}"/>
    <cellStyle name="Comma [0] 2 4 3" xfId="41545" xr:uid="{0A4B1136-B4EE-4923-8123-764093E118A1}"/>
    <cellStyle name="Comma [0] 2 4_1.1 Overview" xfId="52574" xr:uid="{E3313BD8-7659-41BF-BADA-E4A7CA7D6CB7}"/>
    <cellStyle name="Comma [0] 2 5" xfId="6930" xr:uid="{CB483BE7-B092-4529-A7EE-73F437FA1EB6}"/>
    <cellStyle name="Comma [0] 2 5 2" xfId="43229" xr:uid="{D81EE7B2-F0FF-4416-A7D2-EC590FE73C79}"/>
    <cellStyle name="Comma [0] 2 5_1.1 Overview" xfId="52576" xr:uid="{A0E67338-1F26-4156-82E5-65B10A9E416B}"/>
    <cellStyle name="Comma [0] 2 6" xfId="8135" xr:uid="{13496850-D031-47AF-BCEB-27AF898964C8}"/>
    <cellStyle name="Comma [0] 2 6 2" xfId="44183" xr:uid="{D34259B0-87E4-4EA2-852D-F528E9EBEC56}"/>
    <cellStyle name="Comma [0] 2 6_1.1 Overview" xfId="52577" xr:uid="{794003D8-965C-44E6-901F-C467254880AD}"/>
    <cellStyle name="Comma [0] 2 7" xfId="949" xr:uid="{DE02F6A4-824D-41BF-B1C0-3F4D7D2A851D}"/>
    <cellStyle name="Comma [0] 2_Group versus solo's" xfId="52377" xr:uid="{24363AC2-A40F-4CCA-81CE-A383C70A3EC6}"/>
    <cellStyle name="Comma [0] 3" xfId="52378" xr:uid="{D28A54AB-AEE0-4D47-94FB-DD7B0E4A9703}"/>
    <cellStyle name="Comma [0] 4" xfId="56201" xr:uid="{DDC58B37-71A0-429A-9294-9353A4943048}"/>
    <cellStyle name="Comma 10" xfId="3719" xr:uid="{9B5433C2-D8F4-48C5-BB6C-6889761D83AF}"/>
    <cellStyle name="Comma 10 2" xfId="10639" xr:uid="{60CF26D6-3B53-450C-88D2-DAFB9EFF3D0E}"/>
    <cellStyle name="Comma 10 2 2" xfId="46682" xr:uid="{9C39B6F8-7606-416C-88DF-B9ABD30B0D91}"/>
    <cellStyle name="Comma 10 2_1.1 Overview" xfId="52579" xr:uid="{8C9CEE70-A73E-43A3-A3DA-328EEFD5D637}"/>
    <cellStyle name="Comma 10 3" xfId="41015" xr:uid="{F84358C8-78D7-4353-9336-E0CAC43E1C9B}"/>
    <cellStyle name="Comma 10_1.1 Overview" xfId="52578" xr:uid="{650AAF11-14AD-47A8-B96C-F95221ED1FAA}"/>
    <cellStyle name="Comma 11" xfId="3863" xr:uid="{8D8478A8-25F8-4882-9AD4-627B018056F4}"/>
    <cellStyle name="Comma 11 2" xfId="10714" xr:uid="{00C45326-4D5E-4CAA-BE8F-131ABC58C4E3}"/>
    <cellStyle name="Comma 11 2 2" xfId="46757" xr:uid="{B2255A8A-03FD-42A8-8D72-E30612B520A2}"/>
    <cellStyle name="Comma 11 2_1.1 Overview" xfId="52581" xr:uid="{CEFD6676-3304-456A-96B6-433DC3073EA9}"/>
    <cellStyle name="Comma 11 3" xfId="41088" xr:uid="{3686F059-4FCB-4BB9-A92B-836C60140F5B}"/>
    <cellStyle name="Comma 11_1.1 Overview" xfId="52580" xr:uid="{76BC0DC0-DF12-4D60-89B3-5AB8C0D88DAB}"/>
    <cellStyle name="Comma 12" xfId="3916" xr:uid="{BE356BC9-F681-4388-BC58-10BDF85E170C}"/>
    <cellStyle name="Comma 12 2" xfId="10740" xr:uid="{391941F7-2302-4249-8D3C-8BDACE8429F4}"/>
    <cellStyle name="Comma 12 2 2" xfId="46783" xr:uid="{5C79F5B3-DD4C-4253-9E41-D9FAC1A27EA5}"/>
    <cellStyle name="Comma 12 2_1.1 Overview" xfId="52583" xr:uid="{770D5DF8-761F-4257-8A03-52D04F461D05}"/>
    <cellStyle name="Comma 12 3" xfId="41114" xr:uid="{CE142B91-85A0-400D-A005-7BBD81D5B582}"/>
    <cellStyle name="Comma 12_1.1 Overview" xfId="52582" xr:uid="{146BA407-7597-4AFD-80D5-0EF74795D644}"/>
    <cellStyle name="Comma 13" xfId="3764" xr:uid="{228C304F-F445-4463-84F9-6A972896F037}"/>
    <cellStyle name="Comma 13 2" xfId="10663" xr:uid="{54973D3D-3E86-4BC3-BADF-EBC8A7782186}"/>
    <cellStyle name="Comma 13 2 2" xfId="46706" xr:uid="{618DDE68-29B8-49B8-AEF7-19AF02BDEF55}"/>
    <cellStyle name="Comma 13 2_1.1 Overview" xfId="52585" xr:uid="{CFD5AFCA-EC1C-49FF-9AB1-82F1402667CD}"/>
    <cellStyle name="Comma 13 3" xfId="41038" xr:uid="{A4D7DF3E-F8D8-4B60-A417-1E92BDD00A34}"/>
    <cellStyle name="Comma 13_1.1 Overview" xfId="52584" xr:uid="{8A4BE96A-4DC6-48E0-AE48-95296A9B7B93}"/>
    <cellStyle name="Comma 14" xfId="3784" xr:uid="{C3D9F0BB-62CF-4217-B435-ECC9DC145EDE}"/>
    <cellStyle name="Comma 14 2" xfId="10671" xr:uid="{D289DC8B-A13F-4FF3-8DEC-11D28F5FFB94}"/>
    <cellStyle name="Comma 14 2 2" xfId="46714" xr:uid="{23D66A39-8300-44CC-8368-E04308179B5A}"/>
    <cellStyle name="Comma 14 2_1.1 Overview" xfId="52587" xr:uid="{7DBF8F2F-5665-4253-9D4E-BD7FEDFE0D80}"/>
    <cellStyle name="Comma 14 3" xfId="41046" xr:uid="{16741AC8-2B28-4998-82CF-4E91A54919BD}"/>
    <cellStyle name="Comma 14_1.1 Overview" xfId="52586" xr:uid="{4C6A2E2A-E72B-42E7-A729-18CD2F582E94}"/>
    <cellStyle name="Comma 15" xfId="3804" xr:uid="{3D5C3AF9-B213-4505-8F69-FC31D228744B}"/>
    <cellStyle name="Comma 15 2" xfId="10683" xr:uid="{F6DC54C8-D9F8-4414-BCB8-01ABB3617166}"/>
    <cellStyle name="Comma 15 2 2" xfId="46726" xr:uid="{5B948977-65FC-4BC5-B947-DDED483D0484}"/>
    <cellStyle name="Comma 15 2_1.1 Overview" xfId="52589" xr:uid="{43759BBC-C60C-4A22-843B-30F959316FC8}"/>
    <cellStyle name="Comma 15 3" xfId="41058" xr:uid="{87C8787D-F5FD-4156-9062-59B3727E4F33}"/>
    <cellStyle name="Comma 15_1.1 Overview" xfId="52588" xr:uid="{F54A7160-A7DA-4EBB-A400-18D2780422C1}"/>
    <cellStyle name="Comma 16" xfId="3001" xr:uid="{4B23AD79-1F4B-40DA-B0DA-4A1EB6865322}"/>
    <cellStyle name="Comma 16 2" xfId="9938" xr:uid="{D0044013-7A59-483E-B60E-8830DF6ED005}"/>
    <cellStyle name="Comma 16 2 2" xfId="45981" xr:uid="{D3874801-F52C-43AD-81FB-7BE39F9877BC}"/>
    <cellStyle name="Comma 16 2_1.1 Overview" xfId="52591" xr:uid="{1BEB628D-FEC8-43AA-89E7-30A3DF72E451}"/>
    <cellStyle name="Comma 16 3" xfId="40317" xr:uid="{33DE0DB7-75BA-4B90-A303-BB5A7C6DCA66}"/>
    <cellStyle name="Comma 16_1.1 Overview" xfId="52590" xr:uid="{CDAF3453-6AC5-4065-8D46-60A7DC9083F0}"/>
    <cellStyle name="Comma 17" xfId="3797" xr:uid="{BFCEF58E-2C33-4C82-A742-DA39095660BE}"/>
    <cellStyle name="Comma 17 2" xfId="10679" xr:uid="{4134A7E7-7945-4B23-B507-740F7934537D}"/>
    <cellStyle name="Comma 17 2 2" xfId="46722" xr:uid="{47BD0133-B7E7-43FD-98B3-0E9103AA0EB0}"/>
    <cellStyle name="Comma 17 2_1.1 Overview" xfId="52593" xr:uid="{235B79DC-E490-4AFE-8A35-1B55605D034F}"/>
    <cellStyle name="Comma 17 3" xfId="41054" xr:uid="{EECC9036-A13C-459D-A867-45D900657DDA}"/>
    <cellStyle name="Comma 17_1.1 Overview" xfId="52592" xr:uid="{3AC96D0C-8AA8-4537-9975-C511CD311524}"/>
    <cellStyle name="Comma 18" xfId="3696" xr:uid="{11DCF5AA-9C81-4651-8345-A4A8702CE4EB}"/>
    <cellStyle name="Comma 18 2" xfId="10622" xr:uid="{E0FF373A-A255-45FE-85E5-86A73BA3DA8B}"/>
    <cellStyle name="Comma 18 2 2" xfId="46665" xr:uid="{A96C120A-8720-49C9-81A0-5E3A1C455377}"/>
    <cellStyle name="Comma 18 2_1.1 Overview" xfId="52595" xr:uid="{D3FB39A6-E31A-4470-A73A-99ED0F0CEDC3}"/>
    <cellStyle name="Comma 18 3" xfId="40998" xr:uid="{19B85C1D-0E44-4540-92AF-166C5929A762}"/>
    <cellStyle name="Comma 18_1.1 Overview" xfId="52594" xr:uid="{B22415AA-6F6C-481C-910C-21C6565D0514}"/>
    <cellStyle name="Comma 19" xfId="3818" xr:uid="{57E942BB-9000-4E18-92A3-CCE3074BF6D4}"/>
    <cellStyle name="Comma 19 2" xfId="10689" xr:uid="{9E66BA35-784C-4A44-B6A7-2F994BA9B29A}"/>
    <cellStyle name="Comma 19 2 2" xfId="46732" xr:uid="{03599C54-D09F-4DF6-B8D5-381174D60110}"/>
    <cellStyle name="Comma 19 2_1.1 Overview" xfId="52597" xr:uid="{5C1229CF-C060-4CC4-A425-BDD73C949EE6}"/>
    <cellStyle name="Comma 19 3" xfId="41064" xr:uid="{8AAB3F91-8385-4239-A51E-18742212D0E1}"/>
    <cellStyle name="Comma 19_1.1 Overview" xfId="52596" xr:uid="{50FB99D4-8492-479B-91A7-0BE2E38AB726}"/>
    <cellStyle name="Comma 2" xfId="21" xr:uid="{00000000-0005-0000-0000-000004000000}"/>
    <cellStyle name="Comma 2 10" xfId="1196" xr:uid="{87358F75-98E4-4A76-A094-9BCD40C52D43}"/>
    <cellStyle name="Comma 2 10 2" xfId="4395" xr:uid="{A83F4DEA-CE12-431C-AF5C-66587FEF9CCD}"/>
    <cellStyle name="Comma 2 10 2 2" xfId="11189" xr:uid="{FFAD6036-E41E-4DFE-A0B5-6266BB074E21}"/>
    <cellStyle name="Comma 2 10 2 2 2" xfId="47232" xr:uid="{8B08FDC3-FB0F-4FEE-8F27-7665D8742C74}"/>
    <cellStyle name="Comma 2 10 2 2 3" xfId="36035" xr:uid="{F5C938FF-6050-4BF6-BF33-3E17DE053B4E}"/>
    <cellStyle name="Comma 2 10 2 2_1.1 Overview" xfId="52600" xr:uid="{5A4F9085-A48C-4720-931A-94DBB2E7F3C4}"/>
    <cellStyle name="Comma 2 10 2 3" xfId="41563" xr:uid="{96D7E1A3-6D15-4404-93E6-2A29E6BB4BA8}"/>
    <cellStyle name="Comma 2 10 2 4" xfId="30480" xr:uid="{99E209A6-E7F5-4D66-8866-4ECFAB8C2032}"/>
    <cellStyle name="Comma 2 10 2_1.1 Overview" xfId="52599" xr:uid="{40EF3CCF-E015-4D03-850B-76846FA3BB62}"/>
    <cellStyle name="Comma 2 10 3" xfId="8159" xr:uid="{60D67CE9-EF31-4AB0-82B3-569E272F1DF2}"/>
    <cellStyle name="Comma 2 10 3 2" xfId="44203" xr:uid="{9163CBF3-4462-4DE2-8993-EE9770D705FD}"/>
    <cellStyle name="Comma 2 10 3 3" xfId="33094" xr:uid="{8C293019-D90B-4444-8090-914070E59D00}"/>
    <cellStyle name="Comma 2 10 3_1.1 Overview" xfId="52601" xr:uid="{4D47C7FE-1C0E-4FC7-9571-7AFABF7F5509}"/>
    <cellStyle name="Comma 2 10 4" xfId="38542" xr:uid="{0F8F8D1B-46A6-427D-A7B9-B3C7E528B9DC}"/>
    <cellStyle name="Comma 2 10 5" xfId="27547" xr:uid="{05BD4060-C78A-428A-B8D6-8FFBBBCDFF24}"/>
    <cellStyle name="Comma 2 10_1.1 Overview" xfId="52598" xr:uid="{EC87F003-B3ED-4D6C-B86D-7C2C5EEF85B7}"/>
    <cellStyle name="Comma 2 11" xfId="1687" xr:uid="{DD589EBA-A9B4-47F5-BACF-C45C62396EA4}"/>
    <cellStyle name="Comma 2 11 2" xfId="4886" xr:uid="{2A34ECA1-8288-4BEB-89E4-4B6DE018BD8B}"/>
    <cellStyle name="Comma 2 11 2 2" xfId="11679" xr:uid="{AE983021-EC74-4839-94B1-08D1E01DAB43}"/>
    <cellStyle name="Comma 2 11 2 2 2" xfId="47722" xr:uid="{E3032405-4444-4562-B786-E6443C5DC523}"/>
    <cellStyle name="Comma 2 11 2 2 3" xfId="36525" xr:uid="{4FEFA064-BDDC-4E40-A3CD-748CC6E0BE3A}"/>
    <cellStyle name="Comma 2 11 2 2_1.1 Overview" xfId="52604" xr:uid="{24F5E7CC-7B02-4E37-9560-7DC9C83EDDEB}"/>
    <cellStyle name="Comma 2 11 2 3" xfId="42053" xr:uid="{B931EA60-7A71-4026-BC7A-606EE6128C05}"/>
    <cellStyle name="Comma 2 11 2 4" xfId="30970" xr:uid="{5D38FC3D-B8CC-4390-82F5-7808ADB41FC7}"/>
    <cellStyle name="Comma 2 11 2_1.1 Overview" xfId="52603" xr:uid="{560F3205-F919-47DE-B932-14F5B9DC5610}"/>
    <cellStyle name="Comma 2 11 3" xfId="8646" xr:uid="{4D04D19F-DBE3-44BE-BEFC-070DCF57AC42}"/>
    <cellStyle name="Comma 2 11 3 2" xfId="44690" xr:uid="{657A9477-9753-426C-A83C-6020AE937AF0}"/>
    <cellStyle name="Comma 2 11 3 3" xfId="33581" xr:uid="{4FCAEC94-82CD-4270-88FB-7FEC8E824497}"/>
    <cellStyle name="Comma 2 11 3_1.1 Overview" xfId="52605" xr:uid="{7F0FADEB-8FD6-435F-BA2B-A39E60B419F2}"/>
    <cellStyle name="Comma 2 11 4" xfId="39029" xr:uid="{4FF9FB4B-C6CE-43A8-9BF6-F574BC903A3C}"/>
    <cellStyle name="Comma 2 11 5" xfId="28034" xr:uid="{866A0666-CEF6-4BFC-B493-DF0BF1E48A6B}"/>
    <cellStyle name="Comma 2 11_1.1 Overview" xfId="52602" xr:uid="{BF0BDC7D-D7F6-4DE7-9EF8-54946ADF0046}"/>
    <cellStyle name="Comma 2 12" xfId="2880" xr:uid="{705D49A8-CF6D-47F1-A0CB-8CFF2F8C3D19}"/>
    <cellStyle name="Comma 2 12 2" xfId="9827" xr:uid="{BA10D5DA-110D-43F7-922E-3BB33F3A0190}"/>
    <cellStyle name="Comma 2 12 2 2" xfId="45870" xr:uid="{F362EE7C-B5BA-41A6-AFB6-8A8B53857A6A}"/>
    <cellStyle name="Comma 2 12 2 3" xfId="34759" xr:uid="{D1C874BE-AEA7-47BE-9389-482C60046193}"/>
    <cellStyle name="Comma 2 12 2_1.1 Overview" xfId="52607" xr:uid="{F9025D25-1969-4F99-87DD-C13110595790}"/>
    <cellStyle name="Comma 2 12 3" xfId="40206" xr:uid="{DF314F5C-DF4C-4610-A0F6-86616415991C}"/>
    <cellStyle name="Comma 2 12 4" xfId="29209" xr:uid="{9A958895-FE96-4814-AC8E-BB50D5E1F439}"/>
    <cellStyle name="Comma 2 12_1.1 Overview" xfId="52606" xr:uid="{5BF68B24-080B-4234-995A-272E8BEEFC46}"/>
    <cellStyle name="Comma 2 13" xfId="3717" xr:uid="{F904F3AC-E19F-4D1B-AA50-7704B6621158}"/>
    <cellStyle name="Comma 2 13 2" xfId="10637" xr:uid="{7227200A-2C45-4839-B9FF-6E287287E787}"/>
    <cellStyle name="Comma 2 13 2 2" xfId="46680" xr:uid="{131BD383-B9C3-46B2-8623-E3AA74E5625C}"/>
    <cellStyle name="Comma 2 13 2_1.1 Overview" xfId="52609" xr:uid="{D385C2A3-63F4-440A-B2A9-C6EA17E817BF}"/>
    <cellStyle name="Comma 2 13 3" xfId="41013" xr:uid="{017CAF0F-3BD0-43BF-B72C-6E9F2D16E836}"/>
    <cellStyle name="Comma 2 13_1.1 Overview" xfId="52608" xr:uid="{54EAB05B-81FA-48AA-9471-070239C58CC4}"/>
    <cellStyle name="Comma 2 14" xfId="3959" xr:uid="{B3558D12-BBF5-456E-B434-498BD4399BD6}"/>
    <cellStyle name="Comma 2 14 2" xfId="10761" xr:uid="{3235531D-4E4B-4709-87E5-30B84C529269}"/>
    <cellStyle name="Comma 2 14 2 2" xfId="46804" xr:uid="{9FF81BA7-6FF7-4B4D-9D8E-0A1D883FD602}"/>
    <cellStyle name="Comma 2 14 2 3" xfId="35626" xr:uid="{A9A640F1-C2C4-4E1F-B537-BAAA0A6997D0}"/>
    <cellStyle name="Comma 2 14 2_1.1 Overview" xfId="52611" xr:uid="{7C27759F-0774-4616-A269-DF385D85DEF2}"/>
    <cellStyle name="Comma 2 14 3" xfId="41135" xr:uid="{681E7AFF-6910-471A-83D1-2FE3E3B26900}"/>
    <cellStyle name="Comma 2 14 4" xfId="30071" xr:uid="{135FB13A-5690-4ED5-B45C-1BF26448B17C}"/>
    <cellStyle name="Comma 2 14_1.1 Overview" xfId="52610" xr:uid="{5C02E492-3FE7-4B9A-8804-19D6C38A4004}"/>
    <cellStyle name="Comma 2 15" xfId="6929" xr:uid="{CD1888ED-F984-495B-A2CC-13F62028E11F}"/>
    <cellStyle name="Comma 2 15 2" xfId="43228" xr:uid="{A4462696-3F22-4748-BF5D-44DC9FA426DF}"/>
    <cellStyle name="Comma 2 15_1.1 Overview" xfId="52612" xr:uid="{550A671F-9A80-448F-BFF4-D58ECEFA286C}"/>
    <cellStyle name="Comma 2 16" xfId="7308" xr:uid="{2BD6D8CF-6FE9-481D-8C01-D836623AFE33}"/>
    <cellStyle name="Comma 2 16 2" xfId="43356" xr:uid="{E37A064A-DCAB-4C7F-91A6-DA503AE5CE4F}"/>
    <cellStyle name="Comma 2 16 3" xfId="32266" xr:uid="{2E63BF40-F8B0-4C71-A9EA-8B73F99781E1}"/>
    <cellStyle name="Comma 2 16_1.1 Overview" xfId="52613" xr:uid="{74979883-7F1F-490F-BFB0-D2CE37156D55}"/>
    <cellStyle name="Comma 2 17" xfId="62" xr:uid="{C8A79FD2-6269-48F0-8005-7E78BC0A7F20}"/>
    <cellStyle name="Comma 2 17 2" xfId="37697" xr:uid="{CE914067-D3C4-4DBD-8BAE-07085FC4A813}"/>
    <cellStyle name="Comma 2 17_1.1 Overview" xfId="52614" xr:uid="{6F2C754F-C833-4D7E-9E5E-C2C6EB6B53F6}"/>
    <cellStyle name="Comma 2 18" xfId="48896" xr:uid="{D0F365B6-92CF-43BF-9CD3-7915AE8E7FE7}"/>
    <cellStyle name="Comma 2 19" xfId="48912" xr:uid="{58D35546-90D4-458C-80A7-ACC41609DCC8}"/>
    <cellStyle name="Comma 2 2" xfId="148" xr:uid="{CC9F60D9-8E99-40E6-9003-E460702DB42A}"/>
    <cellStyle name="Comma 2 2 2" xfId="48997" xr:uid="{A7144AF1-473E-46D6-B800-9371170E8D6F}"/>
    <cellStyle name="Comma 2 2_SolvII I" xfId="48998" xr:uid="{6CB04D50-26E9-46E0-A80F-6C437B622AAE}"/>
    <cellStyle name="Comma 2 20" xfId="26716" xr:uid="{A951E158-C7B3-49FA-8461-CBC55606FAAA}"/>
    <cellStyle name="Comma 2 3" xfId="146" xr:uid="{A4ECA733-A248-43C0-830C-F2CB7B9A81EF}"/>
    <cellStyle name="Comma 2 3 2" xfId="2924" xr:uid="{98B7DF9A-91E5-49FF-8A66-1ACCD3282E24}"/>
    <cellStyle name="Comma 2 3 2 2" xfId="9864" xr:uid="{7054A95D-7E70-4B15-A594-101BF05AF267}"/>
    <cellStyle name="Comma 2 3 2 2 2" xfId="45907" xr:uid="{641E5857-FE1D-43A0-811A-F8AD91392850}"/>
    <cellStyle name="Comma 2 3 2 2_1.1 Overview" xfId="52617" xr:uid="{A6DB2EA1-4CB7-4C37-A14C-8D096FBE595F}"/>
    <cellStyle name="Comma 2 3 2 3" xfId="40243" xr:uid="{A2C8769D-4312-4E47-9D55-477935467659}"/>
    <cellStyle name="Comma 2 3 2_1.1 Overview" xfId="52616" xr:uid="{877D602F-94D7-491C-A6DB-227AFB3C9BFD}"/>
    <cellStyle name="Comma 2 3 3" xfId="3971" xr:uid="{C2525E60-89EF-4401-BC44-50A5B44C8379}"/>
    <cellStyle name="Comma 2 3 3 2" xfId="10773" xr:uid="{ABAA2883-E4D4-41CF-85DC-9BD2452EDDA3}"/>
    <cellStyle name="Comma 2 3 3 2 2" xfId="46816" xr:uid="{5F597965-92BB-4802-AB90-DEA56CD639CB}"/>
    <cellStyle name="Comma 2 3 3 2_1.1 Overview" xfId="52619" xr:uid="{98B5474D-9F56-46AC-9FE1-A056CC37F84C}"/>
    <cellStyle name="Comma 2 3 3 3" xfId="41147" xr:uid="{0FDB83E5-EAF1-4A55-B6B5-1DF227D7C997}"/>
    <cellStyle name="Comma 2 3 3_1.1 Overview" xfId="52618" xr:uid="{4693C9C2-DA32-4344-94B2-CF126793F7F4}"/>
    <cellStyle name="Comma 2 3 4" xfId="7345" xr:uid="{0233B901-11CD-44D3-9A74-E33D0EAA1283}"/>
    <cellStyle name="Comma 2 3 4 2" xfId="43393" xr:uid="{5779D0C8-C4EF-4151-9FF1-AF23B6AD5611}"/>
    <cellStyle name="Comma 2 3 4_1.1 Overview" xfId="52620" xr:uid="{49C9EF14-36DB-4CAE-BEA1-B99A6ACE501E}"/>
    <cellStyle name="Comma 2 3 5" xfId="37733" xr:uid="{D5AC4280-273F-4E57-B2DE-24BA8F82511F}"/>
    <cellStyle name="Comma 2 3 6" xfId="52379" xr:uid="{0D3323E2-20E1-426D-BAF9-7FF1E98290CC}"/>
    <cellStyle name="Comma 2 3_1.1 Overview" xfId="52615" xr:uid="{CFCF1F29-4D97-482D-B511-71B61B3EA43D}"/>
    <cellStyle name="Comma 2 4" xfId="434" xr:uid="{A1A3FAFF-8177-4486-92F4-38227577E567}"/>
    <cellStyle name="Comma 2 4 2" xfId="844" xr:uid="{1DF61370-E480-4923-B133-B6C6F5B65406}"/>
    <cellStyle name="Comma 2 4 2 2" xfId="1570" xr:uid="{05C23997-924D-4828-87E7-5218101FD65F}"/>
    <cellStyle name="Comma 2 4 2 2 2" xfId="4769" xr:uid="{27EB41ED-62D9-4A91-A666-195CAAB79235}"/>
    <cellStyle name="Comma 2 4 2 2 2 2" xfId="11563" xr:uid="{4983A1D4-EAD4-4EEE-8234-66771C166D0A}"/>
    <cellStyle name="Comma 2 4 2 2 2 2 2" xfId="47606" xr:uid="{DA9E92DB-E70F-477D-9837-7751CD6B60BE}"/>
    <cellStyle name="Comma 2 4 2 2 2 2 3" xfId="36409" xr:uid="{34DF022A-F8BB-4BFD-BA25-59FD528E3604}"/>
    <cellStyle name="Comma 2 4 2 2 2 2_1.1 Overview" xfId="52625" xr:uid="{18DBA9EA-6B1B-45EA-9C29-D3F06C46713E}"/>
    <cellStyle name="Comma 2 4 2 2 2 3" xfId="41937" xr:uid="{685C2CC1-4722-48BD-AA16-5C3A8FC12BCB}"/>
    <cellStyle name="Comma 2 4 2 2 2 4" xfId="30854" xr:uid="{7DC0A5AF-2064-49AE-890D-C0E77651C807}"/>
    <cellStyle name="Comma 2 4 2 2 2_1.1 Overview" xfId="52624" xr:uid="{472170D1-592E-4107-8DF0-C2641A9656B4}"/>
    <cellStyle name="Comma 2 4 2 2 3" xfId="8533" xr:uid="{61AFCA40-0DAE-4D9A-A364-750F88B5BF04}"/>
    <cellStyle name="Comma 2 4 2 2 3 2" xfId="44577" xr:uid="{170A3AE6-BB3D-40C6-90CC-93B7EAE1D7A1}"/>
    <cellStyle name="Comma 2 4 2 2 3 3" xfId="33468" xr:uid="{D8EC1B7C-4BDE-4C9A-992B-4E06A7A6E35A}"/>
    <cellStyle name="Comma 2 4 2 2 3_1.1 Overview" xfId="52626" xr:uid="{67420E4E-5B05-4C39-8ECF-FC3AD049929C}"/>
    <cellStyle name="Comma 2 4 2 2 4" xfId="38916" xr:uid="{FE42510F-9EE1-428A-B4FE-7DE602B9B40C}"/>
    <cellStyle name="Comma 2 4 2 2 5" xfId="27921" xr:uid="{1AA32BA1-6059-40FC-9270-7D0024A867AB}"/>
    <cellStyle name="Comma 2 4 2 2_1.1 Overview" xfId="52623" xr:uid="{4B799CF1-3851-4E34-A86D-90408CD45D07}"/>
    <cellStyle name="Comma 2 4 2 3" xfId="2380" xr:uid="{DAC43083-C23D-406C-A282-DE55EB4DA16D}"/>
    <cellStyle name="Comma 2 4 2 3 2" xfId="5579" xr:uid="{30554484-C5A7-4E22-98C8-F53B88A09307}"/>
    <cellStyle name="Comma 2 4 2 3 2 2" xfId="12372" xr:uid="{C8A9455A-2BFD-4749-897A-065CD89DFEF3}"/>
    <cellStyle name="Comma 2 4 2 3 2 2 2" xfId="48415" xr:uid="{B19A228A-17F5-4847-B8E7-1D2E8AC47DF1}"/>
    <cellStyle name="Comma 2 4 2 3 2 2 3" xfId="37218" xr:uid="{57735CF2-6A3E-410F-904E-5BF243C1AD36}"/>
    <cellStyle name="Comma 2 4 2 3 2 2_1.1 Overview" xfId="52629" xr:uid="{6CDC2D58-7688-47C6-8455-E02574A40B3A}"/>
    <cellStyle name="Comma 2 4 2 3 2 3" xfId="42746" xr:uid="{8CF4F3C1-2383-493D-9A24-9F01E9475089}"/>
    <cellStyle name="Comma 2 4 2 3 2 4" xfId="31663" xr:uid="{6AE36987-E5AD-4312-A184-ACB29FB8A86E}"/>
    <cellStyle name="Comma 2 4 2 3 2_1.1 Overview" xfId="52628" xr:uid="{1D3F540F-87CA-470D-8798-B301723E9F72}"/>
    <cellStyle name="Comma 2 4 2 3 3" xfId="9339" xr:uid="{4F11F20B-7F36-4194-9766-D12A0679C613}"/>
    <cellStyle name="Comma 2 4 2 3 3 2" xfId="45383" xr:uid="{7F4D5C3D-E349-457D-B966-F86A75D372EA}"/>
    <cellStyle name="Comma 2 4 2 3 3 3" xfId="34274" xr:uid="{2981689D-450D-4468-8A14-EEE9E5E74F92}"/>
    <cellStyle name="Comma 2 4 2 3 3_1.1 Overview" xfId="52630" xr:uid="{91BF1623-F5BB-447B-8949-F8B62EC2E337}"/>
    <cellStyle name="Comma 2 4 2 3 4" xfId="39722" xr:uid="{6D7BF5E4-28AD-4E9B-BA4A-CAA3FA41D222}"/>
    <cellStyle name="Comma 2 4 2 3 5" xfId="28727" xr:uid="{74EC533C-263D-49E9-8DD9-4BBCA55D0BEE}"/>
    <cellStyle name="Comma 2 4 2 3_1.1 Overview" xfId="52627" xr:uid="{655F58F9-8AD5-4442-9B21-C7103CC2D5DB}"/>
    <cellStyle name="Comma 2 4 2 4" xfId="3570" xr:uid="{FF1B0D0F-6E5D-4792-AF0F-05DBBA834218}"/>
    <cellStyle name="Comma 2 4 2 4 2" xfId="10497" xr:uid="{D4CD8111-7783-43E1-AE20-06EBC1353631}"/>
    <cellStyle name="Comma 2 4 2 4 2 2" xfId="46540" xr:uid="{20535267-36F5-498B-A94F-C2185D299130}"/>
    <cellStyle name="Comma 2 4 2 4 2 3" xfId="35419" xr:uid="{324A41A3-7480-419B-BE2F-4FEC112D1263}"/>
    <cellStyle name="Comma 2 4 2 4 2_1.1 Overview" xfId="52632" xr:uid="{C7087A2A-D3C5-4931-B424-2BCD1417EF0D}"/>
    <cellStyle name="Comma 2 4 2 4 3" xfId="40875" xr:uid="{9AE16766-E247-4C73-B7CC-7B0A9CACD391}"/>
    <cellStyle name="Comma 2 4 2 4 4" xfId="29868" xr:uid="{57DB2105-2900-45C5-84BD-030401579DE2}"/>
    <cellStyle name="Comma 2 4 2 4_1.1 Overview" xfId="52631" xr:uid="{9C13F9FD-1839-4114-A9A9-3297709AD6E1}"/>
    <cellStyle name="Comma 2 4 2 5" xfId="4266" xr:uid="{1EC4F0F6-4D83-4AE2-A116-91B6AFF49E18}"/>
    <cellStyle name="Comma 2 4 2 5 2" xfId="11068" xr:uid="{DCFB813E-79DE-487F-A78F-656FF0DBB6C0}"/>
    <cellStyle name="Comma 2 4 2 5 2 2" xfId="47111" xr:uid="{08F00104-08F3-45D1-842B-7F2FAFA19FD7}"/>
    <cellStyle name="Comma 2 4 2 5 2 3" xfId="35930" xr:uid="{B945192F-BDBA-41E3-85EF-EDA687CEF1C1}"/>
    <cellStyle name="Comma 2 4 2 5 2_1.1 Overview" xfId="52634" xr:uid="{8365BB5D-3E44-4404-847B-A41149ECBC18}"/>
    <cellStyle name="Comma 2 4 2 5 3" xfId="41442" xr:uid="{5DB048EA-89C2-4F5B-8723-000791A314EA}"/>
    <cellStyle name="Comma 2 4 2 5 4" xfId="30375" xr:uid="{D91ECA55-0715-42EB-81FE-7027479F29D4}"/>
    <cellStyle name="Comma 2 4 2 5_1.1 Overview" xfId="52633" xr:uid="{540202D2-4DDC-4ABF-B960-63B5D71E9DE5}"/>
    <cellStyle name="Comma 2 4 2 6" xfId="8033" xr:uid="{94CE485D-C572-4ED0-AB63-D927AD34462B}"/>
    <cellStyle name="Comma 2 4 2 6 2" xfId="44081" xr:uid="{4F1E092E-54F8-4156-9F73-17C442D25084}"/>
    <cellStyle name="Comma 2 4 2 6 3" xfId="32988" xr:uid="{F3891EA0-F868-4F23-97EB-45E00C14D185}"/>
    <cellStyle name="Comma 2 4 2 6_1.1 Overview" xfId="52635" xr:uid="{4A835F05-8A53-46DE-83A8-8B2EF42739D1}"/>
    <cellStyle name="Comma 2 4 2 7" xfId="38421" xr:uid="{58F80EBD-CAF0-4D8B-B1AD-4AC5D0D1DF9F}"/>
    <cellStyle name="Comma 2 4 2 8" xfId="27438" xr:uid="{080477F9-211C-4F45-BC37-ABE258955D76}"/>
    <cellStyle name="Comma 2 4 2_1.1 Overview" xfId="52622" xr:uid="{8149871B-F910-4D98-8969-EB29F0F33E7B}"/>
    <cellStyle name="Comma 2 4 3" xfId="1327" xr:uid="{02375341-08CA-4D8B-BD83-4BA2BB2F9758}"/>
    <cellStyle name="Comma 2 4 3 2" xfId="4526" xr:uid="{E802E76A-8582-46FF-B4E1-8C0713FF9376}"/>
    <cellStyle name="Comma 2 4 3 2 2" xfId="11320" xr:uid="{86B96401-A4CA-460C-A24A-DE74B101E58D}"/>
    <cellStyle name="Comma 2 4 3 2 2 2" xfId="47363" xr:uid="{41C3E5F7-350D-449D-AD21-7C27E110D848}"/>
    <cellStyle name="Comma 2 4 3 2 2 3" xfId="36166" xr:uid="{2C908D99-B645-4906-B1EF-2A87B0E0973C}"/>
    <cellStyle name="Comma 2 4 3 2 2_1.1 Overview" xfId="52638" xr:uid="{C091FCDC-AF70-4DBF-A1D6-07CFEE2C78B4}"/>
    <cellStyle name="Comma 2 4 3 2 3" xfId="41694" xr:uid="{A3F976B9-9118-4B7C-BA20-7D6D17EFA36B}"/>
    <cellStyle name="Comma 2 4 3 2 4" xfId="30611" xr:uid="{0973CD18-937A-41E0-B6CB-3C5E354767A9}"/>
    <cellStyle name="Comma 2 4 3 2_1.1 Overview" xfId="52637" xr:uid="{7C65A796-C04A-4038-B19F-5F6A790A5866}"/>
    <cellStyle name="Comma 2 4 3 3" xfId="8290" xr:uid="{AF3FE38F-FEB3-4BF4-A977-6AB661E4055D}"/>
    <cellStyle name="Comma 2 4 3 3 2" xfId="44334" xr:uid="{786A9608-8238-4A1D-AB59-9D92766126B6}"/>
    <cellStyle name="Comma 2 4 3 3 3" xfId="33225" xr:uid="{98FD5AE7-9107-4EFB-97EA-6D6925218A8A}"/>
    <cellStyle name="Comma 2 4 3 3_1.1 Overview" xfId="52639" xr:uid="{EEE27052-F50B-4E79-A690-C4EE585EB9C5}"/>
    <cellStyle name="Comma 2 4 3 4" xfId="38673" xr:uid="{6F4691D3-ED2F-4E91-9C69-3267C546F170}"/>
    <cellStyle name="Comma 2 4 3 5" xfId="27678" xr:uid="{B76925A7-CB77-4BB1-838C-9E6C552DC535}"/>
    <cellStyle name="Comma 2 4 3_1.1 Overview" xfId="52636" xr:uid="{4075C6D1-0C29-4274-98C6-DBC0EF96C4D3}"/>
    <cellStyle name="Comma 2 4 4" xfId="2000" xr:uid="{EAEFBD47-08EF-486D-B42F-E1F8688433FD}"/>
    <cellStyle name="Comma 2 4 4 2" xfId="5199" xr:uid="{3A16AB6F-A146-404D-862B-302E7AF2095E}"/>
    <cellStyle name="Comma 2 4 4 2 2" xfId="11992" xr:uid="{F8FC0310-2011-410B-B5C1-6124878BAFB1}"/>
    <cellStyle name="Comma 2 4 4 2 2 2" xfId="48035" xr:uid="{F60C60F7-82CE-4E01-B008-77789E35D245}"/>
    <cellStyle name="Comma 2 4 4 2 2 3" xfId="36838" xr:uid="{7FC04FD7-89EE-4833-964B-2D9AE927CD73}"/>
    <cellStyle name="Comma 2 4 4 2 2_1.1 Overview" xfId="52642" xr:uid="{BEC908FC-F7A8-4528-A943-B267F4499385}"/>
    <cellStyle name="Comma 2 4 4 2 3" xfId="42366" xr:uid="{0C11594C-D83B-4393-89D5-759F237E58F8}"/>
    <cellStyle name="Comma 2 4 4 2 4" xfId="31283" xr:uid="{0A838AA5-71EB-405A-A131-811EE2CCE6E0}"/>
    <cellStyle name="Comma 2 4 4 2_1.1 Overview" xfId="52641" xr:uid="{F8326BBA-295B-49B9-A53F-E60EB91BC869}"/>
    <cellStyle name="Comma 2 4 4 3" xfId="8959" xr:uid="{AA402BDA-44FD-4672-95E2-55F439DB1355}"/>
    <cellStyle name="Comma 2 4 4 3 2" xfId="45003" xr:uid="{7271AB9E-1961-4A16-9DF7-E924896FBB31}"/>
    <cellStyle name="Comma 2 4 4 3 3" xfId="33894" xr:uid="{D77AFFA1-6EA0-43BF-B8E2-EA7DDFEE57C4}"/>
    <cellStyle name="Comma 2 4 4 3_1.1 Overview" xfId="52643" xr:uid="{E6772A10-6909-4F67-9E08-3A38E999B11F}"/>
    <cellStyle name="Comma 2 4 4 4" xfId="39342" xr:uid="{D44FD1D8-784C-4078-8BD6-B9034AD7770E}"/>
    <cellStyle name="Comma 2 4 4 5" xfId="28347" xr:uid="{9C0925E5-344B-417B-908B-2AF382FAE50F}"/>
    <cellStyle name="Comma 2 4 4_1.1 Overview" xfId="52640" xr:uid="{C6EE6007-4363-4055-9866-39AE3638D5EA}"/>
    <cellStyle name="Comma 2 4 5" xfId="3191" xr:uid="{16180164-3771-41B5-BC30-7230CDEB2F12}"/>
    <cellStyle name="Comma 2 4 5 2" xfId="10119" xr:uid="{A9A265F7-B6CE-4CAD-8B08-EDBE9668744D}"/>
    <cellStyle name="Comma 2 4 5 2 2" xfId="46162" xr:uid="{3D618C7B-3ED7-4DD5-94F7-CCE750D5FEEE}"/>
    <cellStyle name="Comma 2 4 5 2 3" xfId="35043" xr:uid="{6B98B966-54B1-461A-A3F9-285747DC4087}"/>
    <cellStyle name="Comma 2 4 5 2_1.1 Overview" xfId="52645" xr:uid="{CD335556-3FC1-4312-AFB3-C35E76E50508}"/>
    <cellStyle name="Comma 2 4 5 3" xfId="40497" xr:uid="{4DB699DF-533E-42D8-8A40-5B3F01B8ABE4}"/>
    <cellStyle name="Comma 2 4 5 4" xfId="29492" xr:uid="{AC5E57C7-0046-4241-A0FA-4F6E0BF3FFBD}"/>
    <cellStyle name="Comma 2 4 5_1.1 Overview" xfId="52644" xr:uid="{17BB16E4-1522-4FCE-A43D-290EAA8A19D5}"/>
    <cellStyle name="Comma 2 4 6" xfId="4056" xr:uid="{B81002F1-472A-48DD-A413-3C4A88DBEC7C}"/>
    <cellStyle name="Comma 2 4 6 2" xfId="10858" xr:uid="{675C00CD-D3A1-4A35-B03E-E254027266F5}"/>
    <cellStyle name="Comma 2 4 6 2 2" xfId="46901" xr:uid="{5F501C56-A749-47CF-AA38-29E11B38B712}"/>
    <cellStyle name="Comma 2 4 6 2 3" xfId="35720" xr:uid="{0C02466A-D9ED-49D3-ABD7-928CF512F2DE}"/>
    <cellStyle name="Comma 2 4 6 2_1.1 Overview" xfId="52647" xr:uid="{766D08BF-51FE-432B-AE0A-B538E9EBE07F}"/>
    <cellStyle name="Comma 2 4 6 3" xfId="41232" xr:uid="{4D20BDF6-948D-45EB-94A0-3C952CD5773D}"/>
    <cellStyle name="Comma 2 4 6 4" xfId="30165" xr:uid="{D74558E4-759C-4C57-B008-23B50DABCF9B}"/>
    <cellStyle name="Comma 2 4 6_1.1 Overview" xfId="52646" xr:uid="{045E800F-22EA-4EFE-A9A9-0085EABC3382}"/>
    <cellStyle name="Comma 2 4 7" xfId="7626" xr:uid="{06C78A63-A93F-48AF-A5DE-B0B5AF5BFB0C}"/>
    <cellStyle name="Comma 2 4 7 2" xfId="43674" xr:uid="{92069922-6E5F-4630-84E8-B70ADD872321}"/>
    <cellStyle name="Comma 2 4 7 3" xfId="32581" xr:uid="{6FB7E425-9DC2-4D12-8DBB-527E84F8BA93}"/>
    <cellStyle name="Comma 2 4 7_1.1 Overview" xfId="52648" xr:uid="{C58CD9E7-EFB2-4CA6-987D-DD21D1A8C27F}"/>
    <cellStyle name="Comma 2 4 8" xfId="38014" xr:uid="{7DE9132D-925F-4A56-9B21-4C2A03C7EF0D}"/>
    <cellStyle name="Comma 2 4 9" xfId="27031" xr:uid="{369CB571-278A-46AC-BD97-3BFE400412C3}"/>
    <cellStyle name="Comma 2 4_1.1 Overview" xfId="52621" xr:uid="{63F39A04-8D3A-4486-A426-85DE582F6CB1}"/>
    <cellStyle name="Comma 2 5" xfId="728" xr:uid="{8E3CA2C1-E82A-4C9E-9E84-109555780911}"/>
    <cellStyle name="Comma 2 5 2" xfId="938" xr:uid="{6A1CD9A4-B892-4E62-B367-5B52A04D8157}"/>
    <cellStyle name="Comma 2 5 2 2" xfId="1664" xr:uid="{2E4DE9D1-B95B-4F17-8F8A-9E5FD0F16A78}"/>
    <cellStyle name="Comma 2 5 2 2 2" xfId="4863" xr:uid="{1719B754-90D6-464E-BE44-FF72BB32E6EE}"/>
    <cellStyle name="Comma 2 5 2 2 2 2" xfId="11657" xr:uid="{84C73325-8F6B-4D94-B967-7AA3D5055E6C}"/>
    <cellStyle name="Comma 2 5 2 2 2 2 2" xfId="47700" xr:uid="{958B0FF7-D2A6-44A8-92A2-BB6898F03DAF}"/>
    <cellStyle name="Comma 2 5 2 2 2 2 3" xfId="36503" xr:uid="{BE292828-F5D8-447E-A88D-AC502A171A88}"/>
    <cellStyle name="Comma 2 5 2 2 2 2_1.1 Overview" xfId="52653" xr:uid="{98AD9382-BD1D-4CCF-9333-EFC137B396F4}"/>
    <cellStyle name="Comma 2 5 2 2 2 3" xfId="42031" xr:uid="{3E104CEA-72A9-4C44-903F-EAF98281A46C}"/>
    <cellStyle name="Comma 2 5 2 2 2 4" xfId="30948" xr:uid="{4DB03EC3-6FF9-4BA9-A291-6D3A9C50612A}"/>
    <cellStyle name="Comma 2 5 2 2 2_1.1 Overview" xfId="52652" xr:uid="{EA2055F8-AE3F-4D5D-9234-9891B94A985F}"/>
    <cellStyle name="Comma 2 5 2 2 3" xfId="8627" xr:uid="{3810906E-079D-474B-9635-8BD8FDB0F0DF}"/>
    <cellStyle name="Comma 2 5 2 2 3 2" xfId="44671" xr:uid="{F01B8273-8D07-4059-9DA8-4DB4A0D4F94C}"/>
    <cellStyle name="Comma 2 5 2 2 3 3" xfId="33562" xr:uid="{E95301C1-0B7B-4DFE-8853-1B9DD440C64E}"/>
    <cellStyle name="Comma 2 5 2 2 3_1.1 Overview" xfId="52654" xr:uid="{A976E625-6FAA-491A-8E56-E4172D0A02DF}"/>
    <cellStyle name="Comma 2 5 2 2 4" xfId="39010" xr:uid="{2CCF23F1-B0A4-409C-AB4B-99496CF766C1}"/>
    <cellStyle name="Comma 2 5 2 2 5" xfId="28015" xr:uid="{BF4B457E-2A55-4B24-88AC-03B65E96902C}"/>
    <cellStyle name="Comma 2 5 2 2_1.1 Overview" xfId="52651" xr:uid="{74B5E974-F5E8-4EB7-8E02-2EDA37D4745D}"/>
    <cellStyle name="Comma 2 5 2 3" xfId="2474" xr:uid="{D132AA44-12F2-40F6-8425-E0845BEB67AC}"/>
    <cellStyle name="Comma 2 5 2 3 2" xfId="5673" xr:uid="{1049E7DC-8AE6-49FB-9BA4-B1A8D4AE77F2}"/>
    <cellStyle name="Comma 2 5 2 3 2 2" xfId="12466" xr:uid="{07CB4E91-BBBB-497E-8880-FC20007264F9}"/>
    <cellStyle name="Comma 2 5 2 3 2 2 2" xfId="48509" xr:uid="{8ED7E78B-B47D-44F0-A5F7-6D0822A5D937}"/>
    <cellStyle name="Comma 2 5 2 3 2 2 3" xfId="37312" xr:uid="{0E2490D8-B217-49A7-968E-84A6EDEEC65D}"/>
    <cellStyle name="Comma 2 5 2 3 2 2_1.1 Overview" xfId="52657" xr:uid="{0EB5D707-3FF9-47CE-8650-6683D2AC86AF}"/>
    <cellStyle name="Comma 2 5 2 3 2 3" xfId="42840" xr:uid="{D1D21A9E-8359-404E-BFA4-129D17E1AEDE}"/>
    <cellStyle name="Comma 2 5 2 3 2 4" xfId="31757" xr:uid="{E4F686C9-13E1-4552-9A0B-D047223E8DC6}"/>
    <cellStyle name="Comma 2 5 2 3 2_1.1 Overview" xfId="52656" xr:uid="{88F767CE-E0B4-4C03-9275-F162D0EAE2A7}"/>
    <cellStyle name="Comma 2 5 2 3 3" xfId="9433" xr:uid="{55FB0CD1-E4A0-422C-8CE3-2C5A6501266C}"/>
    <cellStyle name="Comma 2 5 2 3 3 2" xfId="45477" xr:uid="{D8F715AE-200D-49F0-8B6A-057A829E4DF2}"/>
    <cellStyle name="Comma 2 5 2 3 3 3" xfId="34368" xr:uid="{046E06B2-1A97-4C55-A7F2-835962E65026}"/>
    <cellStyle name="Comma 2 5 2 3 3_1.1 Overview" xfId="52658" xr:uid="{950FB97E-DF2D-41CC-8328-B2A39C7BA798}"/>
    <cellStyle name="Comma 2 5 2 3 4" xfId="39816" xr:uid="{56B28BE5-D1CA-4CEB-8DE6-125113FDA8CC}"/>
    <cellStyle name="Comma 2 5 2 3 5" xfId="28821" xr:uid="{CFC49A3C-887B-468D-B1D1-DDC08AD59F51}"/>
    <cellStyle name="Comma 2 5 2 3_1.1 Overview" xfId="52655" xr:uid="{5C19D353-C4C9-4FFE-BC97-65BA3C1738A5}"/>
    <cellStyle name="Comma 2 5 2 4" xfId="3664" xr:uid="{863D098D-CDED-4C0B-B286-C6E12475F1DC}"/>
    <cellStyle name="Comma 2 5 2 4 2" xfId="10591" xr:uid="{FDD12951-FAAE-499E-9FBE-2ABD4F63B633}"/>
    <cellStyle name="Comma 2 5 2 4 2 2" xfId="46634" xr:uid="{25D077A6-A90D-418D-BA1E-1D876448B883}"/>
    <cellStyle name="Comma 2 5 2 4 2 3" xfId="35513" xr:uid="{776C5CB7-5D15-46E9-924D-867A5397A8A6}"/>
    <cellStyle name="Comma 2 5 2 4 2_1.1 Overview" xfId="52660" xr:uid="{3390D602-86AA-4CFE-A6EA-A7CA88D27D62}"/>
    <cellStyle name="Comma 2 5 2 4 3" xfId="40969" xr:uid="{6F99FD3E-5385-4DFF-A09C-41018AC1EF4D}"/>
    <cellStyle name="Comma 2 5 2 4 4" xfId="29962" xr:uid="{43C78DB8-6608-455D-B8E2-37714FCF2FFB}"/>
    <cellStyle name="Comma 2 5 2 4_1.1 Overview" xfId="52659" xr:uid="{C89D59B3-3511-4734-898F-0F596F2ABE52}"/>
    <cellStyle name="Comma 2 5 2 5" xfId="4360" xr:uid="{7FE31317-2172-4474-B2AD-E9203CB4DE7E}"/>
    <cellStyle name="Comma 2 5 2 5 2" xfId="11162" xr:uid="{5B0FCB90-6A9D-4981-8035-F8E0F81C6275}"/>
    <cellStyle name="Comma 2 5 2 5 2 2" xfId="47205" xr:uid="{8E6574FC-386F-45F9-8B12-F94B2867EFE3}"/>
    <cellStyle name="Comma 2 5 2 5 2 3" xfId="36024" xr:uid="{ED20C259-8CC6-4C70-9A71-D490E4A5F56C}"/>
    <cellStyle name="Comma 2 5 2 5 2_1.1 Overview" xfId="52662" xr:uid="{7F73ED69-B552-4DA6-9527-22BF2250D17C}"/>
    <cellStyle name="Comma 2 5 2 5 3" xfId="41536" xr:uid="{3FFC6F7D-E360-491B-84A2-0C48065F59CA}"/>
    <cellStyle name="Comma 2 5 2 5 4" xfId="30469" xr:uid="{C125AD63-04F7-4579-AD61-0032D9BC1BA4}"/>
    <cellStyle name="Comma 2 5 2 5_1.1 Overview" xfId="52661" xr:uid="{C31D0B4F-DE3F-4001-9D9B-124448EDEA44}"/>
    <cellStyle name="Comma 2 5 2 6" xfId="8127" xr:uid="{26A9528C-149A-496B-B993-B5B6EC5B9D75}"/>
    <cellStyle name="Comma 2 5 2 6 2" xfId="44175" xr:uid="{48C0AADB-CE32-4AB1-AD99-4A88480F0632}"/>
    <cellStyle name="Comma 2 5 2 6 3" xfId="33082" xr:uid="{A26C0F34-6EE7-4FFA-B0E4-411D82A7E35D}"/>
    <cellStyle name="Comma 2 5 2 6_1.1 Overview" xfId="52663" xr:uid="{B9716978-9126-47F7-A568-83BFF497DC45}"/>
    <cellStyle name="Comma 2 5 2 7" xfId="38515" xr:uid="{BF415B39-D1D3-47F0-9E33-BC697D53A254}"/>
    <cellStyle name="Comma 2 5 2 8" xfId="27532" xr:uid="{338CE50F-C4B8-441A-A49A-C99A71BE9EB4}"/>
    <cellStyle name="Comma 2 5 2_1.1 Overview" xfId="52650" xr:uid="{321ECD54-E9D9-4186-9FD0-0B50F0EB5BFB}"/>
    <cellStyle name="Comma 2 5 3" xfId="1454" xr:uid="{51E97EFB-6818-4DC5-8F26-0C95ECF19A51}"/>
    <cellStyle name="Comma 2 5 3 2" xfId="4653" xr:uid="{40A19A9B-41A9-4480-A852-669E4CB0876A}"/>
    <cellStyle name="Comma 2 5 3 2 2" xfId="11447" xr:uid="{A225A94C-42AA-412F-9292-84FC5BF05C5B}"/>
    <cellStyle name="Comma 2 5 3 2 2 2" xfId="47490" xr:uid="{08C1FD23-76B6-42E7-AA40-072B9AF0CAB8}"/>
    <cellStyle name="Comma 2 5 3 2 2 3" xfId="36293" xr:uid="{0B1CF976-32A3-438B-9C1B-9B67AFE56904}"/>
    <cellStyle name="Comma 2 5 3 2 2_1.1 Overview" xfId="52666" xr:uid="{3E8E895A-815C-40FD-832C-AE68E4BA1141}"/>
    <cellStyle name="Comma 2 5 3 2 3" xfId="41821" xr:uid="{C6826D51-7A85-4975-BEF3-6F72C23BC884}"/>
    <cellStyle name="Comma 2 5 3 2 4" xfId="30738" xr:uid="{E781F175-88C8-451A-A809-EE97E8198F91}"/>
    <cellStyle name="Comma 2 5 3 2_1.1 Overview" xfId="52665" xr:uid="{5BDDE57A-6BC3-43FD-9E31-8836C1ADE000}"/>
    <cellStyle name="Comma 2 5 3 3" xfId="8417" xr:uid="{E628B5EB-0539-41B7-91B5-0BFE4F4E629C}"/>
    <cellStyle name="Comma 2 5 3 3 2" xfId="44461" xr:uid="{F83D4C0A-827E-4B1A-B2AD-1EB6143399E9}"/>
    <cellStyle name="Comma 2 5 3 3 3" xfId="33352" xr:uid="{38163A07-EE7A-4C10-8718-184B51AC2ADA}"/>
    <cellStyle name="Comma 2 5 3 3_1.1 Overview" xfId="52667" xr:uid="{A2D372FB-C628-49EB-B3C6-5B9B992BA1D7}"/>
    <cellStyle name="Comma 2 5 3 4" xfId="38800" xr:uid="{0C611A71-A20A-4FD0-902B-471B36C40C2B}"/>
    <cellStyle name="Comma 2 5 3 5" xfId="27805" xr:uid="{DA751277-327B-4813-96C2-22384C4568B3}"/>
    <cellStyle name="Comma 2 5 3_1.1 Overview" xfId="52664" xr:uid="{3F708327-35E9-4BB5-B756-49B97935EAC6}"/>
    <cellStyle name="Comma 2 5 4" xfId="2264" xr:uid="{E72FF081-23E4-42B3-8B3C-FA3510737BFD}"/>
    <cellStyle name="Comma 2 5 4 2" xfId="5463" xr:uid="{EB60EEDF-F5FB-4742-BE45-B034C997BADF}"/>
    <cellStyle name="Comma 2 5 4 2 2" xfId="12256" xr:uid="{6CF24B27-A824-4C70-9CF9-3B10C6CD321E}"/>
    <cellStyle name="Comma 2 5 4 2 2 2" xfId="48299" xr:uid="{2BDF86DA-4AB2-42FE-B7A1-335775D0A5A2}"/>
    <cellStyle name="Comma 2 5 4 2 2 3" xfId="37102" xr:uid="{21632737-1663-4457-A854-3E4CCDCB6D0E}"/>
    <cellStyle name="Comma 2 5 4 2 2_1.1 Overview" xfId="52670" xr:uid="{0E1C7C27-17DA-41F3-ACFF-43E79C67E582}"/>
    <cellStyle name="Comma 2 5 4 2 3" xfId="42630" xr:uid="{CA8DA024-D6CD-447C-BFE7-FE1BFFE2896C}"/>
    <cellStyle name="Comma 2 5 4 2 4" xfId="31547" xr:uid="{55DB1281-5F37-4039-A38E-A711DBEA9A47}"/>
    <cellStyle name="Comma 2 5 4 2_1.1 Overview" xfId="52669" xr:uid="{880CAFEE-0F5C-483D-A0F1-A81E5B633392}"/>
    <cellStyle name="Comma 2 5 4 3" xfId="9223" xr:uid="{B52FF906-E2B9-4DA5-8A93-2779EC3F63FF}"/>
    <cellStyle name="Comma 2 5 4 3 2" xfId="45267" xr:uid="{BF69501B-5B91-46E7-8413-E21B04957469}"/>
    <cellStyle name="Comma 2 5 4 3 3" xfId="34158" xr:uid="{ED11E2FC-3148-404A-83AD-111F8EB6F12B}"/>
    <cellStyle name="Comma 2 5 4 3_1.1 Overview" xfId="52671" xr:uid="{346C0B1D-EA5C-493B-AD64-AF455FA753F0}"/>
    <cellStyle name="Comma 2 5 4 4" xfId="39606" xr:uid="{4AA015FC-0E6A-46D5-B662-5EC89A645A96}"/>
    <cellStyle name="Comma 2 5 4 5" xfId="28611" xr:uid="{093504F3-EA78-4A54-B315-E41FB23E324B}"/>
    <cellStyle name="Comma 2 5 4_1.1 Overview" xfId="52668" xr:uid="{99E091FD-D648-41C2-A5AB-E81B211322CA}"/>
    <cellStyle name="Comma 2 5 5" xfId="3454" xr:uid="{770FFF1B-9E9A-4899-BBEE-7C706AF7964C}"/>
    <cellStyle name="Comma 2 5 5 2" xfId="10381" xr:uid="{63C58270-85A8-4455-97A3-F60603A152B0}"/>
    <cellStyle name="Comma 2 5 5 2 2" xfId="46424" xr:uid="{0D6811CC-7B6A-4B12-A468-9DD8040BCE1B}"/>
    <cellStyle name="Comma 2 5 5 2 3" xfId="35303" xr:uid="{870DF642-D6D2-4B71-9A11-87DBEAD66804}"/>
    <cellStyle name="Comma 2 5 5 2_1.1 Overview" xfId="52673" xr:uid="{B6834E49-AEDB-48C3-9A05-7B1116AD2BC3}"/>
    <cellStyle name="Comma 2 5 5 3" xfId="40759" xr:uid="{506FC29F-BBBB-4964-B8F2-48DACB35F71A}"/>
    <cellStyle name="Comma 2 5 5 4" xfId="29752" xr:uid="{AA66F572-FB88-46E4-84DE-D1F82F27551C}"/>
    <cellStyle name="Comma 2 5 5_1.1 Overview" xfId="52672" xr:uid="{389CD739-8F19-4F86-93C0-9F9A5DDD9DD5}"/>
    <cellStyle name="Comma 2 5 6" xfId="4150" xr:uid="{A330A5B0-8545-48BB-AD24-341F5717A31D}"/>
    <cellStyle name="Comma 2 5 6 2" xfId="10952" xr:uid="{9548A556-324D-4619-97C8-2CA785286293}"/>
    <cellStyle name="Comma 2 5 6 2 2" xfId="46995" xr:uid="{DCF69C55-45BA-4DBE-897C-B48A931ED6BC}"/>
    <cellStyle name="Comma 2 5 6 2 3" xfId="35814" xr:uid="{67A2735A-9211-46C7-8547-6B74E9EA649D}"/>
    <cellStyle name="Comma 2 5 6 2_1.1 Overview" xfId="52675" xr:uid="{115608D4-0749-404C-B7D3-918F5080854E}"/>
    <cellStyle name="Comma 2 5 6 3" xfId="41326" xr:uid="{717A83B7-0F9D-4F86-89A8-3F70CA41D307}"/>
    <cellStyle name="Comma 2 5 6 4" xfId="30259" xr:uid="{D8D39456-8802-45B5-A535-293C07B40B83}"/>
    <cellStyle name="Comma 2 5 6_1.1 Overview" xfId="52674" xr:uid="{E92EEE7D-43FC-4E19-938D-420DC5881437}"/>
    <cellStyle name="Comma 2 5 7" xfId="7917" xr:uid="{C066E7DB-CF76-4775-93AE-5EE46B42C253}"/>
    <cellStyle name="Comma 2 5 7 2" xfId="43965" xr:uid="{6385989F-3FE5-4548-8ABF-846514E9F106}"/>
    <cellStyle name="Comma 2 5 7 3" xfId="32872" xr:uid="{B6A28621-B4AE-4C85-A5B2-FCCB2A49C5EA}"/>
    <cellStyle name="Comma 2 5 7_1.1 Overview" xfId="52676" xr:uid="{A21DCA94-8AF4-47AE-AB41-36F0B59DEB97}"/>
    <cellStyle name="Comma 2 5 8" xfId="38305" xr:uid="{89D5E10F-3BFF-4409-A736-B982009D88BA}"/>
    <cellStyle name="Comma 2 5 9" xfId="27322" xr:uid="{6EA6F328-5705-45CF-94A0-5E6CE4F2EE39}"/>
    <cellStyle name="Comma 2 5_1.1 Overview" xfId="52649" xr:uid="{9ADD329C-30C1-42AF-BAC3-B11B84091512}"/>
    <cellStyle name="Comma 2 6" xfId="734" xr:uid="{D5265B93-DFE6-4563-B4B1-7EC41C4D0FB6}"/>
    <cellStyle name="Comma 2 6 2" xfId="1460" xr:uid="{6527622C-6F8B-4FFB-81D6-9833FFE3614B}"/>
    <cellStyle name="Comma 2 6 2 2" xfId="4659" xr:uid="{C42B2F4A-D92D-4A98-AA8F-8B60287EF86D}"/>
    <cellStyle name="Comma 2 6 2 2 2" xfId="11453" xr:uid="{DEA65958-C8AA-4BA4-840A-510F538DD503}"/>
    <cellStyle name="Comma 2 6 2 2 2 2" xfId="47496" xr:uid="{37E28764-4D5F-4726-AC04-9F507D561B3A}"/>
    <cellStyle name="Comma 2 6 2 2 2 3" xfId="36299" xr:uid="{C98542A4-BD0F-4357-811F-A6F8DE71F5DB}"/>
    <cellStyle name="Comma 2 6 2 2 2_1.1 Overview" xfId="52680" xr:uid="{A3FA6F3B-0FD3-4951-A130-950AF39BC5CC}"/>
    <cellStyle name="Comma 2 6 2 2 3" xfId="41827" xr:uid="{4B1E798E-FA2F-4DCF-8312-F6F438E43388}"/>
    <cellStyle name="Comma 2 6 2 2 4" xfId="30744" xr:uid="{007CEE70-3595-4CDD-999D-86CD701F2E30}"/>
    <cellStyle name="Comma 2 6 2 2_1.1 Overview" xfId="52679" xr:uid="{C791DDEE-9364-4315-B328-BFB404F7213A}"/>
    <cellStyle name="Comma 2 6 2 3" xfId="8423" xr:uid="{EA9D5916-B540-45C5-88CC-AC659258B5FA}"/>
    <cellStyle name="Comma 2 6 2 3 2" xfId="44467" xr:uid="{91313F02-0326-432D-BCEA-8204821B9AF2}"/>
    <cellStyle name="Comma 2 6 2 3 3" xfId="33358" xr:uid="{37626EC2-A1F9-4570-938D-7D90A93DFE8E}"/>
    <cellStyle name="Comma 2 6 2 3_1.1 Overview" xfId="52681" xr:uid="{ED0C3173-5659-4000-B0AD-F46BC8FD3451}"/>
    <cellStyle name="Comma 2 6 2 4" xfId="38806" xr:uid="{2D774EE0-AA15-465E-805D-94559D1973DB}"/>
    <cellStyle name="Comma 2 6 2 5" xfId="27811" xr:uid="{57F2DE5C-7014-4294-B5AD-4840408F4D9B}"/>
    <cellStyle name="Comma 2 6 2_1.1 Overview" xfId="52678" xr:uid="{F9349A57-E525-4894-8B2F-C91C9570A37B}"/>
    <cellStyle name="Comma 2 6 3" xfId="2270" xr:uid="{DCC587A3-A9D5-4BC2-8B28-11C4C41C4140}"/>
    <cellStyle name="Comma 2 6 3 2" xfId="5469" xr:uid="{1352D739-9C34-4660-A973-39A8247CD655}"/>
    <cellStyle name="Comma 2 6 3 2 2" xfId="12262" xr:uid="{B334FE28-9F2F-4F2E-8211-1E6F9652F23B}"/>
    <cellStyle name="Comma 2 6 3 2 2 2" xfId="48305" xr:uid="{66C1B70C-C738-46DF-8AA7-BD41EBFFCD4B}"/>
    <cellStyle name="Comma 2 6 3 2 2 3" xfId="37108" xr:uid="{756B82DE-F9F5-4609-9560-B92641235700}"/>
    <cellStyle name="Comma 2 6 3 2 2_1.1 Overview" xfId="52684" xr:uid="{86FF87D1-EAF7-4D77-B761-823389643A7D}"/>
    <cellStyle name="Comma 2 6 3 2 3" xfId="42636" xr:uid="{052D0AA4-F87F-4FBA-A363-E413A7D177A0}"/>
    <cellStyle name="Comma 2 6 3 2 4" xfId="31553" xr:uid="{F94C7FDF-66E5-4ADF-8C3A-131C70310AAE}"/>
    <cellStyle name="Comma 2 6 3 2_1.1 Overview" xfId="52683" xr:uid="{05AEBD31-03DC-4C48-9853-F4141ECF3A92}"/>
    <cellStyle name="Comma 2 6 3 3" xfId="9229" xr:uid="{B3152467-EC6B-4BF6-BB29-3723090D81CC}"/>
    <cellStyle name="Comma 2 6 3 3 2" xfId="45273" xr:uid="{2E1CC3F0-E98D-49C9-BC58-BA0ACE4B1F85}"/>
    <cellStyle name="Comma 2 6 3 3 3" xfId="34164" xr:uid="{9386B73F-95B2-4131-BE2D-97CFE1EEF892}"/>
    <cellStyle name="Comma 2 6 3 3_1.1 Overview" xfId="52685" xr:uid="{CDA9B94E-2043-480D-9787-DE6BEB22ED1F}"/>
    <cellStyle name="Comma 2 6 3 4" xfId="39612" xr:uid="{F7E622CB-1A17-4E13-A3C4-2226DA72BA03}"/>
    <cellStyle name="Comma 2 6 3 5" xfId="28617" xr:uid="{4BAE0035-05BC-4FF0-9831-2390E3669E55}"/>
    <cellStyle name="Comma 2 6 3_1.1 Overview" xfId="52682" xr:uid="{916F7C69-9A28-4168-98C1-6D4750DE03D4}"/>
    <cellStyle name="Comma 2 6 4" xfId="3460" xr:uid="{229296A8-ECD1-427E-8CBC-DE48F83F0B8F}"/>
    <cellStyle name="Comma 2 6 4 2" xfId="10387" xr:uid="{2759AC3F-1C4E-469D-8DA0-0BFB214F41B2}"/>
    <cellStyle name="Comma 2 6 4 2 2" xfId="46430" xr:uid="{B7D2AB17-485A-4B22-9D3D-C860D153FC59}"/>
    <cellStyle name="Comma 2 6 4 2 3" xfId="35309" xr:uid="{3994DEB2-EA9E-4421-9CD9-5425A809E0F2}"/>
    <cellStyle name="Comma 2 6 4 2_1.1 Overview" xfId="52687" xr:uid="{E58257FA-E3DD-4D33-949E-A7B0B72754AE}"/>
    <cellStyle name="Comma 2 6 4 3" xfId="40765" xr:uid="{15D168DE-A656-40F9-AA3C-AD711D83D0C1}"/>
    <cellStyle name="Comma 2 6 4 4" xfId="29758" xr:uid="{4CDA2D95-D513-4893-8CE2-9AEE3250B91B}"/>
    <cellStyle name="Comma 2 6 4_1.1 Overview" xfId="52686" xr:uid="{F0AA0494-627C-4DB1-9F2A-584A2AD776F3}"/>
    <cellStyle name="Comma 2 6 5" xfId="4156" xr:uid="{2D0CA511-89B0-4515-905F-E275E7019575}"/>
    <cellStyle name="Comma 2 6 5 2" xfId="10958" xr:uid="{4F3DA9F2-ECDF-46D2-8506-BB2A0F18893F}"/>
    <cellStyle name="Comma 2 6 5 2 2" xfId="47001" xr:uid="{5C6DC243-ED39-479D-8B12-4C8ECB5F9EEF}"/>
    <cellStyle name="Comma 2 6 5 2 3" xfId="35820" xr:uid="{6CC20A64-5AC8-4F13-961C-9C62CA11F5D2}"/>
    <cellStyle name="Comma 2 6 5 2_1.1 Overview" xfId="52689" xr:uid="{7A091F73-2C88-4B64-AFEA-9692B7FD06BC}"/>
    <cellStyle name="Comma 2 6 5 3" xfId="41332" xr:uid="{5591F7AC-99C8-48E8-8C0E-C4579DDA3CAA}"/>
    <cellStyle name="Comma 2 6 5 4" xfId="30265" xr:uid="{4E69E943-B403-4809-B257-69363C7137F1}"/>
    <cellStyle name="Comma 2 6 5_1.1 Overview" xfId="52688" xr:uid="{D2F46167-D166-4276-9AC1-FEA0C6D263E8}"/>
    <cellStyle name="Comma 2 6 6" xfId="7923" xr:uid="{2C840CA2-5956-4C82-9EE7-C78D5DA499F1}"/>
    <cellStyle name="Comma 2 6 6 2" xfId="43971" xr:uid="{F896D953-A109-4C2C-BB38-E9DD590ED2AD}"/>
    <cellStyle name="Comma 2 6 6 3" xfId="32878" xr:uid="{62F4740F-7662-42CB-85C7-F5C117C90442}"/>
    <cellStyle name="Comma 2 6 6_1.1 Overview" xfId="52690" xr:uid="{D8ED02AB-E2F3-44EA-B7B7-0068DFB915BA}"/>
    <cellStyle name="Comma 2 6 7" xfId="38311" xr:uid="{90C14978-94DD-4922-8CC4-9D4754D551C7}"/>
    <cellStyle name="Comma 2 6 8" xfId="27328" xr:uid="{E028E91A-9B60-4E41-9FFA-9E2CC5C02E73}"/>
    <cellStyle name="Comma 2 6_1.1 Overview" xfId="52677" xr:uid="{20B72A66-88D6-44C8-8106-F16C1BFF389A}"/>
    <cellStyle name="Comma 2 7" xfId="740" xr:uid="{9D4168CA-D25B-4A6A-993C-8C32906A2BD5}"/>
    <cellStyle name="Comma 2 7 2" xfId="1466" xr:uid="{8EE5506E-1695-474D-95E3-BE3317B944AD}"/>
    <cellStyle name="Comma 2 7 2 2" xfId="4665" xr:uid="{57ECE8D4-D0DD-46F9-A1CA-AB91B24C37F7}"/>
    <cellStyle name="Comma 2 7 2 2 2" xfId="11459" xr:uid="{D4C8E5A2-560F-4CA9-ADBF-F052516C995B}"/>
    <cellStyle name="Comma 2 7 2 2 2 2" xfId="47502" xr:uid="{34841496-9B7C-41B3-A68E-324F3647560C}"/>
    <cellStyle name="Comma 2 7 2 2 2 3" xfId="36305" xr:uid="{25008A6A-A716-4823-9176-DE862649F414}"/>
    <cellStyle name="Comma 2 7 2 2 2_1.1 Overview" xfId="52694" xr:uid="{D077F93A-C4F3-4C9A-BEE3-1DD14EEB9130}"/>
    <cellStyle name="Comma 2 7 2 2 3" xfId="41833" xr:uid="{2C7BCF74-E29F-4A7C-910A-3A08F2293D08}"/>
    <cellStyle name="Comma 2 7 2 2 4" xfId="30750" xr:uid="{D51EB0BC-5962-4ACD-8701-0841A54FAB50}"/>
    <cellStyle name="Comma 2 7 2 2_1.1 Overview" xfId="52693" xr:uid="{53E3D535-1BA7-4E99-8900-A051A96771FF}"/>
    <cellStyle name="Comma 2 7 2 3" xfId="8429" xr:uid="{4C335E8B-B47B-435F-BC7C-7793E22EAC60}"/>
    <cellStyle name="Comma 2 7 2 3 2" xfId="44473" xr:uid="{CF915C4A-9755-4417-9F15-639DCB1D7490}"/>
    <cellStyle name="Comma 2 7 2 3 3" xfId="33364" xr:uid="{BE757EE8-2075-4BD4-B5B8-5CFA365BBF17}"/>
    <cellStyle name="Comma 2 7 2 3_1.1 Overview" xfId="52695" xr:uid="{86832C19-95DB-4240-A03C-C0B4DDB77466}"/>
    <cellStyle name="Comma 2 7 2 4" xfId="38812" xr:uid="{8CED67D7-20C3-4D84-BF8D-F2BD025B5268}"/>
    <cellStyle name="Comma 2 7 2 5" xfId="27817" xr:uid="{1A32E732-CCAD-4970-B047-8BA122C3BAF7}"/>
    <cellStyle name="Comma 2 7 2_1.1 Overview" xfId="52692" xr:uid="{70245A56-5C26-469C-965D-78CD282DC695}"/>
    <cellStyle name="Comma 2 7 3" xfId="2276" xr:uid="{6184B379-51F1-4A4C-AB3D-690A0BF01D03}"/>
    <cellStyle name="Comma 2 7 3 2" xfId="5475" xr:uid="{FC9894E6-62BB-4C61-8024-B7ECE481DB7D}"/>
    <cellStyle name="Comma 2 7 3 2 2" xfId="12268" xr:uid="{BB057FC3-3730-4982-BF5D-27B65A358CCB}"/>
    <cellStyle name="Comma 2 7 3 2 2 2" xfId="48311" xr:uid="{AE56A6E8-2CBC-4016-86D9-180C7B9CA640}"/>
    <cellStyle name="Comma 2 7 3 2 2 3" xfId="37114" xr:uid="{33C0D7EA-C393-4481-986D-3DF13C2880D4}"/>
    <cellStyle name="Comma 2 7 3 2 2_1.1 Overview" xfId="52698" xr:uid="{0AF85FFF-8AC0-4EE6-9472-006F2E5DB9B3}"/>
    <cellStyle name="Comma 2 7 3 2 3" xfId="42642" xr:uid="{BD38C37D-16FA-482F-9BB0-F704B6D7228C}"/>
    <cellStyle name="Comma 2 7 3 2 4" xfId="31559" xr:uid="{0D65692E-AC9E-43CC-8B7C-97D490AA8E5B}"/>
    <cellStyle name="Comma 2 7 3 2_1.1 Overview" xfId="52697" xr:uid="{B2163B04-96EF-44E4-9F23-470ADCD4F79A}"/>
    <cellStyle name="Comma 2 7 3 3" xfId="9235" xr:uid="{61E4E539-0594-44C0-965F-13B460A1B684}"/>
    <cellStyle name="Comma 2 7 3 3 2" xfId="45279" xr:uid="{1923E0B7-EA7B-478D-9B7F-5CFEEC3927D0}"/>
    <cellStyle name="Comma 2 7 3 3 3" xfId="34170" xr:uid="{79923009-493A-4144-AFDA-7720F605BF23}"/>
    <cellStyle name="Comma 2 7 3 3_1.1 Overview" xfId="52699" xr:uid="{3A5FD863-F11E-4828-942E-61712D17CE01}"/>
    <cellStyle name="Comma 2 7 3 4" xfId="39618" xr:uid="{E04A6B3B-C06F-4F49-BAF5-7B311A191693}"/>
    <cellStyle name="Comma 2 7 3 5" xfId="28623" xr:uid="{18BFE1EA-ABDC-4272-B7FD-AEC590E51FB6}"/>
    <cellStyle name="Comma 2 7 3_1.1 Overview" xfId="52696" xr:uid="{8BE1E0BB-8D26-400D-805E-FA0A26E7B290}"/>
    <cellStyle name="Comma 2 7 4" xfId="3466" xr:uid="{CE8546D4-D578-4927-920D-9CAA2C68F44D}"/>
    <cellStyle name="Comma 2 7 4 2" xfId="10393" xr:uid="{5E24A043-F4BC-4E20-8D76-239FAD13F8E2}"/>
    <cellStyle name="Comma 2 7 4 2 2" xfId="46436" xr:uid="{291E2D97-7B7C-4E46-84CB-5E5BA9550916}"/>
    <cellStyle name="Comma 2 7 4 2 3" xfId="35315" xr:uid="{5CCD4A89-A010-41A6-8FE3-844DD9FD01C0}"/>
    <cellStyle name="Comma 2 7 4 2_1.1 Overview" xfId="52701" xr:uid="{E5ABF056-CFB3-48AD-82D4-100A0FF989AC}"/>
    <cellStyle name="Comma 2 7 4 3" xfId="40771" xr:uid="{C0D32183-EF80-402A-A3E5-3F231F1ADB2E}"/>
    <cellStyle name="Comma 2 7 4 4" xfId="29764" xr:uid="{987987E7-D20C-4AE0-9740-479F66DFA420}"/>
    <cellStyle name="Comma 2 7 4_1.1 Overview" xfId="52700" xr:uid="{B2BD7209-156D-4F80-A7DA-3F4C9AA493C7}"/>
    <cellStyle name="Comma 2 7 5" xfId="4162" xr:uid="{C4518F1C-B756-431A-97DF-40CA4A5A5BFF}"/>
    <cellStyle name="Comma 2 7 5 2" xfId="10964" xr:uid="{3A94BE8F-B402-47D4-8FB5-41115EDBD3C7}"/>
    <cellStyle name="Comma 2 7 5 2 2" xfId="47007" xr:uid="{AE0273DF-2A46-4E50-AC1A-F4067B358A03}"/>
    <cellStyle name="Comma 2 7 5 2 3" xfId="35826" xr:uid="{CBA6F87C-51F0-450D-8F25-89D472A59DF0}"/>
    <cellStyle name="Comma 2 7 5 2_1.1 Overview" xfId="52703" xr:uid="{33B8E356-98FC-488D-9F57-7562FEE8EEEC}"/>
    <cellStyle name="Comma 2 7 5 3" xfId="41338" xr:uid="{F620CBFA-B369-468C-95EC-A478E2057B0B}"/>
    <cellStyle name="Comma 2 7 5 4" xfId="30271" xr:uid="{4FABE7E5-81BE-41DB-AB9C-86AB63ABC55F}"/>
    <cellStyle name="Comma 2 7 5_1.1 Overview" xfId="52702" xr:uid="{FFECA441-E47B-431B-A5CF-5A7BFBE43836}"/>
    <cellStyle name="Comma 2 7 6" xfId="7929" xr:uid="{1171F350-6583-4776-AFD1-BAB4C4EFE625}"/>
    <cellStyle name="Comma 2 7 6 2" xfId="43977" xr:uid="{27FBA87E-EA9E-4759-A39E-B06497619FD5}"/>
    <cellStyle name="Comma 2 7 6 3" xfId="32884" xr:uid="{36B3B84F-39B3-47BB-A2C0-6271C04BC656}"/>
    <cellStyle name="Comma 2 7 6_1.1 Overview" xfId="52704" xr:uid="{FEB452A0-8775-4124-909F-ACCEC20A0F2A}"/>
    <cellStyle name="Comma 2 7 7" xfId="38317" xr:uid="{717CE746-3569-49C3-ACBB-52D056CBF4F6}"/>
    <cellStyle name="Comma 2 7 8" xfId="27334" xr:uid="{021A31B3-A759-4DA5-B66F-9C04DEE774FD}"/>
    <cellStyle name="Comma 2 7_1.1 Overview" xfId="52691" xr:uid="{8604F6BB-3644-4870-9556-151E85184B4B}"/>
    <cellStyle name="Comma 2 8" xfId="750" xr:uid="{A0966D00-2092-4CA4-AD2B-51E0973AFA04}"/>
    <cellStyle name="Comma 2 8 2" xfId="1476" xr:uid="{68B87DE1-4917-49EA-9854-9A3FCD31E738}"/>
    <cellStyle name="Comma 2 8 2 2" xfId="4675" xr:uid="{4B6CD654-28F2-4069-B945-CF9D9F1155A9}"/>
    <cellStyle name="Comma 2 8 2 2 2" xfId="11469" xr:uid="{66E67144-C370-4607-905C-8BE166267174}"/>
    <cellStyle name="Comma 2 8 2 2 2 2" xfId="47512" xr:uid="{03318FEF-7784-4F9A-9BCC-F2DD68C1BDB7}"/>
    <cellStyle name="Comma 2 8 2 2 2 3" xfId="36315" xr:uid="{CFDC1051-E1B1-4626-AE91-332D114F13F2}"/>
    <cellStyle name="Comma 2 8 2 2 2_1.1 Overview" xfId="52708" xr:uid="{2D6647B2-7C7C-4536-9971-2C5FCFB99F0A}"/>
    <cellStyle name="Comma 2 8 2 2 3" xfId="41843" xr:uid="{A7E7A47C-8C7B-4F7E-9338-1494049F3345}"/>
    <cellStyle name="Comma 2 8 2 2 4" xfId="30760" xr:uid="{E1A25898-078C-4042-AAAB-1805A3FAA358}"/>
    <cellStyle name="Comma 2 8 2 2_1.1 Overview" xfId="52707" xr:uid="{0E95E0C9-8194-459D-9471-98BEB6A21D39}"/>
    <cellStyle name="Comma 2 8 2 3" xfId="8439" xr:uid="{3D6B127F-6F24-4A60-AD35-AD6A3D7B463F}"/>
    <cellStyle name="Comma 2 8 2 3 2" xfId="44483" xr:uid="{A76A0BBE-B5A5-412A-8975-4ED2EB74F476}"/>
    <cellStyle name="Comma 2 8 2 3 3" xfId="33374" xr:uid="{BD34BD3C-AA7C-4D51-98D2-F1D4DF068E27}"/>
    <cellStyle name="Comma 2 8 2 3_1.1 Overview" xfId="52709" xr:uid="{B05CD600-693F-4B5B-92DE-F9A6D6B3DEBD}"/>
    <cellStyle name="Comma 2 8 2 4" xfId="38822" xr:uid="{B959D711-24A0-43E9-A757-92E536BFFCD7}"/>
    <cellStyle name="Comma 2 8 2 5" xfId="27827" xr:uid="{9BC5E640-D871-4D92-B019-5C0BDCF19B3E}"/>
    <cellStyle name="Comma 2 8 2_1.1 Overview" xfId="52706" xr:uid="{DC73B2DE-4BAF-49A4-B43D-CB30E428E9F1}"/>
    <cellStyle name="Comma 2 8 3" xfId="2286" xr:uid="{619C7E27-9E87-4AC8-AAEC-2C1184F2D800}"/>
    <cellStyle name="Comma 2 8 3 2" xfId="5485" xr:uid="{6F9B8351-55CF-49E4-AA8D-24C192E7907C}"/>
    <cellStyle name="Comma 2 8 3 2 2" xfId="12278" xr:uid="{FA5D6571-78A5-423B-A362-C53D94ECDBCE}"/>
    <cellStyle name="Comma 2 8 3 2 2 2" xfId="48321" xr:uid="{6963B7CA-54CA-4256-931A-8F5FAD07A5B1}"/>
    <cellStyle name="Comma 2 8 3 2 2 3" xfId="37124" xr:uid="{E662E649-2C46-4600-8AB7-A4F42601F156}"/>
    <cellStyle name="Comma 2 8 3 2 2_1.1 Overview" xfId="52712" xr:uid="{84881E73-E7AD-4F16-B64E-D23D0A5CA5A3}"/>
    <cellStyle name="Comma 2 8 3 2 3" xfId="42652" xr:uid="{5AAB1193-7A66-411C-B2B1-816FA16F3D6F}"/>
    <cellStyle name="Comma 2 8 3 2 4" xfId="31569" xr:uid="{BBA162FE-C439-4F73-8AB3-0AE8D392EE90}"/>
    <cellStyle name="Comma 2 8 3 2_1.1 Overview" xfId="52711" xr:uid="{DF0685BB-66C3-4083-A8CD-42194C44BF26}"/>
    <cellStyle name="Comma 2 8 3 3" xfId="9245" xr:uid="{DC9D75E4-AF64-4922-8A00-6929506B758D}"/>
    <cellStyle name="Comma 2 8 3 3 2" xfId="45289" xr:uid="{802FE8FE-8AFA-4098-999B-0B49B2B28F9E}"/>
    <cellStyle name="Comma 2 8 3 3 3" xfId="34180" xr:uid="{ACC8CF73-EFD3-47D7-B2CC-07E9B632D6B1}"/>
    <cellStyle name="Comma 2 8 3 3_1.1 Overview" xfId="52713" xr:uid="{297B33BF-C0A8-481D-AF62-1EE45D383C28}"/>
    <cellStyle name="Comma 2 8 3 4" xfId="39628" xr:uid="{9D20D7F1-5D91-430F-8F56-F8388392979B}"/>
    <cellStyle name="Comma 2 8 3 5" xfId="28633" xr:uid="{CC4D4171-1B33-4100-908F-8C177E3CCDFA}"/>
    <cellStyle name="Comma 2 8 3_1.1 Overview" xfId="52710" xr:uid="{AD962397-0F35-4E3C-8084-A033BA84DAD4}"/>
    <cellStyle name="Comma 2 8 4" xfId="3476" xr:uid="{84A74F16-1FAC-4F9F-909B-C802F11B4DCC}"/>
    <cellStyle name="Comma 2 8 4 2" xfId="10403" xr:uid="{1FC6E599-CE08-4CB4-A8D3-3310EEA0438C}"/>
    <cellStyle name="Comma 2 8 4 2 2" xfId="46446" xr:uid="{535D7BAF-BB3C-42F3-BD7B-BABF394F1DB9}"/>
    <cellStyle name="Comma 2 8 4 2 3" xfId="35325" xr:uid="{B22672E1-D1FA-41D8-AD5B-8EA14F1A2350}"/>
    <cellStyle name="Comma 2 8 4 2_1.1 Overview" xfId="52715" xr:uid="{B1D1B702-9415-461A-855E-19F05D7118B4}"/>
    <cellStyle name="Comma 2 8 4 3" xfId="40781" xr:uid="{5F4BB013-266D-4D45-893A-8CD6EE713EF2}"/>
    <cellStyle name="Comma 2 8 4 4" xfId="29774" xr:uid="{610A8950-2FAA-4BDF-810C-B3B04BBB0022}"/>
    <cellStyle name="Comma 2 8 4_1.1 Overview" xfId="52714" xr:uid="{0A410B5E-D6BC-4F5C-AF90-869E21EBB42D}"/>
    <cellStyle name="Comma 2 8 5" xfId="4172" xr:uid="{E677D557-D797-4F7B-B905-F74336D0A661}"/>
    <cellStyle name="Comma 2 8 5 2" xfId="10974" xr:uid="{2E39ADCE-50A1-4E93-AA89-8C2570F42A0E}"/>
    <cellStyle name="Comma 2 8 5 2 2" xfId="47017" xr:uid="{1D8A3BC2-2EC7-48ED-8DB0-1E79B8798684}"/>
    <cellStyle name="Comma 2 8 5 2 3" xfId="35836" xr:uid="{74858BBA-72FD-4D7F-A225-88F0680AF8D6}"/>
    <cellStyle name="Comma 2 8 5 2_1.1 Overview" xfId="52717" xr:uid="{EB01F0E9-CC32-45AD-BC10-89C2CC43A1A1}"/>
    <cellStyle name="Comma 2 8 5 3" xfId="41348" xr:uid="{A0EEE91B-A126-441A-8A01-FE085A55A0B9}"/>
    <cellStyle name="Comma 2 8 5 4" xfId="30281" xr:uid="{DB9C6697-AA9D-42E7-8913-474EABD35352}"/>
    <cellStyle name="Comma 2 8 5_1.1 Overview" xfId="52716" xr:uid="{590342C3-DCF9-407D-8F37-53A2D37B63F9}"/>
    <cellStyle name="Comma 2 8 6" xfId="7939" xr:uid="{DDF4B096-40ED-4706-9596-E7F40AFD845F}"/>
    <cellStyle name="Comma 2 8 6 2" xfId="43987" xr:uid="{FBF3BEA0-8047-48BB-9B4B-107BAB0888E5}"/>
    <cellStyle name="Comma 2 8 6 3" xfId="32894" xr:uid="{CF186E3B-F0AD-4B33-8D93-B54F0D26FFB1}"/>
    <cellStyle name="Comma 2 8 6_1.1 Overview" xfId="52718" xr:uid="{2FE08872-F74C-4CD7-8CBE-10824C3C10A5}"/>
    <cellStyle name="Comma 2 8 7" xfId="38327" xr:uid="{51339A90-AE40-4E60-A04A-1A8BD326BE63}"/>
    <cellStyle name="Comma 2 8 8" xfId="27344" xr:uid="{6BC2A656-9FB3-4532-B8F6-A98B70D5015F}"/>
    <cellStyle name="Comma 2 8_1.1 Overview" xfId="52705" xr:uid="{5A975DCF-1D0B-450B-A2CB-01149A000A78}"/>
    <cellStyle name="Comma 2 9" xfId="950" xr:uid="{6DD6EE02-2A8F-4B8B-9704-303C7C08FC1B}"/>
    <cellStyle name="Comma 2 9 2" xfId="3674" xr:uid="{EE36C016-8B17-4894-AE87-78278C4AAA01}"/>
    <cellStyle name="Comma 2 9 2 2" xfId="10601" xr:uid="{DC1E6932-8D40-4B61-8FA1-A91557185B26}"/>
    <cellStyle name="Comma 2 9 2 2 2" xfId="46644" xr:uid="{77FD8BB8-C200-47E8-9DDA-7B7732E10E42}"/>
    <cellStyle name="Comma 2 9 2 2_1.1 Overview" xfId="52721" xr:uid="{AF686CAC-30AE-4488-B4DF-AE2A06EC3300}"/>
    <cellStyle name="Comma 2 9 2 3" xfId="40978" xr:uid="{480B5C09-0A97-428C-B500-0DCEF45A1F03}"/>
    <cellStyle name="Comma 2 9 2_1.1 Overview" xfId="52720" xr:uid="{04B3D3F5-7ED2-4652-8098-A4EF2F8EE4C2}"/>
    <cellStyle name="Comma 2 9 3" xfId="4370" xr:uid="{1E01CD60-2DA0-46DB-9772-CD65E56C0FD0}"/>
    <cellStyle name="Comma 2 9 3 2" xfId="11172" xr:uid="{F4C44E71-AF31-4102-B99D-C7AF4C20EDB0}"/>
    <cellStyle name="Comma 2 9 3 2 2" xfId="47215" xr:uid="{1E8BB2C9-0DC1-417D-A587-D452DE0FB113}"/>
    <cellStyle name="Comma 2 9 3 2_1.1 Overview" xfId="52723" xr:uid="{A86E00EF-9EC9-44FA-B955-7B73B886CD87}"/>
    <cellStyle name="Comma 2 9 3 3" xfId="41546" xr:uid="{E7BF5CCD-E668-42D2-92D3-BEED9ACF95FF}"/>
    <cellStyle name="Comma 2 9 3_1.1 Overview" xfId="52722" xr:uid="{18FBFC82-9671-42CD-ABAB-494082022C38}"/>
    <cellStyle name="Comma 2 9 4" xfId="8136" xr:uid="{8984C5E7-1FFC-4D16-9240-0613EEDA76D6}"/>
    <cellStyle name="Comma 2 9 4 2" xfId="44184" xr:uid="{A080D99B-F52E-4C61-B506-A31E8CDEF054}"/>
    <cellStyle name="Comma 2 9 4_1.1 Overview" xfId="52724" xr:uid="{049CFC67-BAFE-4BCD-AF7A-4C1767D6DA45}"/>
    <cellStyle name="Comma 2 9 5" xfId="38523" xr:uid="{F6217FD6-ACCF-4B80-BA62-149F57429158}"/>
    <cellStyle name="Comma 2 9_1.1 Overview" xfId="52719" xr:uid="{B2AEFBCF-B0F8-4BAD-BF44-CCDBF288C641}"/>
    <cellStyle name="Comma 2_Group versus solo's" xfId="52380" xr:uid="{14279E6B-FC91-4900-B253-53E3A578E600}"/>
    <cellStyle name="Comma 20" xfId="3686" xr:uid="{930647ED-14E2-4ACA-9219-5ECF9E204593}"/>
    <cellStyle name="Comma 20 2" xfId="10613" xr:uid="{7791BB4C-04BC-452C-8D03-2A62A74B1D8A}"/>
    <cellStyle name="Comma 20 2 2" xfId="46656" xr:uid="{3313B63A-5ECE-4873-8B4C-F7C0F1F28847}"/>
    <cellStyle name="Comma 20 2_1.1 Overview" xfId="52726" xr:uid="{8E91A53E-74D7-404B-B0F4-AE3FE83F2C1D}"/>
    <cellStyle name="Comma 20 3" xfId="40990" xr:uid="{2A14EB77-E95E-4D92-B6D6-2EC4297A4E41}"/>
    <cellStyle name="Comma 20_1.1 Overview" xfId="52725" xr:uid="{4E3ECFF0-EC05-43BB-AB0B-0760DF1D043A}"/>
    <cellStyle name="Comma 21" xfId="2917" xr:uid="{45E5AFE2-9FDE-4A94-A52C-EB2B6B375B6C}"/>
    <cellStyle name="Comma 21 2" xfId="9857" xr:uid="{C6378C9E-6434-4F97-84EB-EEC2A050AF14}"/>
    <cellStyle name="Comma 21 2 2" xfId="45900" xr:uid="{B9D81E53-0866-4DED-ADA1-8AF2D0E36821}"/>
    <cellStyle name="Comma 21 2_1.1 Overview" xfId="52728" xr:uid="{939C5679-A610-4680-B539-2127A1F304A9}"/>
    <cellStyle name="Comma 21 3" xfId="40236" xr:uid="{17ADFC0C-205B-4ECC-B8CF-86B9D8250230}"/>
    <cellStyle name="Comma 21_1.1 Overview" xfId="52727" xr:uid="{DFC91E88-87DB-427A-AEFC-FA08D02ED1C7}"/>
    <cellStyle name="Comma 22" xfId="3927" xr:uid="{8AAA6B57-F3E9-4558-A728-1B8113BA859D}"/>
    <cellStyle name="Comma 22 2" xfId="10745" xr:uid="{5E22BBCC-9EC6-4C23-94C8-6071122FB80E}"/>
    <cellStyle name="Comma 22 2 2" xfId="46788" xr:uid="{92C18739-E120-4F80-95F6-BB0DEC97FC1A}"/>
    <cellStyle name="Comma 22 2_1.1 Overview" xfId="52730" xr:uid="{3D16A48E-1A2B-47F4-9074-E5E5078BDFF8}"/>
    <cellStyle name="Comma 22 3" xfId="41119" xr:uid="{1B25D452-8B03-4069-97C5-1C708542A4CB}"/>
    <cellStyle name="Comma 22_1.1 Overview" xfId="52729" xr:uid="{BA417416-1544-45C4-8870-5A5BFA276F75}"/>
    <cellStyle name="Comma 23" xfId="3403" xr:uid="{991C8073-56B2-484A-ACE8-5DF77C4BF77E}"/>
    <cellStyle name="Comma 23 2" xfId="10330" xr:uid="{07E0077A-7BC2-42A3-A974-43F0A4EC624B}"/>
    <cellStyle name="Comma 23 2 2" xfId="46373" xr:uid="{6368DA40-2F53-4E9C-AB3F-114E5D4609CA}"/>
    <cellStyle name="Comma 23 2_1.1 Overview" xfId="52732" xr:uid="{6216C10F-81E3-4EE9-BAA3-9412D26EE6E8}"/>
    <cellStyle name="Comma 23 3" xfId="40708" xr:uid="{6995C195-15F9-411A-8437-4532F8503532}"/>
    <cellStyle name="Comma 23_1.1 Overview" xfId="52731" xr:uid="{A672E768-937E-498C-BEB1-A59DBA7DB128}"/>
    <cellStyle name="Comma 24" xfId="3937" xr:uid="{9973A249-DE4E-4F9B-9CFA-154B4F3DD22A}"/>
    <cellStyle name="Comma 24 2" xfId="10749" xr:uid="{4DB87D2D-FB1D-48AE-87C4-53A3EFDD0925}"/>
    <cellStyle name="Comma 24 2 2" xfId="46792" xr:uid="{58EF1F0B-FA27-4E8B-B1D3-D3666CCE6B3F}"/>
    <cellStyle name="Comma 24 2_1.1 Overview" xfId="52734" xr:uid="{99CD068B-55F4-4363-9E6F-93259C196727}"/>
    <cellStyle name="Comma 24 3" xfId="41123" xr:uid="{54CD3D5B-EB3F-458D-9092-DBF15D9F724B}"/>
    <cellStyle name="Comma 24_1.1 Overview" xfId="52733" xr:uid="{6B2F2897-B3E3-4499-87EF-A98BDA81DCEA}"/>
    <cellStyle name="Comma 25" xfId="3792" xr:uid="{AE54685E-0F04-4C52-A895-DFAB09AFB8DB}"/>
    <cellStyle name="Comma 25 2" xfId="10677" xr:uid="{52B5B9BA-AC56-4444-B7DD-7C5DADCE1280}"/>
    <cellStyle name="Comma 25 2 2" xfId="46720" xr:uid="{2F56ECBF-AE14-439F-A39A-D4E8593E87A6}"/>
    <cellStyle name="Comma 25 2_1.1 Overview" xfId="52736" xr:uid="{AD07DB38-A7D3-4E47-B238-377BF79850A6}"/>
    <cellStyle name="Comma 25 3" xfId="41052" xr:uid="{66AB5702-886F-40D8-9516-F281568DAAF3}"/>
    <cellStyle name="Comma 25_1.1 Overview" xfId="52735" xr:uid="{E352EAE7-0928-4144-A4A7-7DA77D531B97}"/>
    <cellStyle name="Comma 26" xfId="3326" xr:uid="{10BA0EE2-0BFF-4405-963D-8C002CFE7F72}"/>
    <cellStyle name="Comma 26 2" xfId="10253" xr:uid="{22D4A382-5109-4566-B418-C02C57D816D9}"/>
    <cellStyle name="Comma 26 2 2" xfId="46296" xr:uid="{DB798190-32E3-4AFD-BFF3-D094DC411D36}"/>
    <cellStyle name="Comma 26 2_1.1 Overview" xfId="52738" xr:uid="{B2925261-2E66-4F23-83DA-0D2B65898480}"/>
    <cellStyle name="Comma 26 3" xfId="40631" xr:uid="{190172AE-97C9-4932-A015-92B8B14712BD}"/>
    <cellStyle name="Comma 26_1.1 Overview" xfId="52737" xr:uid="{0697FA01-5CDA-47A3-BE87-4672A0E6BE01}"/>
    <cellStyle name="Comma 27" xfId="3899" xr:uid="{141DCA12-838A-4CE5-9CB7-00A6433328CE}"/>
    <cellStyle name="Comma 27 2" xfId="10730" xr:uid="{96AE8C54-B1A4-4212-8BD4-5015A6DF0327}"/>
    <cellStyle name="Comma 27 2 2" xfId="46773" xr:uid="{8C68DE4D-4F9B-4CFB-9C10-A15AD1B87F26}"/>
    <cellStyle name="Comma 27 2_1.1 Overview" xfId="52740" xr:uid="{2F8D775D-3375-4969-BA40-6C5495CB1998}"/>
    <cellStyle name="Comma 27 3" xfId="41104" xr:uid="{C4C51F08-72F1-4A0A-8A20-A665102E9CA2}"/>
    <cellStyle name="Comma 27_1.1 Overview" xfId="52739" xr:uid="{F0797E03-7987-43E9-AE84-7BEAFB4896BD}"/>
    <cellStyle name="Comma 28" xfId="3957" xr:uid="{AA9A3436-45B8-40F8-86FD-A8B6B16191F7}"/>
    <cellStyle name="Comma 28 2" xfId="10759" xr:uid="{2085BA68-E602-4893-B5E2-85AE03689485}"/>
    <cellStyle name="Comma 28 2 2" xfId="46802" xr:uid="{02B2857D-D647-40C6-ACD9-38EEC4FB0A48}"/>
    <cellStyle name="Comma 28 2_1.1 Overview" xfId="52742" xr:uid="{7F12A8A9-197A-4371-855E-61FA30A9D002}"/>
    <cellStyle name="Comma 28 3" xfId="41133" xr:uid="{5A65E865-918D-4341-81AE-57C42DA3ED1A}"/>
    <cellStyle name="Comma 28 4" xfId="52381" xr:uid="{4AC0FD65-90D2-44BE-8F59-486EE86E31A1}"/>
    <cellStyle name="Comma 28 5" xfId="52382" xr:uid="{1519D296-262F-4217-A50D-C854CE4312C8}"/>
    <cellStyle name="Comma 28 6" xfId="52743" xr:uid="{8B1758A0-AEEB-467E-8064-319446EF9FBF}"/>
    <cellStyle name="Comma 28 7" xfId="56202" xr:uid="{02EB4B83-6536-432C-AB37-AA3E5D61762B}"/>
    <cellStyle name="Comma 28 8" xfId="56306" xr:uid="{7942400E-7528-494A-9A09-9F03036900AA}"/>
    <cellStyle name="Comma 28_1.1 Overview" xfId="52741" xr:uid="{F5847BC3-BB7E-44D7-B99D-CEE702A1800A}"/>
    <cellStyle name="Comma 29" xfId="7306" xr:uid="{5D50F4B7-F016-4EDB-B1B4-615A254E7071}"/>
    <cellStyle name="Comma 29 2" xfId="43354" xr:uid="{D7753CC6-38DC-4B85-8F64-591A9131EE70}"/>
    <cellStyle name="Comma 29_1.1 Overview" xfId="52744" xr:uid="{71499476-4A2E-419D-8E8C-05C54F07A2F3}"/>
    <cellStyle name="Comma 3" xfId="90" xr:uid="{8C7D48D9-00F7-4D48-85BC-05FB9A10B99D}"/>
    <cellStyle name="Comma 3 2" xfId="147" xr:uid="{8F882914-C7C4-42BA-8747-8D065A8AF3A7}"/>
    <cellStyle name="Comma 3 2 2" xfId="2925" xr:uid="{F152FCC6-50CF-430D-A900-5B8DD8FC27D2}"/>
    <cellStyle name="Comma 3 2 2 2" xfId="9865" xr:uid="{E066ADFA-1193-4624-B385-43ADF876CEE6}"/>
    <cellStyle name="Comma 3 2 2 2 2" xfId="45908" xr:uid="{332EDEB2-2C3B-42BC-9842-FC0B4F7DDC3C}"/>
    <cellStyle name="Comma 3 2 2 2_1.1 Overview" xfId="52747" xr:uid="{85C589A3-374D-4598-AEEE-B9CC8C70E2E3}"/>
    <cellStyle name="Comma 3 2 2 3" xfId="40244" xr:uid="{A5CDBE6C-C140-4FA7-B1A9-B145D8C2EBC7}"/>
    <cellStyle name="Comma 3 2 2_1.1 Overview" xfId="52746" xr:uid="{96BC045C-9E87-4637-8444-F610BF8C545F}"/>
    <cellStyle name="Comma 3 2 3" xfId="3972" xr:uid="{97AA20D0-B2BE-47D0-8DD6-049EBF57D9CC}"/>
    <cellStyle name="Comma 3 2 3 2" xfId="10774" xr:uid="{EDAEA1A1-B85D-4D07-A7FB-E32C8D097452}"/>
    <cellStyle name="Comma 3 2 3 2 2" xfId="46817" xr:uid="{9FF00CB2-0F28-4C67-9596-D753543BFF6E}"/>
    <cellStyle name="Comma 3 2 3 2_1.1 Overview" xfId="52749" xr:uid="{DB613EBF-D0F2-4526-B46C-8BAC4A587C22}"/>
    <cellStyle name="Comma 3 2 3 3" xfId="41148" xr:uid="{2417CF99-ADCC-460B-A78E-6EA80DFFFAEC}"/>
    <cellStyle name="Comma 3 2 3_1.1 Overview" xfId="52748" xr:uid="{7770B10D-B43E-4871-B3FD-4ACBEFDE0CA7}"/>
    <cellStyle name="Comma 3 2 4" xfId="7346" xr:uid="{37D288DC-4DB8-41CB-83E3-3625ED42AD26}"/>
    <cellStyle name="Comma 3 2 4 2" xfId="43394" xr:uid="{496391FC-909A-4B91-BE67-E8D41E0DEC5A}"/>
    <cellStyle name="Comma 3 2 4_1.1 Overview" xfId="52750" xr:uid="{83E76C19-642F-40D9-AE5E-27C92D18EB88}"/>
    <cellStyle name="Comma 3 2 5" xfId="37734" xr:uid="{03E805D0-94AE-4C9D-B557-BBD12FC0A3C4}"/>
    <cellStyle name="Comma 3 2_1.1 Overview" xfId="52745" xr:uid="{8844F45A-C8C1-4939-A7DA-E22992FC9F47}"/>
    <cellStyle name="Comma 3 3" xfId="3740" xr:uid="{E33B7883-35BD-4530-81B3-6D280E71EE73}"/>
    <cellStyle name="Comma 3 3 2" xfId="10652" xr:uid="{77CA86CC-0E88-4424-866F-EB34EAF3007C}"/>
    <cellStyle name="Comma 3 3 2 2" xfId="46695" xr:uid="{F8090185-1A5C-4166-A801-3D1D3519C927}"/>
    <cellStyle name="Comma 3 3 2_1.1 Overview" xfId="52752" xr:uid="{434F6B28-A37F-4834-896A-BECA1D468FB4}"/>
    <cellStyle name="Comma 3 3 3" xfId="41027" xr:uid="{79F017E4-F0D3-4CB2-8FAA-C98842DF7AC2}"/>
    <cellStyle name="Comma 3 3_1.1 Overview" xfId="52751" xr:uid="{B558F0E3-76FF-4C48-A590-C757AF12A708}"/>
    <cellStyle name="Comma 3 4" xfId="7135" xr:uid="{05350666-51BA-4C70-9C94-7FBEFB73E764}"/>
    <cellStyle name="Comma 3 4 2" xfId="43264" xr:uid="{CA6A4947-97FC-47C5-8282-059357C4E366}"/>
    <cellStyle name="Comma 3 4 3" xfId="32175" xr:uid="{F5FF30DE-3E9C-4082-A3EF-A50D402CE004}"/>
    <cellStyle name="Comma 3 4_1.1 Overview" xfId="52753" xr:uid="{31ACB446-65CE-4456-9CAF-8665C3112EAD}"/>
    <cellStyle name="Comma 3 5" xfId="56203" xr:uid="{C5E138DA-82B3-4503-9986-86CF70880580}"/>
    <cellStyle name="Comma 3_3.7.1 Ins results, overview" xfId="990" xr:uid="{ABB0E9B4-1615-49CB-A36E-0A576DB21A88}"/>
    <cellStyle name="Comma 30" xfId="12858" xr:uid="{24F8A8BF-6C30-4763-9DBA-8196EBA96EEE}"/>
    <cellStyle name="Comma 30 2" xfId="48893" xr:uid="{6F173F02-BDB4-42C8-9DC7-62A47826EE1E}"/>
    <cellStyle name="Comma 30_1.1 Overview" xfId="52754" xr:uid="{61242FEC-20E7-48D3-8051-33B343E119E2}"/>
    <cellStyle name="Comma 31" xfId="55" xr:uid="{3289F6B6-FCE4-485E-B732-5AAEA7E7326B}"/>
    <cellStyle name="Comma 32" xfId="54" xr:uid="{B4FB96EB-296D-44D4-B465-0DC546F301B4}"/>
    <cellStyle name="Comma 33" xfId="15305" xr:uid="{3A63CA0E-68D5-4456-B9A8-490A2904D530}"/>
    <cellStyle name="Comma 34" xfId="20282" xr:uid="{05EB1C1F-8CB6-48B8-AD97-CE86B0E28A9A}"/>
    <cellStyle name="Comma 35" xfId="26714" xr:uid="{2F4B99D2-EDC0-42B7-A5D6-DBBB920A75BE}"/>
    <cellStyle name="Comma 36" xfId="56204" xr:uid="{CFEB4219-012A-4335-A2AE-AA56AE8517A8}"/>
    <cellStyle name="Comma 37" xfId="56205" xr:uid="{A599401E-161B-4DFF-91AF-31215C2ED5DD}"/>
    <cellStyle name="Comma 38" xfId="56206" xr:uid="{5443AE9F-B3AE-41A1-ACCF-960D87040A60}"/>
    <cellStyle name="Comma 39" xfId="56207" xr:uid="{00D1078F-EB51-46C0-A1A7-971754A9417D}"/>
    <cellStyle name="Comma 4" xfId="152" xr:uid="{1E45AD62-DAD6-4A9D-A6B0-E40B26699170}"/>
    <cellStyle name="Comma 4 2" xfId="3066" xr:uid="{6FDCCC4B-502F-4351-80BB-D6B9D8FFA8DB}"/>
    <cellStyle name="Comma 4 2 2" xfId="9998" xr:uid="{B1450585-44BB-4192-9D39-C1C55D69265F}"/>
    <cellStyle name="Comma 4 2 2 2" xfId="46041" xr:uid="{DECE295B-F270-447A-AC4C-341F5D76B621}"/>
    <cellStyle name="Comma 4 2 2_1.1 Overview" xfId="52756" xr:uid="{242BBFE6-7D82-43B0-8F24-616FA4756A09}"/>
    <cellStyle name="Comma 4 2 3" xfId="40377" xr:uid="{2A247238-9101-4847-A015-F9B035E89DB7}"/>
    <cellStyle name="Comma 4 2_1.1 Overview" xfId="52755" xr:uid="{32305F4E-EE44-4F12-8EED-5206969ECDEE}"/>
    <cellStyle name="Comma 4_3.7.1 Ins results, overview" xfId="12850" xr:uid="{2ACD377F-749D-4699-B299-715DDD73413D}"/>
    <cellStyle name="Comma 40" xfId="56208" xr:uid="{B397E262-60E4-443A-9DD6-A554E2F86C61}"/>
    <cellStyle name="Comma 41" xfId="56209" xr:uid="{E04321FF-8F06-451A-9D05-6AFFF05726DA}"/>
    <cellStyle name="Comma 5" xfId="2875" xr:uid="{D13523D1-3651-47FD-BC63-8DE9A27B14EE}"/>
    <cellStyle name="Comma 5 2" xfId="9823" xr:uid="{C1AE6867-10A7-4A1A-99C7-E00AC3DF82BB}"/>
    <cellStyle name="Comma 5 2 2" xfId="45866" xr:uid="{75CC1840-415F-414F-91AF-69D2FAFA38CC}"/>
    <cellStyle name="Comma 5 2_1.1 Overview" xfId="52758" xr:uid="{D4F8EFF7-8E40-45C7-BED3-262E8463E214}"/>
    <cellStyle name="Comma 5 3" xfId="40202" xr:uid="{DD4E1FBF-560B-43B5-97DA-021FA29AB5A4}"/>
    <cellStyle name="Comma 5_1.1 Overview" xfId="52757" xr:uid="{B1E5A58D-81A5-494B-B9E3-CB8EB379049C}"/>
    <cellStyle name="Comma 6" xfId="3693" xr:uid="{B550FF79-1A15-4C8A-A81D-1F43F2BD845F}"/>
    <cellStyle name="Comma 6 2" xfId="10619" xr:uid="{C63EB300-4829-4325-86F8-40CCFC150E8B}"/>
    <cellStyle name="Comma 6 2 2" xfId="46662" xr:uid="{7FA80933-C0D6-49B9-89AA-2F8D3B8334E5}"/>
    <cellStyle name="Comma 6 2_1.1 Overview" xfId="52760" xr:uid="{65D20E10-D0A4-4254-9192-878FC7610477}"/>
    <cellStyle name="Comma 6 3" xfId="40996" xr:uid="{01B24990-4CBE-44ED-833F-EF83179072D1}"/>
    <cellStyle name="Comma 6_1.1 Overview" xfId="52759" xr:uid="{34CC4F0F-D15A-41B0-98EA-B0E5F16FB11D}"/>
    <cellStyle name="Comma 7" xfId="3935" xr:uid="{95784236-4B16-4D68-9199-3A5CFEDDE5ED}"/>
    <cellStyle name="Comma 7 2" xfId="10748" xr:uid="{C8CD6899-2CCD-46AA-9406-CF5560D3982B}"/>
    <cellStyle name="Comma 7 2 2" xfId="46791" xr:uid="{E5839710-AC56-46C2-8D5D-0F5B5E2A8DC6}"/>
    <cellStyle name="Comma 7 2_1.1 Overview" xfId="52762" xr:uid="{9A6DE60C-DC83-434D-B4F7-6759F467508F}"/>
    <cellStyle name="Comma 7 3" xfId="41122" xr:uid="{EDDE024B-9C67-4135-96C3-3F97F4C35B52}"/>
    <cellStyle name="Comma 7_1.1 Overview" xfId="52761" xr:uid="{1918B878-3876-42C7-A18B-302DA56C1D58}"/>
    <cellStyle name="Comma 8" xfId="2980" xr:uid="{F45EFC1F-E867-4180-81B1-C4BDDFCFFC10}"/>
    <cellStyle name="Comma 8 2" xfId="9917" xr:uid="{1B37ADB5-9677-4652-86C6-98E91898E172}"/>
    <cellStyle name="Comma 8 2 2" xfId="45960" xr:uid="{65B59D39-BDB4-4AA3-9661-6632446A1A8A}"/>
    <cellStyle name="Comma 8 2_1.1 Overview" xfId="52764" xr:uid="{15979D62-4A3B-460F-AA29-A7F62F4599DE}"/>
    <cellStyle name="Comma 8 3" xfId="40296" xr:uid="{C5BECDAE-C585-45C4-B7D2-3678C64DAFD6}"/>
    <cellStyle name="Comma 8_1.1 Overview" xfId="52763" xr:uid="{4F459DF0-0E3B-482F-9EC8-699ACF99F2DE}"/>
    <cellStyle name="Comma 9" xfId="3739" xr:uid="{36666E3A-B52E-46F6-BB03-FB6FC3B632E8}"/>
    <cellStyle name="Comma 9 2" xfId="10651" xr:uid="{BAC025B7-9015-4BD7-8A64-CE25A0D31EBC}"/>
    <cellStyle name="Comma 9 2 2" xfId="46694" xr:uid="{815F2CA6-5FCB-4DB9-883E-517F36510C90}"/>
    <cellStyle name="Comma 9 2_1.1 Overview" xfId="52766" xr:uid="{A594E25D-A9C0-4FF8-8446-23102DADBE8E}"/>
    <cellStyle name="Comma 9 3" xfId="41026" xr:uid="{2739FEBF-A288-4EB2-AA76-CDE769F70A27}"/>
    <cellStyle name="Comma 9_1.1 Overview" xfId="52765" xr:uid="{2ADAE953-2796-4BF9-BAC6-B05E11437079}"/>
    <cellStyle name="Controlecel" xfId="48999" xr:uid="{30174381-B465-4010-8B49-85343516D9CA}"/>
    <cellStyle name="Currency [0] 2" xfId="22" xr:uid="{00000000-0005-0000-0000-000005000000}"/>
    <cellStyle name="Currency [0] 2 2" xfId="991" xr:uid="{204FCE9A-FC15-4B3B-A343-D26AB4855A66}"/>
    <cellStyle name="Currency [0] 2 2 2" xfId="3699" xr:uid="{6CCA9939-8D4D-48B3-B39C-14A7A4BBEBEA}"/>
    <cellStyle name="Currency [0] 2 2 2 2" xfId="10625" xr:uid="{81BF462F-6898-4B47-AAED-171FDA88869C}"/>
    <cellStyle name="Currency [0] 2 2 2 2 2" xfId="46668" xr:uid="{AEA085AA-88C0-48C8-8114-5FF1E6606B92}"/>
    <cellStyle name="Currency [0] 2 2 2 2_1.1 Overview" xfId="52769" xr:uid="{26D45B06-4491-4464-8F14-46A5FD22AF2C}"/>
    <cellStyle name="Currency [0] 2 2 2 3" xfId="41001" xr:uid="{A3B014BB-EB98-4C8B-B93F-13CBD9149EB5}"/>
    <cellStyle name="Currency [0] 2 2 2_1.1 Overview" xfId="52768" xr:uid="{0A72715E-B1C2-45F5-A9EE-B61AFC4A4978}"/>
    <cellStyle name="Currency [0] 2 2 3" xfId="4391" xr:uid="{8AB69743-5BF3-45DE-8FBC-8B969A45DFB6}"/>
    <cellStyle name="Currency [0] 2 2 3 2" xfId="11186" xr:uid="{F63D17C7-F805-4867-BC67-0BDD33208694}"/>
    <cellStyle name="Currency [0] 2 2 3 2 2" xfId="47229" xr:uid="{B7158E0B-610C-45AE-98BB-71808A7D6F4E}"/>
    <cellStyle name="Currency [0] 2 2 3 2_1.1 Overview" xfId="52771" xr:uid="{B47F0984-F9BC-406C-B302-D8477291A48B}"/>
    <cellStyle name="Currency [0] 2 2 3 3" xfId="41560" xr:uid="{FF63A879-16FD-4321-8740-782CB0124517}"/>
    <cellStyle name="Currency [0] 2 2 3_1.1 Overview" xfId="52770" xr:uid="{B14CB65F-BE53-4369-BADB-4B845D5422D3}"/>
    <cellStyle name="Currency [0] 2 2 4" xfId="8153" xr:uid="{CA1B678E-BA7B-4068-A5CF-509BA77C613D}"/>
    <cellStyle name="Currency [0] 2 2 4 2" xfId="44198" xr:uid="{C92A651F-F2E8-4511-A0B1-298B0328BCA5}"/>
    <cellStyle name="Currency [0] 2 2 4_1.1 Overview" xfId="52772" xr:uid="{A0A5466D-C1F3-4587-86C6-7B80F29AA998}"/>
    <cellStyle name="Currency [0] 2 2 5" xfId="38536" xr:uid="{75248A1D-B141-496A-8C3D-59846C5F0C8C}"/>
    <cellStyle name="Currency [0] 2 2_1.1 Overview" xfId="52767" xr:uid="{AFBADDDB-D2A8-4F0F-8528-D1B221D94D19}"/>
    <cellStyle name="Currency [0] 2 3" xfId="3675" xr:uid="{84D79A2A-21F1-443C-96D5-9A2BE58ACF4B}"/>
    <cellStyle name="Currency [0] 2 3 2" xfId="10602" xr:uid="{B3CE8899-DB63-49D1-BDE4-54E5A8871318}"/>
    <cellStyle name="Currency [0] 2 3 2 2" xfId="46645" xr:uid="{04DD846C-AF77-41DD-8D7B-46D4251D00D2}"/>
    <cellStyle name="Currency [0] 2 3 2_1.1 Overview" xfId="52774" xr:uid="{1AC845CB-7B6F-4BB4-9AD6-90177C3FFCDC}"/>
    <cellStyle name="Currency [0] 2 3 3" xfId="40979" xr:uid="{64A3248A-6F93-4465-81FB-8CDE78377904}"/>
    <cellStyle name="Currency [0] 2 3 4" xfId="52383" xr:uid="{4050B303-0EBD-4A26-A4CC-9AC652447C3A}"/>
    <cellStyle name="Currency [0] 2 3_1.1 Overview" xfId="52773" xr:uid="{17E74669-23CE-4298-A3E7-5C089D40E02A}"/>
    <cellStyle name="Currency [0] 2 4" xfId="4371" xr:uid="{24753373-0C81-48A8-B0E6-4D73D27BB80B}"/>
    <cellStyle name="Currency [0] 2 4 2" xfId="11173" xr:uid="{0091DBC3-7026-42D5-B9A3-F0D98C780F5D}"/>
    <cellStyle name="Currency [0] 2 4 2 2" xfId="47216" xr:uid="{1A6E0E4A-6109-459E-A623-8A660A1A50A3}"/>
    <cellStyle name="Currency [0] 2 4 2_1.1 Overview" xfId="52776" xr:uid="{1AF41254-5761-4643-9606-1DB3DD51451C}"/>
    <cellStyle name="Currency [0] 2 4 3" xfId="41547" xr:uid="{FE17FEDC-149D-4761-9A2A-7C1DCA0EAE26}"/>
    <cellStyle name="Currency [0] 2 4_1.1 Overview" xfId="52775" xr:uid="{860DF6AB-48AB-4837-A4C6-4023ACDD0357}"/>
    <cellStyle name="Currency [0] 2 5" xfId="6932" xr:uid="{453815C8-6395-4154-8C83-CB8E8B8AB0A6}"/>
    <cellStyle name="Currency [0] 2 5 2" xfId="43231" xr:uid="{529FAC94-99CE-4C1C-A297-DA9E30D9A340}"/>
    <cellStyle name="Currency [0] 2 5_1.1 Overview" xfId="52777" xr:uid="{294A1F51-DBD5-4CD6-82EE-36E1DF5FC8BB}"/>
    <cellStyle name="Currency [0] 2 6" xfId="8137" xr:uid="{637EF6C5-DFAC-4E38-ADC1-91335AB2EE19}"/>
    <cellStyle name="Currency [0] 2 6 2" xfId="44185" xr:uid="{D58E5228-4F0A-49FF-9F5D-E9CBC07C16BC}"/>
    <cellStyle name="Currency [0] 2 6_1.1 Overview" xfId="52778" xr:uid="{4F093AF1-2BB3-4AD0-AF13-6ABB5B635181}"/>
    <cellStyle name="Currency [0] 2 7" xfId="951" xr:uid="{E62DBE8C-EC2F-40C2-851D-469DF5D0894A}"/>
    <cellStyle name="Currency [0] 2_Group versus solo's" xfId="52384" xr:uid="{15E9BF70-B459-4B80-9E15-57F3335C2870}"/>
    <cellStyle name="Currency [0] 3" xfId="52385" xr:uid="{22119849-89C8-49CA-8734-96A52B465E71}"/>
    <cellStyle name="Currency [0] 4" xfId="56210" xr:uid="{9AB06140-A7A9-49E6-A99B-3300320B8355}"/>
    <cellStyle name="Currency 10" xfId="952" xr:uid="{5C4A1F1C-AC03-4C78-8EAB-BCDFE3702CD6}"/>
    <cellStyle name="Currency 10 2" xfId="3676" xr:uid="{C904D4CA-DE59-486D-9935-84F9166C04CB}"/>
    <cellStyle name="Currency 10 2 2" xfId="10603" xr:uid="{90946889-FC3F-4A47-947E-B190D0AE962F}"/>
    <cellStyle name="Currency 10 2 2 2" xfId="46646" xr:uid="{119A9819-2D2F-4279-A5F3-66500DC8EB79}"/>
    <cellStyle name="Currency 10 2 2_1.1 Overview" xfId="52781" xr:uid="{1F28E33E-15C8-40C1-9D17-19F27FDBA39E}"/>
    <cellStyle name="Currency 10 2 3" xfId="40980" xr:uid="{39449F5A-0B9F-458B-BE24-A446EAFB0A18}"/>
    <cellStyle name="Currency 10 2_1.1 Overview" xfId="52780" xr:uid="{D18681A8-8530-433B-B69D-90CBE7173482}"/>
    <cellStyle name="Currency 10 3" xfId="3879" xr:uid="{FAB17536-A5D9-48CE-9E4A-D4E1C014058F}"/>
    <cellStyle name="Currency 10 3 2" xfId="10720" xr:uid="{B9F5C56C-31F0-4857-A6E7-181F13F6719F}"/>
    <cellStyle name="Currency 10 3 2 2" xfId="46763" xr:uid="{4EAEB640-2180-477D-9D37-F92CB5AB3812}"/>
    <cellStyle name="Currency 10 3 2_1.1 Overview" xfId="52783" xr:uid="{4F17027D-C236-4192-A4CE-767571246E7F}"/>
    <cellStyle name="Currency 10 3 3" xfId="41094" xr:uid="{4097E5A6-4A2B-425C-BA6C-7F717C16EB3A}"/>
    <cellStyle name="Currency 10 3_1.1 Overview" xfId="52782" xr:uid="{B754AE73-1CF4-48B6-9148-0967A10FC09F}"/>
    <cellStyle name="Currency 10 4" xfId="4372" xr:uid="{1A02C10D-1D07-4F51-82B7-C4AE94E3C277}"/>
    <cellStyle name="Currency 10 4 2" xfId="11174" xr:uid="{249C5EB2-A11F-4065-BCE3-365B02D9ABDD}"/>
    <cellStyle name="Currency 10 4 2 2" xfId="47217" xr:uid="{046967E1-2CDA-4C95-9A04-3BC56A72F238}"/>
    <cellStyle name="Currency 10 4 2_1.1 Overview" xfId="52785" xr:uid="{F5D710C6-936A-4268-AB72-5498A56EFB66}"/>
    <cellStyle name="Currency 10 4 3" xfId="41548" xr:uid="{790B134B-3D6D-4E37-B624-A01FC759242A}"/>
    <cellStyle name="Currency 10 4_1.1 Overview" xfId="52784" xr:uid="{4A4CC9DE-4D13-4301-8083-E678D58A4075}"/>
    <cellStyle name="Currency 10 5" xfId="8138" xr:uid="{09D826E7-D63D-45B5-91BA-A5E6543A9D69}"/>
    <cellStyle name="Currency 10 5 2" xfId="44186" xr:uid="{9035DB14-A8C5-448B-A0C6-FFE328017D00}"/>
    <cellStyle name="Currency 10 5_1.1 Overview" xfId="52786" xr:uid="{222DFC80-69C3-4F8C-8612-21FB83FB67C4}"/>
    <cellStyle name="Currency 10 6" xfId="38524" xr:uid="{C39C1FAC-649A-467D-96E7-59141FE6BE9C}"/>
    <cellStyle name="Currency 10_1.1 Overview" xfId="52779" xr:uid="{1E5D1464-4680-42C1-A555-8AAEF565F389}"/>
    <cellStyle name="Currency 11" xfId="953" xr:uid="{1954C512-1DF9-49E1-B017-F04A6BB5E795}"/>
    <cellStyle name="Currency 11 2" xfId="3677" xr:uid="{AE50F77F-928B-4FCB-9FE6-AE3D85BF720D}"/>
    <cellStyle name="Currency 11 2 2" xfId="10604" xr:uid="{3D4E0CE9-439F-461D-B74E-5F2EEFAA067F}"/>
    <cellStyle name="Currency 11 2 2 2" xfId="46647" xr:uid="{0F53FDF9-DD53-4694-A6A1-881C456A80F4}"/>
    <cellStyle name="Currency 11 2 2_1.1 Overview" xfId="52789" xr:uid="{5326EA62-506B-4D0A-9D5B-FC187E260318}"/>
    <cellStyle name="Currency 11 2 3" xfId="40981" xr:uid="{1793FFF2-B94D-47D0-A319-A844FDFFF773}"/>
    <cellStyle name="Currency 11 2_1.1 Overview" xfId="52788" xr:uid="{1C06068B-3966-4703-902E-E17AC789AB75}"/>
    <cellStyle name="Currency 11 3" xfId="3944" xr:uid="{DDB1B3E9-9140-46B2-B75D-EAD970D2F034}"/>
    <cellStyle name="Currency 11 3 2" xfId="10751" xr:uid="{5A261665-9BD6-49C1-95C9-970E0ACF29F4}"/>
    <cellStyle name="Currency 11 3 2 2" xfId="46794" xr:uid="{3C19C442-674B-450F-BF13-7240F6706FBC}"/>
    <cellStyle name="Currency 11 3 2_1.1 Overview" xfId="52791" xr:uid="{53F96C99-49A9-462A-A182-4DF7994B7E4A}"/>
    <cellStyle name="Currency 11 3 3" xfId="41125" xr:uid="{4D927862-C453-4937-AF7B-A64AF2E0E490}"/>
    <cellStyle name="Currency 11 3_1.1 Overview" xfId="52790" xr:uid="{FCC150B6-30B5-4A6B-AF2B-5AF0CC30F229}"/>
    <cellStyle name="Currency 11 4" xfId="4373" xr:uid="{83705095-CF32-4B87-A250-9625581473B4}"/>
    <cellStyle name="Currency 11 4 2" xfId="11175" xr:uid="{5D0374A3-3C6A-4CE0-9BF6-C77A7D05520F}"/>
    <cellStyle name="Currency 11 4 2 2" xfId="47218" xr:uid="{29089D08-59BC-4AD0-BC24-FB4CF3870FB1}"/>
    <cellStyle name="Currency 11 4 2_1.1 Overview" xfId="52793" xr:uid="{EAD4459A-6718-438C-9438-D1A5EED45F84}"/>
    <cellStyle name="Currency 11 4 3" xfId="41549" xr:uid="{3E5AB194-A1B4-485D-8751-C5E0B342F11E}"/>
    <cellStyle name="Currency 11 4_1.1 Overview" xfId="52792" xr:uid="{629C409B-3158-452F-8F97-36227C7C7D47}"/>
    <cellStyle name="Currency 11 5" xfId="8139" xr:uid="{45310BA5-3421-4F3B-B6D5-AFB3ED8A3208}"/>
    <cellStyle name="Currency 11 5 2" xfId="44187" xr:uid="{43584ADB-68E4-46FE-BB3F-A8AD334B076A}"/>
    <cellStyle name="Currency 11 5_1.1 Overview" xfId="52794" xr:uid="{70F6E1CA-A58A-444E-9187-2CB4708194E2}"/>
    <cellStyle name="Currency 11 6" xfId="38525" xr:uid="{3A7F0C33-E62D-42BE-9FEE-582DD0A6EAD9}"/>
    <cellStyle name="Currency 11_1.1 Overview" xfId="52787" xr:uid="{35D4862D-485F-49C3-9229-F3FB1462DAFF}"/>
    <cellStyle name="Currency 12" xfId="2885" xr:uid="{39514D91-2429-41F7-BCFB-0F0B0ECF8D75}"/>
    <cellStyle name="Currency 12 2" xfId="9832" xr:uid="{974CD6AB-329A-45F2-B996-1B53F5AB2133}"/>
    <cellStyle name="Currency 12 2 2" xfId="45875" xr:uid="{05CF5D5B-439D-4C4D-A28F-7CD085BA5DCE}"/>
    <cellStyle name="Currency 12 2_1.1 Overview" xfId="52796" xr:uid="{C23F7928-CB90-4B22-BB67-77AC1B994FA9}"/>
    <cellStyle name="Currency 12 3" xfId="40211" xr:uid="{5E55D49C-F69C-406E-9DD6-1800BA25D0C7}"/>
    <cellStyle name="Currency 12_1.1 Overview" xfId="52795" xr:uid="{65B8A161-43B4-4638-9778-289930BD6D8C}"/>
    <cellStyle name="Currency 13" xfId="3023" xr:uid="{90526027-3562-4F45-B33D-0EFDA2507D28}"/>
    <cellStyle name="Currency 13 2" xfId="9960" xr:uid="{7D343D4A-D619-43D6-8564-28DCD8962103}"/>
    <cellStyle name="Currency 13 2 2" xfId="46003" xr:uid="{5BFB5361-5590-4D45-BC9D-C3523564CA2F}"/>
    <cellStyle name="Currency 13 2_1.1 Overview" xfId="52798" xr:uid="{8EC8B4EC-0D99-4046-B90C-CC64CDABD6EE}"/>
    <cellStyle name="Currency 13 3" xfId="40339" xr:uid="{B7D2B0A2-C13A-4C1E-8933-E002FE31EB6A}"/>
    <cellStyle name="Currency 13_1.1 Overview" xfId="52797" xr:uid="{9FB00C4B-2511-496E-B464-FD5ADD415531}"/>
    <cellStyle name="Currency 14" xfId="3766" xr:uid="{0A59E78E-73F9-4AFB-A84F-7A303A4A4BF0}"/>
    <cellStyle name="Currency 14 2" xfId="10665" xr:uid="{1ECDF8DA-B8D7-4182-B9DC-EE213D5AA256}"/>
    <cellStyle name="Currency 14 2 2" xfId="46708" xr:uid="{77D5F498-0EB2-4FF4-815F-B54979356E97}"/>
    <cellStyle name="Currency 14 2_1.1 Overview" xfId="52800" xr:uid="{12ABEF00-D8AE-48D4-9167-0DCE7F74D76F}"/>
    <cellStyle name="Currency 14 3" xfId="41040" xr:uid="{E794310D-468A-496C-ACF7-40284BF93FC8}"/>
    <cellStyle name="Currency 14_1.1 Overview" xfId="52799" xr:uid="{BF40FCA8-C70D-44A1-AE88-97A1212E63AD}"/>
    <cellStyle name="Currency 15" xfId="3735" xr:uid="{FE6358F2-27EA-4EE3-AE1F-0111DA2E663A}"/>
    <cellStyle name="Currency 15 2" xfId="10648" xr:uid="{C8EDC707-124F-4478-A985-E7886B1A4819}"/>
    <cellStyle name="Currency 15 2 2" xfId="46691" xr:uid="{7FF2A9DF-5AA7-4A6A-89E3-2F2A8B33176A}"/>
    <cellStyle name="Currency 15 2_1.1 Overview" xfId="52802" xr:uid="{D476D96B-59C3-4321-8864-90B4CB22DE7F}"/>
    <cellStyle name="Currency 15 3" xfId="41023" xr:uid="{0634E78C-391D-43F5-A831-F8E4E7D890C6}"/>
    <cellStyle name="Currency 15_1.1 Overview" xfId="52801" xr:uid="{FF719A43-BDAF-4673-B84B-5DFFAA4D7A18}"/>
    <cellStyle name="Currency 16" xfId="3915" xr:uid="{BB686E29-9779-43A1-8167-2B3A22184D08}"/>
    <cellStyle name="Currency 16 2" xfId="10739" xr:uid="{58B31452-6FE2-47AC-ACEA-17A1DD07FA81}"/>
    <cellStyle name="Currency 16 2 2" xfId="46782" xr:uid="{7C48F20A-4E9A-4533-84D7-2C268BD33691}"/>
    <cellStyle name="Currency 16 2_1.1 Overview" xfId="52804" xr:uid="{A217E048-6606-4F56-80B1-82D3ADBD1016}"/>
    <cellStyle name="Currency 16 3" xfId="41113" xr:uid="{D23EDD49-9C5A-4BF2-8BF7-B2485A3AD70B}"/>
    <cellStyle name="Currency 16_1.1 Overview" xfId="52803" xr:uid="{65AE12CF-2A04-4A41-97E2-6412F6D1C0FB}"/>
    <cellStyle name="Currency 17" xfId="3919" xr:uid="{6D6B6872-D35F-4628-90AD-10D8D16663DC}"/>
    <cellStyle name="Currency 17 2" xfId="10741" xr:uid="{96E45729-BC75-4AD9-90F1-C317D7F08CAB}"/>
    <cellStyle name="Currency 17 2 2" xfId="46784" xr:uid="{C20F0A7A-5CE7-4058-BAA9-B6612DA08372}"/>
    <cellStyle name="Currency 17 2_1.1 Overview" xfId="52806" xr:uid="{4A784CC3-FACB-46FE-BEB8-D00EFE1471FC}"/>
    <cellStyle name="Currency 17 3" xfId="41115" xr:uid="{700252A4-0E1A-4530-99D4-306F9C6EDBC1}"/>
    <cellStyle name="Currency 17_1.1 Overview" xfId="52805" xr:uid="{DB9DB4ED-77D6-4B83-B8DD-F5195B6DF2FA}"/>
    <cellStyle name="Currency 18" xfId="3738" xr:uid="{F4721332-73E7-41B1-B574-A629886EC3AF}"/>
    <cellStyle name="Currency 18 2" xfId="10650" xr:uid="{9ECC4038-5634-4809-B2E9-EB7526506219}"/>
    <cellStyle name="Currency 18 2 2" xfId="46693" xr:uid="{B32606A2-A1B3-4890-8BE9-A916D25F8990}"/>
    <cellStyle name="Currency 18 2_1.1 Overview" xfId="52808" xr:uid="{E6051840-416B-4B34-8642-8D5552067C00}"/>
    <cellStyle name="Currency 18 3" xfId="41025" xr:uid="{122E1583-1327-4847-ACD6-4D4EE1C242E7}"/>
    <cellStyle name="Currency 18_1.1 Overview" xfId="52807" xr:uid="{117F36C1-5E8E-4811-8CC7-D7D7389FD679}"/>
    <cellStyle name="Currency 19" xfId="3787" xr:uid="{337CB2FD-B2C1-478E-A375-9F6DCEDD0DBD}"/>
    <cellStyle name="Currency 19 2" xfId="10673" xr:uid="{0A489183-5F6F-4325-98EF-9A0DC4B8503B}"/>
    <cellStyle name="Currency 19 2 2" xfId="46716" xr:uid="{57D8BD49-8E82-4D50-949A-94ABC00D4B0C}"/>
    <cellStyle name="Currency 19 2_1.1 Overview" xfId="52810" xr:uid="{93C22281-2369-42E2-BAAA-9917E43BF42A}"/>
    <cellStyle name="Currency 19 3" xfId="41048" xr:uid="{95C90A65-5C74-486C-905D-29AE59EE489C}"/>
    <cellStyle name="Currency 19_1.1 Overview" xfId="52809" xr:uid="{9C950E6F-D4FA-43F8-9EB0-F7AC2F6D71DD}"/>
    <cellStyle name="Currency 2" xfId="23" xr:uid="{00000000-0005-0000-0000-000006000000}"/>
    <cellStyle name="Currency 2 2" xfId="992" xr:uid="{2D925C4D-93F8-44E6-A008-467C5F39DE9F}"/>
    <cellStyle name="Currency 2 2 2" xfId="3700" xr:uid="{88B2E710-0D5B-4573-8AF4-201BBCFA0EC4}"/>
    <cellStyle name="Currency 2 2 2 2" xfId="10626" xr:uid="{8D31F205-67BA-4025-97BF-A2DD6AE0C379}"/>
    <cellStyle name="Currency 2 2 2 2 2" xfId="46669" xr:uid="{B1FD95F6-F237-41D9-B8BF-98C1E91E743E}"/>
    <cellStyle name="Currency 2 2 2 2_1.1 Overview" xfId="52813" xr:uid="{AB19CB0E-F16A-4045-A5F5-8E42A2424AFF}"/>
    <cellStyle name="Currency 2 2 2 3" xfId="41002" xr:uid="{4D3DF4CC-29B3-4D6A-AE32-F79FD7BFE6FF}"/>
    <cellStyle name="Currency 2 2 2_1.1 Overview" xfId="52812" xr:uid="{E5329DB6-1EBB-44D2-B7D1-A275998DD0A1}"/>
    <cellStyle name="Currency 2 2 3" xfId="4392" xr:uid="{C76C44FF-886A-40C2-AA41-E6A69F970DB4}"/>
    <cellStyle name="Currency 2 2 3 2" xfId="11187" xr:uid="{256C04DD-E721-4702-A6D0-3CA498B8966A}"/>
    <cellStyle name="Currency 2 2 3 2 2" xfId="47230" xr:uid="{DD3DBBF7-63CC-4361-BF80-C9E4FCF2CE31}"/>
    <cellStyle name="Currency 2 2 3 2_1.1 Overview" xfId="52815" xr:uid="{DA516C9F-9C73-422C-8CDB-6815C1EF09CC}"/>
    <cellStyle name="Currency 2 2 3 3" xfId="41561" xr:uid="{E522CAFD-EAD1-4EF8-9AD6-8F78F6E25800}"/>
    <cellStyle name="Currency 2 2 3_1.1 Overview" xfId="52814" xr:uid="{824D838A-AAD9-4806-AAB5-6C5397C0D2B0}"/>
    <cellStyle name="Currency 2 2 4" xfId="8154" xr:uid="{183ECF8E-C051-460D-B611-16A6E2662EC8}"/>
    <cellStyle name="Currency 2 2 4 2" xfId="44199" xr:uid="{15110A44-7BFC-4266-809A-875D8175D255}"/>
    <cellStyle name="Currency 2 2 4_1.1 Overview" xfId="52816" xr:uid="{FD613333-5AB3-4184-BBCE-586FCE5AC70D}"/>
    <cellStyle name="Currency 2 2 5" xfId="38537" xr:uid="{354A5505-1C49-4798-91C7-F887BEE5D30A}"/>
    <cellStyle name="Currency 2 2_1.1 Overview" xfId="52811" xr:uid="{80CC15ED-5046-4AB0-AFCF-22DC6B479B3B}"/>
    <cellStyle name="Currency 2 3" xfId="3678" xr:uid="{6B2E7D2D-1A29-4925-A8EC-EA5DEEF67851}"/>
    <cellStyle name="Currency 2 3 2" xfId="10605" xr:uid="{77AFE813-D2FC-46EF-B066-DEF0B25C3D66}"/>
    <cellStyle name="Currency 2 3 2 2" xfId="46648" xr:uid="{C8132C39-A7A3-4FAF-B953-C21BDB844643}"/>
    <cellStyle name="Currency 2 3 2_1.1 Overview" xfId="52818" xr:uid="{A3761E6C-A3EA-435E-AA9A-19F5F6C7C17C}"/>
    <cellStyle name="Currency 2 3 3" xfId="40982" xr:uid="{2B8FFB6F-04BB-43F7-AFD0-784574E588C9}"/>
    <cellStyle name="Currency 2 3 4" xfId="52386" xr:uid="{74525224-C835-4A5A-8C8B-8B4CD248E73D}"/>
    <cellStyle name="Currency 2 3_1.1 Overview" xfId="52817" xr:uid="{EBD758F0-81B3-4D13-9DF7-8995971FBDD4}"/>
    <cellStyle name="Currency 2 4" xfId="4374" xr:uid="{6123A37C-37F4-4BAA-BC1A-9D4F6C980E61}"/>
    <cellStyle name="Currency 2 4 2" xfId="11176" xr:uid="{2F48E039-D939-4AF8-831D-D9363DCEBB99}"/>
    <cellStyle name="Currency 2 4 2 2" xfId="47219" xr:uid="{7832B7EE-C082-4C83-84E6-D3D4C0E7BC4D}"/>
    <cellStyle name="Currency 2 4 2_1.1 Overview" xfId="52820" xr:uid="{CDA21C94-204B-4692-9219-624BCE8B9D28}"/>
    <cellStyle name="Currency 2 4 3" xfId="41550" xr:uid="{A5A3E6CF-39F0-4A6C-96A2-48622CD9F7C1}"/>
    <cellStyle name="Currency 2 4_1.1 Overview" xfId="52819" xr:uid="{705C9940-BF02-4D7E-A848-3C10D962053E}"/>
    <cellStyle name="Currency 2 5" xfId="6931" xr:uid="{6F7E9B09-8440-4DED-89E7-737DF49B9664}"/>
    <cellStyle name="Currency 2 5 2" xfId="43230" xr:uid="{3298CC77-559B-4172-972D-D74A788EBDA5}"/>
    <cellStyle name="Currency 2 5_1.1 Overview" xfId="52821" xr:uid="{E86FBD0C-CCBE-4D6A-8A74-3B21ECB37AB1}"/>
    <cellStyle name="Currency 2 6" xfId="8140" xr:uid="{D19FD2A8-9506-484E-9903-21355CBEB635}"/>
    <cellStyle name="Currency 2 6 2" xfId="44188" xr:uid="{04DFF653-2B79-443F-A56D-76D118537EFA}"/>
    <cellStyle name="Currency 2 6_1.1 Overview" xfId="52822" xr:uid="{B94E8C7C-3FE4-4499-B63F-F6CC60EF3470}"/>
    <cellStyle name="Currency 2 7" xfId="954" xr:uid="{5ACF501B-E71D-4AE0-889C-A00640A31A69}"/>
    <cellStyle name="Currency 2_Group versus solo's" xfId="52387" xr:uid="{F073FFFC-5590-43D9-B0C4-ECF81F605DE5}"/>
    <cellStyle name="Currency 20" xfId="3923" xr:uid="{24E8E9EB-C69E-405E-93F6-ECAD02810531}"/>
    <cellStyle name="Currency 20 2" xfId="10743" xr:uid="{CAB10D28-49E5-4EA7-8513-A2E2E188DB28}"/>
    <cellStyle name="Currency 20 2 2" xfId="46786" xr:uid="{93E25A4E-0CC9-4E2D-A4B3-15951D4C9F2F}"/>
    <cellStyle name="Currency 20 2_1.1 Overview" xfId="52824" xr:uid="{91C98D2F-3D06-4E0F-A641-2C9046B542DE}"/>
    <cellStyle name="Currency 20 3" xfId="41117" xr:uid="{5C3F4574-96AA-4F48-97A0-A46761398CE6}"/>
    <cellStyle name="Currency 20_1.1 Overview" xfId="52823" xr:uid="{52B8551B-F35E-4E3E-AC84-F9706B84A974}"/>
    <cellStyle name="Currency 21" xfId="2869" xr:uid="{54AD7977-1BA8-49A6-ACF5-46365B86739A}"/>
    <cellStyle name="Currency 21 2" xfId="9817" xr:uid="{E1AE6769-DF54-477D-A116-BC55BBC3A2FF}"/>
    <cellStyle name="Currency 21 2 2" xfId="45860" xr:uid="{5FD46168-74FE-427A-909B-1178977E18BD}"/>
    <cellStyle name="Currency 21 2_1.1 Overview" xfId="52826" xr:uid="{01113F74-3598-4C38-B444-8A31B6EE5D05}"/>
    <cellStyle name="Currency 21 3" xfId="40199" xr:uid="{9190EA9E-677A-460E-BF5F-A05792B7A7FC}"/>
    <cellStyle name="Currency 21_1.1 Overview" xfId="52825" xr:uid="{03C74D25-BB8D-4BDA-B54A-41FFEC9481F5}"/>
    <cellStyle name="Currency 22" xfId="3723" xr:uid="{0859DB73-D75A-4767-9891-B10B81F66E72}"/>
    <cellStyle name="Currency 22 2" xfId="10642" xr:uid="{4D8152D1-0E92-442D-AC87-FA9E775A299C}"/>
    <cellStyle name="Currency 22 2 2" xfId="46685" xr:uid="{B3621023-6C3B-4667-817E-D46139B1DAFD}"/>
    <cellStyle name="Currency 22 2_1.1 Overview" xfId="52828" xr:uid="{025B0E50-A0F9-4141-9FD1-752FE4B42085}"/>
    <cellStyle name="Currency 22 3" xfId="41017" xr:uid="{5F3B8723-4DB7-4E6C-94B8-159C77660D6C}"/>
    <cellStyle name="Currency 22_1.1 Overview" xfId="52827" xr:uid="{660B9AC3-AEAB-4909-9866-3AFAFB3EC452}"/>
    <cellStyle name="Currency 23" xfId="3943" xr:uid="{A7912B52-A587-4B12-BA6B-45EA2A74AA51}"/>
    <cellStyle name="Currency 23 2" xfId="10750" xr:uid="{80F3D0A1-230C-467B-8FB4-F2CCEF63365D}"/>
    <cellStyle name="Currency 23 2 2" xfId="46793" xr:uid="{78C9817A-C09E-43D7-9093-32E1F55C4F88}"/>
    <cellStyle name="Currency 23 2_1.1 Overview" xfId="52830" xr:uid="{78CC8D99-D089-4BA2-9543-2213BD12CD2A}"/>
    <cellStyle name="Currency 23 3" xfId="41124" xr:uid="{1AED624E-445D-409C-A98B-C860E1A4D437}"/>
    <cellStyle name="Currency 23_1.1 Overview" xfId="52829" xr:uid="{B7C928FE-7095-46D6-AFC0-D8808BB60C48}"/>
    <cellStyle name="Currency 24" xfId="3890" xr:uid="{C5ACF90A-57DA-4CBD-BC38-8C0D819B7A91}"/>
    <cellStyle name="Currency 24 2" xfId="10725" xr:uid="{A3673F6E-E05D-4CE0-A985-09AA2D333D00}"/>
    <cellStyle name="Currency 24 2 2" xfId="46768" xr:uid="{F9597F7B-C4AF-4886-A892-033F60C2A190}"/>
    <cellStyle name="Currency 24 2_1.1 Overview" xfId="52832" xr:uid="{42A75040-5C14-4602-B1F0-6751C6F33C9D}"/>
    <cellStyle name="Currency 24 3" xfId="41099" xr:uid="{AB74A449-C18F-4CFC-8F63-8252EC353DCE}"/>
    <cellStyle name="Currency 24_1.1 Overview" xfId="52831" xr:uid="{F7C5903B-2F9E-4C10-B57F-F07ABFDD81B5}"/>
    <cellStyle name="Currency 25" xfId="3946" xr:uid="{BDF7E4E1-9FE6-4493-8C01-8262CC565ABE}"/>
    <cellStyle name="Currency 25 2" xfId="10753" xr:uid="{3DADC978-0B8E-45BC-96F3-5B9F7C5888DD}"/>
    <cellStyle name="Currency 25 2 2" xfId="46796" xr:uid="{5ADAA04E-2A4E-4532-A5D1-C682C91B1A4B}"/>
    <cellStyle name="Currency 25 2_1.1 Overview" xfId="52834" xr:uid="{F6EE7A79-F9DB-4749-A934-80958FB5CC9D}"/>
    <cellStyle name="Currency 25 3" xfId="41127" xr:uid="{E74E65AD-D7A4-4E64-A4C3-34CA432299BE}"/>
    <cellStyle name="Currency 25_1.1 Overview" xfId="52833" xr:uid="{35C03DB3-669D-45AD-BF02-4166098B09B5}"/>
    <cellStyle name="Currency 26" xfId="3712" xr:uid="{E8C2F4F8-1226-42C3-97A3-61167492C925}"/>
    <cellStyle name="Currency 26 2" xfId="10633" xr:uid="{1BF55859-96B1-46A0-90E7-798834AA4BDF}"/>
    <cellStyle name="Currency 26 2 2" xfId="46676" xr:uid="{147C7DE1-A6BF-4943-B3B7-B0D9F9DBC1F9}"/>
    <cellStyle name="Currency 26 2_1.1 Overview" xfId="52836" xr:uid="{AEF651E2-E206-487D-874F-409CEFEA7DF2}"/>
    <cellStyle name="Currency 26 3" xfId="41009" xr:uid="{D5BF6069-0737-47D5-A11D-AAB8A55B6292}"/>
    <cellStyle name="Currency 26_1.1 Overview" xfId="52835" xr:uid="{08FAE7C2-6E36-4A54-8CB1-5CBF0B0AD446}"/>
    <cellStyle name="Currency 27" xfId="3964" xr:uid="{C2154867-4720-4791-8621-6328A6E919BC}"/>
    <cellStyle name="Currency 27 2" xfId="10766" xr:uid="{43A1D98C-80A7-4FA7-89EB-DD234F2190AF}"/>
    <cellStyle name="Currency 27 2 2" xfId="46809" xr:uid="{FAECB912-D410-4939-85C8-E9DE88511ED4}"/>
    <cellStyle name="Currency 27 2_1.1 Overview" xfId="52838" xr:uid="{3495BF47-15AA-49C7-B8D2-FF7E1DF39177}"/>
    <cellStyle name="Currency 27 3" xfId="41140" xr:uid="{662F98FB-F19B-451D-B2E4-B185E87B0C02}"/>
    <cellStyle name="Currency 27_1.1 Overview" xfId="52837" xr:uid="{27545E1A-E504-4607-B5F8-F42DEE6EEA8E}"/>
    <cellStyle name="Currency 28" xfId="7313" xr:uid="{96F5F97C-096E-4156-BA3B-0A33CA6F9950}"/>
    <cellStyle name="Currency 28 2" xfId="43361" xr:uid="{E9EFA632-AB9F-4C2C-B6AF-F2B8C57DE13B}"/>
    <cellStyle name="Currency 28_1.1 Overview" xfId="52839" xr:uid="{D4F7B671-B639-4EA2-974F-F3B6D3D0B6DB}"/>
    <cellStyle name="Currency 3" xfId="955" xr:uid="{88289083-0645-4849-BB52-3E8979C47C4F}"/>
    <cellStyle name="Currency 3 2" xfId="3679" xr:uid="{DC0968C0-B942-42DC-92DD-A16A688C0042}"/>
    <cellStyle name="Currency 3 2 2" xfId="10606" xr:uid="{C6837C61-CE75-4BEA-816A-C25348A119CF}"/>
    <cellStyle name="Currency 3 2 2 2" xfId="46649" xr:uid="{0BF95F09-E239-4352-8771-773D83F12936}"/>
    <cellStyle name="Currency 3 2 2_1.1 Overview" xfId="52842" xr:uid="{B6C3C8D8-EC3B-4225-A424-01C9B1C15DDB}"/>
    <cellStyle name="Currency 3 2 3" xfId="40983" xr:uid="{6EE66B35-6620-476D-B8B9-0F3B63511BE9}"/>
    <cellStyle name="Currency 3 2_1.1 Overview" xfId="52841" xr:uid="{231F8B73-7EEB-49F0-B954-76C44CE9D29C}"/>
    <cellStyle name="Currency 3 3" xfId="3855" xr:uid="{8699116B-A209-4FE1-BB8C-92FDC9DCD53B}"/>
    <cellStyle name="Currency 3 3 2" xfId="10708" xr:uid="{0A3E0D85-307C-4ED5-A300-D3391D9A57D1}"/>
    <cellStyle name="Currency 3 3 2 2" xfId="46751" xr:uid="{8CE30B95-846A-4706-A14A-B4942FC70DF6}"/>
    <cellStyle name="Currency 3 3 2_1.1 Overview" xfId="52844" xr:uid="{A02B8005-1561-46B6-B7D9-0B633D75E5F5}"/>
    <cellStyle name="Currency 3 3 3" xfId="41082" xr:uid="{26DC406E-ABA3-4BC2-A71F-4C83B83062B0}"/>
    <cellStyle name="Currency 3 3_1.1 Overview" xfId="52843" xr:uid="{97679F7A-299F-4BE3-B30D-E412A30DEBC4}"/>
    <cellStyle name="Currency 3 4" xfId="4375" xr:uid="{E268AAFD-A51B-4807-A43E-86F2B9D44F71}"/>
    <cellStyle name="Currency 3 4 2" xfId="11177" xr:uid="{BE93C65F-190D-4843-BE03-0B24EA1357C4}"/>
    <cellStyle name="Currency 3 4 2 2" xfId="47220" xr:uid="{A1DC26D9-B2C0-4214-A383-B1AEDF9D5A17}"/>
    <cellStyle name="Currency 3 4 2_1.1 Overview" xfId="52846" xr:uid="{9E34FE34-C057-4A8B-B956-54050F5EC1BD}"/>
    <cellStyle name="Currency 3 4 3" xfId="41551" xr:uid="{18040EB8-A95D-4609-8B29-6B057F3859F1}"/>
    <cellStyle name="Currency 3 4_1.1 Overview" xfId="52845" xr:uid="{30A3E85F-8E66-4F84-BA7D-0B972030528F}"/>
    <cellStyle name="Currency 3 5" xfId="8141" xr:uid="{E80B9C75-0522-4E4C-9E83-4562B2FD368C}"/>
    <cellStyle name="Currency 3 5 2" xfId="44189" xr:uid="{5A9C2296-38CB-4E98-8DC7-3D43AD75D13F}"/>
    <cellStyle name="Currency 3 5_1.1 Overview" xfId="52847" xr:uid="{6E664A62-76F3-4642-AEEF-8064AEF6ACF6}"/>
    <cellStyle name="Currency 3 6" xfId="38526" xr:uid="{BB0B775C-3893-422A-8D28-9B3D14AEA9CB}"/>
    <cellStyle name="Currency 3_1.1 Overview" xfId="52840" xr:uid="{40368464-5E14-46CF-88B2-9640D1302AD3}"/>
    <cellStyle name="Currency 4" xfId="956" xr:uid="{2D101C5A-A07D-4D41-85C7-302BFD0E118A}"/>
    <cellStyle name="Currency 4 2" xfId="3680" xr:uid="{5F443C51-12C7-410F-BABF-4489EBC9B59A}"/>
    <cellStyle name="Currency 4 2 2" xfId="10607" xr:uid="{057601D3-696E-4C2B-924F-FF0EE0BAB907}"/>
    <cellStyle name="Currency 4 2 2 2" xfId="46650" xr:uid="{7DFA2630-4F20-4329-BBA8-FAE0D5EDCD83}"/>
    <cellStyle name="Currency 4 2 2_1.1 Overview" xfId="52850" xr:uid="{F22700D0-E79B-43EF-9094-4E85780A6C69}"/>
    <cellStyle name="Currency 4 2 3" xfId="40984" xr:uid="{2B55780F-6012-4F83-A5C3-D73256039889}"/>
    <cellStyle name="Currency 4 2_1.1 Overview" xfId="52849" xr:uid="{AF900F0B-47D3-4110-B2A8-8C8A3A390BAC}"/>
    <cellStyle name="Currency 4 3" xfId="3752" xr:uid="{D520577D-5106-455F-B999-D0FED9E66F9C}"/>
    <cellStyle name="Currency 4 3 2" xfId="10655" xr:uid="{2FCACBBC-A594-4D43-B2E8-661FE43B874C}"/>
    <cellStyle name="Currency 4 3 2 2" xfId="46698" xr:uid="{37372F02-1C36-4B4F-9A0C-F7BEEEB48194}"/>
    <cellStyle name="Currency 4 3 2_1.1 Overview" xfId="52852" xr:uid="{C1E0AD9F-C269-4B20-8088-093C8E814092}"/>
    <cellStyle name="Currency 4 3 3" xfId="41030" xr:uid="{8710A1E6-30FB-4B5A-9D00-6886ECA0BA42}"/>
    <cellStyle name="Currency 4 3_1.1 Overview" xfId="52851" xr:uid="{61632BDB-5F05-4FF4-A544-E766E0BE785F}"/>
    <cellStyle name="Currency 4 4" xfId="4376" xr:uid="{FA59DAD6-7D89-4096-B3EE-EA0D54394AE7}"/>
    <cellStyle name="Currency 4 4 2" xfId="11178" xr:uid="{DA0C1F0C-E083-43FF-A2B7-D11D7C9FD9B0}"/>
    <cellStyle name="Currency 4 4 2 2" xfId="47221" xr:uid="{8797A43E-6706-4E9B-B060-0109BB6CAB06}"/>
    <cellStyle name="Currency 4 4 2_1.1 Overview" xfId="52854" xr:uid="{60E77C5D-C515-42A5-9323-1CB65E97F3D8}"/>
    <cellStyle name="Currency 4 4 3" xfId="41552" xr:uid="{70986EF2-ECB4-43B5-9B06-FB69D044E75A}"/>
    <cellStyle name="Currency 4 4_1.1 Overview" xfId="52853" xr:uid="{947ADCDA-6114-4389-9EA3-91117C7FFA83}"/>
    <cellStyle name="Currency 4 5" xfId="8142" xr:uid="{E4B8F056-8ED5-4783-87EE-712201CE5D83}"/>
    <cellStyle name="Currency 4 5 2" xfId="44190" xr:uid="{1E37DA84-6594-4327-9494-6F95AAE39A96}"/>
    <cellStyle name="Currency 4 5_1.1 Overview" xfId="52855" xr:uid="{8C5139AB-445D-49A8-B7C2-370BC77F68CB}"/>
    <cellStyle name="Currency 4 6" xfId="38527" xr:uid="{DE7C70D0-BAB8-4C87-8C99-0ECF6A0491AA}"/>
    <cellStyle name="Currency 4_1.1 Overview" xfId="52848" xr:uid="{7C3B76EB-3148-4457-9C23-CB8F0246F89F}"/>
    <cellStyle name="Currency 5" xfId="957" xr:uid="{033BC6E6-E120-4084-901C-F9AB0E7C4F86}"/>
    <cellStyle name="Currency 5 2" xfId="3681" xr:uid="{B2AF0280-A2A7-4E06-A555-C81920EA617C}"/>
    <cellStyle name="Currency 5 2 2" xfId="10608" xr:uid="{B26748BB-0D1A-4033-83CD-F28822FE868A}"/>
    <cellStyle name="Currency 5 2 2 2" xfId="46651" xr:uid="{F44CB66A-FD31-4D35-9B20-C5C2C6725780}"/>
    <cellStyle name="Currency 5 2 2_1.1 Overview" xfId="52858" xr:uid="{45986D85-5E28-4D92-8E34-9580D4847AEC}"/>
    <cellStyle name="Currency 5 2 3" xfId="40985" xr:uid="{B3B33C7C-0F50-4D70-996D-0FA7C54D8EC8}"/>
    <cellStyle name="Currency 5 2_1.1 Overview" xfId="52857" xr:uid="{D90478AA-8A88-4D09-A3BB-A79F96002462}"/>
    <cellStyle name="Currency 5 3" xfId="3817" xr:uid="{08A2ADDA-FB91-4B3F-A103-36AA6622BDA3}"/>
    <cellStyle name="Currency 5 3 2" xfId="10688" xr:uid="{4ED5EF46-6EA4-415D-B4E0-F0034BC8700A}"/>
    <cellStyle name="Currency 5 3 2 2" xfId="46731" xr:uid="{2C002E42-4A0D-45D6-A026-7D22B3C05EF9}"/>
    <cellStyle name="Currency 5 3 2_1.1 Overview" xfId="52860" xr:uid="{854B2FDE-23D7-4C8F-B089-55E2258910F0}"/>
    <cellStyle name="Currency 5 3 3" xfId="41063" xr:uid="{FB21D80E-2FE8-4DD6-97B7-C28A6119218D}"/>
    <cellStyle name="Currency 5 3_1.1 Overview" xfId="52859" xr:uid="{09022447-677B-4806-8460-C3D040D2DCAE}"/>
    <cellStyle name="Currency 5 4" xfId="4377" xr:uid="{5B990867-BC32-4992-B2E1-A82EAABF6379}"/>
    <cellStyle name="Currency 5 4 2" xfId="11179" xr:uid="{CF5C478C-F50D-4FFB-92F1-FB0E2434BDA2}"/>
    <cellStyle name="Currency 5 4 2 2" xfId="47222" xr:uid="{531870FE-2C1A-4D6E-83B2-D4D25D5A02D5}"/>
    <cellStyle name="Currency 5 4 2_1.1 Overview" xfId="52862" xr:uid="{8C07DC83-A3C7-471B-BFDB-A316DB53051D}"/>
    <cellStyle name="Currency 5 4 3" xfId="41553" xr:uid="{A0C9062C-14CA-4DD7-A385-8D26EFA5AD30}"/>
    <cellStyle name="Currency 5 4_1.1 Overview" xfId="52861" xr:uid="{46B9BEF5-1B05-4C71-A88F-8431D358C198}"/>
    <cellStyle name="Currency 5 5" xfId="8143" xr:uid="{51C8974E-D6E9-4564-A2F8-5EA4F5ED3E51}"/>
    <cellStyle name="Currency 5 5 2" xfId="44191" xr:uid="{E1940F8D-1473-4E38-8E35-607C40CBF905}"/>
    <cellStyle name="Currency 5 5_1.1 Overview" xfId="52863" xr:uid="{C32B1566-F812-4D6B-882C-6FF880222DF6}"/>
    <cellStyle name="Currency 5 6" xfId="38528" xr:uid="{99CBD6D6-2523-454B-A84F-634EB58CEE91}"/>
    <cellStyle name="Currency 5_1.1 Overview" xfId="52856" xr:uid="{1389B677-0EAE-473C-98A7-C777CB58F7CD}"/>
    <cellStyle name="Currency 6" xfId="958" xr:uid="{A9E08121-C31A-495B-826A-F056F149A7E8}"/>
    <cellStyle name="Currency 6 2" xfId="3682" xr:uid="{7ECCFD5B-B67F-4FEA-807F-F58C4DA33D00}"/>
    <cellStyle name="Currency 6 2 2" xfId="10609" xr:uid="{AB9FECF3-8951-4483-B3E6-DAFDA50CA8B4}"/>
    <cellStyle name="Currency 6 2 2 2" xfId="46652" xr:uid="{3E50607A-7DC8-400C-BE27-EC2855D967A8}"/>
    <cellStyle name="Currency 6 2 2_1.1 Overview" xfId="52866" xr:uid="{6FC33B74-B65A-4823-8B6A-9C28E1D6BA36}"/>
    <cellStyle name="Currency 6 2 3" xfId="40986" xr:uid="{77056C20-14C8-4E72-99ED-BA6AA68EA088}"/>
    <cellStyle name="Currency 6 2_1.1 Overview" xfId="52865" xr:uid="{2B3C96CE-2CCC-40DB-8BA2-BECAF01DBC08}"/>
    <cellStyle name="Currency 6 3" xfId="3781" xr:uid="{79186E80-FC77-4BA7-9DA6-A5243C7403C0}"/>
    <cellStyle name="Currency 6 3 2" xfId="10669" xr:uid="{AFB363DD-2F8B-47F7-963B-F10A87EB75D7}"/>
    <cellStyle name="Currency 6 3 2 2" xfId="46712" xr:uid="{37C6D642-254F-4F71-93DD-05E56BA9807C}"/>
    <cellStyle name="Currency 6 3 2_1.1 Overview" xfId="52868" xr:uid="{E6424E12-0883-47D4-A2F6-88BA0DC3432C}"/>
    <cellStyle name="Currency 6 3 3" xfId="41044" xr:uid="{72D211C0-3C6A-4652-B1F4-D21B251765C4}"/>
    <cellStyle name="Currency 6 3_1.1 Overview" xfId="52867" xr:uid="{8526F0E9-599E-4158-B942-4AC78F8A0C17}"/>
    <cellStyle name="Currency 6 4" xfId="4378" xr:uid="{C86DDB61-0C7D-4755-955F-F73E006DB3BF}"/>
    <cellStyle name="Currency 6 4 2" xfId="11180" xr:uid="{63C478E8-6B2B-4E42-BEF7-68B94470E34A}"/>
    <cellStyle name="Currency 6 4 2 2" xfId="47223" xr:uid="{727DACE0-E0EB-4746-AECF-B369041C355C}"/>
    <cellStyle name="Currency 6 4 2_1.1 Overview" xfId="52870" xr:uid="{4A383B12-39C7-4CDB-87AE-10AB0CA52813}"/>
    <cellStyle name="Currency 6 4 3" xfId="41554" xr:uid="{36453D37-97ED-4CAB-BF45-620B3605DAFE}"/>
    <cellStyle name="Currency 6 4_1.1 Overview" xfId="52869" xr:uid="{4F37FC2C-4B19-4FC2-8328-90D0C2F3FA91}"/>
    <cellStyle name="Currency 6 5" xfId="8144" xr:uid="{F6903AE6-292B-4004-9EA7-2C9FD6544700}"/>
    <cellStyle name="Currency 6 5 2" xfId="44192" xr:uid="{651CCD63-BC92-41CC-AA21-A00496DDE7A7}"/>
    <cellStyle name="Currency 6 5_1.1 Overview" xfId="52871" xr:uid="{3EFF71CC-581C-4847-8F85-6849DEB55DDF}"/>
    <cellStyle name="Currency 6 6" xfId="38529" xr:uid="{C0C1AE83-33FA-4094-80F6-E78168A76FF4}"/>
    <cellStyle name="Currency 6_1.1 Overview" xfId="52864" xr:uid="{66B3E422-1A0D-438C-921C-F24E847EF177}"/>
    <cellStyle name="Currency 7" xfId="959" xr:uid="{AA86DEA3-3807-4F4A-88E7-7E4A3233A473}"/>
    <cellStyle name="Currency 7 2" xfId="3683" xr:uid="{7E1F1446-357D-49CE-9820-FD4C42655832}"/>
    <cellStyle name="Currency 7 2 2" xfId="10610" xr:uid="{8FC1786C-5001-4DA7-A019-88E7374ACA93}"/>
    <cellStyle name="Currency 7 2 2 2" xfId="46653" xr:uid="{5A58D257-C117-4997-B333-3CB6DF06BAA2}"/>
    <cellStyle name="Currency 7 2 2_1.1 Overview" xfId="52874" xr:uid="{3BC54132-F9AC-44D3-BBB0-7F86CA3D52BB}"/>
    <cellStyle name="Currency 7 2 3" xfId="40987" xr:uid="{B2EDC206-3B3C-4DF5-BF3D-E38240C62E4C}"/>
    <cellStyle name="Currency 7 2_1.1 Overview" xfId="52873" xr:uid="{EB093E2A-3B8F-4A0A-B8D2-1BCCE4B67F97}"/>
    <cellStyle name="Currency 7 3" xfId="3903" xr:uid="{F0D1C7F3-7656-4EAB-9FAA-6D4A61AB715C}"/>
    <cellStyle name="Currency 7 3 2" xfId="10732" xr:uid="{22811E6D-9E3E-4DFA-8F68-4C22090854D8}"/>
    <cellStyle name="Currency 7 3 2 2" xfId="46775" xr:uid="{0B098BC5-5C45-438E-93F0-5A8BEDA05BE4}"/>
    <cellStyle name="Currency 7 3 2_1.1 Overview" xfId="52876" xr:uid="{586F0C44-ED8B-4A27-9871-0F42617C6050}"/>
    <cellStyle name="Currency 7 3 3" xfId="41106" xr:uid="{2984797C-4F96-463B-A18F-F612FDD9D9B9}"/>
    <cellStyle name="Currency 7 3_1.1 Overview" xfId="52875" xr:uid="{BF32744D-6EBC-45D0-8E84-9B87A463BF71}"/>
    <cellStyle name="Currency 7 4" xfId="4379" xr:uid="{70359652-CB76-4F1A-8670-2FF57353FEFF}"/>
    <cellStyle name="Currency 7 4 2" xfId="11181" xr:uid="{931C1037-10B6-4904-B367-1B712B3117DB}"/>
    <cellStyle name="Currency 7 4 2 2" xfId="47224" xr:uid="{82A64044-4B50-42CF-AD1B-506897B68C6F}"/>
    <cellStyle name="Currency 7 4 2_1.1 Overview" xfId="52878" xr:uid="{649AD9CE-4B6C-4679-81A2-892EE5C2FCD2}"/>
    <cellStyle name="Currency 7 4 3" xfId="41555" xr:uid="{8C3927B5-B341-44FC-8344-381F5AC42F30}"/>
    <cellStyle name="Currency 7 4_1.1 Overview" xfId="52877" xr:uid="{2134AACA-5C30-4774-898B-D196CB6985FE}"/>
    <cellStyle name="Currency 7 5" xfId="8145" xr:uid="{AFEEC8A9-3BDD-4793-863D-4081F5D5A542}"/>
    <cellStyle name="Currency 7 5 2" xfId="44193" xr:uid="{5B90B69A-F2E9-4B56-9481-2BDB1CD25AC1}"/>
    <cellStyle name="Currency 7 5_1.1 Overview" xfId="52879" xr:uid="{95F58CB1-D616-4169-86FB-48044419B35A}"/>
    <cellStyle name="Currency 7 6" xfId="38530" xr:uid="{EF33A960-0AD4-4B51-A742-61154F3925F4}"/>
    <cellStyle name="Currency 7_1.1 Overview" xfId="52872" xr:uid="{C966CAFA-1EF1-47C3-AD6B-57686CA8DC98}"/>
    <cellStyle name="Currency 8" xfId="960" xr:uid="{2B17F7F1-467E-4CAE-BFDE-14F6E8350792}"/>
    <cellStyle name="Currency 8 2" xfId="3684" xr:uid="{7DEDE94A-22B6-42B4-892C-136A1AE1A476}"/>
    <cellStyle name="Currency 8 2 2" xfId="10611" xr:uid="{C472DF94-B7A2-46B7-B24B-0B0C0328A474}"/>
    <cellStyle name="Currency 8 2 2 2" xfId="46654" xr:uid="{7EA0AE01-123C-4A9C-B5F1-541826863FC5}"/>
    <cellStyle name="Currency 8 2 2_1.1 Overview" xfId="52882" xr:uid="{0E76E117-61C2-434F-AF48-029A0A118A9A}"/>
    <cellStyle name="Currency 8 2 3" xfId="40988" xr:uid="{3312AC81-AD11-4B25-A778-5EB20CD96A20}"/>
    <cellStyle name="Currency 8 2_1.1 Overview" xfId="52881" xr:uid="{70505FB7-7AC6-4AF1-9CD7-1E7E0EA93DCB}"/>
    <cellStyle name="Currency 8 3" xfId="3762" xr:uid="{0B7126B5-2DB1-41D4-A3BA-AB5E57604FDE}"/>
    <cellStyle name="Currency 8 3 2" xfId="10661" xr:uid="{EB63DA8E-F765-4875-B365-0A6D2E0C3901}"/>
    <cellStyle name="Currency 8 3 2 2" xfId="46704" xr:uid="{EFD194C1-28CD-4D50-AB09-B771770AAB2D}"/>
    <cellStyle name="Currency 8 3 2_1.1 Overview" xfId="52884" xr:uid="{C62F676A-D07B-4E06-B04D-5BC1D1A6EDAB}"/>
    <cellStyle name="Currency 8 3 3" xfId="41036" xr:uid="{8BB92736-7CE1-4272-9E71-397818A48501}"/>
    <cellStyle name="Currency 8 3_1.1 Overview" xfId="52883" xr:uid="{6FB300BE-F07F-4CAC-AC0D-38C76142DD29}"/>
    <cellStyle name="Currency 8 4" xfId="4380" xr:uid="{5F4806EC-85BD-4F5A-B2E7-6E39FA49D1AC}"/>
    <cellStyle name="Currency 8 4 2" xfId="11182" xr:uid="{F8408A37-2ACC-418C-8F25-961CC0F62401}"/>
    <cellStyle name="Currency 8 4 2 2" xfId="47225" xr:uid="{0D1B4144-F267-48C1-9DB3-DA7A46B0A9B9}"/>
    <cellStyle name="Currency 8 4 2_1.1 Overview" xfId="52886" xr:uid="{7F6203FC-C139-4942-A3AE-D3D4187AAF1A}"/>
    <cellStyle name="Currency 8 4 3" xfId="41556" xr:uid="{910BFC94-F9F3-4851-B0EA-0700034D675B}"/>
    <cellStyle name="Currency 8 4_1.1 Overview" xfId="52885" xr:uid="{80025E7F-F171-4B55-A679-D5D3C191C2BC}"/>
    <cellStyle name="Currency 8 5" xfId="8146" xr:uid="{EEF78C42-9FB8-441E-9D3A-0D1A042226FA}"/>
    <cellStyle name="Currency 8 5 2" xfId="44194" xr:uid="{BD2E7A0B-2835-4B1E-933D-0BAE6488F6DC}"/>
    <cellStyle name="Currency 8 5_1.1 Overview" xfId="52887" xr:uid="{95FEC64E-8226-4023-9D28-EAD3C64991BF}"/>
    <cellStyle name="Currency 8 6" xfId="38531" xr:uid="{5220E550-66FC-42CD-981C-5DBA26EEC413}"/>
    <cellStyle name="Currency 8_1.1 Overview" xfId="52880" xr:uid="{6D277865-7809-4FF0-A873-8DDDE8B2B952}"/>
    <cellStyle name="Currency 9" xfId="961" xr:uid="{FAC5F651-0FF8-45D0-85D3-AA3DBC8091B8}"/>
    <cellStyle name="Currency 9 2" xfId="3685" xr:uid="{CE02578F-8FA0-4EDB-9E40-78C5121B5046}"/>
    <cellStyle name="Currency 9 2 2" xfId="10612" xr:uid="{3E1C502B-B518-4AC6-A3E4-C1229A3DDE28}"/>
    <cellStyle name="Currency 9 2 2 2" xfId="46655" xr:uid="{A387F13E-EAB3-437E-842F-BEDB076DE6B3}"/>
    <cellStyle name="Currency 9 2 2_1.1 Overview" xfId="52890" xr:uid="{1E1AB259-1439-4C3B-922B-73CE81083FCE}"/>
    <cellStyle name="Currency 9 2 3" xfId="40989" xr:uid="{2A978970-E231-4771-9060-59C5DE1F07F7}"/>
    <cellStyle name="Currency 9 2_1.1 Overview" xfId="52889" xr:uid="{19071722-5F0F-4BE1-B94D-56444A2E3CB7}"/>
    <cellStyle name="Currency 9 3" xfId="3824" xr:uid="{96C9846B-5167-4C1F-A723-B1ED14515D54}"/>
    <cellStyle name="Currency 9 3 2" xfId="10693" xr:uid="{21526D00-6850-47B4-A519-0363D319243B}"/>
    <cellStyle name="Currency 9 3 2 2" xfId="46736" xr:uid="{D039039B-6BED-452D-9A55-78AA9B946042}"/>
    <cellStyle name="Currency 9 3 2_1.1 Overview" xfId="52892" xr:uid="{0BC27914-7730-4A67-9828-424BD5A9B431}"/>
    <cellStyle name="Currency 9 3 3" xfId="41068" xr:uid="{B40BEFF8-08F8-470D-B33B-067F993C03C4}"/>
    <cellStyle name="Currency 9 3_1.1 Overview" xfId="52891" xr:uid="{2E892E3F-BF1E-4EB1-B5FD-4F32E608792F}"/>
    <cellStyle name="Currency 9 4" xfId="4381" xr:uid="{0AB85B24-9BE9-4DA0-8E53-CE4B68A1FD4E}"/>
    <cellStyle name="Currency 9 4 2" xfId="11183" xr:uid="{077CAE90-EBC8-42FA-976A-F2106BB8B61F}"/>
    <cellStyle name="Currency 9 4 2 2" xfId="47226" xr:uid="{FF5DE6D8-4DA8-4BCC-A149-BD4ABC654176}"/>
    <cellStyle name="Currency 9 4 2_1.1 Overview" xfId="52894" xr:uid="{229AF810-05DF-406C-B7C2-BE200ADAF98F}"/>
    <cellStyle name="Currency 9 4 3" xfId="41557" xr:uid="{3AC3BB62-CBA2-4083-8E63-2E2906240289}"/>
    <cellStyle name="Currency 9 4_1.1 Overview" xfId="52893" xr:uid="{8BF6AF62-E396-40F4-BEE0-77BAA88831EE}"/>
    <cellStyle name="Currency 9 5" xfId="8147" xr:uid="{C37F46ED-9492-463A-8BD3-629B4C962E45}"/>
    <cellStyle name="Currency 9 5 2" xfId="44195" xr:uid="{4D746F12-4786-402B-B720-6C3B2828AFC3}"/>
    <cellStyle name="Currency 9 5_1.1 Overview" xfId="52895" xr:uid="{69D0ED54-E381-48A5-B8B4-52B08048EF02}"/>
    <cellStyle name="Currency 9 6" xfId="38532" xr:uid="{646C952A-7A8B-4089-9692-95F082A42181}"/>
    <cellStyle name="Currency 9_1.1 Overview" xfId="52888" xr:uid="{5972CE83-31AE-474F-A4CD-266B1AA806A8}"/>
    <cellStyle name="Differs From Base - IBM Cognos" xfId="49000" xr:uid="{53CB005B-0FA4-4EFD-B4F8-E3A7D8DE1F3C}"/>
    <cellStyle name="Dim3" xfId="24" xr:uid="{00000000-0005-0000-0000-000007000000}"/>
    <cellStyle name="Dim3 10" xfId="27540" xr:uid="{5434B8AC-993D-4A11-A14C-586F63B71595}"/>
    <cellStyle name="Dim3 2" xfId="3847" xr:uid="{97A9DEF5-C05B-4A05-8E97-17BD8521D765}"/>
    <cellStyle name="Dim3 2 2" xfId="3913" xr:uid="{DBEE70E2-E590-4967-A9F5-00C888C87D83}"/>
    <cellStyle name="Dim3 2 3" xfId="3724" xr:uid="{C1661CCE-D8BD-4799-B51D-FEF87B76C190}"/>
    <cellStyle name="Dim3 2 4" xfId="2863" xr:uid="{10024BAA-3C04-4B25-AB71-B0849068331E}"/>
    <cellStyle name="Dim3 2 4 2" xfId="3802" xr:uid="{C6CFAEDC-6564-4D3A-9271-E11E7E1A5C63}"/>
    <cellStyle name="Dim3 2 4_1.1 Overview" xfId="52898" xr:uid="{04577DBE-2488-4BA0-BFFF-556F1208421C}"/>
    <cellStyle name="Dim3 2_1.1 Overview" xfId="52897" xr:uid="{6342AC7D-1EB2-4578-B706-11EE83B6FC8C}"/>
    <cellStyle name="Dim3 3" xfId="3861" xr:uid="{C8C038F5-FB78-4379-9B5D-A8439F93D3C1}"/>
    <cellStyle name="Dim3 4" xfId="4382" xr:uid="{F4E5FD7A-8E2B-49F5-8A6D-9336C0B7754D}"/>
    <cellStyle name="Dim3 5" xfId="8148" xr:uid="{1CC4768F-BBCF-4B16-8E0F-6937F64CF09E}"/>
    <cellStyle name="Dim3 6" xfId="962" xr:uid="{93F3A8E7-FA72-43C3-9B31-A44CB6A6384F}"/>
    <cellStyle name="Dim3 7" xfId="13451" xr:uid="{90CBA97C-468A-43A5-BE07-298140A7A30F}"/>
    <cellStyle name="Dim3 8" xfId="17504" xr:uid="{CD38D1BF-6A61-4339-BCFF-A3F4F8AA4CEC}"/>
    <cellStyle name="Dim3 9" xfId="17487" xr:uid="{1322AB1A-55BC-431D-AFE8-E434120BB9D5}"/>
    <cellStyle name="Dim3 Descrip." xfId="25" xr:uid="{00000000-0005-0000-0000-000008000000}"/>
    <cellStyle name="Dim3 Descrip. 10" xfId="27541" xr:uid="{A2FB1B98-4D70-4031-AC88-74CFFF75F9E9}"/>
    <cellStyle name="Dim3 Descrip. 2" xfId="3939" xr:uid="{362D74B3-48EC-464D-BD6E-69D0952E4D33}"/>
    <cellStyle name="Dim3 Descrip. 2 2" xfId="2927" xr:uid="{42D1999F-EAA7-4F35-9A44-20A1D57D480C}"/>
    <cellStyle name="Dim3 Descrip. 2 3" xfId="3865" xr:uid="{53F9D324-E23A-4133-BBDD-0B83D39B90A7}"/>
    <cellStyle name="Dim3 Descrip. 2 4" xfId="2864" xr:uid="{49354D93-004C-4E6F-9A02-823C59FA4849}"/>
    <cellStyle name="Dim3 Descrip. 2 4 2" xfId="3729" xr:uid="{948DD893-0660-44FD-B37B-70B49154F828}"/>
    <cellStyle name="Dim3 Descrip. 2 4_1.1 Overview" xfId="52901" xr:uid="{0088303F-BF48-4D59-8B84-42259D665410}"/>
    <cellStyle name="Dim3 Descrip. 2_1.1 Overview" xfId="52900" xr:uid="{59A0EE0F-714E-4510-95AD-0FC256876A39}"/>
    <cellStyle name="Dim3 Descrip. 3" xfId="3936" xr:uid="{B5EEF3B4-143A-4BFD-A55B-0FE838870448}"/>
    <cellStyle name="Dim3 Descrip. 4" xfId="4383" xr:uid="{14924376-C33F-4859-A32A-E4AA3005236F}"/>
    <cellStyle name="Dim3 Descrip. 5" xfId="8149" xr:uid="{E140150F-203C-4EE9-B08D-BB2EFBFEB316}"/>
    <cellStyle name="Dim3 Descrip. 6" xfId="963" xr:uid="{6A54D9EE-F59E-43FC-83C9-647C8A7FC4A8}"/>
    <cellStyle name="Dim3 Descrip. 7" xfId="13452" xr:uid="{C46D2899-D4D6-4451-B7A3-D22AB14AEA5A}"/>
    <cellStyle name="Dim3 Descrip. 8" xfId="13453" xr:uid="{FDE4107F-DD3C-4AD0-8E9B-F83ACBABC70D}"/>
    <cellStyle name="Dim3 Descrip. 9" xfId="16977" xr:uid="{B93C23D8-29F8-4CB9-9290-1DCBA284B3B9}"/>
    <cellStyle name="Dim3 Descrip._1.1 Overview" xfId="52899" xr:uid="{8C56989D-0F03-4A6E-AC11-692756E01BB0}"/>
    <cellStyle name="Dim3_1.1 Overview" xfId="52896" xr:uid="{8403C9B8-FA1F-4A64-8760-38985130763D}"/>
    <cellStyle name="Dobrá" xfId="89" xr:uid="{C1E5B913-25A0-4CF1-A25B-00FBB0F3A7F3}"/>
    <cellStyle name="DPM_CellCode" xfId="49001" xr:uid="{BE35FA3E-C546-4E2C-A62F-3D3382FB8C44}"/>
    <cellStyle name="DQR Column 0 - IBM Cognos" xfId="49002" xr:uid="{3203D101-880F-4833-A6FB-953B81972B75}"/>
    <cellStyle name="DQR Column 1 - IBM Cognos" xfId="49003" xr:uid="{FB63B117-56CD-49B4-9162-1051035C10B4}"/>
    <cellStyle name="DQR Column 2 - IBM Cognos" xfId="49004" xr:uid="{EE6711DF-CDCE-42D3-AA7D-A823E8F01710}"/>
    <cellStyle name="DQR Column 3 - IBM Cognos" xfId="49005" xr:uid="{B5F2B8B8-3D0C-4BFF-B025-56C760E3E056}"/>
    <cellStyle name="DQR Column 4 - IBM Cognos" xfId="49006" xr:uid="{ADACE44A-DBA0-4A20-8433-080BB4889ABF}"/>
    <cellStyle name="DQR Column 5 - IBM Cognos" xfId="49007" xr:uid="{5B33986B-9F6B-49A1-96EE-73C027B5687C}"/>
    <cellStyle name="DQR Column Default - IBM Cognos" xfId="49008" xr:uid="{2E214EE1-7D81-49E6-966D-44BC955D88BD}"/>
    <cellStyle name="DQR Column Leaf - IBM Cognos" xfId="49009" xr:uid="{260F04A4-ED88-42CF-8EAF-46F095FB361E}"/>
    <cellStyle name="DQR Data Default - IBM Cognos" xfId="49010" xr:uid="{B5428A55-8623-4482-85AC-F43E0A9F2C0F}"/>
    <cellStyle name="DQR Default - IBM Cognos" xfId="49011" xr:uid="{C308E364-6B84-40B0-84F2-CC8A07E6F252}"/>
    <cellStyle name="DQR Gutter Default - IBM Cognos" xfId="49012" xr:uid="{26F5A5DD-7ABB-4207-9FA8-F98D307423C3}"/>
    <cellStyle name="DQR Row 0 - IBM Cognos" xfId="49013" xr:uid="{D27B363D-C44E-45C5-AE77-79E0BB10D773}"/>
    <cellStyle name="DQR Row 1 - IBM Cognos" xfId="49014" xr:uid="{C8FF04E3-8A8D-4600-8502-2402A4DD2946}"/>
    <cellStyle name="DQR Row 2 - IBM Cognos" xfId="49015" xr:uid="{8C345987-A61E-44BA-B61E-CEB1EEDA570D}"/>
    <cellStyle name="DQR Row 3 - IBM Cognos" xfId="49016" xr:uid="{9617BC5B-F6C9-409E-B95A-7E46100E11DE}"/>
    <cellStyle name="DQR Row 4 - IBM Cognos" xfId="49017" xr:uid="{DAD6D87B-0251-4312-BE60-C532DFB94F72}"/>
    <cellStyle name="DQR Row 5 - IBM Cognos" xfId="49018" xr:uid="{622BF0F8-11C3-409D-A33A-65E7D22E83E7}"/>
    <cellStyle name="DQR Row Default - IBM Cognos" xfId="49019" xr:uid="{65556A97-E814-4856-BFF8-B1E355D70197}"/>
    <cellStyle name="DQR Row Leaf - IBM Cognos" xfId="49020" xr:uid="{9E74F118-07FA-4C22-BD43-2441AA3C0F39}"/>
    <cellStyle name="Edit - IBM Cognos" xfId="49021" xr:uid="{E351A35F-71E7-4BBF-9D20-5CD012AA5276}"/>
    <cellStyle name="Ellen?rz?cella" xfId="7178" xr:uid="{73352EBE-B2C6-4CC0-B8A5-484C75F57F03}"/>
    <cellStyle name="Ellenőrzőcella" xfId="7042" xr:uid="{D8165F54-3514-4C74-800D-F7BDB28EDD7B}"/>
    <cellStyle name="Encabezado 4" xfId="7043" xr:uid="{10C4729E-0263-45EB-A7A3-CF584DCF7381}"/>
    <cellStyle name="Énfasis1" xfId="7044" xr:uid="{529A0CD2-5FE0-4C3D-AA9F-F9BFBEB4CE48}"/>
    <cellStyle name="Énfasis2" xfId="7045" xr:uid="{D532EAFC-AB78-4D41-8424-554997363379}"/>
    <cellStyle name="Énfasis3" xfId="7046" xr:uid="{D70233B4-DB94-4E29-BC33-83311BDAB9C4}"/>
    <cellStyle name="Énfasis4" xfId="7047" xr:uid="{A2D7A1A0-D791-4139-99D8-9A538FD7B74D}"/>
    <cellStyle name="Énfasis5" xfId="7048" xr:uid="{EBF0BFE3-4A1C-4AD7-9CC4-B3F5D3DC7E31}"/>
    <cellStyle name="Énfasis6" xfId="7049" xr:uid="{BFD10B92-E36C-424D-87F0-443AEEDC1B2C}"/>
    <cellStyle name="Entrada" xfId="7050" xr:uid="{4F9B2AD5-A06B-44D8-8DDA-7F3E50BFC2D6}"/>
    <cellStyle name="Entrada 2" xfId="7271" xr:uid="{B3D19143-A16C-4839-8E78-AED2E7E1E443}"/>
    <cellStyle name="Entrada 2 2" xfId="17595" xr:uid="{D917470E-37DB-4D53-8B8B-DD7EB952A94D}"/>
    <cellStyle name="Entrada 2 2 2" xfId="43326" xr:uid="{FBAEA529-C516-4E98-83CB-B3499BC2213C}"/>
    <cellStyle name="Entrada 2 2_1.1 Overview" xfId="52904" xr:uid="{134EDF20-008F-401F-B559-79EACA8CE35E}"/>
    <cellStyle name="Entrada 2 3" xfId="17451" xr:uid="{727D330F-C9C5-4B72-B084-2BA73607D076}"/>
    <cellStyle name="Entrada 2 4" xfId="24119" xr:uid="{114C67DF-88DE-47A5-835B-E73F83572A05}"/>
    <cellStyle name="Entrada 2 5" xfId="32237" xr:uid="{8FECD671-F3E0-430A-B796-7F038AF6E8DE}"/>
    <cellStyle name="Entrada 2_1.1 Overview" xfId="52903" xr:uid="{4CE91079-7BCC-43A6-9F59-E7AFF179E03C}"/>
    <cellStyle name="Entrada 3" xfId="6935" xr:uid="{E75FCE2E-8BC2-467F-9E93-3C848342E717}"/>
    <cellStyle name="Entrada 3 2" xfId="17430" xr:uid="{41E9C8EF-9D34-4633-B683-7CCF4E7987E6}"/>
    <cellStyle name="Entrada 3 2 2" xfId="43234" xr:uid="{5071A2E5-B4BC-437A-8B71-C5B7867D56AC}"/>
    <cellStyle name="Entrada 3 2_1.1 Overview" xfId="52906" xr:uid="{A4104F00-6BCD-45B1-B583-F8A630C99273}"/>
    <cellStyle name="Entrada 3 3" xfId="15387" xr:uid="{07A0EC21-5746-472D-9A51-1BE69A0E0D32}"/>
    <cellStyle name="Entrada 3 4" xfId="23276" xr:uid="{48A8DC5C-1CB7-40B8-9E74-690FC3EB295D}"/>
    <cellStyle name="Entrada 3 5" xfId="32147" xr:uid="{112E0DB9-6117-4845-B707-824000AC0EE5}"/>
    <cellStyle name="Entrada 3_1.1 Overview" xfId="52905" xr:uid="{F04A4CBE-BB25-4EE3-8CDA-1AEF288A0B01}"/>
    <cellStyle name="Entrada 4" xfId="7286" xr:uid="{F947934E-A15B-4987-94A0-35474DDD79C1}"/>
    <cellStyle name="Entrada 4 2" xfId="17608" xr:uid="{B97C010E-C6F9-4E6D-B8DE-0F53B831155E}"/>
    <cellStyle name="Entrada 4 2 2" xfId="43338" xr:uid="{11363389-B58B-4E2A-AEE7-D67F8273AA8B}"/>
    <cellStyle name="Entrada 4 2_1.1 Overview" xfId="52908" xr:uid="{E0D129BE-7B32-4E17-8343-4842A97DFC42}"/>
    <cellStyle name="Entrada 4 3" xfId="17446" xr:uid="{6727454B-62C1-45DA-A028-F536A01F5450}"/>
    <cellStyle name="Entrada 4 4" xfId="24129" xr:uid="{F49434C1-6993-4122-9869-7383019F6C87}"/>
    <cellStyle name="Entrada 4 5" xfId="32249" xr:uid="{CB5600AC-57CF-42FE-89D6-B516501D7227}"/>
    <cellStyle name="Entrada 4_1.1 Overview" xfId="52907" xr:uid="{5750C303-1CCD-4069-82E0-2B2A10E88579}"/>
    <cellStyle name="Entrada 5" xfId="7207" xr:uid="{88064D00-185B-4FAD-A970-21B5327075FC}"/>
    <cellStyle name="Entrada 5 2" xfId="17549" xr:uid="{8A780F4E-9A0A-4855-B192-907747578B6B}"/>
    <cellStyle name="Entrada 5 2 2" xfId="43284" xr:uid="{61B2F2B9-FAE6-4B22-BD9D-779A9A1E7324}"/>
    <cellStyle name="Entrada 5 2_1.1 Overview" xfId="52910" xr:uid="{2BE44A0A-D7D9-4C20-9A54-16DAB0E8A8B8}"/>
    <cellStyle name="Entrada 5 3" xfId="15378" xr:uid="{DAE8B2C0-3341-45CF-BCCF-D5497F726306}"/>
    <cellStyle name="Entrada 5 4" xfId="18350" xr:uid="{E6DDDBC9-FB42-4184-807D-0D4E226FDB50}"/>
    <cellStyle name="Entrada 5 5" xfId="32195" xr:uid="{6892FD2A-0F32-4D5D-91AA-B63B67472124}"/>
    <cellStyle name="Entrada 5_1.1 Overview" xfId="52909" xr:uid="{47103D70-0C3D-4811-91EA-42226C04D7A5}"/>
    <cellStyle name="Entrada 6" xfId="17488" xr:uid="{02EA5702-7025-4CF9-8833-06EA15198A03}"/>
    <cellStyle name="Entrada 6 2" xfId="43246" xr:uid="{8328124E-8686-49C0-B60E-ADDBF4304A84}"/>
    <cellStyle name="Entrada 6_1.1 Overview" xfId="52911" xr:uid="{6ACCF6AB-A4B8-4B35-8FC2-C141F72F1A4D}"/>
    <cellStyle name="Entrada 7" xfId="18385" xr:uid="{071B885B-5836-4753-BDF2-28D5048C6592}"/>
    <cellStyle name="Entrada 8" xfId="16976" xr:uid="{89789D38-DC42-438C-9362-E72478CE33E3}"/>
    <cellStyle name="Entrada 9" xfId="32159" xr:uid="{CF883129-AAFC-42A6-8A48-CC8F2F25C8A3}"/>
    <cellStyle name="Entrada_1.1 Overview" xfId="52902" xr:uid="{F2C457A3-007C-485D-9DF5-171D8596CE58}"/>
    <cellStyle name="Euro" xfId="49022" xr:uid="{FA2545A9-75ED-4A85-AE74-9862F4965B41}"/>
    <cellStyle name="Explanatory Text 2" xfId="3940" xr:uid="{DED6A2B2-CA33-4C28-AD52-B345FF2C82E3}"/>
    <cellStyle name="Explanatory Text 2 10" xfId="56307" xr:uid="{964FDB00-F20A-452B-A374-AB7B31B47757}"/>
    <cellStyle name="Explanatory Text 2 2" xfId="7051" xr:uid="{86E38DB6-91BC-409F-8282-89163DB1F5FA}"/>
    <cellStyle name="Explanatory Text 2 2 2" xfId="52388" xr:uid="{B4AC6F55-E15D-4BF7-AA06-F7D4F710B2E6}"/>
    <cellStyle name="Explanatory Text 2 2_SolvII I" xfId="52913" xr:uid="{AD604044-0E19-4272-BE05-002D2C547EDC}"/>
    <cellStyle name="Explanatory Text 2 3" xfId="52389" xr:uid="{E1035BB1-4ABB-4E50-A93C-629E2CF6848D}"/>
    <cellStyle name="Explanatory Text 2 4" xfId="52914" xr:uid="{F1F3F270-3BEB-4DDD-8832-AA3E5F739121}"/>
    <cellStyle name="Explanatory Text 2 5" xfId="56211" xr:uid="{6C98A7EF-43FB-44B6-B6A3-D6E4F7BB16AD}"/>
    <cellStyle name="Explanatory Text 2 6" xfId="56212" xr:uid="{8C1F6BB2-4742-42D6-82DA-B59946139FDA}"/>
    <cellStyle name="Explanatory Text 2 7" xfId="56213" xr:uid="{AF4E1E51-6AD6-43F3-93F5-910A2FBBB72E}"/>
    <cellStyle name="Explanatory Text 2 8" xfId="56214" xr:uid="{94D645BF-07EB-4722-AF68-27AC077D2599}"/>
    <cellStyle name="Explanatory Text 2 9" xfId="56215" xr:uid="{F2425518-CDB0-432B-86C8-5C4326287127}"/>
    <cellStyle name="Explanatory Text 2_1.1 Overview" xfId="52912" xr:uid="{7ABA168C-B955-4E3D-BEF3-F3DE009F712B}"/>
    <cellStyle name="Explanatory Text 3" xfId="3866" xr:uid="{7B5BC2F5-1137-451D-907A-11D884813858}"/>
    <cellStyle name="Explanatory Text 3 2" xfId="7052" xr:uid="{D730FB32-AA15-4E5C-A11E-78472E8DB65B}"/>
    <cellStyle name="Explanatory Text 3_1.1 Overview" xfId="52915" xr:uid="{4793990E-58AC-43D5-887A-FBF3BE2A9E38}"/>
    <cellStyle name="Explanatory Text 4" xfId="49023" xr:uid="{B0A30392-9FF1-4313-85A7-AF683929DC17}"/>
    <cellStyle name="Figyelmeztetés" xfId="7053" xr:uid="{C8466340-1E59-4ECF-B1DC-5C050E1A01A9}"/>
    <cellStyle name="Filip" xfId="16" xr:uid="{00000000-0005-0000-0000-000009000000}"/>
    <cellStyle name="Filip 2" xfId="9815" xr:uid="{8C9C745A-F690-4742-845C-D68410715463}"/>
    <cellStyle name="Filip_1.1 Overview" xfId="52916" xr:uid="{E20A6E17-A718-44A4-92EA-6C1CDC61852B}"/>
    <cellStyle name="Formula - IBM Cognos" xfId="49024" xr:uid="{7A5B8D35-94A4-4789-9F5B-DAE1A37AAE9F}"/>
    <cellStyle name="Gekoppelde cel" xfId="49025" xr:uid="{3CAB48AE-BF56-4C3B-A56F-EB9F1C07BFE6}"/>
    <cellStyle name="Global level 1 Numeric" xfId="26" xr:uid="{00000000-0005-0000-0000-00000A000000}"/>
    <cellStyle name="Global level 1 Numeric 2" xfId="3773" xr:uid="{D86757D1-5950-42FD-9F30-84F9E37796B4}"/>
    <cellStyle name="Global level 1 Numeric 3" xfId="964" xr:uid="{753C5BCF-4358-4A36-85DC-568071DB9A16}"/>
    <cellStyle name="Global level 1 Numeric_1.1 Overview" xfId="52917" xr:uid="{A3568B85-43E5-44B3-8FA4-E12607D7026D}"/>
    <cellStyle name="Global level 1 text" xfId="27" xr:uid="{00000000-0005-0000-0000-00000B000000}"/>
    <cellStyle name="Global level 1 text 2" xfId="993" xr:uid="{6624890B-360E-4CA4-B86D-72A2A1D17EAB}"/>
    <cellStyle name="Global level 1 text_1.1 Overview" xfId="52918" xr:uid="{553599FC-355D-46E3-A0AE-B2D1EC437D74}"/>
    <cellStyle name="Global level 2 WhereOf" xfId="28" xr:uid="{00000000-0005-0000-0000-00000C000000}"/>
    <cellStyle name="Global level 2 WhereOf 2" xfId="994" xr:uid="{861268C5-8D4E-44C5-B356-CFFECADE5813}"/>
    <cellStyle name="Global level 2 WhereOf 3" xfId="965" xr:uid="{1497241F-E50A-43DC-9718-9A9C610C95B7}"/>
    <cellStyle name="Global level 2 Whereof numeric" xfId="29" xr:uid="{00000000-0005-0000-0000-00000D000000}"/>
    <cellStyle name="Global level 2 Whereof numeric 2" xfId="995" xr:uid="{FE959D09-A945-478E-963F-3F94CB7CE679}"/>
    <cellStyle name="Global level 2 Whereof numeric 3" xfId="966" xr:uid="{F797B017-17D2-4B90-976B-0971324AB0B3}"/>
    <cellStyle name="Global level 2 Whereof numeric_1.1 Overview" xfId="52920" xr:uid="{993E09B3-B828-400B-9565-FFD5CF2F5FB9}"/>
    <cellStyle name="Global level 2 WhereOf_1.1 Overview" xfId="52919" xr:uid="{F88DDA85-D7F4-4240-AF13-40DB999F7FB4}"/>
    <cellStyle name="Global Total numeric" xfId="30" xr:uid="{00000000-0005-0000-0000-00000E000000}"/>
    <cellStyle name="Global Total numeric 2" xfId="3924" xr:uid="{F28FD801-DF6A-4916-897E-E0149EF823AF}"/>
    <cellStyle name="Global Total numeric 3" xfId="967" xr:uid="{BDCD64D9-BC04-457E-8BBC-1CF2C9DA2046}"/>
    <cellStyle name="Global Total numeric_1.1 Overview" xfId="52921" xr:uid="{D2C8E3F4-2CFF-4749-A522-AA37FA40B8BF}"/>
    <cellStyle name="Global totals" xfId="31" xr:uid="{00000000-0005-0000-0000-00000F000000}"/>
    <cellStyle name="Global totals 2" xfId="3884" xr:uid="{5EDB0E26-1AEF-4067-92ED-7D16AD308B82}"/>
    <cellStyle name="Global totals 3" xfId="968" xr:uid="{C00671CA-CF84-4B0A-805B-253486C3E6F6}"/>
    <cellStyle name="Global totals_1.1 Overview" xfId="52922" xr:uid="{3DC30F27-3E21-4614-AC16-A36DF4AAF48F}"/>
    <cellStyle name="Goed" xfId="49026" xr:uid="{1C3B4B3E-E983-4144-BA4F-37537AFEEC69}"/>
    <cellStyle name="Good 2" xfId="2877" xr:uid="{74AD828E-260C-42A4-8303-B7DDE58F1BE5}"/>
    <cellStyle name="Good 2 10" xfId="56308" xr:uid="{05FA4B52-F354-4941-8B4D-0DAFFE172F1A}"/>
    <cellStyle name="Good 2 2" xfId="7054" xr:uid="{19D33563-F2B4-43B3-96F1-CEE29441ABF9}"/>
    <cellStyle name="Good 2 2 2" xfId="52390" xr:uid="{DBAC93F8-0732-4543-B264-42F2B26AF8E7}"/>
    <cellStyle name="Good 2 2_SolvII I" xfId="52924" xr:uid="{686CD43B-852E-4503-A594-5F7D096084AC}"/>
    <cellStyle name="Good 2 3" xfId="52391" xr:uid="{9ED6BF55-823B-4C24-9984-7C5C690AF11F}"/>
    <cellStyle name="Good 2 4" xfId="52925" xr:uid="{F163DDAA-106C-42A0-8784-B449166FBC17}"/>
    <cellStyle name="Good 2 5" xfId="56216" xr:uid="{12D5A351-1139-4F60-B946-F5633E6360DF}"/>
    <cellStyle name="Good 2 6" xfId="56217" xr:uid="{7B426F02-C8C2-4841-ADBB-5EA4CA773670}"/>
    <cellStyle name="Good 2 7" xfId="56218" xr:uid="{2AACDC81-48E0-4972-BC35-0C69487FA06D}"/>
    <cellStyle name="Good 2 8" xfId="56219" xr:uid="{41A87EC5-FCBD-4D0F-9F26-823A6B12BBB3}"/>
    <cellStyle name="Good 2 9" xfId="56220" xr:uid="{26739BC2-7075-4924-AB52-D85777F01011}"/>
    <cellStyle name="Good 2_1.1 Overview" xfId="52923" xr:uid="{DEC98BA3-29DE-4A49-9B3E-028FC5805F0B}"/>
    <cellStyle name="Good 3" xfId="3952" xr:uid="{CD3D4925-1F4E-4263-A9E2-65846E25AAF8}"/>
    <cellStyle name="Good 4" xfId="49027" xr:uid="{4EA5AB61-DFD4-44C0-80AC-177601FDC950}"/>
    <cellStyle name="greyed" xfId="7055" xr:uid="{3F5A7E4E-A356-473B-AC11-1D8F84663D20}"/>
    <cellStyle name="Group Name - IBM Cognos" xfId="49028" xr:uid="{04A3AD3F-47FF-4ABF-BFFB-10A0E9E70A4D}"/>
    <cellStyle name="GRS_For_Lev1" xfId="32" xr:uid="{00000000-0005-0000-0000-000010000000}"/>
    <cellStyle name="Heading 1 2" xfId="3768" xr:uid="{3E2353D8-F58B-4835-9221-D5B9529A5384}"/>
    <cellStyle name="Heading 1 2 10" xfId="56309" xr:uid="{17237479-7E5C-4308-9F7E-1E7E3AD4A284}"/>
    <cellStyle name="Heading 1 2 2" xfId="7056" xr:uid="{B4A6A199-D27B-4801-B903-011D9EB51F82}"/>
    <cellStyle name="Heading 1 2 2 2" xfId="52392" xr:uid="{87F5BC6C-A1B7-4EB8-828F-01785ADCEA5D}"/>
    <cellStyle name="Heading 1 2 2_SolvII I" xfId="52927" xr:uid="{CE609D87-E8D8-40D5-A0E8-0C403A1FBA76}"/>
    <cellStyle name="Heading 1 2 3" xfId="52393" xr:uid="{A1AFA519-B4CE-4D08-BB02-14511C1ABB49}"/>
    <cellStyle name="Heading 1 2 4" xfId="52928" xr:uid="{F95DFF30-F3D2-42B0-AF2B-51A94E1C83E3}"/>
    <cellStyle name="Heading 1 2 5" xfId="56221" xr:uid="{EC056E0E-36E9-4F33-8E42-EA9AB52313BC}"/>
    <cellStyle name="Heading 1 2 6" xfId="56222" xr:uid="{2ABD8CB7-7448-41C5-80D9-9ECE0A688B41}"/>
    <cellStyle name="Heading 1 2 7" xfId="56223" xr:uid="{9360B82B-EBAC-426C-987E-9F7C4206A3C0}"/>
    <cellStyle name="Heading 1 2 8" xfId="56224" xr:uid="{9E3A7F6D-3225-4997-A109-1E468FD19868}"/>
    <cellStyle name="Heading 1 2 9" xfId="56225" xr:uid="{8894D0F4-165F-42EA-95D9-D5570432C86B}"/>
    <cellStyle name="Heading 1 2_1.1 Overview" xfId="52926" xr:uid="{ED57883D-306D-4877-8225-5CBC0AB3F9BC}"/>
    <cellStyle name="Heading 1 3" xfId="3790" xr:uid="{2AF274B0-D6FD-4075-A012-218446E40B03}"/>
    <cellStyle name="Heading 1 4" xfId="49029" xr:uid="{E91686FC-64C6-43AA-9E70-CFF8EF404E49}"/>
    <cellStyle name="Heading 2 2" xfId="3829" xr:uid="{2EB8D828-439A-4FAF-A3F6-671FA26FD575}"/>
    <cellStyle name="Heading 2 2 10" xfId="56310" xr:uid="{1FB21A81-438B-4148-9302-2BFEAC4395BB}"/>
    <cellStyle name="Heading 2 2 2" xfId="7057" xr:uid="{9F8DE840-7622-4FEE-A90F-032A50660A20}"/>
    <cellStyle name="Heading 2 2 2 2" xfId="52394" xr:uid="{0EF7707B-55C6-4689-9AFD-DD471A68714F}"/>
    <cellStyle name="Heading 2 2 2_SolvII I" xfId="52930" xr:uid="{8D1CDB32-F4DA-4A4C-9ABD-E3AACCF443E9}"/>
    <cellStyle name="Heading 2 2 3" xfId="52395" xr:uid="{3089AAB7-C290-4C61-8605-82C913F62236}"/>
    <cellStyle name="Heading 2 2 4" xfId="52931" xr:uid="{1F3D6368-03A2-4D8C-94A7-33BF4FBB3ED0}"/>
    <cellStyle name="Heading 2 2 5" xfId="56226" xr:uid="{7D002547-CC3F-40CB-9606-4CD00BDC8D1F}"/>
    <cellStyle name="Heading 2 2 6" xfId="56227" xr:uid="{036326F6-1F1B-4D0A-A20A-FE1A1128788A}"/>
    <cellStyle name="Heading 2 2 7" xfId="56228" xr:uid="{C7C38336-3387-4037-AADD-9885BF46B5EC}"/>
    <cellStyle name="Heading 2 2 8" xfId="56229" xr:uid="{DB3E7378-C882-4DB7-A45A-C406D05FA6C6}"/>
    <cellStyle name="Heading 2 2 9" xfId="56230" xr:uid="{FDB86CA9-9551-49FD-97CD-8B7DC178DD22}"/>
    <cellStyle name="Heading 2 2_1.1 Overview" xfId="52929" xr:uid="{E617EF95-A920-484F-8F1C-6240BBBA5E3C}"/>
    <cellStyle name="Heading 2 3" xfId="3875" xr:uid="{EC539707-A639-4BD1-8C75-F716F79069DA}"/>
    <cellStyle name="Heading 2 4" xfId="49030" xr:uid="{30A8817D-66CA-4A8B-83C1-3E646D7AD7DD}"/>
    <cellStyle name="Heading 2 5" xfId="49031" xr:uid="{85171EA1-C4FA-43A7-B1FD-34DDF38E4007}"/>
    <cellStyle name="Heading 3 2" xfId="3815" xr:uid="{0932FC7B-A190-48E1-9AF3-F3BB30699C74}"/>
    <cellStyle name="Heading 3 2 10" xfId="56311" xr:uid="{E679B790-5155-44D1-9B53-3DA6A52F20CC}"/>
    <cellStyle name="Heading 3 2 2" xfId="7058" xr:uid="{7DF458AC-E018-4BD2-8E47-CC7535DA95F0}"/>
    <cellStyle name="Heading 3 2 2 2" xfId="52396" xr:uid="{E903A890-C676-40F4-91C8-838A65CF937F}"/>
    <cellStyle name="Heading 3 2 2_SolvII I" xfId="52933" xr:uid="{7BCDAE23-4D97-4EF2-AE6A-0AD0C44F911F}"/>
    <cellStyle name="Heading 3 2 3" xfId="52397" xr:uid="{8A7109AC-C6D4-44D3-935D-DDF7CFC7B2E8}"/>
    <cellStyle name="Heading 3 2 4" xfId="52934" xr:uid="{55F48665-720D-4755-A8F6-7A22C9CF2F58}"/>
    <cellStyle name="Heading 3 2 5" xfId="56231" xr:uid="{8A065A98-5BED-495B-828B-5CCFD151C8D3}"/>
    <cellStyle name="Heading 3 2 6" xfId="56232" xr:uid="{86872F93-FC24-4E31-A87E-F5DEE0FCEDD0}"/>
    <cellStyle name="Heading 3 2 7" xfId="56233" xr:uid="{215D6D55-D032-4A0F-98BA-FF5D974E3CF4}"/>
    <cellStyle name="Heading 3 2 8" xfId="56234" xr:uid="{8C841614-3F7D-4762-B292-75E853DF0321}"/>
    <cellStyle name="Heading 3 2 9" xfId="56235" xr:uid="{F76AA99C-56AB-40CA-AF3C-24F61EC120DE}"/>
    <cellStyle name="Heading 3 2_1.1 Overview" xfId="52932" xr:uid="{AED343DE-27DC-4FDF-ACAA-69DE0AC92E86}"/>
    <cellStyle name="Heading 3 3" xfId="3947" xr:uid="{C14B6D49-BB59-4A70-8726-55BA0551DBFD}"/>
    <cellStyle name="Heading 3 4" xfId="49032" xr:uid="{E3E19B82-DB77-43FE-A700-D78630A01C53}"/>
    <cellStyle name="Heading 4 2" xfId="3780" xr:uid="{061A3115-E815-4D09-BE7C-ECA917BCA1E2}"/>
    <cellStyle name="Heading 4 2 10" xfId="56312" xr:uid="{307A8EB2-C3DB-4928-83BD-EDF9AC7FC2FF}"/>
    <cellStyle name="Heading 4 2 2" xfId="7059" xr:uid="{9F83401F-0647-4856-BF31-F59AA666B58E}"/>
    <cellStyle name="Heading 4 2 2 2" xfId="52398" xr:uid="{81535647-4674-468E-AE8B-BF4E497DA29A}"/>
    <cellStyle name="Heading 4 2 2_SolvII I" xfId="52936" xr:uid="{8A569CF6-609D-4108-AB41-9093DCEB96DB}"/>
    <cellStyle name="Heading 4 2 3" xfId="52399" xr:uid="{3A475D74-1A0D-497B-A9FE-C531FFA6863E}"/>
    <cellStyle name="Heading 4 2 4" xfId="52937" xr:uid="{15A5309C-50E9-47EA-B7BB-33244A1DADF3}"/>
    <cellStyle name="Heading 4 2 5" xfId="56236" xr:uid="{EF44BD02-EE3B-432F-8F0C-0F3E2E2C5A22}"/>
    <cellStyle name="Heading 4 2 6" xfId="56237" xr:uid="{0D96228D-54FC-4DC6-941F-8F61370A60C6}"/>
    <cellStyle name="Heading 4 2 7" xfId="56238" xr:uid="{D9E8E78C-17A7-4F3C-A078-96B92BDB9ACC}"/>
    <cellStyle name="Heading 4 2 8" xfId="56239" xr:uid="{41950375-066E-470B-A1F1-6DA527369507}"/>
    <cellStyle name="Heading 4 2 9" xfId="56240" xr:uid="{E04987B2-9768-4E6D-B951-3F2E256C8699}"/>
    <cellStyle name="Heading 4 2_1.1 Overview" xfId="52935" xr:uid="{5386666D-BB3D-42CF-A128-EB6611F2D7BF}"/>
    <cellStyle name="Heading 4 3" xfId="3754" xr:uid="{CC275917-8616-4E19-B310-10DB2A64F4AA}"/>
    <cellStyle name="Heading 4 4" xfId="49033" xr:uid="{F40A0ABA-F5C0-4CDF-A00D-670F32BFB1E3}"/>
    <cellStyle name="Hid_Border" xfId="33" xr:uid="{00000000-0005-0000-0000-000011000000}"/>
    <cellStyle name="Hidden" xfId="1" xr:uid="{00000000-0005-0000-0000-000012000000}"/>
    <cellStyle name="Hidden 2" xfId="34" xr:uid="{00000000-0005-0000-0000-000013000000}"/>
    <cellStyle name="Hidden 2 2" xfId="3783" xr:uid="{1D85F423-D421-40AF-ADD5-233E491395E4}"/>
    <cellStyle name="Hidden 2 3" xfId="969" xr:uid="{C4EDCC17-519A-4EAA-98CB-105EC57F1350}"/>
    <cellStyle name="Hidden 2_1.1 Overview" xfId="52939" xr:uid="{610E141F-C76A-447C-89F6-11D35096D120}"/>
    <cellStyle name="Hidden 3" xfId="3934" xr:uid="{A1068D18-7DF7-49E7-93C9-A66CB1E11C23}"/>
    <cellStyle name="Hidden 4" xfId="3813" xr:uid="{11FE7280-48E0-4925-B604-66EFF2757062}"/>
    <cellStyle name="Hidden_1.1 Overview" xfId="52938" xr:uid="{2A1F24D8-21EE-4E46-B5D6-77D60C3C2B37}"/>
    <cellStyle name="HiddenAnchor" xfId="2" xr:uid="{00000000-0005-0000-0000-000014000000}"/>
    <cellStyle name="highlightExposure" xfId="7060" xr:uid="{2779F65E-FA7C-46FC-9A24-53C68BF8A4B8}"/>
    <cellStyle name="highlightText" xfId="7061" xr:uid="{B3F20AEF-E7D2-4AD1-B1E6-C044219E9836}"/>
    <cellStyle name="Hipervínculo 2" xfId="7062" xr:uid="{CBE0578E-7F2C-4533-B82D-A4CDF894A802}"/>
    <cellStyle name="Hivatkozott cella" xfId="7063" xr:uid="{7B359BFC-7ABC-43B6-9FD0-8A20BD8A09EB}"/>
    <cellStyle name="Hold Values - IBM Cognos" xfId="49034" xr:uid="{D6E6E470-BF11-4B5F-B858-046F92E487B1}"/>
    <cellStyle name="Hyperlink" xfId="52" builtinId="8"/>
    <cellStyle name="Hyperlink 2" xfId="3867" xr:uid="{E45AF344-F272-48FA-A4AF-40C1E9F35AD3}"/>
    <cellStyle name="Hyperlink 2 2" xfId="7064" xr:uid="{4770F2D8-2EDF-482C-B5C4-B10A83B5A1A7}"/>
    <cellStyle name="Hyperlink 2_1.1 Overview" xfId="52940" xr:uid="{551C7940-A5A0-448F-BACA-CDE143598391}"/>
    <cellStyle name="Hyperlink 3" xfId="7065" xr:uid="{611F9856-6474-4544-BFA3-40595228626B}"/>
    <cellStyle name="Hyperlink 3 2" xfId="7066" xr:uid="{F099FB45-53B2-45FA-83BF-D462FFACF401}"/>
    <cellStyle name="Hyperlink 4" xfId="56" xr:uid="{30644AFA-0892-4128-B5CB-38CF237F0B30}"/>
    <cellStyle name="IC Level 1 Numeric 2" xfId="49035" xr:uid="{7C006E5A-D8AF-4B62-9A64-636BFC7BE3AA}"/>
    <cellStyle name="IC Level 1 Text 2" xfId="49036" xr:uid="{66EA5DB6-1B15-43C0-92E8-6F30A61FFD15}"/>
    <cellStyle name="IC Level 1 Text 2 2" xfId="52400" xr:uid="{B0DD0DA5-83EB-4068-8E9D-CC805D78EC63}"/>
    <cellStyle name="IC Level 2  Text 2" xfId="49037" xr:uid="{62ECA2A1-95E4-425E-8E21-ADD924589FB0}"/>
    <cellStyle name="IC Level 2  Text 2 2" xfId="52401" xr:uid="{C36A48A0-8661-4ED6-8E2F-C742A1DEB59F}"/>
    <cellStyle name="IC Level 2 Numeric 2" xfId="49038" xr:uid="{39291068-B403-4AA1-A26B-778BCFE55395}"/>
    <cellStyle name="IC Level 3 Numeric 2" xfId="49039" xr:uid="{A02A0C35-DA1C-49FC-B5CB-E130F2770B43}"/>
    <cellStyle name="IC Level 3 Text 2" xfId="49040" xr:uid="{4032A32C-9449-45A8-961D-D9E69048275D}"/>
    <cellStyle name="IC Level 3 Text 2 2" xfId="52402" xr:uid="{6240DC87-9C6D-400B-BF2B-8827BB2246D1}"/>
    <cellStyle name="IC Level 4 Numeric 2" xfId="986" xr:uid="{3A618551-C6F2-4121-B271-0C4B0DDD7FC8}"/>
    <cellStyle name="IC Level 4 Numeric 2 2" xfId="2865" xr:uid="{78FFD7FE-CAAE-458D-8473-61A19118DE94}"/>
    <cellStyle name="IC Level 4 Numeric 2 2 2" xfId="6057" xr:uid="{3714BD23-7D7D-42D7-8C41-683308A31433}"/>
    <cellStyle name="IC Level 4 Numeric 2 2_1.1 Overview" xfId="52942" xr:uid="{40197733-40B6-45C6-B0D6-F1BFB8150059}"/>
    <cellStyle name="IC Level 4 Numeric 2 3" xfId="4389" xr:uid="{32956E61-B2D6-4A24-9881-0AB666EDC4DB}"/>
    <cellStyle name="IC Level 4 Numeric 2_1.1 Overview" xfId="52941" xr:uid="{6E619401-AD1E-4C87-A5F8-CF734AEB3F82}"/>
    <cellStyle name="Incorrecto" xfId="7067" xr:uid="{2E035B03-CB7E-4D20-9AD0-433BD113DA0C}"/>
    <cellStyle name="Input 2" xfId="3709" xr:uid="{88A595A0-4344-4C3B-96AF-B1D71E4DECC0}"/>
    <cellStyle name="Input 2 10" xfId="52403" xr:uid="{7AE89EF6-42C7-44DD-A8F1-04F611FFA8C3}"/>
    <cellStyle name="Input 2 2" xfId="7068" xr:uid="{BC9A5700-63C7-44EE-ABDE-30B2B426413F}"/>
    <cellStyle name="Input 2 2 2" xfId="17489" xr:uid="{197A314C-39E7-45CE-84E5-92480F7DDE10}"/>
    <cellStyle name="Input 2 2 2 2" xfId="43247" xr:uid="{F8110322-6C9F-4AEA-9191-29BC4DDC5B3A}"/>
    <cellStyle name="Input 2 2 2_1.1 Overview" xfId="52945" xr:uid="{D1C1911D-9AD7-4141-94F2-011DF9EB4A77}"/>
    <cellStyle name="Input 2 2 3" xfId="15273" xr:uid="{DDA08480-D756-475D-BB84-930B1A38E719}"/>
    <cellStyle name="Input 2 2 4" xfId="24116" xr:uid="{3F01AD43-72EF-4D43-B141-239138D211A2}"/>
    <cellStyle name="Input 2 2 5" xfId="32160" xr:uid="{423F516F-6869-4021-BCD4-B3403EA0ECAF}"/>
    <cellStyle name="Input 2 2_1.1 Overview" xfId="52944" xr:uid="{F7B2BE2D-C566-431A-9D63-870487C22689}"/>
    <cellStyle name="Input 2 3" xfId="6940" xr:uid="{015E551C-F1EE-4FA9-B501-AF90C003314F}"/>
    <cellStyle name="Input 2 3 2" xfId="17433" xr:uid="{AF8791CF-3006-4346-B4F3-5E024D3127EF}"/>
    <cellStyle name="Input 2 3 2 2" xfId="43239" xr:uid="{9D3FCC17-7DD9-4B81-B7E6-090C817A70BE}"/>
    <cellStyle name="Input 2 3 2_1.1 Overview" xfId="52947" xr:uid="{1BCCDCB9-CBE9-465E-A7DE-A3600379659D}"/>
    <cellStyle name="Input 2 3 3" xfId="19913" xr:uid="{B19A0B62-D3CA-40DC-BE96-0B05BC012891}"/>
    <cellStyle name="Input 2 3 4" xfId="23157" xr:uid="{D62E64BB-0D29-4D78-964D-345E3B6E4A36}"/>
    <cellStyle name="Input 2 3 5" xfId="32152" xr:uid="{B3A1936F-EEE5-4166-A460-EA0386EDCF6C}"/>
    <cellStyle name="Input 2 3_1.1 Overview" xfId="52946" xr:uid="{6E7B4912-440D-4F1C-B7F2-65BD5F69B165}"/>
    <cellStyle name="Input 2 4" xfId="7243" xr:uid="{B88A0535-6CEF-440A-80FD-BE05858071F0}"/>
    <cellStyle name="Input 2 4 2" xfId="17580" xr:uid="{44DC0666-9F88-4E76-9E61-D03CF191F21C}"/>
    <cellStyle name="Input 2 4 2 2" xfId="43310" xr:uid="{8054B87A-8063-4451-84D0-4658472E995A}"/>
    <cellStyle name="Input 2 4 2_1.1 Overview" xfId="52949" xr:uid="{499D2654-C3FB-45A3-9A35-44843A05C715}"/>
    <cellStyle name="Input 2 4 3" xfId="17459" xr:uid="{71571A99-9BC6-422C-8FA0-1A5B41E94684}"/>
    <cellStyle name="Input 2 4 4" xfId="15253" xr:uid="{0425AE28-7D06-4803-976E-5CD7A23AE91A}"/>
    <cellStyle name="Input 2 4 5" xfId="32221" xr:uid="{23965358-0248-4529-9330-DEC20B0D6C70}"/>
    <cellStyle name="Input 2 4_1.1 Overview" xfId="52948" xr:uid="{ADA88935-B593-4983-B8AC-EE971696A2EE}"/>
    <cellStyle name="Input 2 5" xfId="7237" xr:uid="{C89A441E-F54C-4534-9949-523A1396B488}"/>
    <cellStyle name="Input 2 5 2" xfId="17574" xr:uid="{6361734F-FDA6-4370-AEA9-99A7891B352E}"/>
    <cellStyle name="Input 2 5 2 2" xfId="43304" xr:uid="{360F9502-A09B-43B2-851A-4683E07802E9}"/>
    <cellStyle name="Input 2 5 2_1.1 Overview" xfId="52951" xr:uid="{0A050338-E0B1-42E1-8F92-F7D45390AFDC}"/>
    <cellStyle name="Input 2 5 3" xfId="17462" xr:uid="{CD222B59-00B9-4E20-88CE-A86D1F286CF6}"/>
    <cellStyle name="Input 2 5 4" xfId="15542" xr:uid="{28190298-0B3E-4FBE-91D8-1AD230E73BD9}"/>
    <cellStyle name="Input 2 5 5" xfId="32215" xr:uid="{3840834C-2397-4AAE-A085-3B350CAEB632}"/>
    <cellStyle name="Input 2 5_1.1 Overview" xfId="52950" xr:uid="{B7759D39-2929-4B6D-BCF0-A92500E89B97}"/>
    <cellStyle name="Input 2 6" xfId="6928" xr:uid="{9C69D58D-9F24-4B07-A3DC-AEDAFEC1CB25}"/>
    <cellStyle name="Input 2 6 2" xfId="17428" xr:uid="{C0F35712-F9A5-4AD6-8718-3764276BF523}"/>
    <cellStyle name="Input 2 6 2 2" xfId="43227" xr:uid="{93CC56CB-5679-41EE-A6B9-894D3862A160}"/>
    <cellStyle name="Input 2 6 2_1.1 Overview" xfId="52953" xr:uid="{3B1EC14D-DE29-4912-9160-729EAD04C70C}"/>
    <cellStyle name="Input 2 6 3" xfId="15392" xr:uid="{5205A781-2D8F-4BF0-BA0B-6586EB6779F4}"/>
    <cellStyle name="Input 2 6 4" xfId="23011" xr:uid="{2A3C3AB7-6789-44DA-B453-DED37EFEBD3F}"/>
    <cellStyle name="Input 2 6 5" xfId="32144" xr:uid="{EEC10935-6826-482C-A016-50C0D4A0D8D3}"/>
    <cellStyle name="Input 2 6_1.1 Overview" xfId="52952" xr:uid="{0E568FDF-E701-431E-AD8C-5CAB291C286C}"/>
    <cellStyle name="Input 2 7" xfId="52404" xr:uid="{B0EF18E5-876A-4D0B-B94F-EDA6B3EDC59D}"/>
    <cellStyle name="Input 2 8" xfId="52405" xr:uid="{E53872C2-99E4-44AE-8400-09006D40372C}"/>
    <cellStyle name="Input 2 9" xfId="52406" xr:uid="{F2B436EF-56A1-42A7-8A6C-01F5141FF455}"/>
    <cellStyle name="Input 2_1.1 Overview" xfId="52943" xr:uid="{D0DD51E2-CB79-41F6-9084-1586894DF9B1}"/>
    <cellStyle name="Input 3" xfId="3820" xr:uid="{4E822BF4-A63F-4E3C-BB40-EE7DD64F1396}"/>
    <cellStyle name="Input 3 2" xfId="7069" xr:uid="{1C310F0A-7B80-439B-8EED-8B6351430590}"/>
    <cellStyle name="Input 3 2 2" xfId="17490" xr:uid="{6CC5E4CE-3582-41A3-A02F-409F136F9104}"/>
    <cellStyle name="Input 3 2 2 2" xfId="43248" xr:uid="{2477F91B-0E1C-409C-A02C-DCC52B2FD4E6}"/>
    <cellStyle name="Input 3 2 2_1.1 Overview" xfId="52956" xr:uid="{76A03DBF-46BB-4926-ACCA-C683F1A570A3}"/>
    <cellStyle name="Input 3 2 3" xfId="19352" xr:uid="{45FDE1BA-4621-44D9-9ACA-32849C43DB06}"/>
    <cellStyle name="Input 3 2 4" xfId="13974" xr:uid="{BE33668D-906A-489F-83B5-795E6E6DA05F}"/>
    <cellStyle name="Input 3 2 5" xfId="32161" xr:uid="{4F48ECD7-A8BE-4A5B-9BBF-DE55B1B12947}"/>
    <cellStyle name="Input 3 2_1.1 Overview" xfId="52955" xr:uid="{021399D7-ACE7-4687-8BB5-4D842AB0BDF2}"/>
    <cellStyle name="Input 3 3" xfId="7234" xr:uid="{29FE1D65-C8A7-45CC-BE6C-0FEA0C48684C}"/>
    <cellStyle name="Input 3 3 2" xfId="17571" xr:uid="{A1DA1ADE-B6E9-4F82-A5BA-9B86692A6545}"/>
    <cellStyle name="Input 3 3 2 2" xfId="43302" xr:uid="{25262013-FDC6-4549-B1FA-2C48A8AE3B41}"/>
    <cellStyle name="Input 3 3 2_1.1 Overview" xfId="52958" xr:uid="{68425D84-FA68-44E8-A712-F1FA44634CD7}"/>
    <cellStyle name="Input 3 3 3" xfId="17530" xr:uid="{17BF5E67-D370-4F31-B9A8-06E86EE4AFFF}"/>
    <cellStyle name="Input 3 3 4" xfId="14848" xr:uid="{A9996E0A-776D-4372-BB8B-517DB0AA1F55}"/>
    <cellStyle name="Input 3 3 5" xfId="32213" xr:uid="{76779401-EB4B-46F6-B9B9-47884EEEDFA0}"/>
    <cellStyle name="Input 3 3_1.1 Overview" xfId="52957" xr:uid="{0DB995B6-1543-4E8B-B842-3FA96F24EE64}"/>
    <cellStyle name="Input 3 4" xfId="7244" xr:uid="{7F223B94-D9DE-4B75-9FEB-8F9FCCA9E249}"/>
    <cellStyle name="Input 3 4 2" xfId="17581" xr:uid="{4A3FC39A-7252-4143-A822-1E0F8CC5F0F9}"/>
    <cellStyle name="Input 3 4 2 2" xfId="43311" xr:uid="{7A7D9018-4D3C-4C6F-835D-99B38BC71BBF}"/>
    <cellStyle name="Input 3 4 2_1.1 Overview" xfId="52960" xr:uid="{439702C6-4B6E-4D08-84F8-CEE0020CB3FC}"/>
    <cellStyle name="Input 3 4 3" xfId="17458" xr:uid="{F1198740-9066-4470-9FD1-AF88660F7F4D}"/>
    <cellStyle name="Input 3 4 4" xfId="19870" xr:uid="{422AC826-EBDF-4181-A88C-7B200CBB27FE}"/>
    <cellStyle name="Input 3 4 5" xfId="32222" xr:uid="{31FD97B8-0609-4C6F-B129-CC27E962B383}"/>
    <cellStyle name="Input 3 4_1.1 Overview" xfId="52959" xr:uid="{021FAA6D-326D-4DBB-9A13-778C0FAA8AEE}"/>
    <cellStyle name="Input 3 5" xfId="7270" xr:uid="{009C3096-7A04-43FC-ACBE-B0CE15F1A79A}"/>
    <cellStyle name="Input 3 5 2" xfId="17594" xr:uid="{917DE24B-35B1-40B6-B73E-562832530DCD}"/>
    <cellStyle name="Input 3 5 2 2" xfId="43325" xr:uid="{199E426A-5FCB-413C-AE01-4EE59D7F3786}"/>
    <cellStyle name="Input 3 5 2_1.1 Overview" xfId="52962" xr:uid="{D38893C7-2848-4ED5-84FE-1D3CE6D0CCAF}"/>
    <cellStyle name="Input 3 5 3" xfId="15331" xr:uid="{A057BAC1-DC60-4085-A0D5-B005D06A818D}"/>
    <cellStyle name="Input 3 5 4" xfId="24118" xr:uid="{6948850F-03E3-4A5D-9203-C3B04E596336}"/>
    <cellStyle name="Input 3 5 5" xfId="32236" xr:uid="{580DC690-9239-42E4-A7A9-74871DFA4C57}"/>
    <cellStyle name="Input 3 5_1.1 Overview" xfId="52961" xr:uid="{F3664BBE-AB58-40D4-A9BB-6758C6FD2A41}"/>
    <cellStyle name="Input 3 6" xfId="6927" xr:uid="{8AB03137-EFFF-4D84-AA25-A14442EE8881}"/>
    <cellStyle name="Input 3 6 2" xfId="17427" xr:uid="{08A8EF91-0B38-4F2A-9A5B-302542786500}"/>
    <cellStyle name="Input 3 6 2 2" xfId="43226" xr:uid="{17599C13-C6E5-4968-86D1-39DACFDCA4C9}"/>
    <cellStyle name="Input 3 6 2_1.1 Overview" xfId="52964" xr:uid="{DB70A1B5-E00F-48E7-A0BE-65DA7EC2D993}"/>
    <cellStyle name="Input 3 6 3" xfId="19978" xr:uid="{C992F33F-4CDB-406F-AEDF-1DBCF8D85560}"/>
    <cellStyle name="Input 3 6 4" xfId="20862" xr:uid="{AB684DF8-6ED1-4753-8442-B2321927713A}"/>
    <cellStyle name="Input 3 6 5" xfId="32143" xr:uid="{3E75E441-F7F9-43C5-A71C-E52818FB19A8}"/>
    <cellStyle name="Input 3 6_1.1 Overview" xfId="52963" xr:uid="{6E15FC49-595C-4952-B0E8-0478790896A2}"/>
    <cellStyle name="Input 3_1.1 Overview" xfId="52954" xr:uid="{956B204F-9079-42AA-964F-4069AE610082}"/>
    <cellStyle name="Input 4" xfId="49041" xr:uid="{02035E57-492D-4703-8C1D-08903F4220C8}"/>
    <cellStyle name="inputExposure" xfId="7070" xr:uid="{A82C6CBF-FF47-4D65-811B-CCF67C42002E}"/>
    <cellStyle name="Invoer" xfId="49042" xr:uid="{DAB319DF-0D45-4A87-8DA3-657D54161C40}"/>
    <cellStyle name="Jegyzet" xfId="7071" xr:uid="{DB6935DD-DAF2-4AD7-A26F-533A6E00EF8E}"/>
    <cellStyle name="Jegyzet 10" xfId="32162" xr:uid="{D3B88C1A-EF39-49D3-B025-2E68C33A0B7E}"/>
    <cellStyle name="Jegyzet 2" xfId="7232" xr:uid="{DECC3EF6-D9B8-45BA-BC1C-9760F9880B6F}"/>
    <cellStyle name="Jegyzet 2 2" xfId="17570" xr:uid="{24A69D86-E42A-4498-8900-093E138029FA}"/>
    <cellStyle name="Jegyzet 2 2 2" xfId="43301" xr:uid="{D8E3766E-0EBE-428A-BED3-449A536A6561}"/>
    <cellStyle name="Jegyzet 2 2_1.1 Overview" xfId="52967" xr:uid="{775B0EE6-FBDB-47C7-80FF-B2DE5D41520C}"/>
    <cellStyle name="Jegyzet 2 3" xfId="17463" xr:uid="{45B170A3-7C1A-4ED8-938E-715DB0C53FA8}"/>
    <cellStyle name="Jegyzet 2 4" xfId="15252" xr:uid="{7733C4E4-EE8C-47A0-B930-B1D93B8A5FA6}"/>
    <cellStyle name="Jegyzet 2 5" xfId="32212" xr:uid="{2A39FF92-3A7F-48F9-8667-C3C1EF0B2193}"/>
    <cellStyle name="Jegyzet 2_1.1 Overview" xfId="52966" xr:uid="{4687B795-5D4A-417C-866B-EA413C04B034}"/>
    <cellStyle name="Jegyzet 3" xfId="7200" xr:uid="{A5551EF7-BE64-4F10-93AD-2BB1D08AF097}"/>
    <cellStyle name="Jegyzet 3 2" xfId="17543" xr:uid="{DF930251-DDCB-472B-BDA7-6491F2156645}"/>
    <cellStyle name="Jegyzet 3 2 2" xfId="43279" xr:uid="{69B31C62-E5C0-4A47-8EC6-26E8567DC71E}"/>
    <cellStyle name="Jegyzet 3 2_1.1 Overview" xfId="52969" xr:uid="{885F18CC-21E4-41B8-B78B-3308C2B881AC}"/>
    <cellStyle name="Jegyzet 3 3" xfId="17472" xr:uid="{D2801833-B769-4EF9-9A6F-89FBE004AF92}"/>
    <cellStyle name="Jegyzet 3 4" xfId="20043" xr:uid="{8C2A2A4A-3A91-44D3-A4AD-258FE080CEC1}"/>
    <cellStyle name="Jegyzet 3 5" xfId="32190" xr:uid="{01D6D481-83B9-45B1-9EB8-5E4D3941BCC6}"/>
    <cellStyle name="Jegyzet 3_1.1 Overview" xfId="52968" xr:uid="{B52F2361-C411-4131-9FA7-A4F5B6B82FE5}"/>
    <cellStyle name="Jegyzet 4" xfId="7295" xr:uid="{FE15E313-AB9D-4BE7-B780-BF48F563BFA8}"/>
    <cellStyle name="Jegyzet 4 2" xfId="17617" xr:uid="{55438D82-BFDA-4E74-8F86-4108A5663EF7}"/>
    <cellStyle name="Jegyzet 4 2 2" xfId="43346" xr:uid="{8DDAD4FA-DACF-4ACA-AFB0-AB180C9AF68B}"/>
    <cellStyle name="Jegyzet 4 2_1.1 Overview" xfId="52971" xr:uid="{3699B6D5-7A9C-4E21-A91C-A510E5060F8A}"/>
    <cellStyle name="Jegyzet 4 3" xfId="17519" xr:uid="{7CDCCA74-38FE-4C4C-9555-331391154FAB}"/>
    <cellStyle name="Jegyzet 4 4" xfId="24137" xr:uid="{A941B723-6354-41B3-822F-4ED042723F65}"/>
    <cellStyle name="Jegyzet 4 5" xfId="32257" xr:uid="{F25D015E-1C10-487E-9574-7EE4DA92D231}"/>
    <cellStyle name="Jegyzet 4_1.1 Overview" xfId="52970" xr:uid="{07A50B5D-B136-45EC-B8F7-6BAD732F43C0}"/>
    <cellStyle name="Jegyzet 5" xfId="6934" xr:uid="{41B60C54-4378-47C2-BFFF-CF293BB83839}"/>
    <cellStyle name="Jegyzet 5 2" xfId="17429" xr:uid="{D51300EF-D2F9-453A-BD81-D58905C0876C}"/>
    <cellStyle name="Jegyzet 5 2 2" xfId="43233" xr:uid="{72AB01EC-6690-4D35-A0F3-E3C747BF4CA1}"/>
    <cellStyle name="Jegyzet 5 2_1.1 Overview" xfId="52973" xr:uid="{8A9DB0FE-6C26-436B-86AA-4075654DF875}"/>
    <cellStyle name="Jegyzet 5 3" xfId="19974" xr:uid="{FE5D7CB8-9FD9-46FE-AAA7-AA7AC64C8F97}"/>
    <cellStyle name="Jegyzet 5 4" xfId="21803" xr:uid="{25D198EF-4DE7-42C2-80A5-C25BB81AB171}"/>
    <cellStyle name="Jegyzet 5 5" xfId="32146" xr:uid="{3A567F75-FE87-45E6-AE69-7FFAFCE7C025}"/>
    <cellStyle name="Jegyzet 5_1.1 Overview" xfId="52972" xr:uid="{DDAB291C-CD34-4CFD-8BBB-87B0470FC601}"/>
    <cellStyle name="Jegyzet 6" xfId="7251" xr:uid="{7BA4982A-2120-4210-AA8E-B231267C5E6C}"/>
    <cellStyle name="Jegyzet 6 2" xfId="17584" xr:uid="{BB58A3CC-9A25-41A6-8E9F-BAABF9A02548}"/>
    <cellStyle name="Jegyzet 6 2 2" xfId="43315" xr:uid="{62408283-0C73-4874-A585-0A4FF32258BC}"/>
    <cellStyle name="Jegyzet 6 2_1.1 Overview" xfId="52975" xr:uid="{EB1FD23B-A4EB-4E33-BB66-30FC06DF946E}"/>
    <cellStyle name="Jegyzet 6 3" xfId="17456" xr:uid="{ED8729C2-697E-4052-83AC-AD4B305EC52E}"/>
    <cellStyle name="Jegyzet 6 4" xfId="15374" xr:uid="{F1FE7E32-BA20-4DA8-BD1A-4B88EA60CC89}"/>
    <cellStyle name="Jegyzet 6 5" xfId="32226" xr:uid="{18CE5DF1-0CD4-4136-92DA-E76529ACFBBA}"/>
    <cellStyle name="Jegyzet 6_1.1 Overview" xfId="52974" xr:uid="{58CEC993-D120-467D-A014-2D088DCBF613}"/>
    <cellStyle name="Jegyzet 7" xfId="17491" xr:uid="{7442740C-C4FA-409C-AD97-0793917C686A}"/>
    <cellStyle name="Jegyzet 7 2" xfId="43249" xr:uid="{76F19985-0113-4267-BF90-55F9DD0FA6C8}"/>
    <cellStyle name="Jegyzet 7_1.1 Overview" xfId="52976" xr:uid="{92A91EF3-E664-46B9-B1B2-6555FFBF72B6}"/>
    <cellStyle name="Jegyzet 8" xfId="18432" xr:uid="{94EC6216-BA36-4F0D-882A-58971C979E95}"/>
    <cellStyle name="Jegyzet 9" xfId="16801" xr:uid="{720D7127-9F26-49C7-B9CF-B625D1C45FBE}"/>
    <cellStyle name="Jegyzet_1.1 Overview" xfId="52965" xr:uid="{0DF28621-79FF-4E03-B1B6-0A7115134634}"/>
    <cellStyle name="Jelöl?szín (1)" xfId="7179" xr:uid="{391EE627-5B33-4F90-B72A-266E4E8DB1DA}"/>
    <cellStyle name="Jelöl?szín (2)" xfId="7180" xr:uid="{D2552098-C60A-4B42-8CE9-07AE54BF8598}"/>
    <cellStyle name="Jelöl?szín (3)" xfId="7181" xr:uid="{495A1770-F645-4454-924A-9CFB83CE24F8}"/>
    <cellStyle name="Jelöl?szín (4)" xfId="7182" xr:uid="{ACAB50B9-BD19-4232-9C59-8571ECF3FA40}"/>
    <cellStyle name="Jelöl?szín (5)" xfId="7183" xr:uid="{ED9E21C1-BBF0-4AFA-A220-E35BE903643C}"/>
    <cellStyle name="Jelöl?szín (6)" xfId="7184" xr:uid="{B49BD897-0392-48A6-AB00-A05E52C74EB4}"/>
    <cellStyle name="Jelölőszín (1)" xfId="7072" xr:uid="{B2DC8737-E37A-4106-84F4-C76C63B5F4F1}"/>
    <cellStyle name="Jelölőszín (2)" xfId="7073" xr:uid="{3A4EA600-E864-44B9-9DC2-2A6E9BDE6E2C}"/>
    <cellStyle name="Jelölőszín (3)" xfId="7074" xr:uid="{5A92B2E7-898A-4946-995D-A081F6CC5C09}"/>
    <cellStyle name="Jelölőszín (4)" xfId="7075" xr:uid="{280F2918-8ADF-455A-A158-F37CC110BA91}"/>
    <cellStyle name="Jelölőszín (5)" xfId="7076" xr:uid="{F9D0D848-D6FC-4EE5-A452-58753E1BA555}"/>
    <cellStyle name="Jelölőszín (6)" xfId="7077" xr:uid="{B10C21D1-F75C-47E6-97C4-62BFA04006B1}"/>
    <cellStyle name="Jó" xfId="7078" xr:uid="{C9E8CF59-9AC5-4059-BE61-20A10D243890}"/>
    <cellStyle name="Kimenet" xfId="7079" xr:uid="{15878FA1-C399-4CE2-8F78-94DA4ADDA69A}"/>
    <cellStyle name="Kimenet 10" xfId="32163" xr:uid="{046F2B0A-3A27-4F77-9620-54B07546E94C}"/>
    <cellStyle name="Kimenet 2" xfId="7227" xr:uid="{196E8DB0-BCC6-48D0-963C-65FA7A06DBE6}"/>
    <cellStyle name="Kimenet 2 2" xfId="17565" xr:uid="{32CE1FC6-EE6D-4195-BE13-70D69EC6F6F2}"/>
    <cellStyle name="Kimenet 2 2 2" xfId="43297" xr:uid="{798C6A5F-AC8D-4966-9913-9363097842B4}"/>
    <cellStyle name="Kimenet 2 2_1.1 Overview" xfId="52977" xr:uid="{FE45AFD6-8447-460F-B354-8AC3AE73EB74}"/>
    <cellStyle name="Kimenet 2 3" xfId="17464" xr:uid="{428ADBBA-08F3-4F2E-8FE1-F62615110626}"/>
    <cellStyle name="Kimenet 2 4" xfId="17477" xr:uid="{F68D26EA-BCEA-4AF3-BD71-43CAD1CE0032}"/>
    <cellStyle name="Kimenet 2 5" xfId="32208" xr:uid="{3F3E1769-9084-4811-BC14-67395467AD74}"/>
    <cellStyle name="Kimenet 2_1.1 Overview" xfId="56314" xr:uid="{C9E649C0-957C-4CB7-9C0E-70F65CFAB74E}"/>
    <cellStyle name="Kimenet 3" xfId="7275" xr:uid="{33F2E84E-FB8C-4865-AC7E-228B6DF37DFA}"/>
    <cellStyle name="Kimenet 3 2" xfId="17599" xr:uid="{9371E8D2-5986-43D9-8EDF-4C0D24BB6887}"/>
    <cellStyle name="Kimenet 3 2 2" xfId="43329" xr:uid="{1DCDA18D-5404-4033-8FE3-8CE8B4EE7E86}"/>
    <cellStyle name="Kimenet 3 2_1.1 Overview" xfId="52979" xr:uid="{8AF39CF1-D801-4F0A-8836-A2CF498A3CE2}"/>
    <cellStyle name="Kimenet 3 3" xfId="14807" xr:uid="{BE124E69-625C-4D98-93BA-861B538C3ABF}"/>
    <cellStyle name="Kimenet 3 4" xfId="24121" xr:uid="{DA4ACEC5-0367-4E2A-9AB8-A00C90D499E2}"/>
    <cellStyle name="Kimenet 3 5" xfId="32240" xr:uid="{EAC21359-C3AD-41DF-9528-F7DDCC78DFD4}"/>
    <cellStyle name="Kimenet 3_1.1 Overview" xfId="52978" xr:uid="{638E8AC3-A569-4666-9F27-53A05D69CA88}"/>
    <cellStyle name="Kimenet 4" xfId="7292" xr:uid="{29ED8865-956C-4E67-A65C-CCDB9DE88595}"/>
    <cellStyle name="Kimenet 4 2" xfId="17614" xr:uid="{23F82838-0E5A-46F6-83DB-49B16F7E40A1}"/>
    <cellStyle name="Kimenet 4 2 2" xfId="43343" xr:uid="{756E843C-A7C8-4B38-B792-ED60494AC16A}"/>
    <cellStyle name="Kimenet 4 2_1.1 Overview" xfId="52981" xr:uid="{C90A57B3-B1A6-4072-A404-C7BF3241A1E8}"/>
    <cellStyle name="Kimenet 4 3" xfId="17444" xr:uid="{169654F3-FE2E-4097-B9A7-9CD456EEE4EE}"/>
    <cellStyle name="Kimenet 4 4" xfId="24134" xr:uid="{68E79B66-6A2B-451D-9B34-27074CC1C20D}"/>
    <cellStyle name="Kimenet 4 5" xfId="32254" xr:uid="{27C2B509-13CC-4F3E-AC24-1969AAE38A7A}"/>
    <cellStyle name="Kimenet 4_1.1 Overview" xfId="52980" xr:uid="{1421BEB5-44C8-4BBC-9DDA-F883DC141A01}"/>
    <cellStyle name="Kimenet 5" xfId="7302" xr:uid="{3042CE62-D492-4E46-8700-EBF1DDFE2E5F}"/>
    <cellStyle name="Kimenet 5 2" xfId="17623" xr:uid="{1CACE487-ACEB-4A5E-8F76-8A38F0E77E64}"/>
    <cellStyle name="Kimenet 5 2 2" xfId="43351" xr:uid="{F515AE22-813E-4790-B391-1BAF4531A8BA}"/>
    <cellStyle name="Kimenet 5 2_1.1 Overview" xfId="52983" xr:uid="{07C7E9A7-B1ED-45EB-92FD-6D8D0137ABBC}"/>
    <cellStyle name="Kimenet 5 3" xfId="17515" xr:uid="{68AB5DA1-0BBE-40EC-AE08-69EA89DAE247}"/>
    <cellStyle name="Kimenet 5 4" xfId="24141" xr:uid="{4217228F-9584-4346-A416-7384331651F5}"/>
    <cellStyle name="Kimenet 5 5" xfId="32262" xr:uid="{C8C06319-AC4B-4749-8E75-A0A6E5C30864}"/>
    <cellStyle name="Kimenet 5_1.1 Overview" xfId="52982" xr:uid="{80D13A65-2A60-4D92-8D8D-194E55FB23D6}"/>
    <cellStyle name="Kimenet 6" xfId="6938" xr:uid="{B859C1B5-C55E-47A1-B1F5-942AC283C959}"/>
    <cellStyle name="Kimenet 6 2" xfId="17432" xr:uid="{BFD3CC29-AD4A-48DC-8623-6827409AAC9D}"/>
    <cellStyle name="Kimenet 6 2 2" xfId="43237" xr:uid="{162E2548-C4B8-4E08-B079-64D2AE733C00}"/>
    <cellStyle name="Kimenet 6 2_1.1 Overview" xfId="52985" xr:uid="{E99BB4CD-1F93-41C9-BAD7-5257DB34A7D2}"/>
    <cellStyle name="Kimenet 6 3" xfId="19679" xr:uid="{82954C70-0C6B-4D33-8E07-3453C6860B69}"/>
    <cellStyle name="Kimenet 6 4" xfId="13462" xr:uid="{8A8C6963-32C8-4426-875E-1DE8419DDBB0}"/>
    <cellStyle name="Kimenet 6 5" xfId="32150" xr:uid="{9885C86D-3792-4FF4-8586-00F999B935AB}"/>
    <cellStyle name="Kimenet 6_1.1 Overview" xfId="52984" xr:uid="{33B72E8F-9446-4980-8E6A-13224076F062}"/>
    <cellStyle name="Kimenet 7" xfId="17492" xr:uid="{53D8C075-AD2B-4C60-9D36-D3B34E6A67AB}"/>
    <cellStyle name="Kimenet 7 2" xfId="43250" xr:uid="{E078A688-6AE4-4D5C-8A38-A5AF6FACF69E}"/>
    <cellStyle name="Kimenet 7_1.1 Overview" xfId="52986" xr:uid="{8A712538-5F4C-4B72-89BC-5FCA1F1BFF7C}"/>
    <cellStyle name="Kimenet 8" xfId="12860" xr:uid="{C878D31D-001C-40F6-818B-CF20ABC8FD27}"/>
    <cellStyle name="Kimenet 9" xfId="13448" xr:uid="{880B1FD3-B00C-4EC8-AA93-962C66724BD2}"/>
    <cellStyle name="Kimenet_1.1 Overview" xfId="56313" xr:uid="{3571C489-F743-4AF8-BFF5-7F121EC3B0F7}"/>
    <cellStyle name="Kontrolná bunka" xfId="91" xr:uid="{951BC27C-B7AA-4BCB-9666-D513858DF8CF}"/>
    <cellStyle name="Kop 1" xfId="49043" xr:uid="{B489427F-EAE1-45FB-B69A-ED3037703D0C}"/>
    <cellStyle name="Kop 2" xfId="49044" xr:uid="{7A1A94F1-29C6-42D2-840B-A37BEB854AC0}"/>
    <cellStyle name="Kop 3" xfId="49045" xr:uid="{4457F787-4D6B-4096-93F8-1330A10E8786}"/>
    <cellStyle name="Kop 4" xfId="49046" xr:uid="{04BCFE6E-9272-470E-801E-04AC2E2CB2BF}"/>
    <cellStyle name="Kop AR" xfId="57" xr:uid="{4F6A672F-5D3F-4972-AA5F-D144A8AADE03}"/>
    <cellStyle name="Kop AR 2" xfId="48897" xr:uid="{CD766148-0DB6-47EB-960C-6ED3CB39D122}"/>
    <cellStyle name="Kop AR_1.1 Overview" xfId="52987" xr:uid="{98BC5867-17E2-453F-872B-F434E98EE342}"/>
    <cellStyle name="Level 1 - Numeric" xfId="3" xr:uid="{00000000-0005-0000-0000-000015000000}"/>
    <cellStyle name="Level 1 - Numeric 2" xfId="970" xr:uid="{DEA23E76-A723-4A8C-9E3A-25E8E1E3337C}"/>
    <cellStyle name="Level 1 - Numeric 2 2" xfId="3746" xr:uid="{E418167C-F818-41B8-831C-A4E25F72A8CB}"/>
    <cellStyle name="Level 1 - Numeric 2 3" xfId="4384" xr:uid="{DE4DAB5E-0B7E-4A41-A31C-AF21ED9F6F49}"/>
    <cellStyle name="Level 1 - Numeric 2_3.7.1 Ins results, overview" xfId="12851" xr:uid="{95061BC7-D25E-4EC3-891C-369C2BE87AAD}"/>
    <cellStyle name="Level 1 - Numeric 3" xfId="1191" xr:uid="{5FDDB50F-7306-4DE6-889E-8993BEAB8C9B}"/>
    <cellStyle name="Level 1 - Numeric 3 2" xfId="3794" xr:uid="{85FC3151-0294-4D6F-A3E0-5CDD82A7F6A0}"/>
    <cellStyle name="Level 1 - Numeric 3_1.1 Overview" xfId="52989" xr:uid="{B99B6267-BBDE-46E5-A158-8DE244EE9114}"/>
    <cellStyle name="Level 1 - Numeric 4" xfId="3772" xr:uid="{2DFADC88-59EE-4E74-8BC1-59B0128F2C2B}"/>
    <cellStyle name="Level 1 - Numeric 5" xfId="3920" xr:uid="{20E7072F-8A23-4041-9AE0-01095687DCCA}"/>
    <cellStyle name="Level 1 - Numeric 6" xfId="3114" xr:uid="{4CC0EC88-0EC1-424F-A108-56FAF56A2432}"/>
    <cellStyle name="Level 1 - Numeric_1.1 Overview" xfId="52988" xr:uid="{06133045-376E-417B-A79D-5FA25D0F8C03}"/>
    <cellStyle name="Level 1 - Text" xfId="4" xr:uid="{00000000-0005-0000-0000-000016000000}"/>
    <cellStyle name="Level 1 - Text 10" xfId="7281" xr:uid="{F5E81C05-9087-4709-B376-D6BC960F7842}"/>
    <cellStyle name="Level 1 - Text 10 2" xfId="15368" xr:uid="{097D940E-7001-4599-AA2D-F24C85029796}"/>
    <cellStyle name="Level 1 - Text 10 2 2" xfId="43335" xr:uid="{56F98CB8-C4D2-4B31-8E25-80B192188581}"/>
    <cellStyle name="Level 1 - Text 10 2_1.1 Overview" xfId="52992" xr:uid="{D5C61995-1E93-4AF3-BD8A-42C4BC1BAC04}"/>
    <cellStyle name="Level 1 - Text 10 3" xfId="32246" xr:uid="{1DB149EC-A35A-4A1B-BCBD-022373A188F4}"/>
    <cellStyle name="Level 1 - Text 10_1.1 Overview" xfId="52991" xr:uid="{6505467E-F88D-4CFE-A9F8-F27863F4D6D2}"/>
    <cellStyle name="Level 1 - Text 11" xfId="48919" xr:uid="{E389226E-BF40-4EDD-973D-441BF1132D51}"/>
    <cellStyle name="Level 1 - Text 2" xfId="996" xr:uid="{9B93307A-CF68-4F85-BF97-09D0EF48FF58}"/>
    <cellStyle name="Level 1 - Text 2 10" xfId="7289" xr:uid="{E1DBDBC2-5090-486F-B9D7-E18C1726FC8E}"/>
    <cellStyle name="Level 1 - Text 2 10 2" xfId="17611" xr:uid="{C86D1E81-539E-419A-922D-3006A41552CF}"/>
    <cellStyle name="Level 1 - Text 2 10 2 2" xfId="43340" xr:uid="{92487E28-CE75-48D7-BAFB-A622159802D6}"/>
    <cellStyle name="Level 1 - Text 2 10 2_1.1 Overview" xfId="52995" xr:uid="{1CCB2975-559B-43A5-840D-8E3E060B557D}"/>
    <cellStyle name="Level 1 - Text 2 10 3" xfId="17522" xr:uid="{94245478-93E6-43E2-97C7-D377E98A1E17}"/>
    <cellStyle name="Level 1 - Text 2 10 4" xfId="24131" xr:uid="{04B322D4-E017-484A-8F2E-638C0C4BFCC0}"/>
    <cellStyle name="Level 1 - Text 2 10 5" xfId="32251" xr:uid="{7C428605-11DB-49B5-8B5A-08A1738EAB5F}"/>
    <cellStyle name="Level 1 - Text 2 10_1.1 Overview" xfId="52994" xr:uid="{293D9C57-B9B1-4FF6-B981-ACBE9C900BCB}"/>
    <cellStyle name="Level 1 - Text 2 11" xfId="7300" xr:uid="{6977A7B6-F8F2-43D0-828C-2088C90E2445}"/>
    <cellStyle name="Level 1 - Text 2 11 2" xfId="17517" xr:uid="{7A4CA349-D260-486D-BAF5-A4C0052C2998}"/>
    <cellStyle name="Level 1 - Text 2 11 2 2" xfId="43349" xr:uid="{8000370C-7A44-4724-8284-D5BBF267E0AD}"/>
    <cellStyle name="Level 1 - Text 2 11 2_1.1 Overview" xfId="52997" xr:uid="{C12FBB50-C648-4B6B-81B8-9E8BC9AC92B2}"/>
    <cellStyle name="Level 1 - Text 2 11 3" xfId="32260" xr:uid="{F267AB12-84C5-4BDA-86A8-8C7AD39103D0}"/>
    <cellStyle name="Level 1 - Text 2 11_1.1 Overview" xfId="52996" xr:uid="{7E578549-4C01-4929-BDA4-014020937C25}"/>
    <cellStyle name="Level 1 - Text 2 12" xfId="7304" xr:uid="{BA701741-53C6-4290-9363-473FAB8DD3C0}"/>
    <cellStyle name="Level 1 - Text 2 12 2" xfId="17625" xr:uid="{59492CD4-7889-4ACE-9A4C-190C84A247CE}"/>
    <cellStyle name="Level 1 - Text 2 12 2 2" xfId="43352" xr:uid="{42F59184-716C-433A-AD3E-5169B432556E}"/>
    <cellStyle name="Level 1 - Text 2 12 2_1.1 Overview" xfId="52999" xr:uid="{EE2B8E08-08F1-4E39-A980-2637E2DD0168}"/>
    <cellStyle name="Level 1 - Text 2 12 3" xfId="17440" xr:uid="{FD4E502D-E212-405C-A770-7E31D4E657D4}"/>
    <cellStyle name="Level 1 - Text 2 12 4" xfId="24142" xr:uid="{C21C5D09-D3AB-4687-A33C-2139FDF0B4D6}"/>
    <cellStyle name="Level 1 - Text 2 12 5" xfId="32263" xr:uid="{4B960F23-B4B0-433C-83A9-C5659D5E4282}"/>
    <cellStyle name="Level 1 - Text 2 12_1.1 Overview" xfId="52998" xr:uid="{1DE58EB5-580C-49E2-8E88-AEA6E375304D}"/>
    <cellStyle name="Level 1 - Text 2 13" xfId="7305" xr:uid="{2811E492-3728-41FA-8387-A071E715D89B}"/>
    <cellStyle name="Level 1 - Text 2 13 2" xfId="17626" xr:uid="{DE33883E-92FE-40F6-90A8-D7B29D4C170D}"/>
    <cellStyle name="Level 1 - Text 2 13 2 2" xfId="43353" xr:uid="{9EB16498-04A7-4D6A-B572-EE95576B4020}"/>
    <cellStyle name="Level 1 - Text 2 13 2_1.1 Overview" xfId="53001" xr:uid="{55226DB5-D13C-421D-A356-245AD9F66580}"/>
    <cellStyle name="Level 1 - Text 2 13 3" xfId="17439" xr:uid="{D5891681-AA8C-4037-9E67-4B7AA58C5477}"/>
    <cellStyle name="Level 1 - Text 2 13 4" xfId="24143" xr:uid="{4B743BF7-EC9B-47D8-A1FA-30DAFE339859}"/>
    <cellStyle name="Level 1 - Text 2 13 5" xfId="32264" xr:uid="{2C0E966B-1FEA-499A-8FB4-7B830FA957D4}"/>
    <cellStyle name="Level 1 - Text 2 13_1.1 Overview" xfId="53000" xr:uid="{5EBEE5B7-00D3-4228-B08D-237130D84F54}"/>
    <cellStyle name="Level 1 - Text 2 14" xfId="13460" xr:uid="{518036A9-7043-4EC3-A7AC-F2CD76070541}"/>
    <cellStyle name="Level 1 - Text 2 14 2" xfId="38538" xr:uid="{13F8C3BA-A0D9-4F3F-B015-3F07D1C5EC7A}"/>
    <cellStyle name="Level 1 - Text 2 14_1.1 Overview" xfId="53002" xr:uid="{1F2477C6-3C3A-42F3-B069-A31909AC35E3}"/>
    <cellStyle name="Level 1 - Text 2 15" xfId="16974" xr:uid="{43676EBA-4AF4-4422-B3CB-0C22A0F3D905}"/>
    <cellStyle name="Level 1 - Text 2 16" xfId="27543" xr:uid="{158A8FA3-AD38-465A-8D98-20CE765125A7}"/>
    <cellStyle name="Level 1 - Text 2 2" xfId="2516" xr:uid="{E8C651CD-FCE3-4B5A-965C-54047626CC25}"/>
    <cellStyle name="Level 1 - Text 2 2 2" xfId="2892" xr:uid="{A5D828CA-AB1C-4C89-BC11-BAD78E712289}"/>
    <cellStyle name="Level 1 - Text 2 2 2 2" xfId="9834" xr:uid="{F6919E61-0CA2-4394-A23D-020F6E976FDB}"/>
    <cellStyle name="Level 1 - Text 2 2 2 2 2" xfId="19355" xr:uid="{A2AFB915-876E-4BB0-9811-E060A1EB0C71}"/>
    <cellStyle name="Level 1 - Text 2 2 2 2 2 2" xfId="45877" xr:uid="{AEFB59A6-F8E5-4FCC-BEFA-851C5CB17BB0}"/>
    <cellStyle name="Level 1 - Text 2 2 2 2 2_1.1 Overview" xfId="53006" xr:uid="{EB5BCD14-3F03-41DA-B074-285AFA13229C}"/>
    <cellStyle name="Level 1 - Text 2 2 2 2 3" xfId="22641" xr:uid="{BC850255-26FC-406D-B8C3-04F0E91D441A}"/>
    <cellStyle name="Level 1 - Text 2 2 2 2 4" xfId="25412" xr:uid="{CA69D590-5D18-4A07-B3DC-DB2FBCC7C011}"/>
    <cellStyle name="Level 1 - Text 2 2 2 2 5" xfId="34765" xr:uid="{A75ED8DB-0D2C-4EE8-AA5A-2A55C67B3357}"/>
    <cellStyle name="Level 1 - Text 2 2 2 2_1.1 Overview" xfId="53005" xr:uid="{96C64D96-4086-4B1B-86E6-61FED9750B50}"/>
    <cellStyle name="Level 1 - Text 2 2 2 3" xfId="14742" xr:uid="{D9EC5A90-76FA-4A7F-941B-3F1E6FC26E8E}"/>
    <cellStyle name="Level 1 - Text 2 2 2 3 2" xfId="40213" xr:uid="{86941B61-C7C8-4133-BE3F-0B1D31CD0CAB}"/>
    <cellStyle name="Level 1 - Text 2 2 2 3_1.1 Overview" xfId="53007" xr:uid="{CF3A89C5-D83B-4275-867D-B7B8EC47DDF8}"/>
    <cellStyle name="Level 1 - Text 2 2 2 4" xfId="16860" xr:uid="{EC8B96D8-F9B2-4AF9-AC33-CA0853A92DA9}"/>
    <cellStyle name="Level 1 - Text 2 2 2 5" xfId="29215" xr:uid="{79394AA9-0FD8-4C8B-9CCD-9BEE626C9C0B}"/>
    <cellStyle name="Level 1 - Text 2 2 2_1.1 Overview" xfId="53004" xr:uid="{FDDF0377-2F77-4E1B-A519-DDAA9D9005F3}"/>
    <cellStyle name="Level 1 - Text 2 2 3" xfId="5715" xr:uid="{5E7609BD-1D6D-4423-A048-0EAA7AACFA01}"/>
    <cellStyle name="Level 1 - Text 2 2 3 2" xfId="12508" xr:uid="{41DFC1A4-C8D0-49DD-83A3-5D73563D61DA}"/>
    <cellStyle name="Level 1 - Text 2 2 3 2 2" xfId="20918" xr:uid="{D12825C3-07AC-4E4F-A258-DECCD3E4282C}"/>
    <cellStyle name="Level 1 - Text 2 2 3 2 2 2" xfId="48551" xr:uid="{CA974CB2-5189-4AA2-900C-9745959DE117}"/>
    <cellStyle name="Level 1 - Text 2 2 3 2 2_1.1 Overview" xfId="53010" xr:uid="{67B892B6-3CE3-4144-89E2-6FA5EFA49736}"/>
    <cellStyle name="Level 1 - Text 2 2 3 2 3" xfId="23775" xr:uid="{4813F25B-4D48-4521-A330-96F9AE3E592D}"/>
    <cellStyle name="Level 1 - Text 2 2 3 2 4" xfId="26372" xr:uid="{4D56F8E0-ABBF-4BEF-AA1B-8C518CF36D8F}"/>
    <cellStyle name="Level 1 - Text 2 2 3 2 5" xfId="37354" xr:uid="{6417A247-EB15-4B7D-8E12-92170B0D64F8}"/>
    <cellStyle name="Level 1 - Text 2 2 3 2_1.1 Overview" xfId="53009" xr:uid="{7F6CB329-D611-4B31-B3A2-D24C39C5E1B7}"/>
    <cellStyle name="Level 1 - Text 2 2 3 3" xfId="16331" xr:uid="{7DDA8278-78DC-4D5F-ADD9-065380B5CDB0}"/>
    <cellStyle name="Level 1 - Text 2 2 3 3 2" xfId="42882" xr:uid="{F46F4FBB-C7D6-456A-B1B6-3AAA64F1CD9D}"/>
    <cellStyle name="Level 1 - Text 2 2 3 3_1.1 Overview" xfId="53011" xr:uid="{C1940979-742D-415A-AA1A-A0EF0410B691}"/>
    <cellStyle name="Level 1 - Text 2 2 3 4" xfId="13806" xr:uid="{386DEA0A-9A74-4AD5-ABE7-FBACD25F50E1}"/>
    <cellStyle name="Level 1 - Text 2 2 3 5" xfId="31799" xr:uid="{2C037C20-42A8-4093-8632-6247D973C0CA}"/>
    <cellStyle name="Level 1 - Text 2 2 3_1.1 Overview" xfId="53008" xr:uid="{55684E1E-0A8D-4065-92A7-06EE7211387E}"/>
    <cellStyle name="Level 1 - Text 2 2 4" xfId="9474" xr:uid="{583C5B76-86C6-45CB-9B55-8C3D54982D06}"/>
    <cellStyle name="Level 1 - Text 2 2 4 2" xfId="19006" xr:uid="{D366E5C7-8FEB-46C7-B076-9F842A2B47E8}"/>
    <cellStyle name="Level 1 - Text 2 2 4 2 2" xfId="45518" xr:uid="{5297D0EB-E4EE-4758-8A04-A2BC7BE5C060}"/>
    <cellStyle name="Level 1 - Text 2 2 4 2_1.1 Overview" xfId="53013" xr:uid="{0EBF95FF-4035-45DA-B75A-69C0C140182E}"/>
    <cellStyle name="Level 1 - Text 2 2 4 3" xfId="22292" xr:uid="{CAD326E2-D360-4462-9F25-DB96DDD00C4D}"/>
    <cellStyle name="Level 1 - Text 2 2 4 4" xfId="25066" xr:uid="{16B259FD-0063-4E8B-80BE-6E21B4DC5FD9}"/>
    <cellStyle name="Level 1 - Text 2 2 4 5" xfId="34409" xr:uid="{48115B43-82A0-412E-9ABB-7453CD607749}"/>
    <cellStyle name="Level 1 - Text 2 2 4_1.1 Overview" xfId="53012" xr:uid="{B94EFD0D-37C4-401F-AC8F-764DE0C12C65}"/>
    <cellStyle name="Level 1 - Text 2 2 5" xfId="14392" xr:uid="{6DF87746-5EF0-4067-B0D0-A616EECF88D2}"/>
    <cellStyle name="Level 1 - Text 2 2 5 2" xfId="39857" xr:uid="{B530E98C-1000-456F-8955-B8B14599682B}"/>
    <cellStyle name="Level 1 - Text 2 2 5_1.1 Overview" xfId="53014" xr:uid="{B11F3829-7D49-4558-AFC9-CE48DDD705C5}"/>
    <cellStyle name="Level 1 - Text 2 2 6" xfId="12962" xr:uid="{A8A23291-90EB-44CA-86FF-4517CF942945}"/>
    <cellStyle name="Level 1 - Text 2 2 7" xfId="28862" xr:uid="{79B1B41B-409B-43BF-AB17-EBE749DB3B61}"/>
    <cellStyle name="Level 1 - Text 2 2_1.1 Overview" xfId="53003" xr:uid="{21E20670-D2FA-421E-AD70-E892A7B40622}"/>
    <cellStyle name="Level 1 - Text 2 3" xfId="2855" xr:uid="{4D8D903D-F4FE-45C8-88BF-BA32423A612D}"/>
    <cellStyle name="Level 1 - Text 2 3 2" xfId="3850" xr:uid="{40AC88A8-4090-49E2-B20C-91D31AEDAF30}"/>
    <cellStyle name="Level 1 - Text 2 3 2 2" xfId="10704" xr:uid="{E4D408F2-1EEB-4D02-BA72-DF0A207DAB93}"/>
    <cellStyle name="Level 1 - Text 2 3 2 2 2" xfId="19934" xr:uid="{9E08B017-09EC-4D08-96CA-B6FF14AF2083}"/>
    <cellStyle name="Level 1 - Text 2 3 2 2 2 2" xfId="46747" xr:uid="{330FC7D2-9C2B-4282-B953-F0C251375698}"/>
    <cellStyle name="Level 1 - Text 2 3 2 2 2_1.1 Overview" xfId="53018" xr:uid="{1E7F5440-2DCF-4C5E-A2C9-D9B655E60D4C}"/>
    <cellStyle name="Level 1 - Text 2 3 2 2 3" xfId="23099" xr:uid="{ED3D118F-A162-44F7-89ED-BBFF8EFD18DF}"/>
    <cellStyle name="Level 1 - Text 2 3 2 2 4" xfId="25827" xr:uid="{11A49589-6C1E-4932-A479-035EB8192776}"/>
    <cellStyle name="Level 1 - Text 2 3 2 2 5" xfId="35586" xr:uid="{5205836C-5B3A-4927-8581-07033C534E70}"/>
    <cellStyle name="Level 1 - Text 2 3 2 2_1.1 Overview" xfId="53017" xr:uid="{3666049A-1E35-4362-B637-88D877CA60B9}"/>
    <cellStyle name="Level 1 - Text 2 3 2 3" xfId="15338" xr:uid="{61BBE5EF-8BFA-46CA-9CFB-D2D7D101BC41}"/>
    <cellStyle name="Level 1 - Text 2 3 2 3 2" xfId="41078" xr:uid="{6625812B-837A-4B21-9A87-14EE6F015D35}"/>
    <cellStyle name="Level 1 - Text 2 3 2 3_1.1 Overview" xfId="53019" xr:uid="{1B8F0EF2-CEAF-4743-B977-702DE2AA19E7}"/>
    <cellStyle name="Level 1 - Text 2 3 2 4" xfId="13528" xr:uid="{F36D5B43-4148-484F-A31E-C2D9AEE8F930}"/>
    <cellStyle name="Level 1 - Text 2 3 2 5" xfId="30031" xr:uid="{D2D2B2CB-B9A9-4BE5-AF5E-A13D098A8CAF}"/>
    <cellStyle name="Level 1 - Text 2 3 2_1.1 Overview" xfId="53016" xr:uid="{1717CFA4-2A64-4167-829C-98B136699869}"/>
    <cellStyle name="Level 1 - Text 2 3 3" xfId="6054" xr:uid="{DE226775-3E25-4258-A28A-A07D211CE58E}"/>
    <cellStyle name="Level 1 - Text 2 3 3 2" xfId="12847" xr:uid="{71066F61-F40B-4C48-AC3F-0F2F764EB009}"/>
    <cellStyle name="Level 1 - Text 2 3 3 2 2" xfId="21257" xr:uid="{DA9B4532-D4C3-4719-8DB4-AA984F267FD1}"/>
    <cellStyle name="Level 1 - Text 2 3 3 2 2 2" xfId="48890" xr:uid="{6A279D75-E2E4-4BE6-AE29-EA1BE91A4EAA}"/>
    <cellStyle name="Level 1 - Text 2 3 3 2 2_1.1 Overview" xfId="53022" xr:uid="{084D79B1-702F-4F45-9EA9-CD3EBB98B9D7}"/>
    <cellStyle name="Level 1 - Text 2 3 3 2 3" xfId="24114" xr:uid="{7E1DD29D-EB38-4F42-9C32-FB481231A55E}"/>
    <cellStyle name="Level 1 - Text 2 3 3 2 4" xfId="26711" xr:uid="{FA4631A6-5DE9-4C1E-AEC6-69F684E3A6C8}"/>
    <cellStyle name="Level 1 - Text 2 3 3 2 5" xfId="37693" xr:uid="{EF2AF485-EC36-4295-BE59-79103E703CA6}"/>
    <cellStyle name="Level 1 - Text 2 3 3 2_1.1 Overview" xfId="53021" xr:uid="{14DCC4F2-ABE3-40F2-98D2-4812AB4A86E2}"/>
    <cellStyle name="Level 1 - Text 2 3 3 3" xfId="16669" xr:uid="{CB2E5AE4-6C0A-4FB7-A322-A758007A0C62}"/>
    <cellStyle name="Level 1 - Text 2 3 3 3 2" xfId="43221" xr:uid="{B7AF3A36-C3CF-45A0-AA3F-C099EE5C7F12}"/>
    <cellStyle name="Level 1 - Text 2 3 3 3_1.1 Overview" xfId="53023" xr:uid="{CEFC7B86-19D2-418E-AF37-4CCAAAC93264}"/>
    <cellStyle name="Level 1 - Text 2 3 3 4" xfId="20320" xr:uid="{1D7A681D-059D-4D1A-9809-DAB1ACACD9C6}"/>
    <cellStyle name="Level 1 - Text 2 3 3 5" xfId="32138" xr:uid="{C14F5756-BABC-4665-B57A-1EE5A03FEC6C}"/>
    <cellStyle name="Level 1 - Text 2 3 3_1.1 Overview" xfId="53020" xr:uid="{745E1D0C-6FC6-4F17-BADC-A57F4CF5C699}"/>
    <cellStyle name="Level 1 - Text 2 3 4" xfId="9813" xr:uid="{5A281690-9770-4C89-8717-AD6027F10337}"/>
    <cellStyle name="Level 1 - Text 2 3 4 2" xfId="19345" xr:uid="{4C3589C8-ABE0-422F-A708-82308B320402}"/>
    <cellStyle name="Level 1 - Text 2 3 4 2 2" xfId="45857" xr:uid="{ECB0C3E2-8E54-4299-A8C4-AC85D503C288}"/>
    <cellStyle name="Level 1 - Text 2 3 4 2_1.1 Overview" xfId="53025" xr:uid="{99950B4D-3793-4F62-8D92-8F77BB5EEDC9}"/>
    <cellStyle name="Level 1 - Text 2 3 4 3" xfId="22631" xr:uid="{D2BFD340-0B97-462C-8C39-816AAE2F20C8}"/>
    <cellStyle name="Level 1 - Text 2 3 4 4" xfId="25405" xr:uid="{4E51EA71-77D8-4F41-BFE4-FFB32BAF66B2}"/>
    <cellStyle name="Level 1 - Text 2 3 4 5" xfId="34748" xr:uid="{0A5CE441-AE6C-45E8-BD35-425A1DAF624D}"/>
    <cellStyle name="Level 1 - Text 2 3 4_1.1 Overview" xfId="53024" xr:uid="{0E117FD5-8CD3-427C-9853-D6A91DAB0118}"/>
    <cellStyle name="Level 1 - Text 2 3 5" xfId="14730" xr:uid="{06C2E79B-4C92-42D0-B343-346027F6F8B2}"/>
    <cellStyle name="Level 1 - Text 2 3 5 2" xfId="40196" xr:uid="{F98918AE-4B16-41E7-9A57-22E8C014CB64}"/>
    <cellStyle name="Level 1 - Text 2 3 5_1.1 Overview" xfId="53026" xr:uid="{7622479E-9371-4AB0-AE61-99A7406AD23E}"/>
    <cellStyle name="Level 1 - Text 2 3 6" xfId="18941" xr:uid="{4885A25B-01CC-4D28-844D-7FD34D825B1F}"/>
    <cellStyle name="Level 1 - Text 2 3 7" xfId="29201" xr:uid="{DFC98719-2E09-411B-B144-8868520BB050}"/>
    <cellStyle name="Level 1 - Text 2 3_1.1 Overview" xfId="53015" xr:uid="{CCA312F4-B29B-4745-87D4-8D54E91831D1}"/>
    <cellStyle name="Level 1 - Text 2 4" xfId="3703" xr:uid="{BB2A81F5-5F9F-49DA-B8BE-E8E54174CC17}"/>
    <cellStyle name="Level 1 - Text 2 4 2" xfId="3945" xr:uid="{C879506E-254E-4D10-AEA8-D08B3A43DDB3}"/>
    <cellStyle name="Level 1 - Text 2 4 2 2" xfId="10752" xr:uid="{33A170FF-D23B-4D38-B315-37E2567983E5}"/>
    <cellStyle name="Level 1 - Text 2 4 2 2 2" xfId="19968" xr:uid="{E246D720-9121-4003-812E-D8D21565BE66}"/>
    <cellStyle name="Level 1 - Text 2 4 2 2 2 2" xfId="46795" xr:uid="{2C3E176F-BE32-467D-98E9-E9E0E16E44C7}"/>
    <cellStyle name="Level 1 - Text 2 4 2 2 2_1.1 Overview" xfId="53030" xr:uid="{2046F388-1839-4411-A263-8F7A11712FFE}"/>
    <cellStyle name="Level 1 - Text 2 4 2 2 3" xfId="23132" xr:uid="{60AE441D-3D13-46C3-8B68-4D4BA7C75469}"/>
    <cellStyle name="Level 1 - Text 2 4 2 2 4" xfId="25859" xr:uid="{329B7025-2B7C-41F1-BA54-8E15AF136F86}"/>
    <cellStyle name="Level 1 - Text 2 4 2 2 5" xfId="35619" xr:uid="{8911B9F3-868C-4D43-A555-41E8ABB32AB6}"/>
    <cellStyle name="Level 1 - Text 2 4 2 2_1.1 Overview" xfId="53029" xr:uid="{878E3AE9-D62F-4ABE-9948-0B75A3A5C736}"/>
    <cellStyle name="Level 1 - Text 2 4 2 3" xfId="15383" xr:uid="{2B024B00-BDAC-4245-B2AA-D9F36F126C0C}"/>
    <cellStyle name="Level 1 - Text 2 4 2 3 2" xfId="41126" xr:uid="{35AB55B2-3497-49B6-B69A-567A8FCD26A4}"/>
    <cellStyle name="Level 1 - Text 2 4 2 3_1.1 Overview" xfId="53031" xr:uid="{26280465-15E1-49B5-9992-04F4649178F9}"/>
    <cellStyle name="Level 1 - Text 2 4 2 4" xfId="16792" xr:uid="{7CA324FA-BF12-41B5-A443-0158AA71086D}"/>
    <cellStyle name="Level 1 - Text 2 4 2 5" xfId="30064" xr:uid="{A6B80F03-DE99-498F-BC20-BBA9AB456D50}"/>
    <cellStyle name="Level 1 - Text 2 4 2_1.1 Overview" xfId="53028" xr:uid="{45C31F97-5D28-4A9C-88A2-ED1CE39C6EED}"/>
    <cellStyle name="Level 1 - Text 2 4 3" xfId="10628" xr:uid="{2E92CB18-89A7-4466-A6AB-E09630C71E84}"/>
    <cellStyle name="Level 1 - Text 2 4 3 2" xfId="19880" xr:uid="{906964E0-85B7-438C-9C01-428F19FB15C0}"/>
    <cellStyle name="Level 1 - Text 2 4 3 2 2" xfId="46671" xr:uid="{C464FF4C-20A8-423F-BAC7-9EC5AFCE3F25}"/>
    <cellStyle name="Level 1 - Text 2 4 3 2_1.1 Overview" xfId="53033" xr:uid="{D612C75A-85BA-40DF-A2F6-5FA3A5C63630}"/>
    <cellStyle name="Level 1 - Text 2 4 3 3" xfId="23042" xr:uid="{971AB063-2705-4116-9032-F7DF790320CF}"/>
    <cellStyle name="Level 1 - Text 2 4 3 4" xfId="25774" xr:uid="{0E570FA1-8475-4C39-A675-133236EA0B9A}"/>
    <cellStyle name="Level 1 - Text 2 4 3 5" xfId="35531" xr:uid="{F198291F-B66F-48D5-BFA4-627EC9AC90A2}"/>
    <cellStyle name="Level 1 - Text 2 4 3_1.1 Overview" xfId="53032" xr:uid="{AA0BFD41-299C-4364-BA3E-1FA7A528F36D}"/>
    <cellStyle name="Level 1 - Text 2 4 4" xfId="15263" xr:uid="{83020F57-5ACB-41CE-AA1B-32400FB17C44}"/>
    <cellStyle name="Level 1 - Text 2 4 4 2" xfId="41004" xr:uid="{FD57A533-F2E6-45A5-B51C-AFDDF8B7CEBC}"/>
    <cellStyle name="Level 1 - Text 2 4 4_1.1 Overview" xfId="53034" xr:uid="{55736AB3-AE10-4B40-83E1-CCFCD4A6356B}"/>
    <cellStyle name="Level 1 - Text 2 4 5" xfId="16808" xr:uid="{46E35E51-F8A4-45D2-9600-31DE71B8BD67}"/>
    <cellStyle name="Level 1 - Text 2 4 6" xfId="29978" xr:uid="{99BA86AD-7B9F-4AAE-BF54-DF9D9E25D344}"/>
    <cellStyle name="Level 1 - Text 2 4_1.1 Overview" xfId="53027" xr:uid="{17A8CD6D-DC55-4019-ABB4-5629DF66912F}"/>
    <cellStyle name="Level 1 - Text 2 5" xfId="944" xr:uid="{C1A423C6-A909-458C-96B6-1A2364852755}"/>
    <cellStyle name="Level 1 - Text 2 5 10" xfId="48925" xr:uid="{8E6109A6-B642-4A79-B872-D6C98E0EB64E}"/>
    <cellStyle name="Level 1 - Text 2 5 2" xfId="2480" xr:uid="{36722942-5D07-405E-B112-602758527D2C}"/>
    <cellStyle name="Level 1 - Text 2 5 2 2" xfId="5679" xr:uid="{C2DCFA47-ACDF-4407-8E0C-EB185BB8BB2A}"/>
    <cellStyle name="Level 1 - Text 2 5 2 2 2" xfId="12472" xr:uid="{199475DB-919A-445B-9A13-25B003E85406}"/>
    <cellStyle name="Level 1 - Text 2 5 2 2 2 2" xfId="20882" xr:uid="{857D6913-6849-4696-9024-B216C58F83D1}"/>
    <cellStyle name="Level 1 - Text 2 5 2 2 2 2 2" xfId="48515" xr:uid="{9AEBCADA-840B-42A6-A248-5CFC9E288652}"/>
    <cellStyle name="Level 1 - Text 2 5 2 2 2 2_1.1 Overview" xfId="53039" xr:uid="{8BDBEB18-41C1-4E7E-BBB8-840F2B3466ED}"/>
    <cellStyle name="Level 1 - Text 2 5 2 2 2 3" xfId="23742" xr:uid="{6B185F21-DDEA-41AE-9B6F-5C0EEFE70CD7}"/>
    <cellStyle name="Level 1 - Text 2 5 2 2 2 4" xfId="26339" xr:uid="{9A56F8C9-5EA4-441F-949D-6EB2B6B3638B}"/>
    <cellStyle name="Level 1 - Text 2 5 2 2 2 5" xfId="37318" xr:uid="{A5A9FE8E-F877-4425-A7DB-3C777A70213A}"/>
    <cellStyle name="Level 1 - Text 2 5 2 2 2_1.1 Overview" xfId="53038" xr:uid="{0545931A-E4EA-47C3-A3A6-3DED80782FC4}"/>
    <cellStyle name="Level 1 - Text 2 5 2 2 3" xfId="18371" xr:uid="{B87C9128-5AD5-4FC8-92F5-90F3FE89D8BB}"/>
    <cellStyle name="Level 1 - Text 2 5 2 2 3 2" xfId="42846" xr:uid="{84D3B8D2-AA38-43A8-AFFE-69AC24CF715B}"/>
    <cellStyle name="Level 1 - Text 2 5 2 2 3_1.1 Overview" xfId="53040" xr:uid="{4E86B8A8-CFFA-482F-AC73-302654E48447}"/>
    <cellStyle name="Level 1 - Text 2 5 2 2 4" xfId="31763" xr:uid="{EA135724-C564-48BA-9AB5-D0B53D8F904C}"/>
    <cellStyle name="Level 1 - Text 2 5 2 2_1.1 Overview" xfId="53037" xr:uid="{A48DBE7B-18F0-408C-86EE-4C637A87F5FE}"/>
    <cellStyle name="Level 1 - Text 2 5 2 3" xfId="13767" xr:uid="{71C56880-A9D1-46C1-BE46-8278DB5F47B5}"/>
    <cellStyle name="Level 1 - Text 2 5 2_1.1 Overview" xfId="53036" xr:uid="{581E4AF9-97FF-4343-960A-DBEB7C5263D7}"/>
    <cellStyle name="Level 1 - Text 2 5 3" xfId="3669" xr:uid="{254898D8-EF8B-400D-8D2A-6BEF951BE6E2}"/>
    <cellStyle name="Level 1 - Text 2 5 3 2" xfId="10596" xr:uid="{39AEB51A-CB17-4683-B0E9-120CD8CADFC3}"/>
    <cellStyle name="Level 1 - Text 2 5 3 2 2" xfId="23032" xr:uid="{A1768731-B5CB-42B5-A774-3ACEE30F3639}"/>
    <cellStyle name="Level 1 - Text 2 5 3 2 2 2" xfId="46639" xr:uid="{C2A82624-3380-45D4-9BA7-6B3FA3F9BD17}"/>
    <cellStyle name="Level 1 - Text 2 5 3 2 2_1.1 Overview" xfId="53043" xr:uid="{A7A82025-201B-4785-BDB9-4041C67F597F}"/>
    <cellStyle name="Level 1 - Text 2 5 3 2 3" xfId="35518" xr:uid="{A6DBB5EA-159A-4430-9BB6-72CE2FAABBD8}"/>
    <cellStyle name="Level 1 - Text 2 5 3 2_1.1 Overview" xfId="53042" xr:uid="{7F7093D9-EE1C-4F7A-9216-2EFE15E93179}"/>
    <cellStyle name="Level 1 - Text 2 5 3 3" xfId="18960" xr:uid="{72A29E1C-D36C-4364-A30F-41CA6421A980}"/>
    <cellStyle name="Level 1 - Text 2 5 3_1.1 Overview" xfId="53041" xr:uid="{51F3BCC9-C258-4FD3-BEBA-A58ABB29B98C}"/>
    <cellStyle name="Level 1 - Text 2 5 4" xfId="3869" xr:uid="{D838F1B9-413B-42E2-AD0F-85DE4BA81658}"/>
    <cellStyle name="Level 1 - Text 2 5 4 2" xfId="10717" xr:uid="{FEA6D626-E613-44D9-BA35-99AFABD5C786}"/>
    <cellStyle name="Level 1 - Text 2 5 4 2 2" xfId="19946" xr:uid="{D3C53255-3988-4ED9-92D4-37FC3B6AD10F}"/>
    <cellStyle name="Level 1 - Text 2 5 4 2 2 2" xfId="46760" xr:uid="{DE215D7C-CBAD-443E-96C0-F5FC0BC39E3B}"/>
    <cellStyle name="Level 1 - Text 2 5 4 2 2_1.1 Overview" xfId="53046" xr:uid="{81F86D2F-3919-48A0-BFA2-C9E632B29032}"/>
    <cellStyle name="Level 1 - Text 2 5 4 2 3" xfId="23110" xr:uid="{B35E5C3F-97B1-4FCA-9A06-AB20377E75A0}"/>
    <cellStyle name="Level 1 - Text 2 5 4 2 4" xfId="25838" xr:uid="{42B96917-C510-4AD9-A998-2803CB76AED4}"/>
    <cellStyle name="Level 1 - Text 2 5 4 2 5" xfId="35597" xr:uid="{8397EA1C-5317-45B4-86FB-E076E02FAAB9}"/>
    <cellStyle name="Level 1 - Text 2 5 4 2_1.1 Overview" xfId="53045" xr:uid="{68A48331-657D-4227-97BC-85171BD7AA24}"/>
    <cellStyle name="Level 1 - Text 2 5 4 3" xfId="15349" xr:uid="{EA42A911-50B1-4BC9-9F50-389EAFB1EF9E}"/>
    <cellStyle name="Level 1 - Text 2 5 4 3 2" xfId="41091" xr:uid="{A88A2CD8-75FE-4BA8-9CBE-E27DE85E0440}"/>
    <cellStyle name="Level 1 - Text 2 5 4 3_1.1 Overview" xfId="53047" xr:uid="{A9944FD4-4B8F-40D7-A34C-8656B9F477E7}"/>
    <cellStyle name="Level 1 - Text 2 5 4 4" xfId="15525" xr:uid="{F1A39DFF-6175-48E4-81A7-23765CA0DD85}"/>
    <cellStyle name="Level 1 - Text 2 5 4 5" xfId="30042" xr:uid="{412055C3-636C-4A05-A31E-705370FDD967}"/>
    <cellStyle name="Level 1 - Text 2 5 4_1.1 Overview" xfId="53044" xr:uid="{65C7D705-855F-41B9-BC3C-5F72FEF041FD}"/>
    <cellStyle name="Level 1 - Text 2 5 5" xfId="3689" xr:uid="{F681F922-8AC7-4206-AF80-DA0035B596DA}"/>
    <cellStyle name="Level 1 - Text 2 5 5 2" xfId="10616" xr:uid="{3545C9C9-33C8-4C45-B3FC-DAAD5EA57D34}"/>
    <cellStyle name="Level 1 - Text 2 5 5 2 2" xfId="19873" xr:uid="{8E049199-012C-4616-B2AD-7E90089E617A}"/>
    <cellStyle name="Level 1 - Text 2 5 5 2 2 2" xfId="46659" xr:uid="{8524E34F-DA6A-4C6D-93CF-9EF2EEB47ABE}"/>
    <cellStyle name="Level 1 - Text 2 5 5 2 2_1.1 Overview" xfId="53050" xr:uid="{3E4C644C-5053-4D47-AE16-E6DEB739EFFF}"/>
    <cellStyle name="Level 1 - Text 2 5 5 2 3" xfId="23035" xr:uid="{59607880-AA57-4BDC-975A-BB649E7B46E3}"/>
    <cellStyle name="Level 1 - Text 2 5 5 2 4" xfId="25768" xr:uid="{A0800BC8-2880-478C-BE03-D573BC8676BE}"/>
    <cellStyle name="Level 1 - Text 2 5 5 2 5" xfId="35524" xr:uid="{FD6976D6-044B-4C4C-BF38-5816DD5AB473}"/>
    <cellStyle name="Level 1 - Text 2 5 5 2_1.1 Overview" xfId="53049" xr:uid="{24BF06B6-5D7B-4FF1-96E3-C46E4411BA5A}"/>
    <cellStyle name="Level 1 - Text 2 5 5 3" xfId="15256" xr:uid="{A12BFBD3-EBD1-471B-913B-C9DE3CC48AC5}"/>
    <cellStyle name="Level 1 - Text 2 5 5 3 2" xfId="40993" xr:uid="{8B0D1599-186E-4515-A85C-EE4772D9D326}"/>
    <cellStyle name="Level 1 - Text 2 5 5 3_1.1 Overview" xfId="53051" xr:uid="{ED785864-3F0C-4717-9E3A-1F8D33C50C35}"/>
    <cellStyle name="Level 1 - Text 2 5 5 4" xfId="20497" xr:uid="{C2E7D10C-6BEB-4AE9-BCEE-CA2FC29EF87B}"/>
    <cellStyle name="Level 1 - Text 2 5 5 5" xfId="29972" xr:uid="{186B9253-916F-4C98-868B-7F94EECB7D68}"/>
    <cellStyle name="Level 1 - Text 2 5 5_1.1 Overview" xfId="53048" xr:uid="{4032C017-16B4-4E0C-B7FC-B16EAA508186}"/>
    <cellStyle name="Level 1 - Text 2 5 6" xfId="4365" xr:uid="{C7F1AEBD-DCB2-4100-8D63-EE3CF4C3259A}"/>
    <cellStyle name="Level 1 - Text 2 5 6 2" xfId="11167" xr:uid="{621393B0-7065-451C-ADD9-8E39381FCE59}"/>
    <cellStyle name="Level 1 - Text 2 5 6 2 2" xfId="20115" xr:uid="{B1A70DCF-D0F3-4D90-87A6-2E72E5B5B47E}"/>
    <cellStyle name="Level 1 - Text 2 5 6 2 2 2" xfId="47210" xr:uid="{8490E2EC-1EFA-4088-B386-D599FE45C35B}"/>
    <cellStyle name="Level 1 - Text 2 5 6 2 2_1.1 Overview" xfId="53054" xr:uid="{22FCE70E-E2C4-43A2-BEBF-C2046C9304D5}"/>
    <cellStyle name="Level 1 - Text 2 5 6 2 3" xfId="23184" xr:uid="{A1C59AA2-F51A-4167-87EE-9B746B4D803D}"/>
    <cellStyle name="Level 1 - Text 2 5 6 2 4" xfId="25865" xr:uid="{0517F89C-79F1-4737-9D91-407A83D001B7}"/>
    <cellStyle name="Level 1 - Text 2 5 6 2 5" xfId="36029" xr:uid="{9C22BB08-1A0C-4F8D-AE12-9ED1EB5972E7}"/>
    <cellStyle name="Level 1 - Text 2 5 6 2_1.1 Overview" xfId="53053" xr:uid="{C0D3F9AC-D709-48D3-B87F-5A81DC68B691}"/>
    <cellStyle name="Level 1 - Text 2 5 6 3" xfId="20305" xr:uid="{242EF8CD-E91F-46B7-9AC0-8874542C574C}"/>
    <cellStyle name="Level 1 - Text 2 5 6 3 2" xfId="41541" xr:uid="{46D50AC8-8485-433D-A933-2FC307E9AB1E}"/>
    <cellStyle name="Level 1 - Text 2 5 6 3_1.1 Overview" xfId="53055" xr:uid="{DF86008B-0FD0-4C98-83BF-9FF5B2E792F5}"/>
    <cellStyle name="Level 1 - Text 2 5 6 4" xfId="30474" xr:uid="{4B7F968C-6DF7-439A-AB6C-9AFA6884CD9E}"/>
    <cellStyle name="Level 1 - Text 2 5 6_1.1 Overview" xfId="53052" xr:uid="{87B2641E-CC58-43E2-8659-637E6337E66C}"/>
    <cellStyle name="Level 1 - Text 2 5 7" xfId="16978" xr:uid="{E3B19942-AE73-42FA-9E19-09BB9234386B}"/>
    <cellStyle name="Level 1 - Text 2 5 7 2" xfId="48904" xr:uid="{B86FEC5D-02E8-4AA5-A2B5-E0AB385F0868}"/>
    <cellStyle name="Level 1 - Text 2 5 7_1.1 Overview" xfId="53056" xr:uid="{C0C6D2FD-EAF3-4AD3-A092-E30B16A7C02D}"/>
    <cellStyle name="Level 1 - Text 2 5 8" xfId="48923" xr:uid="{D48CBDCB-FA4D-428E-A892-3D8A65417567}"/>
    <cellStyle name="Level 1 - Text 2 5 9" xfId="48924" xr:uid="{850A0898-3281-4D5D-93FF-77A8BB99E380}"/>
    <cellStyle name="Level 1 - Text 2 5_1.1 Overview" xfId="53035" xr:uid="{AB55268C-BE8E-4EAF-9AD1-FA5187B82D73}"/>
    <cellStyle name="Level 1 - Text 2 6" xfId="3852" xr:uid="{3AFA8674-3AA0-417F-B61A-62C87A66D83B}"/>
    <cellStyle name="Level 1 - Text 2 6 2" xfId="10705" xr:uid="{AD4C3EE4-00C1-46A1-B497-A57977335386}"/>
    <cellStyle name="Level 1 - Text 2 6 2 2" xfId="19935" xr:uid="{F1196A5A-C985-4FBF-A9A6-E44CB839C28E}"/>
    <cellStyle name="Level 1 - Text 2 6 2 2 2" xfId="46748" xr:uid="{4F70E6E3-3C49-473D-A40C-AA74B72DD507}"/>
    <cellStyle name="Level 1 - Text 2 6 2 2_1.1 Overview" xfId="53059" xr:uid="{9E15E059-D2F0-44E8-A7CB-3A6395CDD07B}"/>
    <cellStyle name="Level 1 - Text 2 6 2 3" xfId="23100" xr:uid="{8F6DEC0A-DBEB-4E89-B8CB-ECFE5D8079CD}"/>
    <cellStyle name="Level 1 - Text 2 6 2 4" xfId="25828" xr:uid="{D9A757FA-4C4A-4E7B-B8E7-85711484E42A}"/>
    <cellStyle name="Level 1 - Text 2 6 2 5" xfId="35587" xr:uid="{5E90DC08-4E3F-46C6-B925-D958E8BCA36A}"/>
    <cellStyle name="Level 1 - Text 2 6 2_1.1 Overview" xfId="53058" xr:uid="{ED802A63-16D6-4F19-9FC6-04B6D6D04811}"/>
    <cellStyle name="Level 1 - Text 2 6 3" xfId="15340" xr:uid="{7BAFB0BF-AB9E-447F-B0B8-0DA80EF43691}"/>
    <cellStyle name="Level 1 - Text 2 6 3 2" xfId="41079" xr:uid="{F4BB0C00-FFC0-477A-8554-9540FE369578}"/>
    <cellStyle name="Level 1 - Text 2 6 3_1.1 Overview" xfId="53060" xr:uid="{0468F6A3-5576-47B6-AE7A-4301B5FA4B30}"/>
    <cellStyle name="Level 1 - Text 2 6 4" xfId="20026" xr:uid="{CD95AB70-013A-4292-AF98-2F3890510189}"/>
    <cellStyle name="Level 1 - Text 2 6 5" xfId="30032" xr:uid="{C0508C05-7192-43F3-B8B4-06B9740C6A66}"/>
    <cellStyle name="Level 1 - Text 2 6_1.1 Overview" xfId="53057" xr:uid="{CD9414DB-51E6-43E5-9103-1EBAD7C2BF7D}"/>
    <cellStyle name="Level 1 - Text 2 7" xfId="3834" xr:uid="{F0E22B27-F7D1-4D28-9A47-DD03FE6D8C74}"/>
    <cellStyle name="Level 1 - Text 2 7 2" xfId="10697" xr:uid="{ECABED5B-7F44-4618-9DFC-7015174F9598}"/>
    <cellStyle name="Level 1 - Text 2 7 2 2" xfId="19927" xr:uid="{F5885A72-2403-488F-85DC-2D9F4712AF07}"/>
    <cellStyle name="Level 1 - Text 2 7 2 2 2" xfId="46740" xr:uid="{F1488ED6-D43A-41FE-9E1F-FF176C61F5BB}"/>
    <cellStyle name="Level 1 - Text 2 7 2 2_1.1 Overview" xfId="53063" xr:uid="{C2F60D44-1FD6-45D7-BF80-E0BAA7203EB6}"/>
    <cellStyle name="Level 1 - Text 2 7 2 3" xfId="23092" xr:uid="{640B144B-FC3A-4205-9560-8FFA41409F6F}"/>
    <cellStyle name="Level 1 - Text 2 7 2 4" xfId="25820" xr:uid="{5EF179B0-FB75-4C8C-8020-7AA2894F4A7A}"/>
    <cellStyle name="Level 1 - Text 2 7 2 5" xfId="35579" xr:uid="{25962173-FE20-49DA-BAC1-869D5874AB23}"/>
    <cellStyle name="Level 1 - Text 2 7 2_1.1 Overview" xfId="53062" xr:uid="{55E4D70C-A682-42E7-8ED3-DABEDD099B41}"/>
    <cellStyle name="Level 1 - Text 2 7 3" xfId="15329" xr:uid="{3D5C8042-D707-4E34-9755-A92E123FED0A}"/>
    <cellStyle name="Level 1 - Text 2 7 3 2" xfId="41071" xr:uid="{377B4AA5-0D07-4C12-9C8C-7EB5645EAA8A}"/>
    <cellStyle name="Level 1 - Text 2 7 3_1.1 Overview" xfId="53064" xr:uid="{1124E52B-8E40-4747-B3DA-5017231078B5}"/>
    <cellStyle name="Level 1 - Text 2 7 4" xfId="18151" xr:uid="{D2151C2C-D5FD-43A4-BB42-C1712BF0BCBA}"/>
    <cellStyle name="Level 1 - Text 2 7 5" xfId="30024" xr:uid="{ECEAB7C6-CEA8-43C9-903B-39401CC13D22}"/>
    <cellStyle name="Level 1 - Text 2 7_1.1 Overview" xfId="53061" xr:uid="{2E3BD2C1-07C5-4CE3-BCEA-D69D725AE3C2}"/>
    <cellStyle name="Level 1 - Text 2 8" xfId="7185" xr:uid="{676BD491-D269-45E7-B8A0-7C33F2A69D5B}"/>
    <cellStyle name="Level 1 - Text 2 8 2" xfId="17534" xr:uid="{C42150B2-76FA-416E-B85A-EECB9D061D8D}"/>
    <cellStyle name="Level 1 - Text 2 8 2 2" xfId="43265" xr:uid="{7FA5EA9C-ACDD-4F24-8B2E-E3EF9D80334D}"/>
    <cellStyle name="Level 1 - Text 2 8 2_1.1 Overview" xfId="53066" xr:uid="{0D20A506-5F8B-41D4-B520-63EC3C4832EF}"/>
    <cellStyle name="Level 1 - Text 2 8 3" xfId="17476" xr:uid="{2B7F40C5-1612-4553-87D6-945B2B937BCD}"/>
    <cellStyle name="Level 1 - Text 2 8 4" xfId="15382" xr:uid="{3F4D35B9-18C5-4BC6-B3CE-56EA9B1C7390}"/>
    <cellStyle name="Level 1 - Text 2 8 5" xfId="32176" xr:uid="{3A34DEBA-0F22-4413-A354-E0E948ECF0C3}"/>
    <cellStyle name="Level 1 - Text 2 8_1.1 Overview" xfId="53065" xr:uid="{37C18DC7-1B0D-4FCD-8C0D-4B574BA65C7E}"/>
    <cellStyle name="Level 1 - Text 2 9" xfId="7288" xr:uid="{C103CB50-E201-47CE-B6E5-4E6932D76261}"/>
    <cellStyle name="Level 1 - Text 2 9 2" xfId="17610" xr:uid="{B8C2384A-D556-46B0-B7D1-083126A983C3}"/>
    <cellStyle name="Level 1 - Text 2 9 2 2" xfId="43339" xr:uid="{999CE42D-C507-4EA2-AACF-336F1CC483E0}"/>
    <cellStyle name="Level 1 - Text 2 9 2_1.1 Overview" xfId="53068" xr:uid="{50FE3DD4-498C-458E-94A9-C1AD90AE6165}"/>
    <cellStyle name="Level 1 - Text 2 9 3" xfId="17523" xr:uid="{707F0024-82F6-4B47-97CF-E2051D338373}"/>
    <cellStyle name="Level 1 - Text 2 9 4" xfId="24130" xr:uid="{7077535C-59FF-4CC7-8B4C-EA947E2DD263}"/>
    <cellStyle name="Level 1 - Text 2 9 5" xfId="32250" xr:uid="{B96D5ECC-9166-42D9-9C94-62FF1F8320B0}"/>
    <cellStyle name="Level 1 - Text 2 9_1.1 Overview" xfId="53067" xr:uid="{8DCCA9B6-C244-4248-8BD7-C0B0C8185453}"/>
    <cellStyle name="Level 1 - Text 2_1.1 Overview" xfId="52993" xr:uid="{6D477D65-DB79-4F4D-AF38-CEE5A48E55FF}"/>
    <cellStyle name="Level 1 - Text 3" xfId="1677" xr:uid="{40AAA9AC-C581-45CC-ADB9-18B96CF4B281}"/>
    <cellStyle name="Level 1 - Text 3 2" xfId="3763" xr:uid="{CD87DF3D-961F-444E-B7B1-E2642EA9676F}"/>
    <cellStyle name="Level 1 - Text 3 2 2" xfId="10662" xr:uid="{5554C880-6F21-42CB-ABCC-3B24CE42EAA7}"/>
    <cellStyle name="Level 1 - Text 3 2 2 2" xfId="19903" xr:uid="{E358D4DF-DC58-484E-8003-EECBB645B40A}"/>
    <cellStyle name="Level 1 - Text 3 2 2 2 2" xfId="46705" xr:uid="{BBFA3FB1-6707-4B63-9ADD-37CECFAE6FF7}"/>
    <cellStyle name="Level 1 - Text 3 2 2 2_1.1 Overview" xfId="53072" xr:uid="{5F922508-DD15-45D4-A758-4C07A3088DD2}"/>
    <cellStyle name="Level 1 - Text 3 2 2 3" xfId="23066" xr:uid="{4338D6CB-B2D3-430F-96AD-7C49667B70D5}"/>
    <cellStyle name="Level 1 - Text 3 2 2 4" xfId="25797" xr:uid="{3CA629DA-8D73-4A1D-8F76-A81DA3482E8C}"/>
    <cellStyle name="Level 1 - Text 3 2 2 5" xfId="35555" xr:uid="{48ED2832-E1CA-4610-9861-E75E1011D2E4}"/>
    <cellStyle name="Level 1 - Text 3 2 2_1.1 Overview" xfId="53071" xr:uid="{BF709169-7FB3-4B85-823A-DF7052778B82}"/>
    <cellStyle name="Level 1 - Text 3 2 3" xfId="15299" xr:uid="{BA9285C8-A2A8-47BA-ADEF-17EA0A2883E0}"/>
    <cellStyle name="Level 1 - Text 3 2 3 2" xfId="41037" xr:uid="{E1C1AB3B-BD46-4205-80D8-0CFD559A8E68}"/>
    <cellStyle name="Level 1 - Text 3 2 3_1.1 Overview" xfId="53073" xr:uid="{6EFB602C-3C4F-433A-8D6A-EFCE7BB09F77}"/>
    <cellStyle name="Level 1 - Text 3 2 4" xfId="15582" xr:uid="{F2820E7C-B32C-4AC7-8F25-DBC2E7DD91EF}"/>
    <cellStyle name="Level 1 - Text 3 2 5" xfId="30001" xr:uid="{3AF84433-CB31-4F0C-8633-622D7B2E71B9}"/>
    <cellStyle name="Level 1 - Text 3 2_1.1 Overview" xfId="53070" xr:uid="{D463AA6D-631A-4835-B9FC-54ADF4B3CE5C}"/>
    <cellStyle name="Level 1 - Text 3 3" xfId="4876" xr:uid="{C3D99852-E8FF-4260-B1A5-345A9CD476AC}"/>
    <cellStyle name="Level 1 - Text 3 3 2" xfId="11669" xr:uid="{63706AA9-2225-4E7D-89A3-D9EAB191D469}"/>
    <cellStyle name="Level 1 - Text 3 3 2 2" xfId="20334" xr:uid="{EF2DDB90-A47A-4AF6-A7FD-22CCE4234851}"/>
    <cellStyle name="Level 1 - Text 3 3 2 2 2" xfId="47712" xr:uid="{66EAC761-1BEA-4EA5-AD92-C243DD5A643D}"/>
    <cellStyle name="Level 1 - Text 3 3 2 2_1.1 Overview" xfId="53076" xr:uid="{137CBA68-5D34-4069-9DB3-711AB9FD7B19}"/>
    <cellStyle name="Level 1 - Text 3 3 2 3" xfId="23304" xr:uid="{A59602E1-FEB8-4621-AC0A-8ABC7B2C2618}"/>
    <cellStyle name="Level 1 - Text 3 3 2 4" xfId="25940" xr:uid="{ABAC8D4D-8EC7-4F11-B6B5-AFCBC78384A8}"/>
    <cellStyle name="Level 1 - Text 3 3 2 5" xfId="36515" xr:uid="{14FA90CA-397A-4EF6-9C42-02A16DA418F4}"/>
    <cellStyle name="Level 1 - Text 3 3 2_1.1 Overview" xfId="53075" xr:uid="{50551702-FBA0-42FF-8DA2-9CE5C0CF86A1}"/>
    <cellStyle name="Level 1 - Text 3 3 3" xfId="15738" xr:uid="{FA868944-4B33-403E-B570-6CBC379034BA}"/>
    <cellStyle name="Level 1 - Text 3 3 3 2" xfId="42043" xr:uid="{C0488F76-F36D-4CF4-AB23-327BAE8BBD97}"/>
    <cellStyle name="Level 1 - Text 3 3 3_1.1 Overview" xfId="53077" xr:uid="{12A6A841-747A-45C6-8DF4-29B8A2438A56}"/>
    <cellStyle name="Level 1 - Text 3 3 4" xfId="30960" xr:uid="{FF43AAE0-F2DE-41DD-8D64-547354D77AA2}"/>
    <cellStyle name="Level 1 - Text 3 3_1.1 Overview" xfId="53074" xr:uid="{0DEE44A4-21F6-42F2-8A7F-0C849F4C3D6C}"/>
    <cellStyle name="Level 1 - Text 3 4" xfId="15411" xr:uid="{2210A185-B1A3-45AD-BDF4-2D3D9A360322}"/>
    <cellStyle name="Level 1 - Text 3_1.1 Overview" xfId="53069" xr:uid="{26AA5481-6320-4993-A1DC-4120FA32A9FC}"/>
    <cellStyle name="Level 1 - Text 4" xfId="2870" xr:uid="{D6978038-DE2A-4762-AFFA-2698D819BD7D}"/>
    <cellStyle name="Level 1 - Text 4 2" xfId="3823" xr:uid="{FC87A413-F421-4C3D-93EB-B05325CB7CF9}"/>
    <cellStyle name="Level 1 - Text 4 2 2" xfId="10692" xr:uid="{B43B1364-1C32-4781-AE22-ACFDFA2746BF}"/>
    <cellStyle name="Level 1 - Text 4 2 2 2" xfId="19924" xr:uid="{4529F27E-3CD4-462D-9EDD-88BFED8A9F1C}"/>
    <cellStyle name="Level 1 - Text 4 2 2 2 2" xfId="46735" xr:uid="{C69AAC8B-801B-43D3-B501-883810C9A652}"/>
    <cellStyle name="Level 1 - Text 4 2 2 2_1.1 Overview" xfId="53081" xr:uid="{99FCFC66-6C0E-4068-A73A-99BDB6A7D93B}"/>
    <cellStyle name="Level 1 - Text 4 2 2 3" xfId="23088" xr:uid="{36B0090C-4E6F-409A-B959-F63BE3548984}"/>
    <cellStyle name="Level 1 - Text 4 2 2 4" xfId="25817" xr:uid="{7C4033C0-DCE7-41A1-B466-2BD49341A103}"/>
    <cellStyle name="Level 1 - Text 4 2 2 5" xfId="35575" xr:uid="{6896C7AA-5FE9-4AB7-87A6-127AAD59FDA7}"/>
    <cellStyle name="Level 1 - Text 4 2 2_1.1 Overview" xfId="53080" xr:uid="{612DDE1C-68A9-4F25-9B38-E3D040B4D55A}"/>
    <cellStyle name="Level 1 - Text 4 2 3" xfId="15325" xr:uid="{CF877440-9ACD-4A0C-8B93-75E7EB0A687B}"/>
    <cellStyle name="Level 1 - Text 4 2 3 2" xfId="41067" xr:uid="{8FBDFFF4-76DB-42EF-943C-07841E11F492}"/>
    <cellStyle name="Level 1 - Text 4 2 3_1.1 Overview" xfId="53082" xr:uid="{E181F0F2-3F31-4245-9CF3-2CBFB07E3B7C}"/>
    <cellStyle name="Level 1 - Text 4 2 4" xfId="16800" xr:uid="{59673A01-9199-4315-8A8C-997A9CEC6DB2}"/>
    <cellStyle name="Level 1 - Text 4 2 5" xfId="30021" xr:uid="{173D5088-8E27-47C0-B166-6BCA3D7C5B54}"/>
    <cellStyle name="Level 1 - Text 4 2_1.1 Overview" xfId="53079" xr:uid="{626369CD-4AEE-4C92-A467-B465FD541746}"/>
    <cellStyle name="Level 1 - Text 4 3" xfId="9818" xr:uid="{16BF0AF7-A996-43E1-8D42-C7B3B3138E6E}"/>
    <cellStyle name="Level 1 - Text 4 3 2" xfId="22633" xr:uid="{61265173-837E-4F9B-9385-0763F3C44B6A}"/>
    <cellStyle name="Level 1 - Text 4 3 2 2" xfId="45861" xr:uid="{07ADC520-F361-47DA-ACBB-3D484C69C7E2}"/>
    <cellStyle name="Level 1 - Text 4 3 2_1.1 Overview" xfId="53084" xr:uid="{DFEA0069-2347-45A2-9E5D-A49440E76515}"/>
    <cellStyle name="Level 1 - Text 4 3 3" xfId="34751" xr:uid="{D2D25DD3-83E6-492B-A5F7-7A83C87BFCB9}"/>
    <cellStyle name="Level 1 - Text 4 3_1.1 Overview" xfId="53083" xr:uid="{D72D99CD-56F6-4EFB-B388-5E21DA244F94}"/>
    <cellStyle name="Level 1 - Text 4 4" xfId="16861" xr:uid="{0465EE6C-E05A-480C-BCF3-1C976AA15B32}"/>
    <cellStyle name="Level 1 - Text 4_1.1 Overview" xfId="53078" xr:uid="{3DC62711-B6D5-40EF-A773-C1AD432A6223}"/>
    <cellStyle name="Level 1 - Text 5" xfId="3765" xr:uid="{C9E4E63B-AD04-4390-B406-7AD883D7EFA5}"/>
    <cellStyle name="Level 1 - Text 5 2" xfId="10664" xr:uid="{F3060956-8312-4E31-809B-0BBB47722752}"/>
    <cellStyle name="Level 1 - Text 5 2 2" xfId="19904" xr:uid="{4295BF0A-2628-40B1-B273-5CB15672615B}"/>
    <cellStyle name="Level 1 - Text 5 2 2 2" xfId="46707" xr:uid="{DB2AAF64-5791-4D5B-8B15-E647DC215D9F}"/>
    <cellStyle name="Level 1 - Text 5 2 2_1.1 Overview" xfId="53087" xr:uid="{5DC09DC5-B9D9-426B-90D9-FC8543A112A6}"/>
    <cellStyle name="Level 1 - Text 5 2 3" xfId="23068" xr:uid="{10ACB6CC-7227-4EF1-B204-83DE16640CDB}"/>
    <cellStyle name="Level 1 - Text 5 2 4" xfId="25798" xr:uid="{E6B4EC05-A582-413E-91AE-AF376FD6E13C}"/>
    <cellStyle name="Level 1 - Text 5 2 5" xfId="35556" xr:uid="{0076A134-546C-44A8-BF15-6C0FCD01390E}"/>
    <cellStyle name="Level 1 - Text 5 2_1.1 Overview" xfId="53086" xr:uid="{D8E6DF6D-CA62-42F0-98C3-ACB9C91BD0F5}"/>
    <cellStyle name="Level 1 - Text 5 3" xfId="15300" xr:uid="{308626B8-21A3-46E3-B470-FE4AF3017683}"/>
    <cellStyle name="Level 1 - Text 5 3 2" xfId="41039" xr:uid="{5A13D652-F56F-4A8D-855F-ED49426E1D8A}"/>
    <cellStyle name="Level 1 - Text 5 3_1.1 Overview" xfId="53088" xr:uid="{23F3B55B-F6E1-42C8-981D-539E61D2A12F}"/>
    <cellStyle name="Level 1 - Text 5 4" xfId="13531" xr:uid="{EA319120-ED8D-435D-BD4D-1D3E611330F8}"/>
    <cellStyle name="Level 1 - Text 5 5" xfId="30002" xr:uid="{A422419A-DF70-432A-BA1E-586E7A49D587}"/>
    <cellStyle name="Level 1 - Text 5_1.1 Overview" xfId="53085" xr:uid="{A8F07301-AF24-4FBE-9ECE-91FF5B9C5419}"/>
    <cellStyle name="Level 1 - Text 6" xfId="3954" xr:uid="{B16BEB9C-CD45-4352-983A-1D4FCA8DD018}"/>
    <cellStyle name="Level 1 - Text 6 2" xfId="10756" xr:uid="{4924DD36-CC8D-4DF2-8BB5-2ED65B779937}"/>
    <cellStyle name="Level 1 - Text 6 2 2" xfId="19971" xr:uid="{B84522C8-9E77-4053-BFCB-0D48F8D00829}"/>
    <cellStyle name="Level 1 - Text 6 2 2 2" xfId="46799" xr:uid="{4C69F6C8-FCCE-4F51-8135-92BD2FB3A87F}"/>
    <cellStyle name="Level 1 - Text 6 2 2_1.1 Overview" xfId="53091" xr:uid="{4025415A-6CA4-4614-BAC0-96FCA4ED42A9}"/>
    <cellStyle name="Level 1 - Text 6 2 3" xfId="23135" xr:uid="{2E3C1C2C-C70B-43A8-A8BD-4483810B4201}"/>
    <cellStyle name="Level 1 - Text 6 2 4" xfId="25862" xr:uid="{B54A6099-C8D8-4E2F-99B2-EC29DD212DDE}"/>
    <cellStyle name="Level 1 - Text 6 2 5" xfId="35622" xr:uid="{31051AD6-0B34-49E4-BC8A-AA984082459B}"/>
    <cellStyle name="Level 1 - Text 6 2_1.1 Overview" xfId="53090" xr:uid="{65729A43-2876-42F1-B91B-ED89211837B6}"/>
    <cellStyle name="Level 1 - Text 6 3" xfId="17497" xr:uid="{44C587AC-0DD3-4E11-B350-6A9AD0C536CB}"/>
    <cellStyle name="Level 1 - Text 6 3 2" xfId="41130" xr:uid="{EC91F7EC-ABE9-4EB8-A25D-4D3B6CF54F32}"/>
    <cellStyle name="Level 1 - Text 6 3_1.1 Overview" xfId="53092" xr:uid="{9B355558-21E1-4CA9-B22E-F46D043C497B}"/>
    <cellStyle name="Level 1 - Text 6 4" xfId="30067" xr:uid="{D21D9D14-322E-49FC-A5D9-AD6C7F06637C}"/>
    <cellStyle name="Level 1 - Text 6_1.1 Overview" xfId="53089" xr:uid="{5C6D6801-59AA-4812-8A43-620B8D0F4ED6}"/>
    <cellStyle name="Level 1 - Text 7" xfId="6937" xr:uid="{F97DC2B3-33B9-4C34-A613-C28CA8E011C0}"/>
    <cellStyle name="Level 1 - Text 7 2" xfId="15363" xr:uid="{3185E55E-3400-437D-B151-1B388656A9BB}"/>
    <cellStyle name="Level 1 - Text 7 2 2" xfId="43236" xr:uid="{25EC37C2-F280-456E-9215-169FA0E5DCA5}"/>
    <cellStyle name="Level 1 - Text 7 2_1.1 Overview" xfId="53094" xr:uid="{CCF318E0-00DF-4947-B926-9900CFC73E4A}"/>
    <cellStyle name="Level 1 - Text 7 3" xfId="32149" xr:uid="{F05EC564-7D1E-43A6-A3C1-9AD21E0FBAB7}"/>
    <cellStyle name="Level 1 - Text 7_1.1 Overview" xfId="53093" xr:uid="{A9B05580-7F75-4B92-B55C-0406D692D55A}"/>
    <cellStyle name="Level 1 - Text 8" xfId="6933" xr:uid="{CA6C551C-A758-418C-9CF2-C237A75534D7}"/>
    <cellStyle name="Level 1 - Text 8 2" xfId="17627" xr:uid="{4177A863-8409-4245-87DB-5172F08027DD}"/>
    <cellStyle name="Level 1 - Text 8 2 2" xfId="43232" xr:uid="{8A155E5D-E9F0-423E-908B-202B1F5B3DF8}"/>
    <cellStyle name="Level 1 - Text 8 2_1.1 Overview" xfId="53096" xr:uid="{F4E00915-FD49-4B3A-80C7-767216C5B054}"/>
    <cellStyle name="Level 1 - Text 8 3" xfId="32145" xr:uid="{A9F0D22E-3A36-4640-BBDD-12589ED624BB}"/>
    <cellStyle name="Level 1 - Text 8_1.1 Overview" xfId="53095" xr:uid="{A20292BF-1A12-40C6-936A-0A0CA022A5EC}"/>
    <cellStyle name="Level 1 - Text 9" xfId="7266" xr:uid="{BC0560E2-523A-498D-B6BD-7C7D802C352C}"/>
    <cellStyle name="Level 1 - Text 9 2" xfId="17453" xr:uid="{949DA37E-0ADC-4908-8C5C-BB72938AA8F9}"/>
    <cellStyle name="Level 1 - Text 9 2 2" xfId="43321" xr:uid="{9DCFB4FA-0B3F-4255-AADC-F2C80F5630B5}"/>
    <cellStyle name="Level 1 - Text 9 2_1.1 Overview" xfId="53098" xr:uid="{F533E3FA-DAD8-4CF7-B35B-27027165E078}"/>
    <cellStyle name="Level 1 - Text 9 3" xfId="32232" xr:uid="{D8342827-AC2A-4F4D-8620-33EAF37E25F6}"/>
    <cellStyle name="Level 1 - Text 9_1.1 Overview" xfId="53097" xr:uid="{D342F4E8-07D2-4046-BF9F-52D485C1D8C0}"/>
    <cellStyle name="Level 1 - Text_1.1 Overview" xfId="52990" xr:uid="{6741CB3B-4116-4C83-A07F-A7A3EABCA8FF}"/>
    <cellStyle name="Level 2 -  Text" xfId="5" xr:uid="{00000000-0005-0000-0000-000017000000}"/>
    <cellStyle name="Level 2 -  Text 10" xfId="48910" xr:uid="{7D4ED1E5-FA69-4E03-B216-140B689A7A56}"/>
    <cellStyle name="Level 2 -  Text 2" xfId="1678" xr:uid="{B47E1F9C-CB88-475C-B270-41CCA16CB08A}"/>
    <cellStyle name="Level 2 -  Text 2 2" xfId="3805" xr:uid="{0D1ECF9F-371F-46F3-937F-586ADFE06DB6}"/>
    <cellStyle name="Level 2 -  Text 2 2 2" xfId="10684" xr:uid="{C7852C10-B4D0-4259-B4B6-F264FE1DFBCF}"/>
    <cellStyle name="Level 2 -  Text 2 2 2 2" xfId="19918" xr:uid="{6D001AED-541E-4EED-9832-68B7E85A8C92}"/>
    <cellStyle name="Level 2 -  Text 2 2 2 2 2" xfId="46727" xr:uid="{09E05662-1942-4318-9D3D-F67E49DE0837}"/>
    <cellStyle name="Level 2 -  Text 2 2 2 2_1.1 Overview" xfId="53103" xr:uid="{DEBFEE65-2C54-4A86-844B-9DC827B7E0CA}"/>
    <cellStyle name="Level 2 -  Text 2 2 2 3" xfId="23082" xr:uid="{742B4167-74CE-44CB-BEF5-1A3B8B0F802B}"/>
    <cellStyle name="Level 2 -  Text 2 2 2 4" xfId="25811" xr:uid="{C7A55BE0-3297-4BA8-BE2E-946CEF3385B1}"/>
    <cellStyle name="Level 2 -  Text 2 2 2 5" xfId="35569" xr:uid="{085CBA4F-E9BC-4296-B2E3-FA38CAA0EF7B}"/>
    <cellStyle name="Level 2 -  Text 2 2 2_1.1 Overview" xfId="53102" xr:uid="{751F6111-0F9A-4592-BFA7-92F97487FD05}"/>
    <cellStyle name="Level 2 -  Text 2 2 3" xfId="15319" xr:uid="{879035D1-F8BD-4A7E-8D05-7CA1F9088613}"/>
    <cellStyle name="Level 2 -  Text 2 2 3 2" xfId="41059" xr:uid="{329145F0-4AF3-4787-8F18-4F0E3A0A5E5B}"/>
    <cellStyle name="Level 2 -  Text 2 2 3_1.1 Overview" xfId="53104" xr:uid="{BDBA27BF-8443-4F9F-B1EA-A7364CE8E47A}"/>
    <cellStyle name="Level 2 -  Text 2 2 4" xfId="18954" xr:uid="{3E8D8A10-2EB7-4069-B32F-5C5DAC8185BA}"/>
    <cellStyle name="Level 2 -  Text 2 2 5" xfId="30015" xr:uid="{AA1F3DE6-D9B4-433A-82A7-45A28647745C}"/>
    <cellStyle name="Level 2 -  Text 2 2_1.1 Overview" xfId="53101" xr:uid="{CDED2F55-C709-45FB-A52A-1C00BA658269}"/>
    <cellStyle name="Level 2 -  Text 2 3" xfId="4877" xr:uid="{9DB5075A-A75B-4614-9471-3B43F023C80E}"/>
    <cellStyle name="Level 2 -  Text 2 3 2" xfId="11670" xr:uid="{EDCAB7FC-0E62-498B-A4D4-2D6228517F11}"/>
    <cellStyle name="Level 2 -  Text 2 3 2 2" xfId="20335" xr:uid="{DE2CBC0B-171F-4182-806E-27AF5910FC7B}"/>
    <cellStyle name="Level 2 -  Text 2 3 2 2 2" xfId="47713" xr:uid="{60521AF4-0DCB-4A95-B757-4A81C5D1AD29}"/>
    <cellStyle name="Level 2 -  Text 2 3 2 2_1.1 Overview" xfId="53107" xr:uid="{F20C0244-2FD0-4374-B1CE-DD1B036439C0}"/>
    <cellStyle name="Level 2 -  Text 2 3 2 3" xfId="23305" xr:uid="{BF3E8F7B-E0AA-4521-967C-FCF775D31B28}"/>
    <cellStyle name="Level 2 -  Text 2 3 2 4" xfId="25941" xr:uid="{B47AA7C7-28CF-4EE0-8486-7C261B051BBE}"/>
    <cellStyle name="Level 2 -  Text 2 3 2 5" xfId="36516" xr:uid="{E2FA4398-4A3E-4D5C-8D14-6ECE9DACCE9B}"/>
    <cellStyle name="Level 2 -  Text 2 3 2_1.1 Overview" xfId="53106" xr:uid="{8E4BB442-85F6-43BB-98AE-E56E6884BE52}"/>
    <cellStyle name="Level 2 -  Text 2 3 3" xfId="13801" xr:uid="{75DACE93-64F9-4C2F-A4BD-7BBDB253F086}"/>
    <cellStyle name="Level 2 -  Text 2 3 3 2" xfId="42044" xr:uid="{E62DCF48-F4C6-47BF-BC97-A36D973FFD58}"/>
    <cellStyle name="Level 2 -  Text 2 3 3_1.1 Overview" xfId="53108" xr:uid="{EEF2633B-8B0C-487F-9915-A8C2542C4AA4}"/>
    <cellStyle name="Level 2 -  Text 2 3 4" xfId="30961" xr:uid="{6F6F96D3-F05D-42E1-BC33-45400035A855}"/>
    <cellStyle name="Level 2 -  Text 2 3_1.1 Overview" xfId="53105" xr:uid="{C37B4E1E-6745-4FE4-ADEF-99B83FAADC05}"/>
    <cellStyle name="Level 2 -  Text 2 4" xfId="19483" xr:uid="{36B4BA8C-ED5A-44AC-9AA2-519EC4FD02DE}"/>
    <cellStyle name="Level 2 -  Text 2_1.1 Overview" xfId="53100" xr:uid="{F6552237-7E94-486B-864E-BBD93EB3C2EF}"/>
    <cellStyle name="Level 2 -  Text 3" xfId="2871" xr:uid="{42E27C54-31D2-4E15-B0ED-CE6E0FBB1E9B}"/>
    <cellStyle name="Level 2 -  Text 3 2" xfId="3722" xr:uid="{B2EF6BD0-AD8E-4257-B987-D5C26FD57C00}"/>
    <cellStyle name="Level 2 -  Text 3 2 2" xfId="10641" xr:uid="{2AA76277-614E-4AF7-AD20-9F858E84FA60}"/>
    <cellStyle name="Level 2 -  Text 3 2 2 2" xfId="19889" xr:uid="{84F5EBBA-C7EF-4BC7-8A67-787EEB1507B6}"/>
    <cellStyle name="Level 2 -  Text 3 2 2 2 2" xfId="46684" xr:uid="{FEDF55E0-8235-4662-9011-C9E743224156}"/>
    <cellStyle name="Level 2 -  Text 3 2 2 2_1.1 Overview" xfId="53112" xr:uid="{3692B112-6DF8-4AA9-9EEB-B6E7CAA63FA6}"/>
    <cellStyle name="Level 2 -  Text 3 2 2 3" xfId="23052" xr:uid="{D607C033-BF1B-44F0-8ECE-4EDC8496B903}"/>
    <cellStyle name="Level 2 -  Text 3 2 2 4" xfId="25783" xr:uid="{98E2E2E6-4383-4A76-AB06-39871BD7401B}"/>
    <cellStyle name="Level 2 -  Text 3 2 2 5" xfId="35541" xr:uid="{F90A8A9E-F0BF-4400-B7CB-6628A99DF862}"/>
    <cellStyle name="Level 2 -  Text 3 2 2_1.1 Overview" xfId="53111" xr:uid="{C8B5C753-342F-44FF-8144-28B79DBAB80A}"/>
    <cellStyle name="Level 2 -  Text 3 2 3" xfId="15276" xr:uid="{0F24B8AB-D187-48E1-AF77-FFF191A2A128}"/>
    <cellStyle name="Level 2 -  Text 3 2 3 2" xfId="41016" xr:uid="{5D342288-305C-4D81-BD05-A9E0479AA30B}"/>
    <cellStyle name="Level 2 -  Text 3 2 3_1.1 Overview" xfId="53113" xr:uid="{8DE69FF7-4EF5-4B11-88AD-8650F728DBC5}"/>
    <cellStyle name="Level 2 -  Text 3 2 4" xfId="20715" xr:uid="{4C4C81AE-1074-4327-A8FC-259E4C8E5A5D}"/>
    <cellStyle name="Level 2 -  Text 3 2 5" xfId="29987" xr:uid="{601C6A2A-2237-4805-91BA-316727D1CC38}"/>
    <cellStyle name="Level 2 -  Text 3 2_1.1 Overview" xfId="53110" xr:uid="{7AA833FE-B84A-43C1-9DBD-CA6AA0A6D59A}"/>
    <cellStyle name="Level 2 -  Text 3 3" xfId="9819" xr:uid="{517BCBA3-3E77-4A42-9351-E0C377FBF89F}"/>
    <cellStyle name="Level 2 -  Text 3 3 2" xfId="22634" xr:uid="{BBBAE598-0481-4ED9-BDF7-7510E5F51CBD}"/>
    <cellStyle name="Level 2 -  Text 3 3 2 2" xfId="45862" xr:uid="{5D963721-6E21-4B34-BA16-D59B50BAFB62}"/>
    <cellStyle name="Level 2 -  Text 3 3 2_1.1 Overview" xfId="53115" xr:uid="{5B1DF35F-839E-4692-ADDD-468C97B06796}"/>
    <cellStyle name="Level 2 -  Text 3 3 3" xfId="34752" xr:uid="{851B8E0A-35E3-406F-A720-9AC1FADDFA5A}"/>
    <cellStyle name="Level 2 -  Text 3 3_1.1 Overview" xfId="53114" xr:uid="{CC939C28-E0CB-4B5B-8A44-1DD70E0499AF}"/>
    <cellStyle name="Level 2 -  Text 3 4" xfId="18894" xr:uid="{32F2A294-B815-409A-80E3-6CC342720EAB}"/>
    <cellStyle name="Level 2 -  Text 3_1.1 Overview" xfId="53109" xr:uid="{47970C83-5F9C-4B0D-9123-5FADE851548E}"/>
    <cellStyle name="Level 2 -  Text 4" xfId="2970" xr:uid="{FB4C0B50-755B-4697-B7EB-0C1DEE540033}"/>
    <cellStyle name="Level 2 -  Text 4 2" xfId="2889" xr:uid="{7BFA7B28-6F9E-4B9E-A6B5-3CA15D68AAE3}"/>
    <cellStyle name="Level 2 -  Text 4 2 2" xfId="9833" xr:uid="{F29EC641-886D-4B20-890B-B537B9C559CA}"/>
    <cellStyle name="Level 2 -  Text 4 2 2 2" xfId="19354" xr:uid="{AFC07797-08B1-4CF9-956E-38A22D406FB9}"/>
    <cellStyle name="Level 2 -  Text 4 2 2 2 2" xfId="45876" xr:uid="{F4AD2A57-042A-44F2-A9C0-6B73959F321C}"/>
    <cellStyle name="Level 2 -  Text 4 2 2 2_1.1 Overview" xfId="53119" xr:uid="{FCA259E1-1326-4A06-B443-38F9B05D93C8}"/>
    <cellStyle name="Level 2 -  Text 4 2 2 3" xfId="22640" xr:uid="{8C0D360F-E918-40CC-920E-331ED46C969A}"/>
    <cellStyle name="Level 2 -  Text 4 2 2 4" xfId="25411" xr:uid="{D162A5D3-495E-4DC0-82D3-EDF16BCCD9F9}"/>
    <cellStyle name="Level 2 -  Text 4 2 2 5" xfId="34764" xr:uid="{8D946889-BAB6-42CF-B753-0CBA63336DDB}"/>
    <cellStyle name="Level 2 -  Text 4 2 2_1.1 Overview" xfId="53118" xr:uid="{31A64C02-A8D2-42F3-BBEB-8390C29BC0F1}"/>
    <cellStyle name="Level 2 -  Text 4 2 3" xfId="14741" xr:uid="{ABFC357F-BF3F-4A6B-B65D-3BC032535A29}"/>
    <cellStyle name="Level 2 -  Text 4 2 3 2" xfId="40212" xr:uid="{8F093B2A-4B88-49E8-AA78-F33D5AB65D94}"/>
    <cellStyle name="Level 2 -  Text 4 2 3_1.1 Overview" xfId="53120" xr:uid="{6CC4ED91-135B-404E-963B-221507DDD6EF}"/>
    <cellStyle name="Level 2 -  Text 4 2 4" xfId="20804" xr:uid="{CBFD45E1-2A6F-4954-AC80-04AF579B60DE}"/>
    <cellStyle name="Level 2 -  Text 4 2 5" xfId="29214" xr:uid="{A7AE7ED0-0F02-44C1-9DC9-7EA6A4DFFE8D}"/>
    <cellStyle name="Level 2 -  Text 4 2_1.1 Overview" xfId="53117" xr:uid="{6B2139D1-4595-4170-B7DB-DA8B89DD209F}"/>
    <cellStyle name="Level 2 -  Text 4 3" xfId="9908" xr:uid="{206D318A-E56B-4FCB-B531-E7B36C66AC49}"/>
    <cellStyle name="Level 2 -  Text 4 3 2" xfId="19414" xr:uid="{A757E967-6667-499F-BE0C-10A828BB5F7D}"/>
    <cellStyle name="Level 2 -  Text 4 3 2 2" xfId="45951" xr:uid="{F43AF994-21F7-456B-A7C1-949C7628A59B}"/>
    <cellStyle name="Level 2 -  Text 4 3 2_1.1 Overview" xfId="53122" xr:uid="{8E397300-89EF-4C43-AEFD-1DF57DEE2020}"/>
    <cellStyle name="Level 2 -  Text 4 3 3" xfId="22693" xr:uid="{7614948B-874F-4749-8144-A41ED22C889A}"/>
    <cellStyle name="Level 2 -  Text 4 3 4" xfId="25461" xr:uid="{0144E954-E86A-4F71-9E83-80BF25CE030D}"/>
    <cellStyle name="Level 2 -  Text 4 3 5" xfId="34836" xr:uid="{29001CE0-BBB7-4C9B-888D-C5205581C67A}"/>
    <cellStyle name="Level 2 -  Text 4 3_1.1 Overview" xfId="53121" xr:uid="{02F8112E-84BC-422C-A29F-1E709C3DBC02}"/>
    <cellStyle name="Level 2 -  Text 4 4" xfId="14802" xr:uid="{AA239391-7494-4044-A210-2A697004BE6C}"/>
    <cellStyle name="Level 2 -  Text 4 4 2" xfId="40287" xr:uid="{CDB33071-FF8B-4448-9E8E-E7E20F0BE765}"/>
    <cellStyle name="Level 2 -  Text 4 4_1.1 Overview" xfId="53123" xr:uid="{2B315846-12A8-42A0-A015-39C342598B9B}"/>
    <cellStyle name="Level 2 -  Text 4 5" xfId="15162" xr:uid="{F76B692D-1D8B-438C-A671-DEEB2F5FB61B}"/>
    <cellStyle name="Level 2 -  Text 4 6" xfId="29286" xr:uid="{9F641C30-E637-45AF-80AA-8DB8A608E305}"/>
    <cellStyle name="Level 2 -  Text 4_1.1 Overview" xfId="53116" xr:uid="{3A70E626-EEB7-4B0A-BBEA-6F52F5C24A40}"/>
    <cellStyle name="Level 2 -  Text 5" xfId="3857" xr:uid="{B556D1B8-998C-44E0-AD98-D6CEC7C5EF39}"/>
    <cellStyle name="Level 2 -  Text 5 2" xfId="10710" xr:uid="{31CF188C-2F1F-4321-B80A-7413FECD1FCB}"/>
    <cellStyle name="Level 2 -  Text 5 2 2" xfId="19939" xr:uid="{30437C01-F6C3-4E5F-A51B-3A350CFF14B2}"/>
    <cellStyle name="Level 2 -  Text 5 2 2 2" xfId="46753" xr:uid="{0E5FA9EA-D2E3-41A7-A7A6-D1778ADAE1E4}"/>
    <cellStyle name="Level 2 -  Text 5 2 2_1.1 Overview" xfId="53126" xr:uid="{157546BC-A731-4B2B-ACB1-122A6D2A141A}"/>
    <cellStyle name="Level 2 -  Text 5 2 3" xfId="23104" xr:uid="{2EFABE37-C9EB-458B-9745-252FD06828BF}"/>
    <cellStyle name="Level 2 -  Text 5 2 4" xfId="25832" xr:uid="{54AA02EB-9D46-4A31-9104-3975ECA14B0C}"/>
    <cellStyle name="Level 2 -  Text 5 2 5" xfId="35591" xr:uid="{E31147A8-A9EE-4358-B53B-9BD27EB43476}"/>
    <cellStyle name="Level 2 -  Text 5 2_1.1 Overview" xfId="53125" xr:uid="{46350BAA-6097-4C4C-BA3E-E976D551E257}"/>
    <cellStyle name="Level 2 -  Text 5 3" xfId="15344" xr:uid="{3A695DBF-3242-4A34-B4CE-0D9AEE752951}"/>
    <cellStyle name="Level 2 -  Text 5 3 2" xfId="41084" xr:uid="{F7C0A690-DADA-4E2A-9A38-B87D36498356}"/>
    <cellStyle name="Level 2 -  Text 5 3_1.1 Overview" xfId="53127" xr:uid="{DBAB3DCA-F7D8-4BDE-B77F-CC6CFDA25320}"/>
    <cellStyle name="Level 2 -  Text 5 4" xfId="18774" xr:uid="{16C4ABA8-A684-409E-80E1-7091CBFF0BA7}"/>
    <cellStyle name="Level 2 -  Text 5 5" xfId="30036" xr:uid="{546CE1D9-7E28-4EA3-912A-723988573E3C}"/>
    <cellStyle name="Level 2 -  Text 5_1.1 Overview" xfId="53124" xr:uid="{EB3E7E13-D817-4CE9-A655-92A6A7BE6011}"/>
    <cellStyle name="Level 2 -  Text 6" xfId="3931" xr:uid="{4CE4CA4A-0486-4617-B7FF-4867742C59DA}"/>
    <cellStyle name="Level 2 -  Text 6 2" xfId="10746" xr:uid="{22DB7E08-4434-4B74-8296-B54216BB60A8}"/>
    <cellStyle name="Level 2 -  Text 6 2 2" xfId="19966" xr:uid="{AE1BAB44-C984-467B-9311-0FFC00FD1EE3}"/>
    <cellStyle name="Level 2 -  Text 6 2 2 2" xfId="46789" xr:uid="{641FFBBF-41F9-4B7C-A573-8456F5BE5CF8}"/>
    <cellStyle name="Level 2 -  Text 6 2 2_1.1 Overview" xfId="53130" xr:uid="{B6A773E3-4965-42A9-84A6-11337BF41C29}"/>
    <cellStyle name="Level 2 -  Text 6 2 3" xfId="23130" xr:uid="{AB6D5201-B723-434D-AB6E-CC17963CDB6D}"/>
    <cellStyle name="Level 2 -  Text 6 2 4" xfId="25857" xr:uid="{69488B5B-DC76-4AD7-A4BE-3B79FD4B1C5E}"/>
    <cellStyle name="Level 2 -  Text 6 2 5" xfId="35617" xr:uid="{D2BF8D4F-9148-4FD3-A906-1B5E476698ED}"/>
    <cellStyle name="Level 2 -  Text 6 2_1.1 Overview" xfId="53129" xr:uid="{0C6BD02B-8848-4310-B43B-CACF5C950B98}"/>
    <cellStyle name="Level 2 -  Text 6 3" xfId="15379" xr:uid="{35730854-2ABB-4386-89E0-FA25C1C233CB}"/>
    <cellStyle name="Level 2 -  Text 6 3 2" xfId="41120" xr:uid="{445213F4-66B3-435B-8934-A37AC0D8225C}"/>
    <cellStyle name="Level 2 -  Text 6 3_1.1 Overview" xfId="53131" xr:uid="{FEA7DBC9-F541-4754-ADCA-C9A5CB39E2ED}"/>
    <cellStyle name="Level 2 -  Text 6 4" xfId="20218" xr:uid="{7604EA37-0819-4707-974D-5665FD5FBFFA}"/>
    <cellStyle name="Level 2 -  Text 6 5" xfId="30062" xr:uid="{D332609B-6682-4D35-865F-391C2177A129}"/>
    <cellStyle name="Level 2 -  Text 6_1.1 Overview" xfId="53128" xr:uid="{13558E1F-D80D-4792-82C6-D698EFA32A1C}"/>
    <cellStyle name="Level 2 -  Text 7" xfId="3860" xr:uid="{E9D84CF0-5E8F-4ED6-BA58-BA45C143229F}"/>
    <cellStyle name="Level 2 -  Text 7 2" xfId="10713" xr:uid="{83286BD5-3974-405D-B850-B6A2C25E705B}"/>
    <cellStyle name="Level 2 -  Text 7 2 2" xfId="19942" xr:uid="{FD384D02-5CF9-4408-BCBE-86D44776D2DC}"/>
    <cellStyle name="Level 2 -  Text 7 2 2 2" xfId="46756" xr:uid="{3541E528-8BCE-4518-9B5E-F9588DFEFE6C}"/>
    <cellStyle name="Level 2 -  Text 7 2 2_1.1 Overview" xfId="53134" xr:uid="{550AD097-7051-45D3-ADC5-DA329FEC9632}"/>
    <cellStyle name="Level 2 -  Text 7 2 3" xfId="23107" xr:uid="{6DED864C-EBA6-40F4-98BE-102E42C9F2AF}"/>
    <cellStyle name="Level 2 -  Text 7 2 4" xfId="25835" xr:uid="{8A10EF96-A6E6-4D2D-8438-819C11CFD206}"/>
    <cellStyle name="Level 2 -  Text 7 2 5" xfId="35594" xr:uid="{973FFFAF-5AFB-4BFC-9054-878950C79BE5}"/>
    <cellStyle name="Level 2 -  Text 7 2_1.1 Overview" xfId="53133" xr:uid="{49814877-77E2-45DA-AD1F-6C9F523B98BB}"/>
    <cellStyle name="Level 2 -  Text 7 3" xfId="15347" xr:uid="{24DB5CF5-F1FC-4E76-B653-887F11BBFCEE}"/>
    <cellStyle name="Level 2 -  Text 7 3 2" xfId="41087" xr:uid="{45CB0E4F-F175-4B2F-B0E9-7CC331A62AA4}"/>
    <cellStyle name="Level 2 -  Text 7 3_1.1 Overview" xfId="53135" xr:uid="{3AB57572-6D35-46D0-938D-B89A3EF6486E}"/>
    <cellStyle name="Level 2 -  Text 7 4" xfId="14171" xr:uid="{F4731EFA-4683-4922-A349-C854E6703516}"/>
    <cellStyle name="Level 2 -  Text 7 5" xfId="30039" xr:uid="{9E712FF9-F2AF-4770-BBC4-8E7E8456EBFF}"/>
    <cellStyle name="Level 2 -  Text 7_1.1 Overview" xfId="53132" xr:uid="{9A98196F-CAB0-4BD9-AEF4-3C7AB5BD98A2}"/>
    <cellStyle name="Level 2 -  Text 8" xfId="3955" xr:uid="{D9F44A2F-CDAD-445C-8642-EF324B725186}"/>
    <cellStyle name="Level 2 -  Text 8 2" xfId="10757" xr:uid="{6987D0F5-4998-453E-9556-F9AA9C087C63}"/>
    <cellStyle name="Level 2 -  Text 8 2 2" xfId="19972" xr:uid="{9199A62F-4B0E-443D-9D73-6C2E064546A6}"/>
    <cellStyle name="Level 2 -  Text 8 2 2 2" xfId="46800" xr:uid="{3A9CA92C-591C-4FEF-B7C2-A4E01119548F}"/>
    <cellStyle name="Level 2 -  Text 8 2 2_1.1 Overview" xfId="53138" xr:uid="{37FAE9B4-067B-411F-B21C-BD32BCFABAF3}"/>
    <cellStyle name="Level 2 -  Text 8 2 3" xfId="23136" xr:uid="{0A14438E-9563-49F5-8B1C-5D2552828427}"/>
    <cellStyle name="Level 2 -  Text 8 2 4" xfId="25863" xr:uid="{5F2FC461-2E80-4A15-936B-6113E9EEE014}"/>
    <cellStyle name="Level 2 -  Text 8 2 5" xfId="35623" xr:uid="{41311803-CA48-48B6-8447-CA6C292F49D9}"/>
    <cellStyle name="Level 2 -  Text 8 2_1.1 Overview" xfId="53137" xr:uid="{248AE644-83A1-4111-9DA9-048EA67A2ED8}"/>
    <cellStyle name="Level 2 -  Text 8 3" xfId="16791" xr:uid="{DF74290D-3382-4EAC-A1EB-DDA61E7D1F66}"/>
    <cellStyle name="Level 2 -  Text 8 3 2" xfId="41131" xr:uid="{B4B8079E-9D78-4950-9B1C-B6AD33C810A2}"/>
    <cellStyle name="Level 2 -  Text 8 3_1.1 Overview" xfId="53139" xr:uid="{D0339F70-86DB-49F7-AA20-C1F794497D8F}"/>
    <cellStyle name="Level 2 -  Text 8 4" xfId="30068" xr:uid="{FAF0B9F8-3672-4B24-A948-061C36229321}"/>
    <cellStyle name="Level 2 -  Text 8_1.1 Overview" xfId="53136" xr:uid="{A0CA9838-8151-471F-A4D9-9CD9BC6E3811}"/>
    <cellStyle name="Level 2 -  Text 9" xfId="12881" xr:uid="{00C509E8-90FD-4263-AEC3-C30546F2D945}"/>
    <cellStyle name="Level 2 -  Text 9 2" xfId="48894" xr:uid="{80AAADE7-A0D6-4E40-94EC-4E9410505822}"/>
    <cellStyle name="Level 2 -  Text 9_1.1 Overview" xfId="53140" xr:uid="{2C7BE19A-472C-4C9D-8EE1-3291D3B66331}"/>
    <cellStyle name="Level 2 -  Text_1.1 Overview" xfId="53099" xr:uid="{1761A1E4-C3CA-4D96-9A5B-3C4C6D470461}"/>
    <cellStyle name="Level 2 - Numeric" xfId="6" xr:uid="{00000000-0005-0000-0000-000018000000}"/>
    <cellStyle name="Level 2 - Numeric 2" xfId="971" xr:uid="{C0FE7382-66CD-4773-A127-3329F15EC241}"/>
    <cellStyle name="Level 2 - Numeric 2 2" xfId="3917" xr:uid="{DE1227B9-0D24-4584-AE95-D6EDF873D610}"/>
    <cellStyle name="Level 2 - Numeric 2 3" xfId="4385" xr:uid="{D5241789-46B5-4BE6-B37E-19801761C873}"/>
    <cellStyle name="Level 2 - Numeric 2_5.3 Investments associated cy" xfId="6058" xr:uid="{73A3426F-66DF-4137-9F24-29CCBCADBD80}"/>
    <cellStyle name="Level 2 - Numeric 3" xfId="1192" xr:uid="{E609A53C-6EDE-4B1E-B332-37AFFCC0118A}"/>
    <cellStyle name="Level 2 - Numeric 3 2" xfId="3894" xr:uid="{83CA25F5-0753-4AF3-A0E5-05602563D394}"/>
    <cellStyle name="Level 2 - Numeric 3_1.1 Overview" xfId="53142" xr:uid="{7BDA31B2-C1E5-4790-A1C0-D237CB615901}"/>
    <cellStyle name="Level 2 - Numeric 4" xfId="3841" xr:uid="{E0103733-196F-4D44-963C-673E606462E1}"/>
    <cellStyle name="Level 2 - Numeric 5" xfId="3838" xr:uid="{8D031AB8-D245-46EC-9509-A28F73099C45}"/>
    <cellStyle name="Level 2 - Numeric 6" xfId="3809" xr:uid="{D3C4BC41-76E6-4815-93E1-EB1352086729}"/>
    <cellStyle name="Level 2 - Numeric_1.1 Overview" xfId="53141" xr:uid="{073D6615-C8E7-4BF5-94C1-CE3E2315B8E0}"/>
    <cellStyle name="Level 2 - Text 2 2" xfId="49047" xr:uid="{1F12478D-D2A5-4720-BA03-FF4F3145FA77}"/>
    <cellStyle name="Level 2 - Text 2 2 2" xfId="52407" xr:uid="{19DCE604-0152-4B42-A2A1-459D386CC32D}"/>
    <cellStyle name="Level 3 - Numeric" xfId="7" xr:uid="{00000000-0005-0000-0000-000019000000}"/>
    <cellStyle name="Level 3 - Numeric 2" xfId="972" xr:uid="{6FD57921-FEF4-4D43-B462-365A64B66FF8}"/>
    <cellStyle name="Level 3 - Numeric 2 2" xfId="3811" xr:uid="{A024A20A-4F75-48A1-B491-B30461A2FB33}"/>
    <cellStyle name="Level 3 - Numeric 2 3" xfId="4386" xr:uid="{2093B400-16E3-4AEE-86BB-FC6809CED409}"/>
    <cellStyle name="Level 3 - Numeric 2_5.3 Investments associated cy" xfId="6059" xr:uid="{4C36CFBF-3A90-4BED-A0B3-D54CF16050A3}"/>
    <cellStyle name="Level 3 - Numeric 3" xfId="1193" xr:uid="{563E9448-5A62-4C6F-AEF1-BC781D6493B8}"/>
    <cellStyle name="Level 3 - Numeric 3 2" xfId="2888" xr:uid="{B4FC8C20-B0B0-4F39-8479-AD770E1A4EA3}"/>
    <cellStyle name="Level 3 - Numeric 3_1.1 Overview" xfId="53144" xr:uid="{1AF45623-65E9-4F9F-B0C3-4EE3CB208A33}"/>
    <cellStyle name="Level 3 - Numeric 4" xfId="3770" xr:uid="{5E878911-BEB3-493A-A4EE-C27694C179F7}"/>
    <cellStyle name="Level 3 - Numeric 5" xfId="3777" xr:uid="{D479CDDF-CC7B-492B-9091-AC750A0C8E8D}"/>
    <cellStyle name="Level 3 - Numeric 6" xfId="3900" xr:uid="{C4D25BC5-EF1E-4DF2-BD38-E8690472C531}"/>
    <cellStyle name="Level 3 - Numeric_1.1 Overview" xfId="53143" xr:uid="{2C58D1D6-2293-486A-9A0F-42AEA2D3485F}"/>
    <cellStyle name="Level 3 - Text" xfId="8" xr:uid="{00000000-0005-0000-0000-00001A000000}"/>
    <cellStyle name="Level 3 - Text 10" xfId="6939" xr:uid="{83EAC5C3-2AAA-4438-B798-049672BC9B6C}"/>
    <cellStyle name="Level 3 - Text 10 2" xfId="15067" xr:uid="{198819D4-3640-46E2-89BF-2A1819F9D2BF}"/>
    <cellStyle name="Level 3 - Text 10 2 2" xfId="43238" xr:uid="{088855AC-BC2B-485C-90B5-05F42A334F46}"/>
    <cellStyle name="Level 3 - Text 10 2_1.1 Overview" xfId="53147" xr:uid="{014A88A8-855A-4539-B079-BF137CD74A80}"/>
    <cellStyle name="Level 3 - Text 10 3" xfId="32151" xr:uid="{0935BC6F-4D44-437E-8B25-913A0B10EBD7}"/>
    <cellStyle name="Level 3 - Text 10_1.1 Overview" xfId="53146" xr:uid="{A30EF3E6-D43F-4C90-827E-5AA397C272D1}"/>
    <cellStyle name="Level 3 - Text 11" xfId="14968" xr:uid="{6598C27D-10F0-40F2-9EF0-ACDA441AD976}"/>
    <cellStyle name="Level 3 - Text 11 2" xfId="48895" xr:uid="{25430EFE-7A57-46CE-B721-05F350695805}"/>
    <cellStyle name="Level 3 - Text 11_1.1 Overview" xfId="53148" xr:uid="{45871497-10EA-4AF6-8A8D-1181CF0E87E5}"/>
    <cellStyle name="Level 3 - Text 12" xfId="48917" xr:uid="{8D309EB3-9114-41AA-80AF-13E5E0BF4E5F}"/>
    <cellStyle name="Level 3 - Text 2" xfId="997" xr:uid="{30A340C3-898A-4888-B8F1-E3A0A6B861BD}"/>
    <cellStyle name="Level 3 - Text 2 10" xfId="52408" xr:uid="{95980328-FC9A-4F3C-8C3A-7C358BD70F38}"/>
    <cellStyle name="Level 3 - Text 2 2" xfId="2517" xr:uid="{5BF24C4C-19B1-4500-B7D3-F411E1CD6938}"/>
    <cellStyle name="Level 3 - Text 2 2 2" xfId="5716" xr:uid="{CC331E00-AA1A-4177-B919-0F8E6BD360DB}"/>
    <cellStyle name="Level 3 - Text 2 2 2 2" xfId="12509" xr:uid="{D2281EF1-D3F7-4167-B869-8154B35D22D4}"/>
    <cellStyle name="Level 3 - Text 2 2 2 2 2" xfId="20919" xr:uid="{A6000F98-C8CD-45AD-B571-920754403890}"/>
    <cellStyle name="Level 3 - Text 2 2 2 2 2 2" xfId="48552" xr:uid="{115E429A-B66B-42C0-A6E2-ABC2232D5A1C}"/>
    <cellStyle name="Level 3 - Text 2 2 2 2 2_1.1 Overview" xfId="53153" xr:uid="{67B09D11-4386-471A-BA37-823686900BB9}"/>
    <cellStyle name="Level 3 - Text 2 2 2 2 3" xfId="23776" xr:uid="{72ADFE1D-139F-4A1C-A521-DB8AE9AFA6BA}"/>
    <cellStyle name="Level 3 - Text 2 2 2 2 4" xfId="26373" xr:uid="{3B47F0E5-83F3-4F64-81E9-84D107D67432}"/>
    <cellStyle name="Level 3 - Text 2 2 2 2 5" xfId="37355" xr:uid="{088EB1B1-77C3-48BB-9776-7C477F793F2A}"/>
    <cellStyle name="Level 3 - Text 2 2 2 2_1.1 Overview" xfId="53152" xr:uid="{8ABE504F-837C-49F5-B92B-F73A905A1B83}"/>
    <cellStyle name="Level 3 - Text 2 2 2 3" xfId="16332" xr:uid="{716DF054-8F4D-4106-A0BB-2D6326F9EB6B}"/>
    <cellStyle name="Level 3 - Text 2 2 2 3 2" xfId="42883" xr:uid="{3B689D90-E59F-4FB1-ACAA-3EA18462ED45}"/>
    <cellStyle name="Level 3 - Text 2 2 2 3_1.1 Overview" xfId="53154" xr:uid="{4576C285-E413-4358-B5E6-BACBBC894B99}"/>
    <cellStyle name="Level 3 - Text 2 2 2 4" xfId="13437" xr:uid="{7184BE2D-BB35-4B15-BB13-4524B629AEFF}"/>
    <cellStyle name="Level 3 - Text 2 2 2 5" xfId="31800" xr:uid="{4A134007-5DB4-4213-8124-085A90C82FDA}"/>
    <cellStyle name="Level 3 - Text 2 2 2_1.1 Overview" xfId="53151" xr:uid="{6918545E-69DF-4A70-A100-51E56D57067F}"/>
    <cellStyle name="Level 3 - Text 2 2 3" xfId="9475" xr:uid="{D20080E9-E824-4967-9F29-1EC8C84C07A3}"/>
    <cellStyle name="Level 3 - Text 2 2 3 2" xfId="19007" xr:uid="{692A888E-12E0-4620-A515-091AF51C045F}"/>
    <cellStyle name="Level 3 - Text 2 2 3 2 2" xfId="45519" xr:uid="{4D6C8377-9144-49E8-8106-A02CC8C52EEC}"/>
    <cellStyle name="Level 3 - Text 2 2 3 2_1.1 Overview" xfId="53156" xr:uid="{74CD9617-EDCB-4D0B-AC96-4C2453F77155}"/>
    <cellStyle name="Level 3 - Text 2 2 3 3" xfId="22293" xr:uid="{F6027244-50B6-4306-94A2-6ACF4CB6EA37}"/>
    <cellStyle name="Level 3 - Text 2 2 3 4" xfId="25067" xr:uid="{96942E62-339A-4CD5-9A5F-2E7E0FD71E6E}"/>
    <cellStyle name="Level 3 - Text 2 2 3 5" xfId="34410" xr:uid="{C9F896C7-D8EF-4199-A403-BCCACEA654E5}"/>
    <cellStyle name="Level 3 - Text 2 2 3_1.1 Overview" xfId="53155" xr:uid="{76BDA095-41FD-46F6-82E7-7BD291001194}"/>
    <cellStyle name="Level 3 - Text 2 2 4" xfId="14393" xr:uid="{04E24D61-73D5-4A94-8754-646E3EC792BD}"/>
    <cellStyle name="Level 3 - Text 2 2 4 2" xfId="39858" xr:uid="{F7B71A05-14F8-46F7-9384-83265287FDCD}"/>
    <cellStyle name="Level 3 - Text 2 2 4_1.1 Overview" xfId="53157" xr:uid="{3C76371A-95EB-4B94-AF0B-6ECAD76E116B}"/>
    <cellStyle name="Level 3 - Text 2 2 5" xfId="13577" xr:uid="{F641F4DE-B645-480A-9C8F-86C57DA6D950}"/>
    <cellStyle name="Level 3 - Text 2 2 6" xfId="28863" xr:uid="{F9EB680A-852A-4B41-B262-D2433644845E}"/>
    <cellStyle name="Level 3 - Text 2 2_1.1 Overview" xfId="53150" xr:uid="{BE528850-C67F-4F49-BD3E-BE7DE7837A90}"/>
    <cellStyle name="Level 3 - Text 2 3" xfId="2856" xr:uid="{C520E778-20BF-4F98-A5AC-F8548163B7F4}"/>
    <cellStyle name="Level 3 - Text 2 3 2" xfId="6055" xr:uid="{E010778C-5363-4736-A8D0-5CFA679C6709}"/>
    <cellStyle name="Level 3 - Text 2 3 2 2" xfId="12848" xr:uid="{EE4D2FFB-3FBA-4E49-8027-56E549BC92CB}"/>
    <cellStyle name="Level 3 - Text 2 3 2 2 2" xfId="21258" xr:uid="{5F29F851-AC63-45D8-9944-83F99FD938DD}"/>
    <cellStyle name="Level 3 - Text 2 3 2 2 2 2" xfId="48891" xr:uid="{C02C60CF-8A72-4B89-8011-5851F37B9713}"/>
    <cellStyle name="Level 3 - Text 2 3 2 2 2_1.1 Overview" xfId="53161" xr:uid="{18A351A6-6F34-426C-B3FC-2127C11CBBD1}"/>
    <cellStyle name="Level 3 - Text 2 3 2 2 3" xfId="24115" xr:uid="{9F4ACDF1-AA8B-489A-9757-D049C826EEBE}"/>
    <cellStyle name="Level 3 - Text 2 3 2 2 4" xfId="26712" xr:uid="{F5AFBD7A-B734-4650-ABEF-B9BF0623F58D}"/>
    <cellStyle name="Level 3 - Text 2 3 2 2 5" xfId="37694" xr:uid="{C5C5868A-ACF3-4F10-855E-24C30BA9E10E}"/>
    <cellStyle name="Level 3 - Text 2 3 2 2_1.1 Overview" xfId="53160" xr:uid="{8BD8847B-76D0-46A6-B35C-5995F50FDFC8}"/>
    <cellStyle name="Level 3 - Text 2 3 2 3" xfId="16670" xr:uid="{F2A4E67C-B7DA-4FD0-BA3E-4E45DADC45DF}"/>
    <cellStyle name="Level 3 - Text 2 3 2 3 2" xfId="43222" xr:uid="{A1F96CD2-A352-469E-A921-887FAAEB02BE}"/>
    <cellStyle name="Level 3 - Text 2 3 2 3_1.1 Overview" xfId="53162" xr:uid="{A629A761-3904-49E1-8FCF-B6042A76BF0E}"/>
    <cellStyle name="Level 3 - Text 2 3 2 4" xfId="15747" xr:uid="{B39EC561-D8AD-494B-B420-E5FB1D6AFD8B}"/>
    <cellStyle name="Level 3 - Text 2 3 2 5" xfId="32139" xr:uid="{A253D91A-A025-4F2B-B6BA-ACCD51C58559}"/>
    <cellStyle name="Level 3 - Text 2 3 2_1.1 Overview" xfId="53159" xr:uid="{9BD92499-5082-428A-8835-588B0DD28B9C}"/>
    <cellStyle name="Level 3 - Text 2 3 3" xfId="9814" xr:uid="{21F27E68-20BE-4FEA-93F4-4F2A85F3D3A9}"/>
    <cellStyle name="Level 3 - Text 2 3 3 2" xfId="19346" xr:uid="{A536E4D9-7E2C-4B5F-B3C1-3F98C15EA59A}"/>
    <cellStyle name="Level 3 - Text 2 3 3 2 2" xfId="45858" xr:uid="{50503A9B-C172-4BB9-8C38-8E1994B86C85}"/>
    <cellStyle name="Level 3 - Text 2 3 3 2_1.1 Overview" xfId="53164" xr:uid="{FC4A381C-ACCA-4376-A9E6-5C3F95CFEC20}"/>
    <cellStyle name="Level 3 - Text 2 3 3 3" xfId="22632" xr:uid="{6ACDC44A-1E04-4B33-BBEF-E6067193267A}"/>
    <cellStyle name="Level 3 - Text 2 3 3 4" xfId="25406" xr:uid="{E8A6268F-8775-4371-931B-1DF60FE7EACB}"/>
    <cellStyle name="Level 3 - Text 2 3 3 5" xfId="34749" xr:uid="{BDD0B0B9-6311-4E0E-B230-E995B7551F04}"/>
    <cellStyle name="Level 3 - Text 2 3 3_1.1 Overview" xfId="53163" xr:uid="{D423460E-C16F-4E19-925B-680F5CBCEB87}"/>
    <cellStyle name="Level 3 - Text 2 3 4" xfId="14731" xr:uid="{683AC7CE-411F-4068-95AE-981785ED69E6}"/>
    <cellStyle name="Level 3 - Text 2 3 4 2" xfId="40197" xr:uid="{50A11A24-32BF-400D-B838-0A7FA2666FFE}"/>
    <cellStyle name="Level 3 - Text 2 3 4_1.1 Overview" xfId="53165" xr:uid="{0069C7EF-B8D3-4DB3-A2CC-F2735644EA9C}"/>
    <cellStyle name="Level 3 - Text 2 3 5" xfId="20852" xr:uid="{2A025A76-8F48-4FD9-BD62-3239534E5CB8}"/>
    <cellStyle name="Level 3 - Text 2 3 6" xfId="29202" xr:uid="{BDD57754-C6FB-4AAF-B04A-5FE7FA995285}"/>
    <cellStyle name="Level 3 - Text 2 3_1.1 Overview" xfId="53158" xr:uid="{9346364E-929B-4FBF-AFD3-ABB636D4EAF3}"/>
    <cellStyle name="Level 3 - Text 2 4" xfId="3704" xr:uid="{C5EA0D3C-B445-4040-B19D-7ADBB02D454C}"/>
    <cellStyle name="Level 3 - Text 2 4 2" xfId="10629" xr:uid="{871BAF9D-AD59-4A3E-B9E1-01C4B814C684}"/>
    <cellStyle name="Level 3 - Text 2 4 2 2" xfId="19881" xr:uid="{53CA7169-4D91-495F-AFB9-599AF3B21867}"/>
    <cellStyle name="Level 3 - Text 2 4 2 2 2" xfId="46672" xr:uid="{06DCD45E-EC06-4BB2-9E32-7307BA49E086}"/>
    <cellStyle name="Level 3 - Text 2 4 2 2_1.1 Overview" xfId="53168" xr:uid="{15C97A10-A662-40C4-B71B-1033E7C70DC3}"/>
    <cellStyle name="Level 3 - Text 2 4 2 3" xfId="23043" xr:uid="{38C7D3E0-9F6C-4A23-83B4-413E5A4F5884}"/>
    <cellStyle name="Level 3 - Text 2 4 2 4" xfId="25775" xr:uid="{B286BBFB-3F5E-470D-985F-1A8D9FEBA881}"/>
    <cellStyle name="Level 3 - Text 2 4 2 5" xfId="35532" xr:uid="{C28CA350-89B6-43FE-AA63-9BBC38035D97}"/>
    <cellStyle name="Level 3 - Text 2 4 2_1.1 Overview" xfId="53167" xr:uid="{A6C4EEB8-8374-46FF-925D-B0766F070D75}"/>
    <cellStyle name="Level 3 - Text 2 4 3" xfId="15264" xr:uid="{CEEF2348-1ADD-4E2F-9285-EDDCB3EE0F82}"/>
    <cellStyle name="Level 3 - Text 2 4 3 2" xfId="41005" xr:uid="{B129F787-F64A-4BD3-86E1-32D59E684263}"/>
    <cellStyle name="Level 3 - Text 2 4 3_1.1 Overview" xfId="53169" xr:uid="{092F9DC5-36C2-4FF6-9350-17147D0888B2}"/>
    <cellStyle name="Level 3 - Text 2 4 4" xfId="18919" xr:uid="{7C9A3351-C497-4F62-9162-1DE7507D63E9}"/>
    <cellStyle name="Level 3 - Text 2 4 5" xfId="29979" xr:uid="{E770C567-C192-4753-B98B-1ADA50B88DF5}"/>
    <cellStyle name="Level 3 - Text 2 4_1.1 Overview" xfId="53166" xr:uid="{1A040AC9-F74F-4ED7-884B-345C90A8E0A5}"/>
    <cellStyle name="Level 3 - Text 2 5" xfId="3713" xr:uid="{FD409308-62FE-421C-A8A9-4306C8F0C550}"/>
    <cellStyle name="Level 3 - Text 2 5 2" xfId="10634" xr:uid="{7748B803-28AD-4711-9526-4B0236CE5480}"/>
    <cellStyle name="Level 3 - Text 2 5 2 2" xfId="19885" xr:uid="{648903ED-F831-4CB2-A095-581B55DC2E70}"/>
    <cellStyle name="Level 3 - Text 2 5 2 2 2" xfId="46677" xr:uid="{06F99A20-24BE-47FB-93A2-6D430D06BA0B}"/>
    <cellStyle name="Level 3 - Text 2 5 2 2_1.1 Overview" xfId="53172" xr:uid="{BAC86C9B-6D76-45C3-AF95-C1D060C950E3}"/>
    <cellStyle name="Level 3 - Text 2 5 2 3" xfId="23047" xr:uid="{3C3F0F42-A4EF-4F86-B49B-22F9ABFF8B7A}"/>
    <cellStyle name="Level 3 - Text 2 5 2 4" xfId="25779" xr:uid="{D39565B6-8B9A-41F6-8B4D-6D8C64667706}"/>
    <cellStyle name="Level 3 - Text 2 5 2 5" xfId="35536" xr:uid="{A8BB1A68-1C3D-4981-A97F-36C917F2BA86}"/>
    <cellStyle name="Level 3 - Text 2 5 2_1.1 Overview" xfId="53171" xr:uid="{F1B15CBA-C847-4098-A433-A53465CC6FC0}"/>
    <cellStyle name="Level 3 - Text 2 5 3" xfId="15269" xr:uid="{0C7A79E9-2A25-417E-8712-F74AD9AC81B4}"/>
    <cellStyle name="Level 3 - Text 2 5 3 2" xfId="41010" xr:uid="{37474577-12CD-4A6B-8539-CCF4C37D28C4}"/>
    <cellStyle name="Level 3 - Text 2 5 3_1.1 Overview" xfId="53173" xr:uid="{EE93A510-4A6E-431E-BD65-B4F5E8BC7C62}"/>
    <cellStyle name="Level 3 - Text 2 5 4" xfId="13399" xr:uid="{6E4627A3-AA42-4C26-A001-F41F6AE31C23}"/>
    <cellStyle name="Level 3 - Text 2 5 5" xfId="29983" xr:uid="{E9F1C522-2E88-4AE4-B3DD-97B25C0A3ABC}"/>
    <cellStyle name="Level 3 - Text 2 5_1.1 Overview" xfId="53170" xr:uid="{BD3EAF92-0CBF-487C-AF04-F8A071A492BC}"/>
    <cellStyle name="Level 3 - Text 2 6" xfId="8155" xr:uid="{EA8D7563-4813-46BA-BDFE-CDC03C91956D}"/>
    <cellStyle name="Level 3 - Text 2 6 2" xfId="18201" xr:uid="{47BCB1EA-995F-4029-A36E-14EB25C09F2F}"/>
    <cellStyle name="Level 3 - Text 2 6 2 2" xfId="44200" xr:uid="{49757924-48F1-42EA-97DC-2A9069B79F37}"/>
    <cellStyle name="Level 3 - Text 2 6 2_1.1 Overview" xfId="53175" xr:uid="{B134D69B-CC04-4DE7-BDBF-B09E422946B4}"/>
    <cellStyle name="Level 3 - Text 2 6 3" xfId="21710" xr:uid="{0B236F89-C678-4FF7-B4FD-4B179A9CCD19}"/>
    <cellStyle name="Level 3 - Text 2 6 4" xfId="24563" xr:uid="{3F10C862-8BE3-4DD0-BEC4-ABF271034AAB}"/>
    <cellStyle name="Level 3 - Text 2 6 5" xfId="33091" xr:uid="{B3A1C465-8AC5-44DC-8838-4DC60F6D2F13}"/>
    <cellStyle name="Level 3 - Text 2 6_1.1 Overview" xfId="53174" xr:uid="{AF30CBB4-31BF-4D61-90FC-99BDB6C685E2}"/>
    <cellStyle name="Level 3 - Text 2 7" xfId="13461" xr:uid="{592DB5E9-AEE0-4237-9B41-AA89124E0E14}"/>
    <cellStyle name="Level 3 - Text 2 7 2" xfId="38539" xr:uid="{0C7909C7-ABD2-4B36-BCC2-1B809A5E0385}"/>
    <cellStyle name="Level 3 - Text 2 7_1.1 Overview" xfId="53176" xr:uid="{1C3516E4-5AE2-4E52-A5C6-4B65EEAFDC2B}"/>
    <cellStyle name="Level 3 - Text 2 8" xfId="16975" xr:uid="{B25F2A09-4560-489E-B444-67E91E186F35}"/>
    <cellStyle name="Level 3 - Text 2 9" xfId="27544" xr:uid="{AF196A26-0E36-45BC-A5C6-50319C145A49}"/>
    <cellStyle name="Level 3 - Text 2_1.1 Overview" xfId="53149" xr:uid="{EA6EB054-69AB-4546-84AC-D24738241E57}"/>
    <cellStyle name="Level 3 - Text 3" xfId="1681" xr:uid="{04EB7465-11E7-4E27-B968-A03A007C0EEA}"/>
    <cellStyle name="Level 3 - Text 3 2" xfId="3835" xr:uid="{2872E8C6-C778-45E0-A8CB-926EB2CFE99B}"/>
    <cellStyle name="Level 3 - Text 3 2 2" xfId="10698" xr:uid="{BBA03F82-0B28-4F14-9B5B-5AC01B9B3655}"/>
    <cellStyle name="Level 3 - Text 3 2 2 2" xfId="19928" xr:uid="{538A4626-1ACE-4107-A154-22439208086A}"/>
    <cellStyle name="Level 3 - Text 3 2 2 2 2" xfId="46741" xr:uid="{209625E9-8B22-4789-BF02-C28FBF580637}"/>
    <cellStyle name="Level 3 - Text 3 2 2 2_1.1 Overview" xfId="53180" xr:uid="{C828C126-D9B6-4CB8-B823-E96D93DB9DD6}"/>
    <cellStyle name="Level 3 - Text 3 2 2 3" xfId="23093" xr:uid="{9A16579A-AA2C-4311-921B-83432E884683}"/>
    <cellStyle name="Level 3 - Text 3 2 2 4" xfId="25821" xr:uid="{147DB2DC-A467-455F-8FE1-C2B2965FC26C}"/>
    <cellStyle name="Level 3 - Text 3 2 2 5" xfId="35580" xr:uid="{2FE1AFFC-54EE-4F0A-A2AF-6381C7CF4011}"/>
    <cellStyle name="Level 3 - Text 3 2 2_1.1 Overview" xfId="53179" xr:uid="{C9FDAC35-4EFF-4A40-B4AF-715DDCFED38A}"/>
    <cellStyle name="Level 3 - Text 3 2 3" xfId="15330" xr:uid="{DB14944A-81C1-454C-92E8-A865DAA6A5FC}"/>
    <cellStyle name="Level 3 - Text 3 2 3 2" xfId="41072" xr:uid="{7DD32C88-3961-433E-8B2F-DB642914CDE9}"/>
    <cellStyle name="Level 3 - Text 3 2 3_1.1 Overview" xfId="53181" xr:uid="{0A8D8E16-9D9A-4486-97C3-7F6F42A1EC60}"/>
    <cellStyle name="Level 3 - Text 3 2 4" xfId="20066" xr:uid="{2368C8E3-0552-4AEF-9708-6F8B69309E86}"/>
    <cellStyle name="Level 3 - Text 3 2 5" xfId="30025" xr:uid="{4E12C00C-685A-4B10-BF36-C8EEB444746F}"/>
    <cellStyle name="Level 3 - Text 3 2_1.1 Overview" xfId="53178" xr:uid="{2389B25D-15CC-4AC9-9DDB-4F62418C64FA}"/>
    <cellStyle name="Level 3 - Text 3 3" xfId="4880" xr:uid="{F9200193-8477-46B5-B83C-BF324DCFF000}"/>
    <cellStyle name="Level 3 - Text 3 3 2" xfId="11673" xr:uid="{795A8443-803E-4723-9F46-2A8BE38CA8F2}"/>
    <cellStyle name="Level 3 - Text 3 3 2 2" xfId="20338" xr:uid="{3B8A7B33-5320-4390-8BFA-A1D3B1AB27A9}"/>
    <cellStyle name="Level 3 - Text 3 3 2 2 2" xfId="47716" xr:uid="{820C84CA-7462-4A3A-A506-ED0FF3F5BA2D}"/>
    <cellStyle name="Level 3 - Text 3 3 2 2_1.1 Overview" xfId="53184" xr:uid="{E5FAADE7-9FDE-4E15-BF96-26E6018E470D}"/>
    <cellStyle name="Level 3 - Text 3 3 2 3" xfId="23308" xr:uid="{6532E65B-4C10-4082-BC7B-1BE1194C2B1E}"/>
    <cellStyle name="Level 3 - Text 3 3 2 4" xfId="25944" xr:uid="{E954C3EA-83BB-4490-BD58-D81AA45EA881}"/>
    <cellStyle name="Level 3 - Text 3 3 2 5" xfId="36519" xr:uid="{85F0D2F7-AA42-4D22-8669-6DBD28342FA8}"/>
    <cellStyle name="Level 3 - Text 3 3 2_1.1 Overview" xfId="53183" xr:uid="{3086503F-D3FB-4727-B6BE-AFC17E0335D1}"/>
    <cellStyle name="Level 3 - Text 3 3 3" xfId="12961" xr:uid="{AEB22765-782D-43C7-87DB-27230627DCA6}"/>
    <cellStyle name="Level 3 - Text 3 3 3 2" xfId="42047" xr:uid="{79B3B208-C3AC-4491-9787-E7F771D8B8B2}"/>
    <cellStyle name="Level 3 - Text 3 3 3_1.1 Overview" xfId="53185" xr:uid="{D2CDB5F9-E74C-46AB-A79D-1E982F9F6D4A}"/>
    <cellStyle name="Level 3 - Text 3 3 4" xfId="30964" xr:uid="{D6F8ED9C-DF80-4B38-967E-2CB9921B6C92}"/>
    <cellStyle name="Level 3 - Text 3 3_1.1 Overview" xfId="53182" xr:uid="{2A946A3A-0B9D-4C41-9338-8D77B39AB429}"/>
    <cellStyle name="Level 3 - Text 3 4" xfId="18587" xr:uid="{A3666EDA-56B0-4E40-9D8F-DC2310F7EB85}"/>
    <cellStyle name="Level 3 - Text 3_1.1 Overview" xfId="53177" xr:uid="{7EBBD7CA-884B-417D-B0C0-B1958D57C137}"/>
    <cellStyle name="Level 3 - Text 4" xfId="2872" xr:uid="{3BF9F468-FAAE-4977-A319-E6D2324C29EF}"/>
    <cellStyle name="Level 3 - Text 4 2" xfId="3796" xr:uid="{53D3307B-C8C6-4A62-B0AD-08524E110D45}"/>
    <cellStyle name="Level 3 - Text 4 2 2" xfId="10678" xr:uid="{284E4EA0-F596-473D-9893-9D6C6EB70C2C}"/>
    <cellStyle name="Level 3 - Text 4 2 2 2" xfId="19914" xr:uid="{AD51FE7F-BAC9-49A2-BA48-CECCFA4A046F}"/>
    <cellStyle name="Level 3 - Text 4 2 2 2 2" xfId="46721" xr:uid="{A70E6108-0CF0-46F6-B32E-4E2702D4535B}"/>
    <cellStyle name="Level 3 - Text 4 2 2 2_1.1 Overview" xfId="53189" xr:uid="{E84B0AF8-9E85-4281-8C6C-6FFB30B2D8BF}"/>
    <cellStyle name="Level 3 - Text 4 2 2 3" xfId="23078" xr:uid="{438D8426-5FB2-418C-82F5-CCCB4DC4A96F}"/>
    <cellStyle name="Level 3 - Text 4 2 2 4" xfId="25807" xr:uid="{564F6D54-31F2-4DC5-B5D2-3D60DA4FB351}"/>
    <cellStyle name="Level 3 - Text 4 2 2 5" xfId="35565" xr:uid="{B5B82BCA-5D91-4E01-B697-A43188215CD6}"/>
    <cellStyle name="Level 3 - Text 4 2 2_1.1 Overview" xfId="53188" xr:uid="{A55E1F5F-BC52-4AEE-B1F2-F45A7A12A4EA}"/>
    <cellStyle name="Level 3 - Text 4 2 3" xfId="15315" xr:uid="{5B072C82-4116-462A-85E9-68B28CACB36E}"/>
    <cellStyle name="Level 3 - Text 4 2 3 2" xfId="41053" xr:uid="{A657E2BA-FCA5-4425-B7A5-53B990166ACB}"/>
    <cellStyle name="Level 3 - Text 4 2 3_1.1 Overview" xfId="53190" xr:uid="{3CBF2AD8-821D-4869-A19B-9022326C7C70}"/>
    <cellStyle name="Level 3 - Text 4 2 4" xfId="15650" xr:uid="{1B9924EA-996F-4BCE-84F3-F162A805501B}"/>
    <cellStyle name="Level 3 - Text 4 2 5" xfId="30011" xr:uid="{650EFF13-A64E-40AA-923D-71AFFD6C39C8}"/>
    <cellStyle name="Level 3 - Text 4 2_1.1 Overview" xfId="53187" xr:uid="{DFD56BD6-6D77-4FA8-A656-046C84471198}"/>
    <cellStyle name="Level 3 - Text 4 3" xfId="9820" xr:uid="{3ACCD1E7-0C9A-4ACD-AC4A-AB1C76227C9B}"/>
    <cellStyle name="Level 3 - Text 4 3 2" xfId="22635" xr:uid="{80D9ED39-4332-4293-8486-D80F71115FA5}"/>
    <cellStyle name="Level 3 - Text 4 3 2 2" xfId="45863" xr:uid="{FCE1E5AD-FA7F-4CBC-8E24-A37146420B17}"/>
    <cellStyle name="Level 3 - Text 4 3 2_1.1 Overview" xfId="53192" xr:uid="{A7BDF1EF-EF1F-4BE4-9BF0-A18CC401FD52}"/>
    <cellStyle name="Level 3 - Text 4 3 3" xfId="34753" xr:uid="{56F9D54C-F107-40A2-AF3C-3C520AC68353}"/>
    <cellStyle name="Level 3 - Text 4 3_1.1 Overview" xfId="53191" xr:uid="{4E05F6B6-B670-4F18-839A-1A67AE1AA99C}"/>
    <cellStyle name="Level 3 - Text 4 4" xfId="20811" xr:uid="{B455F4E1-5345-440A-999B-80435E218ADB}"/>
    <cellStyle name="Level 3 - Text 4_1.1 Overview" xfId="53186" xr:uid="{4F1301D1-C646-42CB-AACE-A46BAFACACB2}"/>
    <cellStyle name="Level 3 - Text 5" xfId="3695" xr:uid="{E4E5CFD8-C506-4239-90F8-E8154A055552}"/>
    <cellStyle name="Level 3 - Text 5 2" xfId="2874" xr:uid="{B5E90CB1-9FDD-4F4E-A38C-F2E384A209A8}"/>
    <cellStyle name="Level 3 - Text 5 2 2" xfId="9822" xr:uid="{270FB085-BF0C-4266-A7FE-3449734C7799}"/>
    <cellStyle name="Level 3 - Text 5 2 2 2" xfId="19348" xr:uid="{6A7C23EC-A5FA-4603-8A0B-B2CCFB0D17E2}"/>
    <cellStyle name="Level 3 - Text 5 2 2 2 2" xfId="45865" xr:uid="{619D2F2A-2B2D-43E3-B575-063DC4904603}"/>
    <cellStyle name="Level 3 - Text 5 2 2 2_1.1 Overview" xfId="53196" xr:uid="{50BD758D-01B3-48D9-9C7D-C73703820325}"/>
    <cellStyle name="Level 3 - Text 5 2 2 3" xfId="22637" xr:uid="{A1A33215-CCB7-4E6D-B121-9770B86ECA90}"/>
    <cellStyle name="Level 3 - Text 5 2 2 4" xfId="25408" xr:uid="{5A9EF058-23BA-43B3-A6DA-04F91429E41D}"/>
    <cellStyle name="Level 3 - Text 5 2 2 5" xfId="34755" xr:uid="{2B808DB1-65FD-42AB-8111-1650EBE8AD43}"/>
    <cellStyle name="Level 3 - Text 5 2 2_1.1 Overview" xfId="53195" xr:uid="{52F8C9B0-68DD-436D-B6F8-CF9D8581965C}"/>
    <cellStyle name="Level 3 - Text 5 2 3" xfId="14736" xr:uid="{692F58EF-9703-4494-9487-AE7726648E03}"/>
    <cellStyle name="Level 3 - Text 5 2 3 2" xfId="40201" xr:uid="{840A2185-9802-439B-A436-769504C05FA2}"/>
    <cellStyle name="Level 3 - Text 5 2 3_1.1 Overview" xfId="53197" xr:uid="{D6DBC7CA-7B81-4DDE-AD00-360DDC76FCD1}"/>
    <cellStyle name="Level 3 - Text 5 2 4" xfId="14291" xr:uid="{A517158F-50C2-4A94-BA46-B6F5CCCBBC3D}"/>
    <cellStyle name="Level 3 - Text 5 2 5" xfId="29205" xr:uid="{588F11C9-CEC3-4D2A-972D-BBC08D938A71}"/>
    <cellStyle name="Level 3 - Text 5 2_1.1 Overview" xfId="53194" xr:uid="{2FC2691F-26A8-4145-9DE7-A45A356D5C02}"/>
    <cellStyle name="Level 3 - Text 5 3" xfId="10621" xr:uid="{D31C46C0-552A-4F04-8935-65F1F76052C3}"/>
    <cellStyle name="Level 3 - Text 5 3 2" xfId="23039" xr:uid="{4138E941-EAA1-4EE3-BBDF-EEEA97899595}"/>
    <cellStyle name="Level 3 - Text 5 3 2 2" xfId="46664" xr:uid="{EBA1CE76-05E3-487D-BED0-90429C6108D7}"/>
    <cellStyle name="Level 3 - Text 5 3 2_1.1 Overview" xfId="53199" xr:uid="{29A48C31-7111-43D5-A1CF-D7CEB7176D53}"/>
    <cellStyle name="Level 3 - Text 5 3 3" xfId="35528" xr:uid="{E4E2E972-CF40-4407-855F-BC2EAB913E82}"/>
    <cellStyle name="Level 3 - Text 5 3_1.1 Overview" xfId="53198" xr:uid="{73CDC75C-D2A4-4376-97B8-1A0DC5C5AAB1}"/>
    <cellStyle name="Level 3 - Text 5 4" xfId="15585" xr:uid="{FD58D99C-01C5-436A-9735-2AD34D95764E}"/>
    <cellStyle name="Level 3 - Text 5_1.1 Overview" xfId="53193" xr:uid="{BD984318-5DD2-4093-B74E-0D800DE5E494}"/>
    <cellStyle name="Level 3 - Text 6" xfId="3110" xr:uid="{A031AE5B-0B09-4535-B13F-B425B5A316AD}"/>
    <cellStyle name="Level 3 - Text 6 2" xfId="3912" xr:uid="{AA258C0E-466C-4C32-A5E8-F786D13EBB18}"/>
    <cellStyle name="Level 3 - Text 6 2 2" xfId="10738" xr:uid="{D8C8E655-C084-4F98-B894-B7169C9D04B7}"/>
    <cellStyle name="Level 3 - Text 6 2 2 2" xfId="19963" xr:uid="{179785A8-2076-4D65-8A1B-723691E970DD}"/>
    <cellStyle name="Level 3 - Text 6 2 2 2 2" xfId="46781" xr:uid="{875B3B40-8327-4EA6-A01B-DD8B1E259270}"/>
    <cellStyle name="Level 3 - Text 6 2 2 2_1.1 Overview" xfId="53203" xr:uid="{156B6227-459C-4A1C-B7AE-D4D6ECA755D1}"/>
    <cellStyle name="Level 3 - Text 6 2 2 3" xfId="23126" xr:uid="{7EA9C8DF-9A87-4A67-8978-E263D65D1D34}"/>
    <cellStyle name="Level 3 - Text 6 2 2 4" xfId="25854" xr:uid="{D9AF560D-D671-4522-945F-08C5B27AE550}"/>
    <cellStyle name="Level 3 - Text 6 2 2 5" xfId="35614" xr:uid="{FD171EE2-11F1-45D6-9E26-031281120900}"/>
    <cellStyle name="Level 3 - Text 6 2 2_1.1 Overview" xfId="53202" xr:uid="{7FF611ED-604D-4F18-9342-8B83FA5A74A0}"/>
    <cellStyle name="Level 3 - Text 6 2 3" xfId="15371" xr:uid="{CD536785-6A51-4D9E-8A3D-FD1EEA02535B}"/>
    <cellStyle name="Level 3 - Text 6 2 3 2" xfId="41112" xr:uid="{C078EC27-4E82-43CC-829D-9BC1C3FF93F6}"/>
    <cellStyle name="Level 3 - Text 6 2 3_1.1 Overview" xfId="53204" xr:uid="{9DB5A292-E4FC-4A93-80AB-D0C721BD932B}"/>
    <cellStyle name="Level 3 - Text 6 2 4" xfId="16793" xr:uid="{500A102D-980F-48EA-A9A7-8A45A8BEE5E2}"/>
    <cellStyle name="Level 3 - Text 6 2 5" xfId="30059" xr:uid="{993B76ED-51DD-414B-ACF6-1BF4509EC3D4}"/>
    <cellStyle name="Level 3 - Text 6 2_1.1 Overview" xfId="53201" xr:uid="{FC88FD7D-ACFA-4039-A2AB-DDA67640633E}"/>
    <cellStyle name="Level 3 - Text 6 3" xfId="10041" xr:uid="{4584F09A-C39F-46DC-8385-EC73D4A165BB}"/>
    <cellStyle name="Level 3 - Text 6 3 2" xfId="22775" xr:uid="{6279081D-7D2E-4041-B37B-FF4F14A82B85}"/>
    <cellStyle name="Level 3 - Text 6 3 2 2" xfId="46084" xr:uid="{54F1EED5-3373-4024-AD1B-024CD76FC1FF}"/>
    <cellStyle name="Level 3 - Text 6 3 2_1.1 Overview" xfId="53206" xr:uid="{B948B40C-04AF-42DD-BFA9-7C6FCAC9F0DD}"/>
    <cellStyle name="Level 3 - Text 6 3 3" xfId="34965" xr:uid="{B2F1D1DD-7285-47BF-97CD-8E9BB1970D26}"/>
    <cellStyle name="Level 3 - Text 6 3_1.1 Overview" xfId="53205" xr:uid="{5C0AC05F-2E8F-4496-990D-CF61A0952BC7}"/>
    <cellStyle name="Level 3 - Text 6 4" xfId="16182" xr:uid="{03836DBA-6566-485B-96AC-8C867BD36995}"/>
    <cellStyle name="Level 3 - Text 6_1.1 Overview" xfId="53200" xr:uid="{AD779C89-CD41-409D-B72C-71B7D20B80A3}"/>
    <cellStyle name="Level 3 - Text 7" xfId="3721" xr:uid="{984E9453-71E1-4B7C-A405-DCEFF9AA60E6}"/>
    <cellStyle name="Level 3 - Text 7 2" xfId="3808" xr:uid="{BAD677E2-83B2-4A8E-B567-AA118AA6EA60}"/>
    <cellStyle name="Level 3 - Text 7 2 2" xfId="10685" xr:uid="{16A83246-965B-4936-8611-D34C44B241AD}"/>
    <cellStyle name="Level 3 - Text 7 2 2 2" xfId="19919" xr:uid="{2399BD9C-680F-4B93-9753-B18D208E86D6}"/>
    <cellStyle name="Level 3 - Text 7 2 2 2 2" xfId="46728" xr:uid="{17287288-6EAE-44C4-8B79-7F7A7F23F389}"/>
    <cellStyle name="Level 3 - Text 7 2 2 2_1.1 Overview" xfId="53210" xr:uid="{5A9D7C5A-26B1-4BD5-BFA7-6F78F8059DDB}"/>
    <cellStyle name="Level 3 - Text 7 2 2 3" xfId="23083" xr:uid="{4A5A9E96-6BD6-4F45-BAF2-4545350E9A81}"/>
    <cellStyle name="Level 3 - Text 7 2 2 4" xfId="25812" xr:uid="{193C1650-DD74-4A0B-9B4B-689E8DDA8572}"/>
    <cellStyle name="Level 3 - Text 7 2 2 5" xfId="35570" xr:uid="{BD83DAF0-781A-49ED-9309-3E0CED55B232}"/>
    <cellStyle name="Level 3 - Text 7 2 2_1.1 Overview" xfId="53209" xr:uid="{EADAE63F-FD27-4D2F-A7E0-2D93C44407AB}"/>
    <cellStyle name="Level 3 - Text 7 2 3" xfId="15320" xr:uid="{8E088DC1-C7CE-4622-8D91-6D85D08E908C}"/>
    <cellStyle name="Level 3 - Text 7 2 3 2" xfId="41060" xr:uid="{FD7409F7-043F-43E3-AA49-1FF3E5A45CA9}"/>
    <cellStyle name="Level 3 - Text 7 2 3_1.1 Overview" xfId="53211" xr:uid="{A9538F92-B8BF-444A-8ECD-110F6E32B5B6}"/>
    <cellStyle name="Level 3 - Text 7 2 4" xfId="14343" xr:uid="{A26C2A06-F3EA-4CE0-AA44-32301C2AA40E}"/>
    <cellStyle name="Level 3 - Text 7 2 5" xfId="30016" xr:uid="{AAEAF96B-CBBE-4CD7-8FC1-036DAE75D870}"/>
    <cellStyle name="Level 3 - Text 7 2_1.1 Overview" xfId="53208" xr:uid="{2DA40E6F-23F8-4905-A30C-33406060C3DA}"/>
    <cellStyle name="Level 3 - Text 7 3" xfId="10640" xr:uid="{631AEECB-CAA1-4E0E-92AB-5FDBB9D09B46}"/>
    <cellStyle name="Level 3 - Text 7 3 2" xfId="23051" xr:uid="{1F5591F4-420A-4162-9B1C-F31775E83596}"/>
    <cellStyle name="Level 3 - Text 7 3 2 2" xfId="46683" xr:uid="{713C7481-4258-407C-9D93-4991CBD38C3E}"/>
    <cellStyle name="Level 3 - Text 7 3 2_1.1 Overview" xfId="53213" xr:uid="{8F46E1F4-146C-4CEE-95C5-A3BA294B149D}"/>
    <cellStyle name="Level 3 - Text 7 3 3" xfId="35540" xr:uid="{C79B45C1-5D1E-4D9A-8670-2AFD872E83BB}"/>
    <cellStyle name="Level 3 - Text 7 3_1.1 Overview" xfId="53212" xr:uid="{36A6312E-3D3F-4415-B17C-34EC0AFB080F}"/>
    <cellStyle name="Level 3 - Text 7 4" xfId="18801" xr:uid="{3DD0CDC4-D586-41FE-AAA8-78C8A5D3AA5D}"/>
    <cellStyle name="Level 3 - Text 7_1.1 Overview" xfId="53207" xr:uid="{4847747B-C3F1-4D5D-82CB-08AA91B9BC85}"/>
    <cellStyle name="Level 3 - Text 8" xfId="3830" xr:uid="{BC2E21FE-0A3A-4653-BB57-F943EF1B6050}"/>
    <cellStyle name="Level 3 - Text 8 2" xfId="10696" xr:uid="{1423993C-EA41-4701-8A11-22AF06E7CA8A}"/>
    <cellStyle name="Level 3 - Text 8 2 2" xfId="23091" xr:uid="{D175C833-2382-4B47-801A-B71EA608BD4A}"/>
    <cellStyle name="Level 3 - Text 8 2 2 2" xfId="46739" xr:uid="{9BDB9D47-D26E-4FF3-9367-BF471395A59D}"/>
    <cellStyle name="Level 3 - Text 8 2 2_1.1 Overview" xfId="53216" xr:uid="{11ECC3B0-4F83-427D-8CCB-6FB5EAFF1E5E}"/>
    <cellStyle name="Level 3 - Text 8 2 3" xfId="35578" xr:uid="{E4882FA4-CCE8-430D-BA7F-095D6D438901}"/>
    <cellStyle name="Level 3 - Text 8 2_1.1 Overview" xfId="53215" xr:uid="{3E1B074C-7719-4B23-8CC7-EB361C403B3A}"/>
    <cellStyle name="Level 3 - Text 8 3" xfId="20155" xr:uid="{048D26B3-8B3C-4EA1-BB46-759C4A23CF7F}"/>
    <cellStyle name="Level 3 - Text 8_1.1 Overview" xfId="53214" xr:uid="{80AEC2F0-E80F-47A4-9F46-006090661A9A}"/>
    <cellStyle name="Level 3 - Text 9" xfId="3956" xr:uid="{405999C9-B3B8-43C8-A241-98E3714D7DF1}"/>
    <cellStyle name="Level 3 - Text 9 2" xfId="10758" xr:uid="{827BE34B-8E28-43AD-B5FC-0EBBD154AD55}"/>
    <cellStyle name="Level 3 - Text 9 2 2" xfId="19973" xr:uid="{C751C631-B3C7-4799-8092-7853DA6CDAF3}"/>
    <cellStyle name="Level 3 - Text 9 2 2 2" xfId="46801" xr:uid="{893D5F9D-0E05-4C07-89ED-9EF0CB300997}"/>
    <cellStyle name="Level 3 - Text 9 2 2_1.1 Overview" xfId="53219" xr:uid="{7ED28AC3-B63A-4585-B92F-12A5DAE6A8DF}"/>
    <cellStyle name="Level 3 - Text 9 2 3" xfId="23137" xr:uid="{805F1633-4912-4822-A219-1A4DB1660E8B}"/>
    <cellStyle name="Level 3 - Text 9 2 4" xfId="25864" xr:uid="{FDF5C25F-B907-4213-8FF3-E9A6009C3822}"/>
    <cellStyle name="Level 3 - Text 9 2 5" xfId="35624" xr:uid="{11D9BE71-4176-45B7-A006-673CDCE7474A}"/>
    <cellStyle name="Level 3 - Text 9 2_1.1 Overview" xfId="53218" xr:uid="{8B3E63D2-4481-4949-BA19-82FEED6C2AC3}"/>
    <cellStyle name="Level 3 - Text 9 3" xfId="18434" xr:uid="{4CC65F4A-767E-431E-AC25-BE89DB3A8933}"/>
    <cellStyle name="Level 3 - Text 9 3 2" xfId="41132" xr:uid="{D8AF3C06-0AFC-4CDC-A253-5FC533C978AA}"/>
    <cellStyle name="Level 3 - Text 9 3_1.1 Overview" xfId="53220" xr:uid="{D20A80AF-EF9F-4C6C-BA6B-E58A47C6F9D3}"/>
    <cellStyle name="Level 3 - Text 9 4" xfId="30069" xr:uid="{EEA0F7AA-4AC1-4E1A-9BD0-D8797BFEFE60}"/>
    <cellStyle name="Level 3 - Text 9_1.1 Overview" xfId="53217" xr:uid="{ACA9C8FB-D9C2-40FB-8585-2A53B25B7A87}"/>
    <cellStyle name="Level 3 - Text_1.1 Overview" xfId="53145" xr:uid="{FC2F204E-639D-477A-8373-20E418317EB6}"/>
    <cellStyle name="Level 4 - Numeric" xfId="9" xr:uid="{00000000-0005-0000-0000-00001B000000}"/>
    <cellStyle name="Level 4 - Numeric 2" xfId="973" xr:uid="{0D986AB5-5D77-4CBF-B0DA-97F47FEEE94D}"/>
    <cellStyle name="Level 4 - Numeric 2 2" xfId="3749" xr:uid="{B2211BDB-0EFF-4C17-AA74-3FC0FB02EACB}"/>
    <cellStyle name="Level 4 - Numeric 2 3" xfId="3928" xr:uid="{C12C5043-18CF-41E3-BBBA-A24333557C0C}"/>
    <cellStyle name="Level 4 - Numeric 2 4" xfId="2866" xr:uid="{9F57792B-5F96-41C5-BA5A-778B1460E289}"/>
    <cellStyle name="Level 4 - Numeric 2 4 2" xfId="3812" xr:uid="{64E22C0C-2770-453E-BB30-16557E98118C}"/>
    <cellStyle name="Level 4 - Numeric 2 4_1.1 Overview" xfId="53222" xr:uid="{98FD4DB0-4168-4D21-99FB-67D0A87303AD}"/>
    <cellStyle name="Level 4 - Numeric 2 5" xfId="3026" xr:uid="{A05A6564-7F5E-404F-B6B1-7C221795FC0C}"/>
    <cellStyle name="Level 4 - Numeric 2 6" xfId="4387" xr:uid="{564E7FE6-C0E3-40A8-974A-AE8ADEAA22B0}"/>
    <cellStyle name="Level 4 - Numeric 2 7" xfId="8150" xr:uid="{B701D3BB-2046-417E-9BB5-B85704E5A520}"/>
    <cellStyle name="Level 4 - Numeric 2 8" xfId="38533" xr:uid="{3FD6D39F-F05B-4BFC-9E14-7AF0CD8713C1}"/>
    <cellStyle name="Level 4 - Numeric 2_3.7.1 Ins results, overview" xfId="2868" xr:uid="{B9EF3543-6AEB-4CA1-BB28-3E8A2D275E72}"/>
    <cellStyle name="Level 4 - Numeric 3" xfId="1194" xr:uid="{6ABF4D4B-B96A-4DFD-AC7B-BF84A9A57DA0}"/>
    <cellStyle name="Level 4 - Numeric 3 2" xfId="3726" xr:uid="{4A9C8E0F-41C7-49FA-91AE-8E36F15F90C6}"/>
    <cellStyle name="Level 4 - Numeric 3_1.1 Overview" xfId="53223" xr:uid="{FD4307D3-3432-437A-B61B-67B14B712DA0}"/>
    <cellStyle name="Level 4 - Numeric IC" xfId="1012" xr:uid="{FEDFBA76-5346-470D-9920-3F153E2B4A33}"/>
    <cellStyle name="Level 4 - Numeric IC 2" xfId="1674" xr:uid="{D1097EE5-F504-4787-BB21-50FDA3A61B93}"/>
    <cellStyle name="Level 4 - Numeric IC 2 2" xfId="4873" xr:uid="{5DDC7DCF-55D3-4718-82BF-08237963D8EF}"/>
    <cellStyle name="Level 4 - Numeric IC 2_1.1 Overview" xfId="53224" xr:uid="{E8B327A0-FACA-4CD8-8AE3-E978279A4DBD}"/>
    <cellStyle name="Level 4 - Numeric IC 3" xfId="4393" xr:uid="{FCAE1C77-2A91-4838-861F-C4F57C3D7450}"/>
    <cellStyle name="Level 4 - Numeric IC 4" xfId="8157" xr:uid="{44E09568-F6E8-4198-A6EA-7FD323CF1679}"/>
    <cellStyle name="Level 4 - Numeric IC 5" xfId="38540" xr:uid="{51D1D0CF-7603-443D-AA23-7CC80C28AAEE}"/>
    <cellStyle name="Level 4 - Numeric IC_5.3 Investments associated cy" xfId="6060" xr:uid="{F51B8FBD-30B0-40B7-A685-15820EE47512}"/>
    <cellStyle name="Level 4 - Numeric_1.1 Overview" xfId="53221" xr:uid="{FBF28FE3-0913-4457-9AD1-67F66D99FF27}"/>
    <cellStyle name="Level 4 - Text" xfId="10" xr:uid="{00000000-0005-0000-0000-00001C000000}"/>
    <cellStyle name="Level 4 - Text 2" xfId="998" xr:uid="{2DC037D2-6512-4C1B-B6A2-4B2FAE63E950}"/>
    <cellStyle name="Level 4 - Text 3" xfId="2891" xr:uid="{1FD88897-D14A-4845-AC39-84054F0766A9}"/>
    <cellStyle name="Level 4 - Text_1.1 Overview" xfId="53225" xr:uid="{878EB6D1-A7B7-4F11-A65C-DECFFD40E0B1}"/>
    <cellStyle name="Lien hypertexte 2" xfId="7080" xr:uid="{01718586-3641-491B-9DFC-34BEFF508700}"/>
    <cellStyle name="Lien hypertexte 3" xfId="7081" xr:uid="{CA6C55C3-2DAD-4795-B5AE-85124B9E8E52}"/>
    <cellStyle name="Linked Cell 2" xfId="3800" xr:uid="{36D174CB-8765-47A7-9C05-730C84509573}"/>
    <cellStyle name="Linked Cell 2 10" xfId="56315" xr:uid="{390390F3-FF47-4E38-A732-2678AE3B5556}"/>
    <cellStyle name="Linked Cell 2 2" xfId="7082" xr:uid="{C5731272-8BE7-4399-889C-F3476FE7C806}"/>
    <cellStyle name="Linked Cell 2 2 2" xfId="52409" xr:uid="{C778E09F-3445-4AE0-8EC1-48CD88AD2FFE}"/>
    <cellStyle name="Linked Cell 2 2_SolvII I" xfId="53227" xr:uid="{13002308-BAD3-4B32-9564-353D967CFDE3}"/>
    <cellStyle name="Linked Cell 2 3" xfId="52410" xr:uid="{EC3B737F-3A25-4515-8DA0-23333F99B7D0}"/>
    <cellStyle name="Linked Cell 2 4" xfId="53228" xr:uid="{C35A49F7-34BC-491E-9CCC-1A65FA1D4C3A}"/>
    <cellStyle name="Linked Cell 2 5" xfId="56241" xr:uid="{77361FA3-953B-45B8-8CE3-99B323D1AE85}"/>
    <cellStyle name="Linked Cell 2 6" xfId="56242" xr:uid="{F277A7EC-6A98-45D0-8500-7512559AB860}"/>
    <cellStyle name="Linked Cell 2 7" xfId="56243" xr:uid="{58485527-3224-42B4-94DC-AA417F252AD9}"/>
    <cellStyle name="Linked Cell 2 8" xfId="56244" xr:uid="{647C4A11-831E-47A3-AE59-AAFC746CF391}"/>
    <cellStyle name="Linked Cell 2 9" xfId="56245" xr:uid="{44639DAA-0821-4872-996A-3E644CD2979D}"/>
    <cellStyle name="Linked Cell 2_1.1 Overview" xfId="53226" xr:uid="{9256DE2C-7CAF-41DA-9AD7-B44054A260B9}"/>
    <cellStyle name="Linked Cell 3" xfId="3831" xr:uid="{2891630D-617C-4359-8E87-5B49435DA594}"/>
    <cellStyle name="Linked Cell 4" xfId="49048" xr:uid="{F2D6BA88-CEE9-46BB-AC2B-BB923F9722F4}"/>
    <cellStyle name="List Name - IBM Cognos" xfId="49049" xr:uid="{1E0FFF4F-2859-4C1E-B4EB-4EA8EA0BA157}"/>
    <cellStyle name="Locked - IBM Cognos" xfId="49050" xr:uid="{104C62E9-00F1-4E53-AA33-DC1BB55FB097}"/>
    <cellStyle name="Magyarázó szöveg" xfId="7083" xr:uid="{A9C241E2-A8F9-4314-B060-B4B678EF0D11}"/>
    <cellStyle name="Manual0D" xfId="35" xr:uid="{00000000-0005-0000-0000-00001D000000}"/>
    <cellStyle name="Manual0D 2" xfId="3891" xr:uid="{9440EC2F-6311-4C7C-A73C-0B165F32FACE}"/>
    <cellStyle name="Manual0D 3" xfId="974" xr:uid="{36CCA3D7-0DFD-4F87-98BF-79457B063239}"/>
    <cellStyle name="Manual0D_1.1 Overview" xfId="53229" xr:uid="{9747F6A2-7931-4F2B-BC02-6F0F7542361F}"/>
    <cellStyle name="Measure - IBM Cognos" xfId="999" xr:uid="{A0A61563-4057-4D25-88F7-B6D1E87839CF}"/>
    <cellStyle name="Measure - IBM Cognos 2" xfId="52411" xr:uid="{A1D9ADED-103E-473C-B7AB-22022F252483}"/>
    <cellStyle name="Measure - IBM Cognos_1.1 Overview" xfId="53230" xr:uid="{33F25D99-99A9-4FFE-893B-5372B9F37785}"/>
    <cellStyle name="Measure Header - IBM Cognos" xfId="1000" xr:uid="{48449062-0D0B-4421-8554-A3D0A26C37E1}"/>
    <cellStyle name="Measure Header - IBM Cognos 2" xfId="52412" xr:uid="{A68167DC-FFFD-415A-BB79-37F7BAEF31DB}"/>
    <cellStyle name="Measure Header - IBM Cognos_1.1 Overview" xfId="53231" xr:uid="{240C2B9E-9C30-464A-92D0-03933AF390AB}"/>
    <cellStyle name="Measure Name - IBM Cognos" xfId="1001" xr:uid="{C8FD3177-FC86-4058-A895-0CF08F04F4E0}"/>
    <cellStyle name="Measure Name - IBM Cognos 2" xfId="52413" xr:uid="{D7DDCB13-528C-4931-9F7E-3244B92AEC7D}"/>
    <cellStyle name="Measure Name - IBM Cognos_1.1 Overview" xfId="53232" xr:uid="{F7C7C2E0-D813-44DA-9206-49B702095F1C}"/>
    <cellStyle name="Measure Summary - IBM Cognos" xfId="1002" xr:uid="{5872AA91-65E0-4C1A-8079-C8053F3C8471}"/>
    <cellStyle name="Measure Summary - IBM Cognos 2" xfId="52414" xr:uid="{4965D3A9-482B-4F61-ACD0-F16A9ABCE850}"/>
    <cellStyle name="Measure Summary - IBM Cognos_1.1 Overview" xfId="53233" xr:uid="{80CBB74B-1239-47AE-AD6A-B09CE51C76E4}"/>
    <cellStyle name="Measure Summary TM1 - IBM Cognos" xfId="1003" xr:uid="{765B0771-B073-42D8-A837-C71DA8AFEFF2}"/>
    <cellStyle name="Measure Summary TM1 - IBM Cognos 2" xfId="52415" xr:uid="{D4312623-BBA7-4F0F-9FA8-96277931C380}"/>
    <cellStyle name="Measure Summary TM1 - IBM Cognos_1.1 Overview" xfId="53234" xr:uid="{E5F9B113-0444-4CBB-9690-05A30FC3CEDC}"/>
    <cellStyle name="Measure Template - IBM Cognos" xfId="1004" xr:uid="{84B8F78F-412F-43F2-A3C0-66983BCD74E9}"/>
    <cellStyle name="Measure Template - IBM Cognos 2" xfId="52416" xr:uid="{BDD1E2E0-474A-433A-90A2-ECB1206510EF}"/>
    <cellStyle name="Measure Template - IBM Cognos_1.1 Overview" xfId="53235" xr:uid="{FAB0B7C3-EDA6-4705-8A32-6F763305541E}"/>
    <cellStyle name="Millares 2" xfId="7084" xr:uid="{E0972509-A4B4-48F5-A56C-160BCBBDF3F6}"/>
    <cellStyle name="Millares 2 2" xfId="7085" xr:uid="{928E21DB-FB1B-4A6F-818B-6A164BB7A509}"/>
    <cellStyle name="Millares 3" xfId="7086" xr:uid="{6BBE5D66-A20E-43EE-B32C-6B66DBD4DB60}"/>
    <cellStyle name="Millares 3 2" xfId="7087" xr:uid="{2AD9760E-2B82-48D9-BA9E-D91EF7E25A43}"/>
    <cellStyle name="Millares 3 2 2" xfId="43252" xr:uid="{7FAD797F-F2D3-4492-A58A-C514C24F3679}"/>
    <cellStyle name="Millares 3 2_1.1 Overview" xfId="53237" xr:uid="{41C53A6B-DD5B-4E55-AEF9-3B63EAAC168C}"/>
    <cellStyle name="Millares 3 3" xfId="43251" xr:uid="{49AB94F4-09E6-41CC-87C7-35BBABF82392}"/>
    <cellStyle name="Millares 3_1.1 Overview" xfId="53236" xr:uid="{1F72A193-5B2F-41B3-810D-B058CEEBD4E8}"/>
    <cellStyle name="Milliers_+Note 41 - Solvency ratio KBL 30092009" xfId="119" xr:uid="{0EDFA12F-D84E-487E-9D67-9B62622A5B1D}"/>
    <cellStyle name="More - IBM Cognos" xfId="49051" xr:uid="{24D15EC8-33CE-4AC1-99D5-4AB1700EEA04}"/>
    <cellStyle name="N0d_Normal" xfId="36" xr:uid="{00000000-0005-0000-0000-00001E000000}"/>
    <cellStyle name="N2d_Normal" xfId="37" xr:uid="{00000000-0005-0000-0000-00001F000000}"/>
    <cellStyle name="Nadpis 1" xfId="92" xr:uid="{E96BE9AF-5644-41F1-8DDC-620B02E02A27}"/>
    <cellStyle name="Nadpis 2" xfId="93" xr:uid="{4914160C-8CB0-4295-AC86-772CE09FF7B8}"/>
    <cellStyle name="Nadpis 3" xfId="94" xr:uid="{50568EC6-DC21-4E0C-B724-97FDA5333928}"/>
    <cellStyle name="Nadpis 4" xfId="95" xr:uid="{E945B796-9E89-4749-B3FC-5B5E07AEC0FD}"/>
    <cellStyle name="Navadno_List1" xfId="7088" xr:uid="{754C5F7B-0BDF-4DC0-AB35-00C7975A9D2F}"/>
    <cellStyle name="Neutraal" xfId="49052" xr:uid="{C9F398E1-D829-4E75-80F8-CEF0D80104CF}"/>
    <cellStyle name="Neutral 2" xfId="3893" xr:uid="{E5C3A99D-4882-4607-A22C-5052AA157BB0}"/>
    <cellStyle name="Neutral 2 10" xfId="56316" xr:uid="{E8E873DD-2531-45DC-99E8-A2BEC5794D9E}"/>
    <cellStyle name="Neutral 2 2" xfId="7089" xr:uid="{26929DB6-DD45-4345-A108-BCD54E3719FA}"/>
    <cellStyle name="Neutral 2 2 2" xfId="52417" xr:uid="{019A0DA9-71BA-4F3C-935D-623ABA39DD51}"/>
    <cellStyle name="Neutral 2 2_SolvII I" xfId="53239" xr:uid="{2A562F10-FE42-43AE-B066-AD84741D8CD6}"/>
    <cellStyle name="Neutral 2 3" xfId="52418" xr:uid="{DDB07D51-BCAF-49C5-BD96-8396A4235E64}"/>
    <cellStyle name="Neutral 2 4" xfId="53240" xr:uid="{7CED28D5-824E-4CF9-8CE2-F6A51BD3C673}"/>
    <cellStyle name="Neutral 2 5" xfId="56246" xr:uid="{23C050DD-10A2-4323-92AF-36A0FB1D16DB}"/>
    <cellStyle name="Neutral 2 6" xfId="56247" xr:uid="{A1F72242-BE8B-4339-9C25-3576CC74E74B}"/>
    <cellStyle name="Neutral 2 7" xfId="56248" xr:uid="{65C10AF2-B0DD-4A62-B6F6-F8AE38B18D1F}"/>
    <cellStyle name="Neutral 2 8" xfId="56249" xr:uid="{FD665C16-D7EE-4AEF-A2A9-6833674FC835}"/>
    <cellStyle name="Neutral 2 9" xfId="56250" xr:uid="{C068B1DE-8C7D-42C2-A879-C39861327520}"/>
    <cellStyle name="Neutral 2_1.1 Overview" xfId="53238" xr:uid="{D9EC59B4-AE83-48F3-BEAA-991A4B7CFB8C}"/>
    <cellStyle name="Neutral 3" xfId="3708" xr:uid="{D27360C3-D7FA-462A-BEFB-4364D148E520}"/>
    <cellStyle name="Neutral 4" xfId="49053" xr:uid="{32E8DC7F-5009-43A5-B91C-D92FE9B2DBCF}"/>
    <cellStyle name="Neutrálna" xfId="96" xr:uid="{5925577D-5252-4313-B750-A4AF6D29118F}"/>
    <cellStyle name="Normal" xfId="0" builtinId="0"/>
    <cellStyle name="Normal 10" xfId="58" xr:uid="{780E081D-637E-4724-870C-13C996A0B12A}"/>
    <cellStyle name="Normal 10 2" xfId="7187" xr:uid="{C171C53D-33F7-4551-BBD7-B797A27800DC}"/>
    <cellStyle name="Normal 10 3" xfId="52419" xr:uid="{65BBF5DB-3ED4-4B38-8BEE-4D239CDF743E}"/>
    <cellStyle name="Normal 10_SolvII I" xfId="49054" xr:uid="{2A1FC55B-BC5E-4A51-9323-2F4F8DC62B92}"/>
    <cellStyle name="Normal 11" xfId="61" xr:uid="{805DF808-89B9-49BB-8CFA-30F640260B46}"/>
    <cellStyle name="Normal 11 2" xfId="52420" xr:uid="{875F55AD-FA16-4623-A19C-89D7D329F136}"/>
    <cellStyle name="Normal 11_SolvII I" xfId="53241" xr:uid="{1E558523-3BAD-4957-B69D-FF3BC2F1CA9D}"/>
    <cellStyle name="Normal 12" xfId="164" xr:uid="{E51713B8-66A7-4989-B44B-D12A67B96F00}"/>
    <cellStyle name="Normal 12 10" xfId="312" xr:uid="{C4083CC5-7206-4C55-A534-DF825FF67CC3}"/>
    <cellStyle name="Normal 12 10 10" xfId="26909" xr:uid="{01B5F1A2-FAA9-4335-9C7C-894665F03630}"/>
    <cellStyle name="Normal 12 10 2" xfId="616" xr:uid="{CD84192E-1C44-4BCA-BFC5-9EB9C15DF315}"/>
    <cellStyle name="Normal 12 10 2 2" xfId="912" xr:uid="{64B3EFC6-93DF-4DC6-8ED9-926BB6FE0517}"/>
    <cellStyle name="Normal 12 10 2 2 2" xfId="1638" xr:uid="{04D53310-1F88-4B3E-B87E-924CF5539966}"/>
    <cellStyle name="Normal 12 10 2 2 2 2" xfId="4837" xr:uid="{22EECBAA-9840-4845-9835-A97FC3EE150F}"/>
    <cellStyle name="Normal 12 10 2 2 2 2 2" xfId="11631" xr:uid="{D21C9BF3-049A-4F2A-ADEA-19425E462418}"/>
    <cellStyle name="Normal 12 10 2 2 2 2 2 2" xfId="47674" xr:uid="{9F7AE72E-326E-49F7-AA8B-6272F1CDA645}"/>
    <cellStyle name="Normal 12 10 2 2 2 2 2 3" xfId="36477" xr:uid="{CDFDAF9F-7604-4810-A23F-32AA51783022}"/>
    <cellStyle name="Normal 12 10 2 2 2 2 2_1.1 Overview" xfId="53248" xr:uid="{1E5C8885-83BE-46CE-BE8D-25679E1FB9B3}"/>
    <cellStyle name="Normal 12 10 2 2 2 2 3" xfId="42005" xr:uid="{CA777602-F9C2-4885-94EA-1EB1337853E9}"/>
    <cellStyle name="Normal 12 10 2 2 2 2 4" xfId="30922" xr:uid="{55E3A43F-187D-4D5B-AA5E-7D910C845710}"/>
    <cellStyle name="Normal 12 10 2 2 2 2_1.1 Overview" xfId="53247" xr:uid="{8FD25F7D-D180-4F41-A273-95599834477F}"/>
    <cellStyle name="Normal 12 10 2 2 2 3" xfId="8601" xr:uid="{3057A59D-94DC-484C-BDBA-B79A1D9CCDF1}"/>
    <cellStyle name="Normal 12 10 2 2 2 3 2" xfId="44645" xr:uid="{EBEE663B-1E06-4198-87C3-50E7FF8CE32F}"/>
    <cellStyle name="Normal 12 10 2 2 2 3 3" xfId="33536" xr:uid="{E1B83883-9422-4792-A52D-6292744944CE}"/>
    <cellStyle name="Normal 12 10 2 2 2 3_1.1 Overview" xfId="53249" xr:uid="{BDD1FC04-8C7A-4225-A7CF-FA0925D15F99}"/>
    <cellStyle name="Normal 12 10 2 2 2 4" xfId="38984" xr:uid="{E1B50764-8A5B-4197-9F34-753814ED17CB}"/>
    <cellStyle name="Normal 12 10 2 2 2 5" xfId="27989" xr:uid="{DD454E0A-DC87-4826-9314-73E3FB5ACE8C}"/>
    <cellStyle name="Normal 12 10 2 2 2_1.1 Overview" xfId="53246" xr:uid="{2DF410F9-39FE-4DC8-8549-59F96658EB6F}"/>
    <cellStyle name="Normal 12 10 2 2 3" xfId="2448" xr:uid="{0C4B1667-82CE-44B4-B0E7-E13C64E5DBA6}"/>
    <cellStyle name="Normal 12 10 2 2 3 2" xfId="5647" xr:uid="{5DE81D5E-12F7-4C23-8ED8-98BEF23C4E87}"/>
    <cellStyle name="Normal 12 10 2 2 3 2 2" xfId="12440" xr:uid="{C4853029-31DF-4653-BDDA-B1D005B579D4}"/>
    <cellStyle name="Normal 12 10 2 2 3 2 2 2" xfId="48483" xr:uid="{687CC6E9-0CDE-4330-8EB2-D249CDC5344D}"/>
    <cellStyle name="Normal 12 10 2 2 3 2 2 3" xfId="37286" xr:uid="{8700C845-84AF-4D25-B5F5-3562BD22662E}"/>
    <cellStyle name="Normal 12 10 2 2 3 2 2_1.1 Overview" xfId="53252" xr:uid="{B6248559-8745-4389-9E71-9F98E93F9343}"/>
    <cellStyle name="Normal 12 10 2 2 3 2 3" xfId="42814" xr:uid="{78248156-176F-40A1-B7AB-FC6024CB76FC}"/>
    <cellStyle name="Normal 12 10 2 2 3 2 4" xfId="31731" xr:uid="{3190D834-DF76-4179-85C4-9735D017C720}"/>
    <cellStyle name="Normal 12 10 2 2 3 2_1.1 Overview" xfId="53251" xr:uid="{22BFAEC9-5132-4C47-97D4-172053D0D818}"/>
    <cellStyle name="Normal 12 10 2 2 3 3" xfId="9407" xr:uid="{AF402E20-0382-4382-B5E4-52AF06D71946}"/>
    <cellStyle name="Normal 12 10 2 2 3 3 2" xfId="45451" xr:uid="{95F020AE-8BC9-4633-BC4A-E897A97EB616}"/>
    <cellStyle name="Normal 12 10 2 2 3 3 3" xfId="34342" xr:uid="{204F103F-91CC-4628-B540-925E9DBC2133}"/>
    <cellStyle name="Normal 12 10 2 2 3 3_1.1 Overview" xfId="53253" xr:uid="{5A37521D-B8E9-4A0F-8084-BB4B15CDCD79}"/>
    <cellStyle name="Normal 12 10 2 2 3 4" xfId="39790" xr:uid="{ED26C776-E3A8-4496-91FB-4F463ABDDBD1}"/>
    <cellStyle name="Normal 12 10 2 2 3 5" xfId="28795" xr:uid="{941C7AA9-C6DA-4283-9FBA-B2978375F88B}"/>
    <cellStyle name="Normal 12 10 2 2 3_1.1 Overview" xfId="53250" xr:uid="{20EB5993-BCB0-4572-BBF2-75E2A11171DD}"/>
    <cellStyle name="Normal 12 10 2 2 4" xfId="3638" xr:uid="{66629C42-EE3E-48A4-AAAC-DB87F09C495A}"/>
    <cellStyle name="Normal 12 10 2 2 4 2" xfId="10565" xr:uid="{CE703B29-98BE-431C-B16D-673F16B0F3CA}"/>
    <cellStyle name="Normal 12 10 2 2 4 2 2" xfId="46608" xr:uid="{2BA5D2B7-7034-4B41-AF5A-5C8E7F242497}"/>
    <cellStyle name="Normal 12 10 2 2 4 2 3" xfId="35487" xr:uid="{0922BE76-4B52-414F-A78E-5068702C1168}"/>
    <cellStyle name="Normal 12 10 2 2 4 2_1.1 Overview" xfId="53255" xr:uid="{DD491014-DF99-409A-9CCA-628A448CDA24}"/>
    <cellStyle name="Normal 12 10 2 2 4 3" xfId="40943" xr:uid="{C9755074-E99B-4213-B99C-AA5DBC989320}"/>
    <cellStyle name="Normal 12 10 2 2 4 4" xfId="29936" xr:uid="{BFB05449-664F-481A-87EB-BE1584CF8B62}"/>
    <cellStyle name="Normal 12 10 2 2 4_1.1 Overview" xfId="53254" xr:uid="{2B52836D-E1C8-4DB2-9774-BF85992688F6}"/>
    <cellStyle name="Normal 12 10 2 2 5" xfId="4334" xr:uid="{BF081C1C-B933-4B78-A66C-A9306604D564}"/>
    <cellStyle name="Normal 12 10 2 2 5 2" xfId="11136" xr:uid="{711FD35F-4BEE-43C0-A1D9-7EE1CA41E5D8}"/>
    <cellStyle name="Normal 12 10 2 2 5 2 2" xfId="47179" xr:uid="{E1A04D47-C332-490F-81EA-CFA2E4A136CF}"/>
    <cellStyle name="Normal 12 10 2 2 5 2 3" xfId="35998" xr:uid="{34291495-4CC0-4559-9297-F13D0AE097DB}"/>
    <cellStyle name="Normal 12 10 2 2 5 2_1.1 Overview" xfId="53257" xr:uid="{B8CD6FD1-291A-4C9A-B488-2A6E21E6A92E}"/>
    <cellStyle name="Normal 12 10 2 2 5 3" xfId="41510" xr:uid="{798DCA0E-F9EF-4E31-B767-DE1F1256D81B}"/>
    <cellStyle name="Normal 12 10 2 2 5 4" xfId="30443" xr:uid="{9DEB8A0B-D339-45FD-AC0F-7D3FC660AC0B}"/>
    <cellStyle name="Normal 12 10 2 2 5_1.1 Overview" xfId="53256" xr:uid="{50E1065B-7F2C-460F-B01A-36A06DFA6606}"/>
    <cellStyle name="Normal 12 10 2 2 6" xfId="8101" xr:uid="{EFB8D1BD-EFC4-4538-9360-C17A28F94731}"/>
    <cellStyle name="Normal 12 10 2 2 6 2" xfId="44149" xr:uid="{81888C9C-1C66-426A-BAAF-4EDAC674E35A}"/>
    <cellStyle name="Normal 12 10 2 2 6 3" xfId="33056" xr:uid="{8AEFD061-4DF6-4E8D-B804-4BCD436FCAD6}"/>
    <cellStyle name="Normal 12 10 2 2 6_1.1 Overview" xfId="53258" xr:uid="{F3E2B297-E7D0-4272-96B2-577ACF3276D8}"/>
    <cellStyle name="Normal 12 10 2 2 7" xfId="38489" xr:uid="{2C48058D-BD75-43A0-98D2-5D2A8D976F4F}"/>
    <cellStyle name="Normal 12 10 2 2 8" xfId="27506" xr:uid="{3AC042C4-5DCE-44EA-B248-BB281C87F6C8}"/>
    <cellStyle name="Normal 12 10 2 2_1.1 Overview" xfId="53245" xr:uid="{407242AD-6409-45DF-A7D3-DBE92C699520}"/>
    <cellStyle name="Normal 12 10 2 3" xfId="1414" xr:uid="{7F33AB20-A648-4CBE-AD0B-DB627F35C483}"/>
    <cellStyle name="Normal 12 10 2 3 2" xfId="4613" xr:uid="{4314D72D-B91C-412D-87D6-76E6316D6309}"/>
    <cellStyle name="Normal 12 10 2 3 2 2" xfId="11407" xr:uid="{53352F1D-3A7C-4275-B020-F4A466CAC708}"/>
    <cellStyle name="Normal 12 10 2 3 2 2 2" xfId="47450" xr:uid="{F75C351F-EFC1-44A4-AFB2-8052A8BBC46F}"/>
    <cellStyle name="Normal 12 10 2 3 2 2 3" xfId="36253" xr:uid="{95E650BD-449D-406C-AD00-3ABFE25B0060}"/>
    <cellStyle name="Normal 12 10 2 3 2 2_1.1 Overview" xfId="53261" xr:uid="{93FA36E1-CB48-42CE-8A89-6A4D8986BCB8}"/>
    <cellStyle name="Normal 12 10 2 3 2 3" xfId="41781" xr:uid="{ECBA94BF-4CE9-43A0-826B-98F900F454E3}"/>
    <cellStyle name="Normal 12 10 2 3 2 4" xfId="30698" xr:uid="{A0FA20A5-0C64-4EDC-98CD-137F46317103}"/>
    <cellStyle name="Normal 12 10 2 3 2_1.1 Overview" xfId="53260" xr:uid="{1B84B86F-424F-4989-B0C4-349C4F5F25EA}"/>
    <cellStyle name="Normal 12 10 2 3 3" xfId="8377" xr:uid="{84500A92-C09B-423E-9499-0F1E10C4BE87}"/>
    <cellStyle name="Normal 12 10 2 3 3 2" xfId="44421" xr:uid="{6554182B-96E8-4D02-9D35-F612077C01B4}"/>
    <cellStyle name="Normal 12 10 2 3 3 3" xfId="33312" xr:uid="{36049372-19BE-4917-8311-F5FB907ADB51}"/>
    <cellStyle name="Normal 12 10 2 3 3_1.1 Overview" xfId="53262" xr:uid="{8F44761F-BAB5-4EE3-BEB9-466CC298A589}"/>
    <cellStyle name="Normal 12 10 2 3 4" xfId="38760" xr:uid="{81383788-0B39-4497-BF1F-98588843E9C4}"/>
    <cellStyle name="Normal 12 10 2 3 5" xfId="27765" xr:uid="{C0AF6C48-8071-46BB-B591-C521B873AED3}"/>
    <cellStyle name="Normal 12 10 2 3_1.1 Overview" xfId="53259" xr:uid="{BFE6A50C-051B-4417-AB49-63F109648D69}"/>
    <cellStyle name="Normal 12 10 2 4" xfId="2164" xr:uid="{37969257-C598-4219-B78D-FDD58475D09E}"/>
    <cellStyle name="Normal 12 10 2 4 2" xfId="5363" xr:uid="{0D2F4C2E-4B97-4FD2-A670-2919BBDAEDB8}"/>
    <cellStyle name="Normal 12 10 2 4 2 2" xfId="12156" xr:uid="{4AAF9C38-8396-48E4-96F3-46B480EB0A30}"/>
    <cellStyle name="Normal 12 10 2 4 2 2 2" xfId="48199" xr:uid="{83107AC9-5689-4C5F-A444-5E28F09419F2}"/>
    <cellStyle name="Normal 12 10 2 4 2 2 3" xfId="37002" xr:uid="{D662EF0D-C2B0-4E74-B86C-A6F70801A70D}"/>
    <cellStyle name="Normal 12 10 2 4 2 2_1.1 Overview" xfId="53265" xr:uid="{CBB1A716-5B94-4490-BE14-918A5B46468C}"/>
    <cellStyle name="Normal 12 10 2 4 2 3" xfId="42530" xr:uid="{956EFC6D-1BB9-4CA4-83D7-D10329729083}"/>
    <cellStyle name="Normal 12 10 2 4 2 4" xfId="31447" xr:uid="{CAA25089-7D40-4BD6-B18C-7357364BB589}"/>
    <cellStyle name="Normal 12 10 2 4 2_1.1 Overview" xfId="53264" xr:uid="{90195FF5-C9E1-447B-AD5D-69712B2AEFFA}"/>
    <cellStyle name="Normal 12 10 2 4 3" xfId="9123" xr:uid="{1974963B-F2AF-46AA-A12B-41D5C71AB65D}"/>
    <cellStyle name="Normal 12 10 2 4 3 2" xfId="45167" xr:uid="{342B7CC2-A07E-4173-9610-E570DC5DF0F3}"/>
    <cellStyle name="Normal 12 10 2 4 3 3" xfId="34058" xr:uid="{C0F069EF-27A7-4E27-B82F-D733DC2D8799}"/>
    <cellStyle name="Normal 12 10 2 4 3_1.1 Overview" xfId="53266" xr:uid="{B10A5318-1524-4E3A-B0DA-4929FE1F8924}"/>
    <cellStyle name="Normal 12 10 2 4 4" xfId="39506" xr:uid="{495D23A8-4313-4B03-B070-0F56D8535C66}"/>
    <cellStyle name="Normal 12 10 2 4 5" xfId="28511" xr:uid="{C353927F-B662-44E8-A776-A70E9D74F2FD}"/>
    <cellStyle name="Normal 12 10 2 4_1.1 Overview" xfId="53263" xr:uid="{6D1E3797-700C-4A83-8623-BE401938106A}"/>
    <cellStyle name="Normal 12 10 2 5" xfId="3355" xr:uid="{A44DE599-A008-4EB5-97BB-29FC30210AA3}"/>
    <cellStyle name="Normal 12 10 2 5 2" xfId="10282" xr:uid="{523D507C-8811-4313-8EF3-C528243F8644}"/>
    <cellStyle name="Normal 12 10 2 5 2 2" xfId="46325" xr:uid="{105B6F6B-5DDC-418D-BC3E-EC97183D1A25}"/>
    <cellStyle name="Normal 12 10 2 5 2 3" xfId="35205" xr:uid="{0B85D700-DFEC-4F8A-96D0-2A4DDF46F45E}"/>
    <cellStyle name="Normal 12 10 2 5 2_1.1 Overview" xfId="53268" xr:uid="{FF0A63E1-AAA4-4D94-A9EE-213931764FE2}"/>
    <cellStyle name="Normal 12 10 2 5 3" xfId="40660" xr:uid="{A8CC1E05-9701-4DF3-81B2-BD670AF68064}"/>
    <cellStyle name="Normal 12 10 2 5 4" xfId="29654" xr:uid="{5ED78DCD-3AF1-4FAC-B941-7FCAE57A05B1}"/>
    <cellStyle name="Normal 12 10 2 5_1.1 Overview" xfId="53267" xr:uid="{41FF9EA0-C9B3-4FDF-9CA3-6B8D3F412724}"/>
    <cellStyle name="Normal 12 10 2 6" xfId="4124" xr:uid="{7B919B83-F58A-442B-95A2-B9B46A5F7546}"/>
    <cellStyle name="Normal 12 10 2 6 2" xfId="10926" xr:uid="{80FEF25D-AF0B-4E3B-AC89-5EBD3F92AD31}"/>
    <cellStyle name="Normal 12 10 2 6 2 2" xfId="46969" xr:uid="{1D82E3BD-264C-4CF4-B024-C085F9A23936}"/>
    <cellStyle name="Normal 12 10 2 6 2 3" xfId="35788" xr:uid="{B7650A46-67DB-4D4C-A906-87F5264832AD}"/>
    <cellStyle name="Normal 12 10 2 6 2_1.1 Overview" xfId="53270" xr:uid="{639AECEB-851B-43BD-AF51-FED10510622A}"/>
    <cellStyle name="Normal 12 10 2 6 3" xfId="41300" xr:uid="{30FB7505-D113-4449-80A6-23DEDF9C7B49}"/>
    <cellStyle name="Normal 12 10 2 6 4" xfId="30233" xr:uid="{D5C76D1E-5A95-4534-9B11-FBCC69BACCC6}"/>
    <cellStyle name="Normal 12 10 2 6_1.1 Overview" xfId="53269" xr:uid="{1D85A3A0-2CCD-42D1-B9C8-1E7A0AE5D913}"/>
    <cellStyle name="Normal 12 10 2 7" xfId="7805" xr:uid="{31D1B30C-5BE2-4209-8281-96A008FB36A1}"/>
    <cellStyle name="Normal 12 10 2 7 2" xfId="43853" xr:uid="{AB2CB7D0-BBD0-4009-BF12-D2F0BD3CBA18}"/>
    <cellStyle name="Normal 12 10 2 7 3" xfId="32760" xr:uid="{C1B1D7C6-8404-497A-900C-535B6F2AA823}"/>
    <cellStyle name="Normal 12 10 2 7_1.1 Overview" xfId="53271" xr:uid="{3F63567F-9394-4226-9E24-0D76E27E961E}"/>
    <cellStyle name="Normal 12 10 2 8" xfId="38193" xr:uid="{DA4B0D7D-3309-4EC0-B470-79190CA91826}"/>
    <cellStyle name="Normal 12 10 2 9" xfId="27210" xr:uid="{F887F640-6E0A-4CF1-9EAE-F5D59B99F0AC}"/>
    <cellStyle name="Normal 12 10 2_1.1 Overview" xfId="53244" xr:uid="{21939DB6-D568-4F24-A23F-4846AB6C92B5}"/>
    <cellStyle name="Normal 12 10 3" xfId="818" xr:uid="{6D2A6E40-8E61-4432-890B-B0517F19808D}"/>
    <cellStyle name="Normal 12 10 3 2" xfId="1544" xr:uid="{2F0F6ADC-35CA-49DE-AAD7-1FBEF7D93D3E}"/>
    <cellStyle name="Normal 12 10 3 2 2" xfId="4743" xr:uid="{F64BED69-2723-43F8-BA19-00629FFCDD53}"/>
    <cellStyle name="Normal 12 10 3 2 2 2" xfId="11537" xr:uid="{30D2212A-206D-470A-8CDE-8E3D5C288D34}"/>
    <cellStyle name="Normal 12 10 3 2 2 2 2" xfId="47580" xr:uid="{DB1914CA-49A2-49A0-A269-1CA01EF6B1BC}"/>
    <cellStyle name="Normal 12 10 3 2 2 2 3" xfId="36383" xr:uid="{4E5BDAD8-CCD1-43A7-9B9D-0D2C5C1DE865}"/>
    <cellStyle name="Normal 12 10 3 2 2 2_1.1 Overview" xfId="53275" xr:uid="{71F7EC2B-46B0-45C1-B280-0387E7F1BFD4}"/>
    <cellStyle name="Normal 12 10 3 2 2 3" xfId="41911" xr:uid="{93B7329E-967C-4E55-8119-D19BF4CD1EB2}"/>
    <cellStyle name="Normal 12 10 3 2 2 4" xfId="30828" xr:uid="{EED7C50F-E3B3-4823-95D2-2F3A9562DD55}"/>
    <cellStyle name="Normal 12 10 3 2 2_1.1 Overview" xfId="53274" xr:uid="{C44F2AE8-A764-40FD-A24C-D0808C5EAFB9}"/>
    <cellStyle name="Normal 12 10 3 2 3" xfId="8507" xr:uid="{0DE00312-7D8F-49AF-8263-ECF174E3C657}"/>
    <cellStyle name="Normal 12 10 3 2 3 2" xfId="44551" xr:uid="{A11AF760-9E26-4045-B1E5-91FEDEAF5395}"/>
    <cellStyle name="Normal 12 10 3 2 3 3" xfId="33442" xr:uid="{FC92CD34-FFF5-4D1B-B917-8DE82661CD88}"/>
    <cellStyle name="Normal 12 10 3 2 3_1.1 Overview" xfId="53276" xr:uid="{AAE87E35-6102-4296-93B4-8BDB116E68D6}"/>
    <cellStyle name="Normal 12 10 3 2 4" xfId="38890" xr:uid="{CC02EA22-3E34-47B0-B16A-BFE326C24BEE}"/>
    <cellStyle name="Normal 12 10 3 2 5" xfId="27895" xr:uid="{77B823C4-D4F7-4914-A451-C53B56B87450}"/>
    <cellStyle name="Normal 12 10 3 2_1.1 Overview" xfId="53273" xr:uid="{49D929D5-5A6A-4BEC-8B36-9B78EFAC9FB3}"/>
    <cellStyle name="Normal 12 10 3 3" xfId="2354" xr:uid="{1E55ABA0-7B0A-46E1-91A1-F37417529979}"/>
    <cellStyle name="Normal 12 10 3 3 2" xfId="5553" xr:uid="{73D2D8A5-487C-4F95-BCB7-FAF56ECEEAF0}"/>
    <cellStyle name="Normal 12 10 3 3 2 2" xfId="12346" xr:uid="{7C85E6F7-924E-46E2-8FAF-AB663B3D8BE2}"/>
    <cellStyle name="Normal 12 10 3 3 2 2 2" xfId="48389" xr:uid="{F2A5722A-132B-49E1-B505-0CBE120D552D}"/>
    <cellStyle name="Normal 12 10 3 3 2 2 3" xfId="37192" xr:uid="{D405B49C-E646-476E-B6F2-706DD1DB20B2}"/>
    <cellStyle name="Normal 12 10 3 3 2 2_1.1 Overview" xfId="53279" xr:uid="{4EF31460-EF8F-468C-87A1-DA0B6F492EDA}"/>
    <cellStyle name="Normal 12 10 3 3 2 3" xfId="42720" xr:uid="{DD0ABC2E-83FE-4F82-93E0-1D5EF5B07DBA}"/>
    <cellStyle name="Normal 12 10 3 3 2 4" xfId="31637" xr:uid="{37BAB96B-EFA3-4371-AC7E-1C3BBE1C00CA}"/>
    <cellStyle name="Normal 12 10 3 3 2_1.1 Overview" xfId="53278" xr:uid="{6D626EA6-0705-474A-892A-20EABC0C1301}"/>
    <cellStyle name="Normal 12 10 3 3 3" xfId="9313" xr:uid="{4C33B6DB-72B9-4262-AFE1-A25ED2351AA4}"/>
    <cellStyle name="Normal 12 10 3 3 3 2" xfId="45357" xr:uid="{A03A125E-0301-48AE-80C3-E5F7D58091D8}"/>
    <cellStyle name="Normal 12 10 3 3 3 3" xfId="34248" xr:uid="{B6134449-63F8-4394-A6AD-032EDF42FDCF}"/>
    <cellStyle name="Normal 12 10 3 3 3_1.1 Overview" xfId="53280" xr:uid="{DFE498B5-7A09-4B5E-8068-069F0C80849E}"/>
    <cellStyle name="Normal 12 10 3 3 4" xfId="39696" xr:uid="{8EB8AD34-D144-4EDA-8202-FBB0FD95BA78}"/>
    <cellStyle name="Normal 12 10 3 3 5" xfId="28701" xr:uid="{9424B81D-94A4-4FFB-8DE0-042F65CB50F7}"/>
    <cellStyle name="Normal 12 10 3 3_1.1 Overview" xfId="53277" xr:uid="{E3703B37-9B66-4FC9-81F5-E445FD7DC45D}"/>
    <cellStyle name="Normal 12 10 3 4" xfId="3544" xr:uid="{63ECDF50-075F-4325-9DEB-A55B51B4B20E}"/>
    <cellStyle name="Normal 12 10 3 4 2" xfId="10471" xr:uid="{1682BD2D-C0F3-43C3-9DC8-8F9A02963A03}"/>
    <cellStyle name="Normal 12 10 3 4 2 2" xfId="46514" xr:uid="{65C2FC16-6EBB-4E01-9CE2-11C161F6F97A}"/>
    <cellStyle name="Normal 12 10 3 4 2 3" xfId="35393" xr:uid="{058E46D1-8180-4053-90CA-E192F037E7D5}"/>
    <cellStyle name="Normal 12 10 3 4 2_1.1 Overview" xfId="53282" xr:uid="{AF2647E9-A772-4566-8399-D7E7CC8071F7}"/>
    <cellStyle name="Normal 12 10 3 4 3" xfId="40849" xr:uid="{E2DA3F67-4DFE-4D05-B9C9-0424E40C5081}"/>
    <cellStyle name="Normal 12 10 3 4 4" xfId="29842" xr:uid="{70A7CE03-BABC-4A41-A5FC-B668AC4DC37F}"/>
    <cellStyle name="Normal 12 10 3 4_1.1 Overview" xfId="53281" xr:uid="{BA2EB21B-7C12-44EC-8A8F-78833EA7E0BF}"/>
    <cellStyle name="Normal 12 10 3 5" xfId="4240" xr:uid="{1E396BB1-41E1-4938-9938-BA470A7F9B91}"/>
    <cellStyle name="Normal 12 10 3 5 2" xfId="11042" xr:uid="{D27E6167-D9B2-4FE2-B47D-C661256EFC9F}"/>
    <cellStyle name="Normal 12 10 3 5 2 2" xfId="47085" xr:uid="{91937DED-0358-4F84-8184-9094F33054F9}"/>
    <cellStyle name="Normal 12 10 3 5 2 3" xfId="35904" xr:uid="{6146632E-26FA-4CC4-A336-46B106773F10}"/>
    <cellStyle name="Normal 12 10 3 5 2_1.1 Overview" xfId="53284" xr:uid="{053CCACE-799D-4F38-AFA9-F35889616B16}"/>
    <cellStyle name="Normal 12 10 3 5 3" xfId="41416" xr:uid="{2F87EFF8-C055-4EC2-9808-2F76F453D9D6}"/>
    <cellStyle name="Normal 12 10 3 5 4" xfId="30349" xr:uid="{D9DC65DB-EFDE-43C8-AAE0-37CA75AC09A0}"/>
    <cellStyle name="Normal 12 10 3 5_1.1 Overview" xfId="53283" xr:uid="{4BC0FDB0-08CD-4F4D-A0A8-92BD97406F92}"/>
    <cellStyle name="Normal 12 10 3 6" xfId="8007" xr:uid="{8C50E5B8-C984-4CCB-BDAA-D7048C49F2C5}"/>
    <cellStyle name="Normal 12 10 3 6 2" xfId="44055" xr:uid="{9558F36E-6524-4FCB-8F13-9FA5F67EC8E1}"/>
    <cellStyle name="Normal 12 10 3 6 3" xfId="32962" xr:uid="{7B5DBD52-F005-403F-B005-F924165416A6}"/>
    <cellStyle name="Normal 12 10 3 6_1.1 Overview" xfId="53285" xr:uid="{6780F490-B712-4F62-A53A-FDA59549FDEE}"/>
    <cellStyle name="Normal 12 10 3 7" xfId="38395" xr:uid="{D453C50A-0AC0-4F27-863B-1E44ECCEA928}"/>
    <cellStyle name="Normal 12 10 3 8" xfId="27412" xr:uid="{5CA14E83-DC56-4672-BD30-B8A43FE4B0B4}"/>
    <cellStyle name="Normal 12 10 3_1.1 Overview" xfId="53272" xr:uid="{873CBE8F-CD8F-4928-B522-839E6B03C9E4}"/>
    <cellStyle name="Normal 12 10 4" xfId="1285" xr:uid="{B4980B8E-4EF8-4430-8FD7-4EF5A1FB6DF4}"/>
    <cellStyle name="Normal 12 10 4 2" xfId="4484" xr:uid="{9D0A80EA-B0B4-42D3-9EE2-3A268CC7CC7B}"/>
    <cellStyle name="Normal 12 10 4 2 2" xfId="11278" xr:uid="{AF4675D7-69B8-4C75-BB75-93A6E994A6E0}"/>
    <cellStyle name="Normal 12 10 4 2 2 2" xfId="47321" xr:uid="{AD1F2281-4B70-4395-9A1A-F68A5600D77C}"/>
    <cellStyle name="Normal 12 10 4 2 2 3" xfId="36124" xr:uid="{FEA72842-E058-49B5-952A-B4B65B591C1D}"/>
    <cellStyle name="Normal 12 10 4 2 2_1.1 Overview" xfId="53288" xr:uid="{B160B4CE-5594-415B-899C-10DB52EC7174}"/>
    <cellStyle name="Normal 12 10 4 2 3" xfId="41652" xr:uid="{DD3FF0BF-DF4F-4183-8223-2EFB215DC05F}"/>
    <cellStyle name="Normal 12 10 4 2 4" xfId="30569" xr:uid="{2F661971-A970-4FB3-AECE-82C32AD338A6}"/>
    <cellStyle name="Normal 12 10 4 2_1.1 Overview" xfId="53287" xr:uid="{7AEDAED3-12AD-4BBB-8E4B-291F2A9E7A72}"/>
    <cellStyle name="Normal 12 10 4 3" xfId="8248" xr:uid="{3916B348-334E-4EF8-B7CA-1F78472A6CC4}"/>
    <cellStyle name="Normal 12 10 4 3 2" xfId="44292" xr:uid="{1A498A07-00BB-4CCB-BF96-987046728236}"/>
    <cellStyle name="Normal 12 10 4 3 3" xfId="33183" xr:uid="{B737390B-1D76-4676-9F6C-54BDCB4C6931}"/>
    <cellStyle name="Normal 12 10 4 3_1.1 Overview" xfId="53289" xr:uid="{CD9BB1DD-A6AA-4D3F-AC46-0F52A6A4376F}"/>
    <cellStyle name="Normal 12 10 4 4" xfId="38631" xr:uid="{853AA6C2-80C8-47F0-A9D1-2CD4A9D30A46}"/>
    <cellStyle name="Normal 12 10 4 5" xfId="27636" xr:uid="{DFF4575A-5F6A-4392-ABEC-496A536DD7A2}"/>
    <cellStyle name="Normal 12 10 4_1.1 Overview" xfId="53286" xr:uid="{48928D5C-8BFA-489F-9832-CA8F1EB00C66}"/>
    <cellStyle name="Normal 12 10 5" xfId="1892" xr:uid="{BD33ACF6-2757-4F31-9466-08D98C0E2DE7}"/>
    <cellStyle name="Normal 12 10 5 2" xfId="5091" xr:uid="{4C20F73D-62CF-448D-A2A6-D96F87C4C75E}"/>
    <cellStyle name="Normal 12 10 5 2 2" xfId="11884" xr:uid="{A398B59A-C94E-4F48-AFED-3BD8F44798A0}"/>
    <cellStyle name="Normal 12 10 5 2 2 2" xfId="47927" xr:uid="{C92A1B69-5ED8-43C0-94BC-65788FF1933C}"/>
    <cellStyle name="Normal 12 10 5 2 2 3" xfId="36730" xr:uid="{EF462867-7386-47DE-AA2D-A32F2DDF3508}"/>
    <cellStyle name="Normal 12 10 5 2 2_1.1 Overview" xfId="53292" xr:uid="{5542B0E4-2F1A-4245-971C-51AD274DE819}"/>
    <cellStyle name="Normal 12 10 5 2 3" xfId="42258" xr:uid="{806C1D17-5158-48F7-832A-7A7DA9E20706}"/>
    <cellStyle name="Normal 12 10 5 2 4" xfId="31175" xr:uid="{B7FA131F-B857-4987-A680-6BF079EDF94D}"/>
    <cellStyle name="Normal 12 10 5 2_1.1 Overview" xfId="53291" xr:uid="{9BDBA73D-1E4B-4F6D-8D40-B37C311F8312}"/>
    <cellStyle name="Normal 12 10 5 3" xfId="8851" xr:uid="{26002BDF-7F83-4D1D-9209-8552CC8DF240}"/>
    <cellStyle name="Normal 12 10 5 3 2" xfId="44895" xr:uid="{7DCE244C-8BDB-4C5F-839F-A5A9094195D6}"/>
    <cellStyle name="Normal 12 10 5 3 3" xfId="33786" xr:uid="{5D906647-7760-4D2D-949E-57487E1401CB}"/>
    <cellStyle name="Normal 12 10 5 3_1.1 Overview" xfId="53293" xr:uid="{EEFDCB31-AE41-48AF-BFD7-FD663D58F27C}"/>
    <cellStyle name="Normal 12 10 5 4" xfId="39234" xr:uid="{9D5FCB16-EBEA-45E8-BA60-F75BFBD4FA23}"/>
    <cellStyle name="Normal 12 10 5 5" xfId="28239" xr:uid="{36C06E02-5C56-4296-8405-9A84E03277D3}"/>
    <cellStyle name="Normal 12 10 5_1.1 Overview" xfId="53290" xr:uid="{EF50B23E-1ED8-4D0E-87CF-6813A64B0FE4}"/>
    <cellStyle name="Normal 12 10 6" xfId="3080" xr:uid="{45BDE994-9201-4473-B5E3-0EC0073BF3CB}"/>
    <cellStyle name="Normal 12 10 6 2" xfId="10012" xr:uid="{1CF4DFD5-4969-4A34-ADB6-DBDC1E74733A}"/>
    <cellStyle name="Normal 12 10 6 2 2" xfId="46055" xr:uid="{0CAF5532-6487-4F2A-89DA-56978D792591}"/>
    <cellStyle name="Normal 12 10 6 2 3" xfId="34936" xr:uid="{8F0B2C77-985A-4A69-AF9A-74550E32DBD8}"/>
    <cellStyle name="Normal 12 10 6 2_1.1 Overview" xfId="53295" xr:uid="{258612A9-AA2B-4333-9748-2834818892BD}"/>
    <cellStyle name="Normal 12 10 6 3" xfId="40391" xr:uid="{620D8C0A-636F-4CFD-A5AB-E2D47A4830EE}"/>
    <cellStyle name="Normal 12 10 6 4" xfId="29386" xr:uid="{547EF1E1-1A1E-4E64-8CAA-8710EBCDE656}"/>
    <cellStyle name="Normal 12 10 6_1.1 Overview" xfId="53294" xr:uid="{D2D656BC-CAA7-4214-AC97-DF9D63E0FF0D}"/>
    <cellStyle name="Normal 12 10 7" xfId="4030" xr:uid="{0CFF5210-451C-4C70-8883-1250E70627C2}"/>
    <cellStyle name="Normal 12 10 7 2" xfId="10832" xr:uid="{5B832C28-6978-477E-8642-BA3173410338}"/>
    <cellStyle name="Normal 12 10 7 2 2" xfId="46875" xr:uid="{DCBB7A95-9EA9-4A47-B4D4-EB2915F8A874}"/>
    <cellStyle name="Normal 12 10 7 2 3" xfId="35694" xr:uid="{8D00D920-4597-4B96-AE3D-DBB794F001D4}"/>
    <cellStyle name="Normal 12 10 7 2_1.1 Overview" xfId="53297" xr:uid="{90078DE8-B0AE-48B3-959B-C215944744D0}"/>
    <cellStyle name="Normal 12 10 7 3" xfId="41206" xr:uid="{44AF8971-DF6B-48AA-92C0-E564071999B2}"/>
    <cellStyle name="Normal 12 10 7 4" xfId="30139" xr:uid="{8B59FAA8-2E31-4C5F-AEF4-98D966E46CE5}"/>
    <cellStyle name="Normal 12 10 7_1.1 Overview" xfId="53296" xr:uid="{712866F2-E813-4768-B6A9-581E301B4948}"/>
    <cellStyle name="Normal 12 10 8" xfId="7504" xr:uid="{D99FECC8-5E50-45E2-A343-32BD2409B36D}"/>
    <cellStyle name="Normal 12 10 8 2" xfId="43552" xr:uid="{69BED41C-F0BA-41D5-8464-4050EC679F77}"/>
    <cellStyle name="Normal 12 10 8 3" xfId="32459" xr:uid="{E21AEA69-3248-455C-BFF9-BD79D76B41E5}"/>
    <cellStyle name="Normal 12 10 8_1.1 Overview" xfId="53298" xr:uid="{AF427C5A-F518-40D1-AB5A-5E7F21CEF790}"/>
    <cellStyle name="Normal 12 10 9" xfId="37892" xr:uid="{A0B0183B-CB67-49F5-B6CB-B9CF36343C22}"/>
    <cellStyle name="Normal 12 10_1.1 Overview" xfId="53243" xr:uid="{A782FEC0-7859-4C20-BA3E-B1869878ACC0}"/>
    <cellStyle name="Normal 12 11" xfId="318" xr:uid="{1642E355-628F-4028-832A-CC2F27792FF8}"/>
    <cellStyle name="Normal 12 11 10" xfId="26915" xr:uid="{4F42C20B-8E3E-413C-9ADE-7AAE1B0A8117}"/>
    <cellStyle name="Normal 12 11 2" xfId="622" xr:uid="{C66784E4-2E6B-4803-9E42-A2EB2816B84E}"/>
    <cellStyle name="Normal 12 11 2 2" xfId="918" xr:uid="{95491427-C86E-4277-A9C7-898E5669A998}"/>
    <cellStyle name="Normal 12 11 2 2 2" xfId="1644" xr:uid="{99C7B9EF-9B38-4CED-B377-6B5C8BFD9750}"/>
    <cellStyle name="Normal 12 11 2 2 2 2" xfId="4843" xr:uid="{8F09BC5B-CAAE-48BE-8E90-6E117F64733A}"/>
    <cellStyle name="Normal 12 11 2 2 2 2 2" xfId="11637" xr:uid="{D6A1A581-3311-4440-B23C-16BB1FC072A7}"/>
    <cellStyle name="Normal 12 11 2 2 2 2 2 2" xfId="47680" xr:uid="{5491A802-8365-4770-8B70-19974ED05B62}"/>
    <cellStyle name="Normal 12 11 2 2 2 2 2 3" xfId="36483" xr:uid="{773B5A1F-9ECC-4C5A-AFEF-49294EB0455F}"/>
    <cellStyle name="Normal 12 11 2 2 2 2 2_1.1 Overview" xfId="53304" xr:uid="{E551C99A-034A-4122-8201-341B58593015}"/>
    <cellStyle name="Normal 12 11 2 2 2 2 3" xfId="42011" xr:uid="{846EF06B-38B1-4A10-BC86-E5DEFCEE68AD}"/>
    <cellStyle name="Normal 12 11 2 2 2 2 4" xfId="30928" xr:uid="{F12891F8-7812-431F-97F4-CCF6BF60A609}"/>
    <cellStyle name="Normal 12 11 2 2 2 2_1.1 Overview" xfId="53303" xr:uid="{322A9A77-762E-4746-A8B8-A2B64552828E}"/>
    <cellStyle name="Normal 12 11 2 2 2 3" xfId="8607" xr:uid="{9CA16C20-DA51-4E9C-93B6-B539B906C277}"/>
    <cellStyle name="Normal 12 11 2 2 2 3 2" xfId="44651" xr:uid="{DEDECE96-AAD4-454E-A576-87CFCC06E27D}"/>
    <cellStyle name="Normal 12 11 2 2 2 3 3" xfId="33542" xr:uid="{70F42056-151D-44A0-A4E5-FCAFE699645C}"/>
    <cellStyle name="Normal 12 11 2 2 2 3_1.1 Overview" xfId="53305" xr:uid="{BB71B7C2-4627-4F69-9015-CDBF8F2C8B37}"/>
    <cellStyle name="Normal 12 11 2 2 2 4" xfId="38990" xr:uid="{96FDE7DF-F25E-43A1-A645-6C437F8EFFAB}"/>
    <cellStyle name="Normal 12 11 2 2 2 5" xfId="27995" xr:uid="{26B7099F-D726-4BB2-98F5-3936A6AFF4E1}"/>
    <cellStyle name="Normal 12 11 2 2 2_1.1 Overview" xfId="53302" xr:uid="{150FE9AF-EB3B-4001-B578-437D66877B29}"/>
    <cellStyle name="Normal 12 11 2 2 3" xfId="2454" xr:uid="{EF2D2371-36FD-4D5C-BFE0-E2C458ADFED2}"/>
    <cellStyle name="Normal 12 11 2 2 3 2" xfId="5653" xr:uid="{7114E0F2-263D-4088-AC93-6BC4D59EF2CC}"/>
    <cellStyle name="Normal 12 11 2 2 3 2 2" xfId="12446" xr:uid="{00701980-EEB6-4123-A7BF-A8D1270A6C4F}"/>
    <cellStyle name="Normal 12 11 2 2 3 2 2 2" xfId="48489" xr:uid="{53D75EB5-DF36-4CF8-8FD3-8F67DBDEBB3C}"/>
    <cellStyle name="Normal 12 11 2 2 3 2 2 3" xfId="37292" xr:uid="{2D011445-B7FC-4E56-B901-AC8C193881EC}"/>
    <cellStyle name="Normal 12 11 2 2 3 2 2_1.1 Overview" xfId="53308" xr:uid="{026EFC0B-5B27-4B93-882C-71220D255806}"/>
    <cellStyle name="Normal 12 11 2 2 3 2 3" xfId="42820" xr:uid="{2167C5D6-49A2-4A17-9CB3-CE3E6C293C19}"/>
    <cellStyle name="Normal 12 11 2 2 3 2 4" xfId="31737" xr:uid="{10665B81-FB49-4122-B376-5E7EF30617C5}"/>
    <cellStyle name="Normal 12 11 2 2 3 2_1.1 Overview" xfId="53307" xr:uid="{A7916ECF-F338-4C2F-973E-9E00BADB48A3}"/>
    <cellStyle name="Normal 12 11 2 2 3 3" xfId="9413" xr:uid="{29EE70BC-BA59-46F2-AEB1-980E9B455D8F}"/>
    <cellStyle name="Normal 12 11 2 2 3 3 2" xfId="45457" xr:uid="{C6B43558-A798-47B3-A4B8-C8C774E9ECD9}"/>
    <cellStyle name="Normal 12 11 2 2 3 3 3" xfId="34348" xr:uid="{BDE1C863-D0C9-4A23-8916-745374E7E21F}"/>
    <cellStyle name="Normal 12 11 2 2 3 3_1.1 Overview" xfId="53309" xr:uid="{F03A288F-0A06-4E56-A5EE-ADE49ED7324C}"/>
    <cellStyle name="Normal 12 11 2 2 3 4" xfId="39796" xr:uid="{E1B929E8-9781-47BD-BFB5-0A435CD24E67}"/>
    <cellStyle name="Normal 12 11 2 2 3 5" xfId="28801" xr:uid="{33C80F5A-00A8-43F0-9F83-E945AA930967}"/>
    <cellStyle name="Normal 12 11 2 2 3_1.1 Overview" xfId="53306" xr:uid="{215D3003-B74B-4784-A8CA-6E52E678E3D5}"/>
    <cellStyle name="Normal 12 11 2 2 4" xfId="3644" xr:uid="{0CD1BC81-53A8-404D-BC6E-ADD0199496B5}"/>
    <cellStyle name="Normal 12 11 2 2 4 2" xfId="10571" xr:uid="{61B1BDCB-0B04-46AA-B223-5372A1F375C1}"/>
    <cellStyle name="Normal 12 11 2 2 4 2 2" xfId="46614" xr:uid="{5D5C7D13-DA28-45D4-A104-B4FE6D277A4D}"/>
    <cellStyle name="Normal 12 11 2 2 4 2 3" xfId="35493" xr:uid="{9EB05A9F-82BE-40FA-976E-9EAA868DCA2F}"/>
    <cellStyle name="Normal 12 11 2 2 4 2_1.1 Overview" xfId="53311" xr:uid="{6DCC89FF-C549-419E-8832-2D79A9742C5B}"/>
    <cellStyle name="Normal 12 11 2 2 4 3" xfId="40949" xr:uid="{1D55B755-24B3-4BD7-B476-99E63351A0BF}"/>
    <cellStyle name="Normal 12 11 2 2 4 4" xfId="29942" xr:uid="{1797D3C2-1D1C-44C1-9B12-9ACE09E6590E}"/>
    <cellStyle name="Normal 12 11 2 2 4_1.1 Overview" xfId="53310" xr:uid="{D19A0F88-5B23-444C-BA79-EA7459169BA2}"/>
    <cellStyle name="Normal 12 11 2 2 5" xfId="4340" xr:uid="{1A8CA37B-FDB3-4C02-AF2C-3C81BD61A7AF}"/>
    <cellStyle name="Normal 12 11 2 2 5 2" xfId="11142" xr:uid="{A076DE9D-C5C8-4B4B-B610-CB64D1159FDE}"/>
    <cellStyle name="Normal 12 11 2 2 5 2 2" xfId="47185" xr:uid="{F39F5457-7F14-4C7B-A277-32914B34C54D}"/>
    <cellStyle name="Normal 12 11 2 2 5 2 3" xfId="36004" xr:uid="{9BEF93B3-57B0-403C-8699-BACCB957F7A5}"/>
    <cellStyle name="Normal 12 11 2 2 5 2_1.1 Overview" xfId="53313" xr:uid="{6F62A093-6BF4-41CD-BD34-A3A1AB458F79}"/>
    <cellStyle name="Normal 12 11 2 2 5 3" xfId="41516" xr:uid="{9FC114DC-1C20-4450-8EC9-2BF2D0A759FC}"/>
    <cellStyle name="Normal 12 11 2 2 5 4" xfId="30449" xr:uid="{292D508E-1E7B-44B1-82A6-5D5EF810A402}"/>
    <cellStyle name="Normal 12 11 2 2 5_1.1 Overview" xfId="53312" xr:uid="{AA26E706-2B95-4FD2-A36B-A6E76E3BECC7}"/>
    <cellStyle name="Normal 12 11 2 2 6" xfId="8107" xr:uid="{8A46D90D-4403-4779-9996-3B9F0CE9F1D9}"/>
    <cellStyle name="Normal 12 11 2 2 6 2" xfId="44155" xr:uid="{8F4A6F5B-D3E2-4B30-802A-732FD3459E1F}"/>
    <cellStyle name="Normal 12 11 2 2 6 3" xfId="33062" xr:uid="{F3DCEFCE-98AF-49FD-9F0D-5F00B2A03AE3}"/>
    <cellStyle name="Normal 12 11 2 2 6_1.1 Overview" xfId="53314" xr:uid="{3C68D49F-4003-4AEB-9815-269C3260E19B}"/>
    <cellStyle name="Normal 12 11 2 2 7" xfId="38495" xr:uid="{96A6F305-E889-41A4-B0BC-9B16DE7CD4A1}"/>
    <cellStyle name="Normal 12 11 2 2 8" xfId="27512" xr:uid="{A0844E17-6F6E-4AC9-94E2-A8D14B5D8B52}"/>
    <cellStyle name="Normal 12 11 2 2_1.1 Overview" xfId="53301" xr:uid="{F0DF31DB-017F-4D12-A581-D4210285B20B}"/>
    <cellStyle name="Normal 12 11 2 3" xfId="1420" xr:uid="{D365E2A6-5BAB-49B9-9E4A-F0B0C9DB142A}"/>
    <cellStyle name="Normal 12 11 2 3 2" xfId="4619" xr:uid="{9F561569-2F38-43A8-96E2-B6ED2F5D486B}"/>
    <cellStyle name="Normal 12 11 2 3 2 2" xfId="11413" xr:uid="{5493D04D-2379-4040-8E9F-DFBBE89ED131}"/>
    <cellStyle name="Normal 12 11 2 3 2 2 2" xfId="47456" xr:uid="{B3239B3F-38CD-4332-8D87-E5F46CA68A7A}"/>
    <cellStyle name="Normal 12 11 2 3 2 2 3" xfId="36259" xr:uid="{D9DBB78C-8B8C-45B0-8791-755B4A0DA194}"/>
    <cellStyle name="Normal 12 11 2 3 2 2_1.1 Overview" xfId="53317" xr:uid="{C0CF8FD8-2E75-4A31-BD3C-1B571DFA2995}"/>
    <cellStyle name="Normal 12 11 2 3 2 3" xfId="41787" xr:uid="{A32C799D-C4DD-4DAB-B9BC-6AE43A430FED}"/>
    <cellStyle name="Normal 12 11 2 3 2 4" xfId="30704" xr:uid="{B3D7C0C8-ADE1-4EF6-A050-127BECA580BE}"/>
    <cellStyle name="Normal 12 11 2 3 2_1.1 Overview" xfId="53316" xr:uid="{DFE2E58F-F2D8-4824-A9B3-B5D12AC4B62D}"/>
    <cellStyle name="Normal 12 11 2 3 3" xfId="8383" xr:uid="{9D114E9F-3E3E-4C36-83DB-E423DDEDDD1F}"/>
    <cellStyle name="Normal 12 11 2 3 3 2" xfId="44427" xr:uid="{7752919B-0F51-468B-9CAA-3E4CE8B89E9A}"/>
    <cellStyle name="Normal 12 11 2 3 3 3" xfId="33318" xr:uid="{EF2B40A1-F981-4AEE-B325-4AE438D041A0}"/>
    <cellStyle name="Normal 12 11 2 3 3_1.1 Overview" xfId="53318" xr:uid="{0DBB1DEB-A4C6-4051-8D0C-75F3069938AF}"/>
    <cellStyle name="Normal 12 11 2 3 4" xfId="38766" xr:uid="{9C9B2AF7-E451-4BCD-95BC-CD4185166A05}"/>
    <cellStyle name="Normal 12 11 2 3 5" xfId="27771" xr:uid="{ED0594B8-136A-4D5B-B62E-4B789E714441}"/>
    <cellStyle name="Normal 12 11 2 3_1.1 Overview" xfId="53315" xr:uid="{C352CDD5-5E5D-45D4-B085-B735E2077372}"/>
    <cellStyle name="Normal 12 11 2 4" xfId="2170" xr:uid="{3FA3637D-44CD-4963-8971-2EBE866C6479}"/>
    <cellStyle name="Normal 12 11 2 4 2" xfId="5369" xr:uid="{5579CAFE-DF94-491F-A048-579AEB1E47B2}"/>
    <cellStyle name="Normal 12 11 2 4 2 2" xfId="12162" xr:uid="{26D7F928-4B43-4F79-BD3E-995571B3012B}"/>
    <cellStyle name="Normal 12 11 2 4 2 2 2" xfId="48205" xr:uid="{B3F1FA6E-3438-4A9B-BDC8-04F21A107BFE}"/>
    <cellStyle name="Normal 12 11 2 4 2 2 3" xfId="37008" xr:uid="{7A0C757C-FBDF-413D-9214-C7DA84DB78FE}"/>
    <cellStyle name="Normal 12 11 2 4 2 2_1.1 Overview" xfId="53321" xr:uid="{4C6EE234-2E6B-4512-8C16-2D2C8C53001C}"/>
    <cellStyle name="Normal 12 11 2 4 2 3" xfId="42536" xr:uid="{9F5E3197-0C9F-49EC-BB02-493DBF507581}"/>
    <cellStyle name="Normal 12 11 2 4 2 4" xfId="31453" xr:uid="{F1290E24-E883-476E-8A2E-CFFBDA4F334D}"/>
    <cellStyle name="Normal 12 11 2 4 2_1.1 Overview" xfId="53320" xr:uid="{880F0501-6008-4390-92A9-1797CF75BFA8}"/>
    <cellStyle name="Normal 12 11 2 4 3" xfId="9129" xr:uid="{FD3460A1-CB37-41DE-BB04-0B21434242A9}"/>
    <cellStyle name="Normal 12 11 2 4 3 2" xfId="45173" xr:uid="{85D27986-C0EC-40E8-B036-49C6C8998602}"/>
    <cellStyle name="Normal 12 11 2 4 3 3" xfId="34064" xr:uid="{ECAF4062-7EB6-434D-8526-64B50A62D56F}"/>
    <cellStyle name="Normal 12 11 2 4 3_1.1 Overview" xfId="53322" xr:uid="{D2638F54-F6F2-4D65-8DAD-3246D816B1E5}"/>
    <cellStyle name="Normal 12 11 2 4 4" xfId="39512" xr:uid="{BBAB0FA7-8810-4133-990F-A7747A9ACC96}"/>
    <cellStyle name="Normal 12 11 2 4 5" xfId="28517" xr:uid="{3D6A59AC-B8B4-423E-AD98-373C7CAD3EAA}"/>
    <cellStyle name="Normal 12 11 2 4_1.1 Overview" xfId="53319" xr:uid="{4E783997-082A-4E83-B7D4-D92466FBD747}"/>
    <cellStyle name="Normal 12 11 2 5" xfId="3361" xr:uid="{D8D7A7AE-77D9-40C9-891E-59D292010A89}"/>
    <cellStyle name="Normal 12 11 2 5 2" xfId="10288" xr:uid="{4F8EE33F-4BC5-41C1-B38A-AA3A8B314EB5}"/>
    <cellStyle name="Normal 12 11 2 5 2 2" xfId="46331" xr:uid="{6EF00918-CBE5-4782-9684-13930D377136}"/>
    <cellStyle name="Normal 12 11 2 5 2 3" xfId="35211" xr:uid="{7D382A2D-3746-48C4-B5A8-D16BA4A4D4F6}"/>
    <cellStyle name="Normal 12 11 2 5 2_1.1 Overview" xfId="53324" xr:uid="{9FF73A19-E85C-4484-8FF7-37BB03A6945A}"/>
    <cellStyle name="Normal 12 11 2 5 3" xfId="40666" xr:uid="{33FFF1EF-5CA1-46FD-AE60-1AEB9C110869}"/>
    <cellStyle name="Normal 12 11 2 5 4" xfId="29660" xr:uid="{721CBED9-21A2-4BF7-85ED-4065D2031680}"/>
    <cellStyle name="Normal 12 11 2 5_1.1 Overview" xfId="53323" xr:uid="{E26F3FD4-DA0A-46EB-91DA-29A0CF3CD896}"/>
    <cellStyle name="Normal 12 11 2 6" xfId="4130" xr:uid="{59B34AA8-D198-4F19-B2B0-4A6F288E4148}"/>
    <cellStyle name="Normal 12 11 2 6 2" xfId="10932" xr:uid="{20AD6109-1169-4FEF-951A-A49E4E0B1142}"/>
    <cellStyle name="Normal 12 11 2 6 2 2" xfId="46975" xr:uid="{05B970FA-6B10-4CE1-A3B4-594E07FB78CA}"/>
    <cellStyle name="Normal 12 11 2 6 2 3" xfId="35794" xr:uid="{756EC42D-EB44-45C1-B9B1-CB1FBFD4ABA3}"/>
    <cellStyle name="Normal 12 11 2 6 2_1.1 Overview" xfId="53326" xr:uid="{AC249E3D-3CB7-4F88-BD7A-A944EB221E79}"/>
    <cellStyle name="Normal 12 11 2 6 3" xfId="41306" xr:uid="{D874624F-FD0A-4F70-956F-7265DE33DF82}"/>
    <cellStyle name="Normal 12 11 2 6 4" xfId="30239" xr:uid="{E66E5C0C-B69B-47E6-96D2-DBA6324EEF08}"/>
    <cellStyle name="Normal 12 11 2 6_1.1 Overview" xfId="53325" xr:uid="{C267E03D-EB99-4943-8E05-6403E165839B}"/>
    <cellStyle name="Normal 12 11 2 7" xfId="7811" xr:uid="{4E5A37C4-8FCC-49AA-991C-D5EC5DE0CC25}"/>
    <cellStyle name="Normal 12 11 2 7 2" xfId="43859" xr:uid="{83A88120-EAAC-4D75-B5CC-204D6EE202A8}"/>
    <cellStyle name="Normal 12 11 2 7 3" xfId="32766" xr:uid="{D28D6720-FF2E-4C88-9F0C-23501632A1F1}"/>
    <cellStyle name="Normal 12 11 2 7_1.1 Overview" xfId="53327" xr:uid="{E127BC26-4A56-4F64-AAB1-46943054FC61}"/>
    <cellStyle name="Normal 12 11 2 8" xfId="38199" xr:uid="{9972E5EE-1546-46BD-91A5-C9C33F010900}"/>
    <cellStyle name="Normal 12 11 2 9" xfId="27216" xr:uid="{5F87773C-552D-47BE-A83F-8D715E25AF94}"/>
    <cellStyle name="Normal 12 11 2_1.1 Overview" xfId="53300" xr:uid="{6B2EBCE0-66EC-4C8F-9F8D-FBCA7818AA7E}"/>
    <cellStyle name="Normal 12 11 3" xfId="824" xr:uid="{51ECA421-B588-4551-AEE2-7A769FE7FBE6}"/>
    <cellStyle name="Normal 12 11 3 2" xfId="1550" xr:uid="{8987D3F2-6B10-47E7-B3A2-39CAC4CDC859}"/>
    <cellStyle name="Normal 12 11 3 2 2" xfId="4749" xr:uid="{16F74A3A-35AE-42E4-A105-A9A2D583A129}"/>
    <cellStyle name="Normal 12 11 3 2 2 2" xfId="11543" xr:uid="{33409123-8769-40F8-B5D5-BD3AAFE6BE2D}"/>
    <cellStyle name="Normal 12 11 3 2 2 2 2" xfId="47586" xr:uid="{C3041416-6CEF-48AD-BC4C-87D8E6BCEE21}"/>
    <cellStyle name="Normal 12 11 3 2 2 2 3" xfId="36389" xr:uid="{79202FD5-07E6-4B64-967B-639634306E55}"/>
    <cellStyle name="Normal 12 11 3 2 2 2_1.1 Overview" xfId="53331" xr:uid="{851BA31A-FE0E-441F-AEFC-E4BB28B4669C}"/>
    <cellStyle name="Normal 12 11 3 2 2 3" xfId="41917" xr:uid="{DA10CAA0-B21E-4A99-BC72-EFBAF074AEBF}"/>
    <cellStyle name="Normal 12 11 3 2 2 4" xfId="30834" xr:uid="{E4F37437-4CEE-419E-8D48-FB763458A0EE}"/>
    <cellStyle name="Normal 12 11 3 2 2_1.1 Overview" xfId="53330" xr:uid="{8D970AD0-72A3-4D10-9C73-FC32A8DE82AE}"/>
    <cellStyle name="Normal 12 11 3 2 3" xfId="8513" xr:uid="{818D851A-5D71-4A66-84FF-26F75CE3563F}"/>
    <cellStyle name="Normal 12 11 3 2 3 2" xfId="44557" xr:uid="{6DC03199-955D-4EA0-913C-1CBE3815E58D}"/>
    <cellStyle name="Normal 12 11 3 2 3 3" xfId="33448" xr:uid="{6CA5AE19-FA5A-41EE-973D-8D2CCAEA1AD3}"/>
    <cellStyle name="Normal 12 11 3 2 3_1.1 Overview" xfId="53332" xr:uid="{88EA3C5A-5F94-4B7F-AAE1-ACA39136BC06}"/>
    <cellStyle name="Normal 12 11 3 2 4" xfId="38896" xr:uid="{8457DD28-1E09-4C84-BB4F-7D60E86F718C}"/>
    <cellStyle name="Normal 12 11 3 2 5" xfId="27901" xr:uid="{59414515-1C28-407F-B35D-E1BC2639DAB7}"/>
    <cellStyle name="Normal 12 11 3 2_1.1 Overview" xfId="53329" xr:uid="{AF2C5543-36B6-4DD4-B93B-147D0624CA89}"/>
    <cellStyle name="Normal 12 11 3 3" xfId="2360" xr:uid="{CD835C9A-C44E-4FE5-BEAB-06966ADFFC1F}"/>
    <cellStyle name="Normal 12 11 3 3 2" xfId="5559" xr:uid="{486856F4-C9B1-4FB7-929C-AD569A13451A}"/>
    <cellStyle name="Normal 12 11 3 3 2 2" xfId="12352" xr:uid="{0EC6679E-C3E6-449B-BF04-C3BF419F3494}"/>
    <cellStyle name="Normal 12 11 3 3 2 2 2" xfId="48395" xr:uid="{5BE8C25A-AB72-40DE-9C6E-047E830686B5}"/>
    <cellStyle name="Normal 12 11 3 3 2 2 3" xfId="37198" xr:uid="{B328C691-C894-4378-9DDD-F0CA214718C5}"/>
    <cellStyle name="Normal 12 11 3 3 2 2_1.1 Overview" xfId="53335" xr:uid="{430FD676-C9C7-4A1A-B7CB-23A23FB10DF1}"/>
    <cellStyle name="Normal 12 11 3 3 2 3" xfId="42726" xr:uid="{1E6E397C-0CC7-47A3-B8E7-151AA2F54681}"/>
    <cellStyle name="Normal 12 11 3 3 2 4" xfId="31643" xr:uid="{9F2CDD29-0690-4DA1-9FE9-DF4D5BF61CA4}"/>
    <cellStyle name="Normal 12 11 3 3 2_1.1 Overview" xfId="53334" xr:uid="{F76395D1-24C1-4E6A-82F1-91D5D9A4A877}"/>
    <cellStyle name="Normal 12 11 3 3 3" xfId="9319" xr:uid="{7961F915-2038-4ACE-9BCE-5C5FF66C34BF}"/>
    <cellStyle name="Normal 12 11 3 3 3 2" xfId="45363" xr:uid="{F03001E4-2C23-443E-B222-CC8887FC0B31}"/>
    <cellStyle name="Normal 12 11 3 3 3 3" xfId="34254" xr:uid="{29B0EAA5-EEAE-4F08-BF3F-4FE15E31770D}"/>
    <cellStyle name="Normal 12 11 3 3 3_1.1 Overview" xfId="53336" xr:uid="{A133943B-D3E0-4C5B-9556-81E549DE02A2}"/>
    <cellStyle name="Normal 12 11 3 3 4" xfId="39702" xr:uid="{54D40DB1-ED8E-48B6-A667-AAAF787810C1}"/>
    <cellStyle name="Normal 12 11 3 3 5" xfId="28707" xr:uid="{3E217EA2-9562-4CE5-B6B0-C886DD35507F}"/>
    <cellStyle name="Normal 12 11 3 3_1.1 Overview" xfId="53333" xr:uid="{097903FA-9D12-4D1A-98F3-DBB9416BB40F}"/>
    <cellStyle name="Normal 12 11 3 4" xfId="3550" xr:uid="{D64C4155-680D-4BE3-A92E-84B2307D23F5}"/>
    <cellStyle name="Normal 12 11 3 4 2" xfId="10477" xr:uid="{098C3E25-2EE2-4210-85DD-58D8A3F5486D}"/>
    <cellStyle name="Normal 12 11 3 4 2 2" xfId="46520" xr:uid="{F88BA4BE-E791-4202-A747-B0AFA9A04245}"/>
    <cellStyle name="Normal 12 11 3 4 2 3" xfId="35399" xr:uid="{5DB66168-2BBA-43AD-B4B6-3285EACBC775}"/>
    <cellStyle name="Normal 12 11 3 4 2_1.1 Overview" xfId="53338" xr:uid="{930E7909-BF18-426A-8141-CE76931131A4}"/>
    <cellStyle name="Normal 12 11 3 4 3" xfId="40855" xr:uid="{C3A79688-290F-435C-9653-BAAFD6C67D4C}"/>
    <cellStyle name="Normal 12 11 3 4 4" xfId="29848" xr:uid="{AADACFA9-C7FD-4F84-82A9-F8B0B3597509}"/>
    <cellStyle name="Normal 12 11 3 4_1.1 Overview" xfId="53337" xr:uid="{4ED08FD5-AFAD-42E0-9356-5711F706709D}"/>
    <cellStyle name="Normal 12 11 3 5" xfId="4246" xr:uid="{F54300D4-0E39-4373-A04D-09CDEC08DDDC}"/>
    <cellStyle name="Normal 12 11 3 5 2" xfId="11048" xr:uid="{5DE9B7C5-ED10-4D6F-A775-54823187FED7}"/>
    <cellStyle name="Normal 12 11 3 5 2 2" xfId="47091" xr:uid="{15E9C8A8-660C-4903-A5D9-0700BE2338FE}"/>
    <cellStyle name="Normal 12 11 3 5 2 3" xfId="35910" xr:uid="{8764358B-9692-4241-B01F-CA06BAB797FE}"/>
    <cellStyle name="Normal 12 11 3 5 2_1.1 Overview" xfId="53340" xr:uid="{9EC17317-96E7-4F79-B859-433882556F8D}"/>
    <cellStyle name="Normal 12 11 3 5 3" xfId="41422" xr:uid="{01F2258B-1861-47DD-A2EE-42A40E613B06}"/>
    <cellStyle name="Normal 12 11 3 5 4" xfId="30355" xr:uid="{BE50B6F2-2F6A-4320-B4C7-B92D8CCECCEC}"/>
    <cellStyle name="Normal 12 11 3 5_1.1 Overview" xfId="53339" xr:uid="{6DA321FD-045B-4B6F-A1C4-16E5268A8E90}"/>
    <cellStyle name="Normal 12 11 3 6" xfId="8013" xr:uid="{6FB208F6-0A19-4E7E-9BB2-5FFA0F13164F}"/>
    <cellStyle name="Normal 12 11 3 6 2" xfId="44061" xr:uid="{C1193CCF-2515-471D-8BB0-8CEC1F7CB22C}"/>
    <cellStyle name="Normal 12 11 3 6 3" xfId="32968" xr:uid="{7E4F8716-3FE0-43D8-8264-19C78EC5F60D}"/>
    <cellStyle name="Normal 12 11 3 6_1.1 Overview" xfId="53341" xr:uid="{4BF34275-4D94-483A-BB3E-D04732E8F637}"/>
    <cellStyle name="Normal 12 11 3 7" xfId="38401" xr:uid="{378B29E7-D2AE-4D5E-8AA8-6D246C703F58}"/>
    <cellStyle name="Normal 12 11 3 8" xfId="27418" xr:uid="{932D6412-A528-427D-AE2F-75F6FADB3DD0}"/>
    <cellStyle name="Normal 12 11 3_1.1 Overview" xfId="53328" xr:uid="{BD3E8D26-49A4-4159-BB03-7AAC0F4A05CF}"/>
    <cellStyle name="Normal 12 11 4" xfId="1291" xr:uid="{843422D6-795D-42E7-BD97-2C62B1070DA7}"/>
    <cellStyle name="Normal 12 11 4 2" xfId="4490" xr:uid="{101ECCE3-FFDA-4B4A-9DFB-00ED34091B34}"/>
    <cellStyle name="Normal 12 11 4 2 2" xfId="11284" xr:uid="{51D32BB4-5EE9-4E70-8849-A0AC375E266C}"/>
    <cellStyle name="Normal 12 11 4 2 2 2" xfId="47327" xr:uid="{4AB86EBD-6CF4-42F4-9936-DF3C0FB4B607}"/>
    <cellStyle name="Normal 12 11 4 2 2 3" xfId="36130" xr:uid="{FF7F7FF1-3388-403B-A0DF-680AE5D8A462}"/>
    <cellStyle name="Normal 12 11 4 2 2_1.1 Overview" xfId="53344" xr:uid="{35410B82-F521-48F5-A47D-0FFD64A7BAD0}"/>
    <cellStyle name="Normal 12 11 4 2 3" xfId="41658" xr:uid="{3F075306-D367-424C-9565-55B8F57CB677}"/>
    <cellStyle name="Normal 12 11 4 2 4" xfId="30575" xr:uid="{479149CC-6465-4716-963C-2562C8C34033}"/>
    <cellStyle name="Normal 12 11 4 2_1.1 Overview" xfId="53343" xr:uid="{24E7A1A7-4DF3-4BD3-978C-872AA953F6A7}"/>
    <cellStyle name="Normal 12 11 4 3" xfId="8254" xr:uid="{6F489096-A2CC-4A49-9A2D-0E919B9A755E}"/>
    <cellStyle name="Normal 12 11 4 3 2" xfId="44298" xr:uid="{528A3B0F-5D6E-4206-A239-BFC998486939}"/>
    <cellStyle name="Normal 12 11 4 3 3" xfId="33189" xr:uid="{18F46C2B-7970-4EB7-ACC5-B1626375FCE6}"/>
    <cellStyle name="Normal 12 11 4 3_1.1 Overview" xfId="53345" xr:uid="{7065F705-363B-4FC7-AD06-90BED702E71D}"/>
    <cellStyle name="Normal 12 11 4 4" xfId="38637" xr:uid="{709091E3-012C-462B-A632-C90333F68213}"/>
    <cellStyle name="Normal 12 11 4 5" xfId="27642" xr:uid="{D6A02AD7-3194-4912-8655-D6EF2408F2EF}"/>
    <cellStyle name="Normal 12 11 4_1.1 Overview" xfId="53342" xr:uid="{B2DF0A0B-22EE-4294-B8F0-0688F79D4245}"/>
    <cellStyle name="Normal 12 11 5" xfId="1898" xr:uid="{1B98666C-8557-4478-A6FA-7B505EACF9AC}"/>
    <cellStyle name="Normal 12 11 5 2" xfId="5097" xr:uid="{F100DD8F-9F78-4818-9272-8AD81B93FD16}"/>
    <cellStyle name="Normal 12 11 5 2 2" xfId="11890" xr:uid="{22A36654-DC3A-470D-ABBF-E1B48F21DA55}"/>
    <cellStyle name="Normal 12 11 5 2 2 2" xfId="47933" xr:uid="{3DB99E9F-E819-4FB6-8C1B-7D15D9255BCB}"/>
    <cellStyle name="Normal 12 11 5 2 2 3" xfId="36736" xr:uid="{90C80AC4-2615-426B-A69A-6286BF57B397}"/>
    <cellStyle name="Normal 12 11 5 2 2_1.1 Overview" xfId="53348" xr:uid="{A4AD2A68-E17E-48A8-9993-1D39772F90A6}"/>
    <cellStyle name="Normal 12 11 5 2 3" xfId="42264" xr:uid="{B6068588-8AE6-4D6D-88C7-9F6585CB6089}"/>
    <cellStyle name="Normal 12 11 5 2 4" xfId="31181" xr:uid="{D2703193-C45D-4430-BFC9-24EACEC942CF}"/>
    <cellStyle name="Normal 12 11 5 2_1.1 Overview" xfId="53347" xr:uid="{B6C7CB7F-6CCF-4BA6-B808-FE8FADFB90E3}"/>
    <cellStyle name="Normal 12 11 5 3" xfId="8857" xr:uid="{92942D75-2029-47F7-8873-10925571DDBC}"/>
    <cellStyle name="Normal 12 11 5 3 2" xfId="44901" xr:uid="{B5A3BA07-40AF-4316-9D34-B21E9E5A6FEB}"/>
    <cellStyle name="Normal 12 11 5 3 3" xfId="33792" xr:uid="{CC470ACF-EAF3-4374-89FE-BDCEEA5EDC00}"/>
    <cellStyle name="Normal 12 11 5 3_1.1 Overview" xfId="53349" xr:uid="{375747A4-DC07-4FF3-8A67-198B4F14B298}"/>
    <cellStyle name="Normal 12 11 5 4" xfId="39240" xr:uid="{5EF89707-87CF-478D-BD59-F84CE188D78D}"/>
    <cellStyle name="Normal 12 11 5 5" xfId="28245" xr:uid="{847C4D99-FE85-42B7-A6AD-A4D26D284766}"/>
    <cellStyle name="Normal 12 11 5_1.1 Overview" xfId="53346" xr:uid="{4E2B1EBD-8AA5-4010-A197-30CFD09D0035}"/>
    <cellStyle name="Normal 12 11 6" xfId="3086" xr:uid="{EAD6F282-4F1F-4960-9835-9C4632CF9D20}"/>
    <cellStyle name="Normal 12 11 6 2" xfId="10018" xr:uid="{78784AEC-C9A7-41C5-AECE-BF200E8DFC31}"/>
    <cellStyle name="Normal 12 11 6 2 2" xfId="46061" xr:uid="{14A936ED-1A72-496B-9232-7E540BD3F02D}"/>
    <cellStyle name="Normal 12 11 6 2 3" xfId="34942" xr:uid="{993E85E5-B4F0-4008-89B0-4118D661760A}"/>
    <cellStyle name="Normal 12 11 6 2_1.1 Overview" xfId="53351" xr:uid="{058FA4F2-2D19-439E-98F0-AFFBC848B2D0}"/>
    <cellStyle name="Normal 12 11 6 3" xfId="40397" xr:uid="{A9821905-BD84-4179-8E6C-5FE74808F091}"/>
    <cellStyle name="Normal 12 11 6 4" xfId="29392" xr:uid="{7603B211-4220-4468-9FC6-34EC9E6BA187}"/>
    <cellStyle name="Normal 12 11 6_1.1 Overview" xfId="53350" xr:uid="{1E158E7C-C7DD-4CA4-8F3C-BAFA70455290}"/>
    <cellStyle name="Normal 12 11 7" xfId="4036" xr:uid="{03E56ECF-6F2B-4EAD-9498-673CB5B47B2C}"/>
    <cellStyle name="Normal 12 11 7 2" xfId="10838" xr:uid="{A952CB9B-F172-40B6-984B-D3B13D04A011}"/>
    <cellStyle name="Normal 12 11 7 2 2" xfId="46881" xr:uid="{108C8E52-62CA-46E2-A83D-0E8A4706E667}"/>
    <cellStyle name="Normal 12 11 7 2 3" xfId="35700" xr:uid="{25336D8A-5C6E-44CB-8F36-A4A85E204592}"/>
    <cellStyle name="Normal 12 11 7 2_1.1 Overview" xfId="53353" xr:uid="{0CBCFED4-FFC3-4A24-B42D-AEA9360F4733}"/>
    <cellStyle name="Normal 12 11 7 3" xfId="41212" xr:uid="{8BD85B58-E712-4935-9D87-41ABE72A1D3F}"/>
    <cellStyle name="Normal 12 11 7 4" xfId="30145" xr:uid="{611DB208-4BC0-4D0E-83A5-2EA9C93F86FD}"/>
    <cellStyle name="Normal 12 11 7_1.1 Overview" xfId="53352" xr:uid="{B7A80667-1601-4A6D-904F-E9281618CE10}"/>
    <cellStyle name="Normal 12 11 8" xfId="7510" xr:uid="{1C6E41A8-A355-4434-8D5A-B8D0B57E591B}"/>
    <cellStyle name="Normal 12 11 8 2" xfId="43558" xr:uid="{00738834-5CC6-49D3-BC89-53E000CE52A3}"/>
    <cellStyle name="Normal 12 11 8 3" xfId="32465" xr:uid="{DF1645CE-35D9-4817-8D93-FF60ADCB1BBC}"/>
    <cellStyle name="Normal 12 11 8_1.1 Overview" xfId="53354" xr:uid="{046594A4-DE06-40C6-89C5-B69CBCFEA5A2}"/>
    <cellStyle name="Normal 12 11 9" xfId="37898" xr:uid="{FB1D2724-9F38-4FD3-9A80-D1124CC6788B}"/>
    <cellStyle name="Normal 12 11_1.1 Overview" xfId="53299" xr:uid="{DB9F0CC8-692F-48FF-A36C-8AACFE1DA075}"/>
    <cellStyle name="Normal 12 12" xfId="367" xr:uid="{C7605EB8-A833-48AD-BFFD-DF372BE65325}"/>
    <cellStyle name="Normal 12 12 10" xfId="26964" xr:uid="{4BA997FF-09CF-4FC3-9C00-6E1AE5911884}"/>
    <cellStyle name="Normal 12 12 2" xfId="671" xr:uid="{3C5E668A-7B79-4B98-900B-CE11E04E0DC4}"/>
    <cellStyle name="Normal 12 12 2 2" xfId="924" xr:uid="{BE731849-DAC4-47E4-96EF-FEE1DE855E03}"/>
    <cellStyle name="Normal 12 12 2 2 2" xfId="1650" xr:uid="{1FA304F2-4EC1-45B5-A1E9-4351DCEED1DB}"/>
    <cellStyle name="Normal 12 12 2 2 2 2" xfId="4849" xr:uid="{B0C76E39-C1A1-4245-B726-49D1AEC317DC}"/>
    <cellStyle name="Normal 12 12 2 2 2 2 2" xfId="11643" xr:uid="{5C5E14DF-76F2-4E91-9276-A90FB4288931}"/>
    <cellStyle name="Normal 12 12 2 2 2 2 2 2" xfId="47686" xr:uid="{5646F965-1883-446D-B36E-C80ACE65B713}"/>
    <cellStyle name="Normal 12 12 2 2 2 2 2 3" xfId="36489" xr:uid="{B2762869-7901-4937-96A0-F374F13197F0}"/>
    <cellStyle name="Normal 12 12 2 2 2 2 2_1.1 Overview" xfId="53360" xr:uid="{80A042D0-8BB3-4BA6-A68E-256C462CC5E3}"/>
    <cellStyle name="Normal 12 12 2 2 2 2 3" xfId="42017" xr:uid="{655B9AD0-9756-401A-92F4-BAED728F49AA}"/>
    <cellStyle name="Normal 12 12 2 2 2 2 4" xfId="30934" xr:uid="{F03A83FD-29CD-416B-AF18-8AD6FFF45CDF}"/>
    <cellStyle name="Normal 12 12 2 2 2 2_1.1 Overview" xfId="53359" xr:uid="{943259D4-7648-48D5-8A04-8C3E74EFD60F}"/>
    <cellStyle name="Normal 12 12 2 2 2 3" xfId="8613" xr:uid="{89979248-76B2-44F3-B5F4-845E1EDDD22E}"/>
    <cellStyle name="Normal 12 12 2 2 2 3 2" xfId="44657" xr:uid="{4DE1A0DF-137C-4FFB-BFE8-E68650552BCF}"/>
    <cellStyle name="Normal 12 12 2 2 2 3 3" xfId="33548" xr:uid="{1A88A3B5-26CB-4808-8AA4-B0864CD2A38E}"/>
    <cellStyle name="Normal 12 12 2 2 2 3_1.1 Overview" xfId="53361" xr:uid="{843942F4-D489-418A-A855-94BF58149688}"/>
    <cellStyle name="Normal 12 12 2 2 2 4" xfId="38996" xr:uid="{AD51DD9A-F7A9-4DA3-ADA4-B0D3C4B11CEB}"/>
    <cellStyle name="Normal 12 12 2 2 2 5" xfId="28001" xr:uid="{97980CD3-0124-4725-83AA-511FAC6CFEA5}"/>
    <cellStyle name="Normal 12 12 2 2 2_1.1 Overview" xfId="53358" xr:uid="{93C3DB82-D96E-4B4D-A20F-A45FBCEA5D4E}"/>
    <cellStyle name="Normal 12 12 2 2 3" xfId="2460" xr:uid="{12B42177-F03F-4078-804E-F43A1CFFE567}"/>
    <cellStyle name="Normal 12 12 2 2 3 2" xfId="5659" xr:uid="{31DF6D4A-C7A2-4C28-9837-B066AB1BA603}"/>
    <cellStyle name="Normal 12 12 2 2 3 2 2" xfId="12452" xr:uid="{67B559EB-3C11-4336-8FCE-447CF0796AE3}"/>
    <cellStyle name="Normal 12 12 2 2 3 2 2 2" xfId="48495" xr:uid="{25B092A6-5C5C-4BE4-8D6C-184C59FA0159}"/>
    <cellStyle name="Normal 12 12 2 2 3 2 2 3" xfId="37298" xr:uid="{9FB1D747-9DCE-4185-8C05-56911998E02D}"/>
    <cellStyle name="Normal 12 12 2 2 3 2 2_1.1 Overview" xfId="53364" xr:uid="{C239D8CC-B1DE-4710-BC06-8F0A8679FEE8}"/>
    <cellStyle name="Normal 12 12 2 2 3 2 3" xfId="42826" xr:uid="{85122D8B-F4D8-47A8-9BE6-D045D6340D4A}"/>
    <cellStyle name="Normal 12 12 2 2 3 2 4" xfId="31743" xr:uid="{C8CBE526-C5E3-438A-B221-BA1401AB232F}"/>
    <cellStyle name="Normal 12 12 2 2 3 2_1.1 Overview" xfId="53363" xr:uid="{A2CC28EC-0EE4-4786-9048-1ADD2CC05EA2}"/>
    <cellStyle name="Normal 12 12 2 2 3 3" xfId="9419" xr:uid="{8DAA02DB-3D14-42C7-9A1B-39A3351B1D5C}"/>
    <cellStyle name="Normal 12 12 2 2 3 3 2" xfId="45463" xr:uid="{8FB55294-7F4F-4F19-971B-77ABE9959C61}"/>
    <cellStyle name="Normal 12 12 2 2 3 3 3" xfId="34354" xr:uid="{0D83BBDE-2605-45DD-947C-F367C6714AA3}"/>
    <cellStyle name="Normal 12 12 2 2 3 3_1.1 Overview" xfId="53365" xr:uid="{C627B431-4028-47A5-BA8E-6B105A3FFD46}"/>
    <cellStyle name="Normal 12 12 2 2 3 4" xfId="39802" xr:uid="{E5737C23-A784-4120-B94E-617D079C413F}"/>
    <cellStyle name="Normal 12 12 2 2 3 5" xfId="28807" xr:uid="{F7FE8777-5517-4E4F-AC58-DB546E24AA25}"/>
    <cellStyle name="Normal 12 12 2 2 3_1.1 Overview" xfId="53362" xr:uid="{ABC58C6B-6213-4292-83C3-8AEC0ECF4161}"/>
    <cellStyle name="Normal 12 12 2 2 4" xfId="3650" xr:uid="{6C2166F2-13F0-4E34-8580-75D5FAE672E6}"/>
    <cellStyle name="Normal 12 12 2 2 4 2" xfId="10577" xr:uid="{86AA4DBA-9404-4C7E-ADCC-5073FBAE2E5D}"/>
    <cellStyle name="Normal 12 12 2 2 4 2 2" xfId="46620" xr:uid="{2E782693-F934-4F96-AFFF-80FF97337924}"/>
    <cellStyle name="Normal 12 12 2 2 4 2 3" xfId="35499" xr:uid="{EAA28B30-C913-4996-BF5D-43C0A7CCBA76}"/>
    <cellStyle name="Normal 12 12 2 2 4 2_1.1 Overview" xfId="53367" xr:uid="{BEFD7C98-163C-4B94-93DE-07EE34FAE83F}"/>
    <cellStyle name="Normal 12 12 2 2 4 3" xfId="40955" xr:uid="{DB78D049-DC60-45C2-91F4-526D62CB8676}"/>
    <cellStyle name="Normal 12 12 2 2 4 4" xfId="29948" xr:uid="{C4136DAB-FF4B-4BDD-A928-F8D66F9F27C0}"/>
    <cellStyle name="Normal 12 12 2 2 4_1.1 Overview" xfId="53366" xr:uid="{F97D3C65-A7DE-4836-A484-53299D15ACA5}"/>
    <cellStyle name="Normal 12 12 2 2 5" xfId="4346" xr:uid="{E11B2A77-ABEF-4858-A592-022D340CD08C}"/>
    <cellStyle name="Normal 12 12 2 2 5 2" xfId="11148" xr:uid="{D0DF042E-E66D-44AD-8973-540140DA9D5A}"/>
    <cellStyle name="Normal 12 12 2 2 5 2 2" xfId="47191" xr:uid="{CA33CD49-A138-4185-91C3-9EA2D1657EF6}"/>
    <cellStyle name="Normal 12 12 2 2 5 2 3" xfId="36010" xr:uid="{0C00D452-E610-4BA2-A9C6-D33562345E19}"/>
    <cellStyle name="Normal 12 12 2 2 5 2_1.1 Overview" xfId="53369" xr:uid="{47310E75-2163-443D-A3F9-3C1530AEF229}"/>
    <cellStyle name="Normal 12 12 2 2 5 3" xfId="41522" xr:uid="{46B35509-D55E-40B0-9403-6BAEDAB6A8D3}"/>
    <cellStyle name="Normal 12 12 2 2 5 4" xfId="30455" xr:uid="{8DC189E3-175C-4681-99E7-EF2E309071A4}"/>
    <cellStyle name="Normal 12 12 2 2 5_1.1 Overview" xfId="53368" xr:uid="{28611A0E-4353-4B31-AD66-AA852B32564E}"/>
    <cellStyle name="Normal 12 12 2 2 6" xfId="8113" xr:uid="{678C5A65-C6EA-4B7A-8616-A97F0B7D614A}"/>
    <cellStyle name="Normal 12 12 2 2 6 2" xfId="44161" xr:uid="{32BCED37-8B5F-40E8-A994-FF37891E78C9}"/>
    <cellStyle name="Normal 12 12 2 2 6 3" xfId="33068" xr:uid="{585BF4F3-8C6E-462E-9088-AA470D85945E}"/>
    <cellStyle name="Normal 12 12 2 2 6_1.1 Overview" xfId="53370" xr:uid="{1A11B967-8716-4040-BB4B-723EF6ED7ADF}"/>
    <cellStyle name="Normal 12 12 2 2 7" xfId="38501" xr:uid="{E3F46B9C-502D-4BBD-9F19-4E8CC048B500}"/>
    <cellStyle name="Normal 12 12 2 2 8" xfId="27518" xr:uid="{291A0CA9-16D9-47F9-A145-A65EB368EAAE}"/>
    <cellStyle name="Normal 12 12 2 2_1.1 Overview" xfId="53357" xr:uid="{F08F660D-DE57-4675-979A-4FC8F5703922}"/>
    <cellStyle name="Normal 12 12 2 3" xfId="1433" xr:uid="{3CA65AE2-9E42-42F9-8F33-85C38F6B7A44}"/>
    <cellStyle name="Normal 12 12 2 3 2" xfId="4632" xr:uid="{9D5645F1-B481-46C0-AE2B-8E41B49A40F6}"/>
    <cellStyle name="Normal 12 12 2 3 2 2" xfId="11426" xr:uid="{E21EF758-0743-4437-8A51-6BAC6CA2232F}"/>
    <cellStyle name="Normal 12 12 2 3 2 2 2" xfId="47469" xr:uid="{2949845B-4207-42CE-A526-D51BFB491F06}"/>
    <cellStyle name="Normal 12 12 2 3 2 2 3" xfId="36272" xr:uid="{2A5A54DC-98D7-4F0B-86E5-6DB6C2C432A1}"/>
    <cellStyle name="Normal 12 12 2 3 2 2_1.1 Overview" xfId="53373" xr:uid="{19158CD3-7217-455C-8AE9-1D97E9DE77C7}"/>
    <cellStyle name="Normal 12 12 2 3 2 3" xfId="41800" xr:uid="{07021CEE-C94A-4D4E-95BE-5F9CD762C808}"/>
    <cellStyle name="Normal 12 12 2 3 2 4" xfId="30717" xr:uid="{B70EAB7A-1A40-46A5-A7CD-B23F6952E2C9}"/>
    <cellStyle name="Normal 12 12 2 3 2_1.1 Overview" xfId="53372" xr:uid="{625E4898-13DF-4916-87F1-203496AFD0BF}"/>
    <cellStyle name="Normal 12 12 2 3 3" xfId="8396" xr:uid="{B25FC4F4-F6A1-49FC-BB57-8626BA4F1A32}"/>
    <cellStyle name="Normal 12 12 2 3 3 2" xfId="44440" xr:uid="{2837A430-1A3C-429E-A24A-B68F517C6050}"/>
    <cellStyle name="Normal 12 12 2 3 3 3" xfId="33331" xr:uid="{CA607B02-E95C-4ED4-BB44-8FE0FAA0D445}"/>
    <cellStyle name="Normal 12 12 2 3 3_1.1 Overview" xfId="53374" xr:uid="{6C4448CF-E653-496B-9DE8-ED73EFAB2D89}"/>
    <cellStyle name="Normal 12 12 2 3 4" xfId="38779" xr:uid="{14095109-0C1B-4141-AA3C-D295E0EB4C78}"/>
    <cellStyle name="Normal 12 12 2 3 5" xfId="27784" xr:uid="{0152EC69-2F44-4CC7-86F6-92AA6FCCD267}"/>
    <cellStyle name="Normal 12 12 2 3_1.1 Overview" xfId="53371" xr:uid="{05ED9E7A-1172-4922-A70C-487B76B5DE39}"/>
    <cellStyle name="Normal 12 12 2 4" xfId="2213" xr:uid="{7099D8BE-512D-4CEB-ABDF-43A1043D69BC}"/>
    <cellStyle name="Normal 12 12 2 4 2" xfId="5412" xr:uid="{EC701A09-E709-4136-A0E4-765E160ADE20}"/>
    <cellStyle name="Normal 12 12 2 4 2 2" xfId="12205" xr:uid="{AD9F7BFA-54C8-41EE-B42C-C6F5AEE2A660}"/>
    <cellStyle name="Normal 12 12 2 4 2 2 2" xfId="48248" xr:uid="{E892FE95-34C7-4793-AAE9-8FA4B868B142}"/>
    <cellStyle name="Normal 12 12 2 4 2 2 3" xfId="37051" xr:uid="{1292371A-8FF1-454C-9F68-179D55AEF7C2}"/>
    <cellStyle name="Normal 12 12 2 4 2 2_1.1 Overview" xfId="53377" xr:uid="{FAEBF333-52B8-4C01-871E-0F6340DF8544}"/>
    <cellStyle name="Normal 12 12 2 4 2 3" xfId="42579" xr:uid="{86F90DF5-136A-4E3C-B596-6310F4A99C95}"/>
    <cellStyle name="Normal 12 12 2 4 2 4" xfId="31496" xr:uid="{288B1487-A107-4F4D-9CB6-4676C9F9EE67}"/>
    <cellStyle name="Normal 12 12 2 4 2_1.1 Overview" xfId="53376" xr:uid="{8A1B8E23-4845-4085-B5D7-305910234888}"/>
    <cellStyle name="Normal 12 12 2 4 3" xfId="9172" xr:uid="{6640F967-55E7-40F5-AFEA-EBBC04ACEBD0}"/>
    <cellStyle name="Normal 12 12 2 4 3 2" xfId="45216" xr:uid="{6C92033C-68D3-4DFB-BEB0-74790E7D6428}"/>
    <cellStyle name="Normal 12 12 2 4 3 3" xfId="34107" xr:uid="{DC23499C-1D75-4861-B057-B0AE5198F85A}"/>
    <cellStyle name="Normal 12 12 2 4 3_1.1 Overview" xfId="53378" xr:uid="{B2283F6B-1C6D-4C89-BEE4-D784B2B66C18}"/>
    <cellStyle name="Normal 12 12 2 4 4" xfId="39555" xr:uid="{0A5D4FC6-BD63-4612-AE3C-3D220B1C2239}"/>
    <cellStyle name="Normal 12 12 2 4 5" xfId="28560" xr:uid="{CEFEB6B0-5336-4C74-8483-923FEAC71F5D}"/>
    <cellStyle name="Normal 12 12 2 4_1.1 Overview" xfId="53375" xr:uid="{D6757BC3-2A69-44E1-8EB1-EA5BCB0EFC47}"/>
    <cellStyle name="Normal 12 12 2 5" xfId="3404" xr:uid="{77E4A3A8-C0DB-43A8-84FC-5422AB3B49F9}"/>
    <cellStyle name="Normal 12 12 2 5 2" xfId="10331" xr:uid="{57AA1B45-18A8-459A-A1CE-33CB4CC90465}"/>
    <cellStyle name="Normal 12 12 2 5 2 2" xfId="46374" xr:uid="{66A7852F-CA50-4E33-807B-56B270F31F64}"/>
    <cellStyle name="Normal 12 12 2 5 2 3" xfId="35253" xr:uid="{BC5F27C6-0D68-4497-8D8D-6565E1883775}"/>
    <cellStyle name="Normal 12 12 2 5 2_1.1 Overview" xfId="53380" xr:uid="{14869469-D726-4C4A-A36D-9DA6243E4DE4}"/>
    <cellStyle name="Normal 12 12 2 5 3" xfId="40709" xr:uid="{A27577C0-F3C6-40F2-BBDA-6B7F9B8BF519}"/>
    <cellStyle name="Normal 12 12 2 5 4" xfId="29702" xr:uid="{20F2400D-CD2D-4444-A82B-4BE673A0789A}"/>
    <cellStyle name="Normal 12 12 2 5_1.1 Overview" xfId="53379" xr:uid="{E7D78439-45C7-4D82-9693-DA936F55B857}"/>
    <cellStyle name="Normal 12 12 2 6" xfId="4136" xr:uid="{3981F2C9-2609-4F45-872A-64377ECFAE09}"/>
    <cellStyle name="Normal 12 12 2 6 2" xfId="10938" xr:uid="{DDB7D1D6-0074-4426-8CF7-0A2A5D5EE1F0}"/>
    <cellStyle name="Normal 12 12 2 6 2 2" xfId="46981" xr:uid="{E1F28EA9-1525-430B-81D2-712F980B3753}"/>
    <cellStyle name="Normal 12 12 2 6 2 3" xfId="35800" xr:uid="{6525CD54-55AB-49E5-8890-04CC3346813C}"/>
    <cellStyle name="Normal 12 12 2 6 2_1.1 Overview" xfId="53382" xr:uid="{50656373-7060-4405-8467-AE87A3CADF8E}"/>
    <cellStyle name="Normal 12 12 2 6 3" xfId="41312" xr:uid="{2F1C2993-AE29-4F5E-912A-C83D23727CF2}"/>
    <cellStyle name="Normal 12 12 2 6 4" xfId="30245" xr:uid="{6CB272E7-F949-4A8D-B02B-FE95635174B3}"/>
    <cellStyle name="Normal 12 12 2 6_1.1 Overview" xfId="53381" xr:uid="{77A9CCF7-422C-4076-99F3-0B4592F583F5}"/>
    <cellStyle name="Normal 12 12 2 7" xfId="7860" xr:uid="{621654AD-8154-4DE6-A876-6F0290A73800}"/>
    <cellStyle name="Normal 12 12 2 7 2" xfId="43908" xr:uid="{8134AD5E-EFC6-41AC-A208-E7F4CA3EF2AC}"/>
    <cellStyle name="Normal 12 12 2 7 3" xfId="32815" xr:uid="{DDC96C13-11B1-4CC8-8D6C-DBE35224EA12}"/>
    <cellStyle name="Normal 12 12 2 7_1.1 Overview" xfId="53383" xr:uid="{F0BC485E-BCEA-4045-89A2-53546640C546}"/>
    <cellStyle name="Normal 12 12 2 8" xfId="38248" xr:uid="{B75AAB9D-6B8A-498C-8D21-C0A5A5A69426}"/>
    <cellStyle name="Normal 12 12 2 9" xfId="27265" xr:uid="{31E416C8-A936-4E30-B536-EAF82372DD91}"/>
    <cellStyle name="Normal 12 12 2_1.1 Overview" xfId="53356" xr:uid="{617C51AE-F433-4CBE-8EAD-56EEC98636E0}"/>
    <cellStyle name="Normal 12 12 3" xfId="830" xr:uid="{8FA898A0-475D-481F-8E08-A99B459055E2}"/>
    <cellStyle name="Normal 12 12 3 2" xfId="1556" xr:uid="{9647FAC3-B8B9-4E95-8D3C-A214E92059A0}"/>
    <cellStyle name="Normal 12 12 3 2 2" xfId="4755" xr:uid="{D655AAA7-3ADC-4E30-9556-3E10768C00C3}"/>
    <cellStyle name="Normal 12 12 3 2 2 2" xfId="11549" xr:uid="{5C700112-6B65-4F5D-9E5C-7C8675A61E26}"/>
    <cellStyle name="Normal 12 12 3 2 2 2 2" xfId="47592" xr:uid="{CE36B17E-5C74-48E9-8001-5E7C2F1DD317}"/>
    <cellStyle name="Normal 12 12 3 2 2 2 3" xfId="36395" xr:uid="{8673D7D2-4297-41C3-B676-9F454831E8E2}"/>
    <cellStyle name="Normal 12 12 3 2 2 2_1.1 Overview" xfId="53387" xr:uid="{56B5E39A-C34C-4262-8D39-B20F4C2AFA4C}"/>
    <cellStyle name="Normal 12 12 3 2 2 3" xfId="41923" xr:uid="{01AF1AE2-952C-4DE4-932A-7E24C48E0D5D}"/>
    <cellStyle name="Normal 12 12 3 2 2 4" xfId="30840" xr:uid="{C4E16915-6479-44C1-B9E3-68E47BD4CE06}"/>
    <cellStyle name="Normal 12 12 3 2 2_1.1 Overview" xfId="53386" xr:uid="{E0F45D93-557B-4D8E-B469-6456218169F5}"/>
    <cellStyle name="Normal 12 12 3 2 3" xfId="8519" xr:uid="{80851DAF-7E66-4EE0-BE8B-53E18DA10641}"/>
    <cellStyle name="Normal 12 12 3 2 3 2" xfId="44563" xr:uid="{4FF061C6-EBA7-43E7-A6B5-DA0576D6577D}"/>
    <cellStyle name="Normal 12 12 3 2 3 3" xfId="33454" xr:uid="{7A9A282C-8974-4101-B9F4-F5197B13F499}"/>
    <cellStyle name="Normal 12 12 3 2 3_1.1 Overview" xfId="53388" xr:uid="{C91318A3-17F4-438A-A49B-A3EB4769DE18}"/>
    <cellStyle name="Normal 12 12 3 2 4" xfId="38902" xr:uid="{18A599D9-CBAC-45D7-9E0E-9A69AF2408C2}"/>
    <cellStyle name="Normal 12 12 3 2 5" xfId="27907" xr:uid="{8FAAAFF8-4A85-49B0-AD34-E237C1A8B7FE}"/>
    <cellStyle name="Normal 12 12 3 2_1.1 Overview" xfId="53385" xr:uid="{05C2E392-EE70-47AA-B2EE-81862CBD82D4}"/>
    <cellStyle name="Normal 12 12 3 3" xfId="2366" xr:uid="{1E1B6C6A-E50D-4AF5-9FBA-A38FDDFBDDA8}"/>
    <cellStyle name="Normal 12 12 3 3 2" xfId="5565" xr:uid="{CA8AD5A0-BCE2-4A6B-BE44-26B5425390C4}"/>
    <cellStyle name="Normal 12 12 3 3 2 2" xfId="12358" xr:uid="{D51C9AFF-BB87-44F0-8657-55464FCDEFB0}"/>
    <cellStyle name="Normal 12 12 3 3 2 2 2" xfId="48401" xr:uid="{5B548305-255A-4CA9-A00A-45BA0ED30427}"/>
    <cellStyle name="Normal 12 12 3 3 2 2 3" xfId="37204" xr:uid="{A1CFFBF0-041F-4825-84E9-74CC788E0EBD}"/>
    <cellStyle name="Normal 12 12 3 3 2 2_1.1 Overview" xfId="53391" xr:uid="{7E8C7C89-AF51-4752-B7BF-596B3C063203}"/>
    <cellStyle name="Normal 12 12 3 3 2 3" xfId="42732" xr:uid="{E1C53CB5-F78B-4DFF-BA24-7A6391B4E8A6}"/>
    <cellStyle name="Normal 12 12 3 3 2 4" xfId="31649" xr:uid="{8EB646DB-4C83-4AAE-8862-5584041AF77C}"/>
    <cellStyle name="Normal 12 12 3 3 2_1.1 Overview" xfId="53390" xr:uid="{CD4447BB-941C-450B-847B-74CEBA00E33A}"/>
    <cellStyle name="Normal 12 12 3 3 3" xfId="9325" xr:uid="{CD83499D-8A88-4EC0-8F6A-25B008FDDFD6}"/>
    <cellStyle name="Normal 12 12 3 3 3 2" xfId="45369" xr:uid="{17A5ECB7-6BAE-4F3F-8AA6-CB90C90F7552}"/>
    <cellStyle name="Normal 12 12 3 3 3 3" xfId="34260" xr:uid="{3CFBC4A4-58D3-483B-9D18-DC16B341EDA8}"/>
    <cellStyle name="Normal 12 12 3 3 3_1.1 Overview" xfId="53392" xr:uid="{B1E81131-816E-4CCE-A79E-E723AEB35CEC}"/>
    <cellStyle name="Normal 12 12 3 3 4" xfId="39708" xr:uid="{C432A4F6-DDBA-4394-B603-F49089BA8B3D}"/>
    <cellStyle name="Normal 12 12 3 3 5" xfId="28713" xr:uid="{F5608548-DCB6-4409-A5AE-A40FC78D403F}"/>
    <cellStyle name="Normal 12 12 3 3_1.1 Overview" xfId="53389" xr:uid="{CDAD0D69-7387-4F58-8DB7-C12F347C1472}"/>
    <cellStyle name="Normal 12 12 3 4" xfId="3556" xr:uid="{7F7E19EC-7C45-4239-B8E6-148C0F536B58}"/>
    <cellStyle name="Normal 12 12 3 4 2" xfId="10483" xr:uid="{5240D383-B56C-41E5-8D4B-26B3692DDFE7}"/>
    <cellStyle name="Normal 12 12 3 4 2 2" xfId="46526" xr:uid="{88635DCD-1E91-4C4A-BB0D-1B8A9EA6D612}"/>
    <cellStyle name="Normal 12 12 3 4 2 3" xfId="35405" xr:uid="{F5ABA23D-1563-44CB-AFE4-E3CD07D8234E}"/>
    <cellStyle name="Normal 12 12 3 4 2_1.1 Overview" xfId="53394" xr:uid="{65661819-AA21-4A24-B4D4-FA499B763695}"/>
    <cellStyle name="Normal 12 12 3 4 3" xfId="40861" xr:uid="{876BAAF6-3273-4BB6-B91D-98F533A0697D}"/>
    <cellStyle name="Normal 12 12 3 4 4" xfId="29854" xr:uid="{E852EA49-7F7E-40E8-9EFD-AD3777F25BA2}"/>
    <cellStyle name="Normal 12 12 3 4_1.1 Overview" xfId="53393" xr:uid="{88F1CD84-2521-4254-94C9-921CB5FCDDE3}"/>
    <cellStyle name="Normal 12 12 3 5" xfId="4252" xr:uid="{2C22B8AF-3CFB-4A7E-AA29-E34C08366ABF}"/>
    <cellStyle name="Normal 12 12 3 5 2" xfId="11054" xr:uid="{DE6A4B09-432D-45BA-8CB3-B9CE0E79C7E4}"/>
    <cellStyle name="Normal 12 12 3 5 2 2" xfId="47097" xr:uid="{C6CE34B0-F19D-41AB-ADF7-789C3C0D8E5B}"/>
    <cellStyle name="Normal 12 12 3 5 2 3" xfId="35916" xr:uid="{DB529799-F03D-4007-A763-6221B31D9715}"/>
    <cellStyle name="Normal 12 12 3 5 2_1.1 Overview" xfId="53396" xr:uid="{37E2EE2C-0F32-4D3E-AE08-4E836F44A19A}"/>
    <cellStyle name="Normal 12 12 3 5 3" xfId="41428" xr:uid="{A3B698D8-2E80-4D9B-85E3-4835856BA08F}"/>
    <cellStyle name="Normal 12 12 3 5 4" xfId="30361" xr:uid="{A8618ACE-489E-44EF-A7AE-F7EA8CAC1280}"/>
    <cellStyle name="Normal 12 12 3 5_1.1 Overview" xfId="53395" xr:uid="{BBAF2923-81C8-41BA-88F5-F0766DDE7D21}"/>
    <cellStyle name="Normal 12 12 3 6" xfId="8019" xr:uid="{C7881529-94DE-4A50-BBAF-37044910C0FD}"/>
    <cellStyle name="Normal 12 12 3 6 2" xfId="44067" xr:uid="{A3711C2A-921E-41B3-9C99-64DDD41647D1}"/>
    <cellStyle name="Normal 12 12 3 6 3" xfId="32974" xr:uid="{26AD4C50-82CD-4FDF-A4F3-B1A72F85E9F0}"/>
    <cellStyle name="Normal 12 12 3 6_1.1 Overview" xfId="53397" xr:uid="{37579D66-9E31-4DCB-873B-628790C5BF1C}"/>
    <cellStyle name="Normal 12 12 3 7" xfId="38407" xr:uid="{9C69A970-A3EC-4D5D-886B-5762F06FA112}"/>
    <cellStyle name="Normal 12 12 3 8" xfId="27424" xr:uid="{7FC93C2E-C213-4BA4-AC38-B5DD267AE9C2}"/>
    <cellStyle name="Normal 12 12 3_1.1 Overview" xfId="53384" xr:uid="{1265DBD3-31D1-4DC9-83FD-7263C04C0429}"/>
    <cellStyle name="Normal 12 12 4" xfId="1304" xr:uid="{09EBA762-F1CA-4760-8995-DD3A3E3F3A4B}"/>
    <cellStyle name="Normal 12 12 4 2" xfId="4503" xr:uid="{30BF45B0-1B7D-41BB-95B9-0C329AF34C31}"/>
    <cellStyle name="Normal 12 12 4 2 2" xfId="11297" xr:uid="{19BA955F-567A-4EC3-9512-18A7B30686A3}"/>
    <cellStyle name="Normal 12 12 4 2 2 2" xfId="47340" xr:uid="{9F573D86-7D5D-4063-B4E0-514209D74E79}"/>
    <cellStyle name="Normal 12 12 4 2 2 3" xfId="36143" xr:uid="{BC6755E8-41CD-41CC-92E8-9A84876FE292}"/>
    <cellStyle name="Normal 12 12 4 2 2_1.1 Overview" xfId="53400" xr:uid="{F1DE7D45-90A6-4A3B-8828-3E1F3413AA17}"/>
    <cellStyle name="Normal 12 12 4 2 3" xfId="41671" xr:uid="{0755124C-2823-4BE5-860D-AFED450FFAC8}"/>
    <cellStyle name="Normal 12 12 4 2 4" xfId="30588" xr:uid="{A55B50B4-A929-42AD-B369-CD355E95202B}"/>
    <cellStyle name="Normal 12 12 4 2_1.1 Overview" xfId="53399" xr:uid="{1DAF4A0B-7BFC-48DF-A210-180A1F19E972}"/>
    <cellStyle name="Normal 12 12 4 3" xfId="8267" xr:uid="{5155273C-1D51-4FD0-BBA3-F2DDCF512A7D}"/>
    <cellStyle name="Normal 12 12 4 3 2" xfId="44311" xr:uid="{B7188364-D0AB-494F-BA4F-9EDCFEC24AAE}"/>
    <cellStyle name="Normal 12 12 4 3 3" xfId="33202" xr:uid="{76038B2E-E4A8-4DA5-AEB5-A4F1FD58BEF5}"/>
    <cellStyle name="Normal 12 12 4 3_1.1 Overview" xfId="53401" xr:uid="{5C237E86-10B4-4DCF-B79F-05E757AD084E}"/>
    <cellStyle name="Normal 12 12 4 4" xfId="38650" xr:uid="{68174A30-C375-4A55-AB09-E291D844BA6C}"/>
    <cellStyle name="Normal 12 12 4 5" xfId="27655" xr:uid="{E49FB986-8503-487C-9CA0-54972D0DBC19}"/>
    <cellStyle name="Normal 12 12 4_1.1 Overview" xfId="53398" xr:uid="{FAA385C1-01B0-42B3-AF1F-8707D9DE24A5}"/>
    <cellStyle name="Normal 12 12 5" xfId="1941" xr:uid="{60CDCE0D-6E66-484C-AFE5-83B292179705}"/>
    <cellStyle name="Normal 12 12 5 2" xfId="5140" xr:uid="{3020B0CD-ADD7-465C-83C2-E48AF086026B}"/>
    <cellStyle name="Normal 12 12 5 2 2" xfId="11933" xr:uid="{39B4E45D-CE10-48B7-925A-3D857D12A05A}"/>
    <cellStyle name="Normal 12 12 5 2 2 2" xfId="47976" xr:uid="{213EB9A6-AC68-4FD9-953C-FA750B2F6A35}"/>
    <cellStyle name="Normal 12 12 5 2 2 3" xfId="36779" xr:uid="{CCB8526F-6A5E-4446-B034-DDE46E8E3704}"/>
    <cellStyle name="Normal 12 12 5 2 2_1.1 Overview" xfId="53404" xr:uid="{53DE6C18-E692-413A-BB02-227622B6F7A6}"/>
    <cellStyle name="Normal 12 12 5 2 3" xfId="42307" xr:uid="{9F567DF9-669D-41AC-AF1B-56F89B3B2935}"/>
    <cellStyle name="Normal 12 12 5 2 4" xfId="31224" xr:uid="{03670BB8-3744-4C1F-9E37-0A3083DE6BEB}"/>
    <cellStyle name="Normal 12 12 5 2_1.1 Overview" xfId="53403" xr:uid="{450EE556-0859-4CAB-AA48-2E3A4EFBED08}"/>
    <cellStyle name="Normal 12 12 5 3" xfId="8900" xr:uid="{34889F43-D003-4A79-B516-5C72EF5F38AD}"/>
    <cellStyle name="Normal 12 12 5 3 2" xfId="44944" xr:uid="{48B7C278-C437-44DC-B592-D8FBC655DD49}"/>
    <cellStyle name="Normal 12 12 5 3 3" xfId="33835" xr:uid="{157BC828-B3A2-4D14-A92E-67B0091615DB}"/>
    <cellStyle name="Normal 12 12 5 3_1.1 Overview" xfId="53405" xr:uid="{7BD70BC7-7774-49F6-9455-F95401898CFE}"/>
    <cellStyle name="Normal 12 12 5 4" xfId="39283" xr:uid="{3777B099-67F7-4937-9943-15862E4F7EED}"/>
    <cellStyle name="Normal 12 12 5 5" xfId="28288" xr:uid="{0669C7E9-C7D3-4F9C-A7E9-4485C234BF34}"/>
    <cellStyle name="Normal 12 12 5_1.1 Overview" xfId="53402" xr:uid="{DADB97E8-CF29-4B66-8570-084985137A50}"/>
    <cellStyle name="Normal 12 12 6" xfId="3131" xr:uid="{4753FED1-0A75-43E0-A22D-BAE0F5CCE6F5}"/>
    <cellStyle name="Normal 12 12 6 2" xfId="10061" xr:uid="{16C1050D-DC4D-4FD9-BEE7-9626F6638F0D}"/>
    <cellStyle name="Normal 12 12 6 2 2" xfId="46104" xr:uid="{20D0D8DB-3468-4E96-9AD8-A177B4B64A9D}"/>
    <cellStyle name="Normal 12 12 6 2 3" xfId="34985" xr:uid="{C88603D5-9F41-4A2D-9BD2-EA5B6423467B}"/>
    <cellStyle name="Normal 12 12 6 2_1.1 Overview" xfId="53407" xr:uid="{0E59DD83-35D6-4AE3-9FBA-72A36204D67D}"/>
    <cellStyle name="Normal 12 12 6 3" xfId="40439" xr:uid="{9784294D-46C3-4341-BD48-E938685C22F0}"/>
    <cellStyle name="Normal 12 12 6 4" xfId="29434" xr:uid="{635A53F5-4F49-4695-9857-7D3BF50B85C7}"/>
    <cellStyle name="Normal 12 12 6_1.1 Overview" xfId="53406" xr:uid="{7A8E23A6-0B0F-413C-BC64-76AC6A0EAA35}"/>
    <cellStyle name="Normal 12 12 7" xfId="4042" xr:uid="{A43E5083-29B1-42BF-87D7-03C127161273}"/>
    <cellStyle name="Normal 12 12 7 2" xfId="10844" xr:uid="{14F08C31-BCCB-4FBC-9761-69253C98E894}"/>
    <cellStyle name="Normal 12 12 7 2 2" xfId="46887" xr:uid="{AA133DA3-3144-4102-A65E-0001BB12CB78}"/>
    <cellStyle name="Normal 12 12 7 2 3" xfId="35706" xr:uid="{3BD44D58-0608-4A25-B56E-EFB5C2A46AF9}"/>
    <cellStyle name="Normal 12 12 7 2_1.1 Overview" xfId="53409" xr:uid="{DC067B40-0C9D-4D28-9833-605FE7B9CDC6}"/>
    <cellStyle name="Normal 12 12 7 3" xfId="41218" xr:uid="{4AA96869-A854-4664-BA10-51EE02748693}"/>
    <cellStyle name="Normal 12 12 7 4" xfId="30151" xr:uid="{7A019A91-8294-43C0-8EF2-62E7E2457260}"/>
    <cellStyle name="Normal 12 12 7_1.1 Overview" xfId="53408" xr:uid="{FF4A9543-2F4D-4E1D-85A5-DE34AD55B045}"/>
    <cellStyle name="Normal 12 12 8" xfId="7559" xr:uid="{D6E4AA3B-F282-460F-A41E-FE80FDB178AF}"/>
    <cellStyle name="Normal 12 12 8 2" xfId="43607" xr:uid="{D134EC05-0D63-4F91-A37F-1E11F315E86F}"/>
    <cellStyle name="Normal 12 12 8 3" xfId="32514" xr:uid="{A3AD69AF-3022-4FAD-BE35-D5AD2EC9A67B}"/>
    <cellStyle name="Normal 12 12 8_1.1 Overview" xfId="53410" xr:uid="{53821F0B-4C9F-4B2E-95DF-09E372B0F659}"/>
    <cellStyle name="Normal 12 12 9" xfId="37947" xr:uid="{E1CA7A93-A7E7-49ED-8641-589B5173D8E4}"/>
    <cellStyle name="Normal 12 12_1.1 Overview" xfId="53355" xr:uid="{D790FBAE-B38D-407A-B5C3-FFCA37C71EDD}"/>
    <cellStyle name="Normal 12 13" xfId="401" xr:uid="{1EFFD965-3849-46DD-BC12-DC20B91FB058}"/>
    <cellStyle name="Normal 12 13 10" xfId="26998" xr:uid="{5B7CBF3F-9C5D-4FAE-94DA-C6AC4BF9B9CD}"/>
    <cellStyle name="Normal 12 13 2" xfId="705" xr:uid="{A3474A7C-A405-4B5B-A099-F4C9A81F0DFA}"/>
    <cellStyle name="Normal 12 13 2 2" xfId="930" xr:uid="{AD712498-DBD9-4521-8D23-ACE99417F355}"/>
    <cellStyle name="Normal 12 13 2 2 2" xfId="1656" xr:uid="{0B26660A-75B3-4AD3-AFE7-E919CDBE286E}"/>
    <cellStyle name="Normal 12 13 2 2 2 2" xfId="4855" xr:uid="{A71E4613-C09A-4DE4-BF34-FEF6DF64264B}"/>
    <cellStyle name="Normal 12 13 2 2 2 2 2" xfId="11649" xr:uid="{ACF8362E-21E5-411D-A9A9-C3EEC974E703}"/>
    <cellStyle name="Normal 12 13 2 2 2 2 2 2" xfId="47692" xr:uid="{355425E4-4C3F-4297-AE01-54ED4E84BA09}"/>
    <cellStyle name="Normal 12 13 2 2 2 2 2 3" xfId="36495" xr:uid="{6585ED36-102E-4818-90B3-BD6BA18526BA}"/>
    <cellStyle name="Normal 12 13 2 2 2 2 2_1.1 Overview" xfId="53416" xr:uid="{CDC36929-D6C2-4CFB-8B71-AEC28BA1A30D}"/>
    <cellStyle name="Normal 12 13 2 2 2 2 3" xfId="42023" xr:uid="{D937E7C6-F23F-471E-B136-1B7F25137C74}"/>
    <cellStyle name="Normal 12 13 2 2 2 2 4" xfId="30940" xr:uid="{596F18E7-5B67-4F04-BDC8-395271C34551}"/>
    <cellStyle name="Normal 12 13 2 2 2 2_1.1 Overview" xfId="53415" xr:uid="{58D8395B-AE0E-4C6F-A57D-8982CCE71A7C}"/>
    <cellStyle name="Normal 12 13 2 2 2 3" xfId="8619" xr:uid="{52099DFE-8316-48FF-BA59-134EB6069FD9}"/>
    <cellStyle name="Normal 12 13 2 2 2 3 2" xfId="44663" xr:uid="{9D34809D-139A-4626-9623-51CA05B8019E}"/>
    <cellStyle name="Normal 12 13 2 2 2 3 3" xfId="33554" xr:uid="{7FADF812-1752-42A7-B060-F927A5D1E5CD}"/>
    <cellStyle name="Normal 12 13 2 2 2 3_1.1 Overview" xfId="53417" xr:uid="{82E2FF30-4000-4AAA-B98D-8260719154AE}"/>
    <cellStyle name="Normal 12 13 2 2 2 4" xfId="39002" xr:uid="{F516DD6C-4F38-4071-AE50-1834AF94CE5A}"/>
    <cellStyle name="Normal 12 13 2 2 2 5" xfId="28007" xr:uid="{FB593EB9-3BE3-473C-8125-E9310A3F6990}"/>
    <cellStyle name="Normal 12 13 2 2 2_1.1 Overview" xfId="53414" xr:uid="{832F3CC2-DCAC-4F9F-823A-60210238BFD9}"/>
    <cellStyle name="Normal 12 13 2 2 3" xfId="2466" xr:uid="{EC5BA69D-83DF-4DE1-8297-EB4390EEF188}"/>
    <cellStyle name="Normal 12 13 2 2 3 2" xfId="5665" xr:uid="{D2ABF2C4-7D87-49B1-9C31-1035C965F3A8}"/>
    <cellStyle name="Normal 12 13 2 2 3 2 2" xfId="12458" xr:uid="{7598340D-F4EF-445C-BEBA-EA17FF9A9649}"/>
    <cellStyle name="Normal 12 13 2 2 3 2 2 2" xfId="48501" xr:uid="{4D6B3DC7-83B1-473A-8E01-4BB3A7CF444D}"/>
    <cellStyle name="Normal 12 13 2 2 3 2 2 3" xfId="37304" xr:uid="{90EF6B69-0DF9-421D-8FAB-267A9F2A8DED}"/>
    <cellStyle name="Normal 12 13 2 2 3 2 2_1.1 Overview" xfId="53420" xr:uid="{A66C22D3-58EB-42EE-82B2-F4C81A1E99E1}"/>
    <cellStyle name="Normal 12 13 2 2 3 2 3" xfId="42832" xr:uid="{EC2D82AD-FA9F-4583-89CE-191E78A635F2}"/>
    <cellStyle name="Normal 12 13 2 2 3 2 4" xfId="31749" xr:uid="{EBC5578B-9270-4FD1-AD53-4D76083935FB}"/>
    <cellStyle name="Normal 12 13 2 2 3 2_1.1 Overview" xfId="53419" xr:uid="{373E6228-177F-4A2B-B880-FAFD5B238426}"/>
    <cellStyle name="Normal 12 13 2 2 3 3" xfId="9425" xr:uid="{028CD00C-C3AB-4A3A-900E-CFCAA7B685B6}"/>
    <cellStyle name="Normal 12 13 2 2 3 3 2" xfId="45469" xr:uid="{EBF857DD-9800-49DF-9076-671FC457B2AF}"/>
    <cellStyle name="Normal 12 13 2 2 3 3 3" xfId="34360" xr:uid="{5D9C6B57-E54F-47C5-9F5A-9419F288C7EF}"/>
    <cellStyle name="Normal 12 13 2 2 3 3_1.1 Overview" xfId="53421" xr:uid="{4ED41772-1504-4295-ABF3-4B66DE5BFEB6}"/>
    <cellStyle name="Normal 12 13 2 2 3 4" xfId="39808" xr:uid="{A659630F-33CD-4914-8AAD-AC3D15DD1C09}"/>
    <cellStyle name="Normal 12 13 2 2 3 5" xfId="28813" xr:uid="{DA7BCA4D-3DB0-4231-80C1-86E98E240E96}"/>
    <cellStyle name="Normal 12 13 2 2 3_1.1 Overview" xfId="53418" xr:uid="{FE9363E7-5B68-44DA-9517-6E61363CFDE5}"/>
    <cellStyle name="Normal 12 13 2 2 4" xfId="3656" xr:uid="{CA0D4055-3C37-4924-ADF4-6911AEA0C611}"/>
    <cellStyle name="Normal 12 13 2 2 4 2" xfId="10583" xr:uid="{F29514C1-B8D1-4EC3-87F7-AC38A161C7CC}"/>
    <cellStyle name="Normal 12 13 2 2 4 2 2" xfId="46626" xr:uid="{1FDCB1DB-8716-4399-9C43-81A7F6423D44}"/>
    <cellStyle name="Normal 12 13 2 2 4 2 3" xfId="35505" xr:uid="{0C8E6975-DCD1-4BCB-82CD-152C3F400DE5}"/>
    <cellStyle name="Normal 12 13 2 2 4 2_1.1 Overview" xfId="53423" xr:uid="{B1167F0A-493D-4896-BFEF-4A8D305AFC40}"/>
    <cellStyle name="Normal 12 13 2 2 4 3" xfId="40961" xr:uid="{D7F6CA1A-B7B7-4AA8-B5E5-626E566AADB2}"/>
    <cellStyle name="Normal 12 13 2 2 4 4" xfId="29954" xr:uid="{BB4B238D-2DD0-49B8-908D-7F6F44A91E91}"/>
    <cellStyle name="Normal 12 13 2 2 4_1.1 Overview" xfId="53422" xr:uid="{24EE6481-A139-4FFE-8154-675565A013EF}"/>
    <cellStyle name="Normal 12 13 2 2 5" xfId="4352" xr:uid="{27954E58-EC74-4280-A866-AD369E654A0F}"/>
    <cellStyle name="Normal 12 13 2 2 5 2" xfId="11154" xr:uid="{F3AA9C52-714E-4432-8CE6-ADB1B1F9AFFB}"/>
    <cellStyle name="Normal 12 13 2 2 5 2 2" xfId="47197" xr:uid="{FB603B40-3A4A-4321-80AC-AB7D6C9AE663}"/>
    <cellStyle name="Normal 12 13 2 2 5 2 3" xfId="36016" xr:uid="{8015DF61-F872-43D5-9799-5B63F5FA9730}"/>
    <cellStyle name="Normal 12 13 2 2 5 2_1.1 Overview" xfId="53425" xr:uid="{CF95FE6C-A67C-4821-92E4-DEA49FFC5536}"/>
    <cellStyle name="Normal 12 13 2 2 5 3" xfId="41528" xr:uid="{DE8CE75E-E17D-4900-A58A-EF14C612F934}"/>
    <cellStyle name="Normal 12 13 2 2 5 4" xfId="30461" xr:uid="{89DE041B-3ABA-4BF2-91B9-2AD1448B41B0}"/>
    <cellStyle name="Normal 12 13 2 2 5_1.1 Overview" xfId="53424" xr:uid="{1DEAB9B1-623B-4C3A-9B30-12ABE5B6601E}"/>
    <cellStyle name="Normal 12 13 2 2 6" xfId="8119" xr:uid="{75AB80D3-6920-4864-B06B-32A3FBA5799A}"/>
    <cellStyle name="Normal 12 13 2 2 6 2" xfId="44167" xr:uid="{DCE5385C-B647-4293-8F89-68355E9498D1}"/>
    <cellStyle name="Normal 12 13 2 2 6 3" xfId="33074" xr:uid="{A6536D82-AEC4-45FE-AE96-B43B7D9148F2}"/>
    <cellStyle name="Normal 12 13 2 2 6_1.1 Overview" xfId="53426" xr:uid="{469AD1AD-A7B8-4E3D-84B0-EBFDEF913637}"/>
    <cellStyle name="Normal 12 13 2 2 7" xfId="38507" xr:uid="{389249A0-D80D-439A-B565-34F51A307FD4}"/>
    <cellStyle name="Normal 12 13 2 2 8" xfId="27524" xr:uid="{82206869-83E6-498D-869A-D74C871A7A81}"/>
    <cellStyle name="Normal 12 13 2 2_1.1 Overview" xfId="53413" xr:uid="{665C4B9C-EA42-41FA-8504-507F0D26F0E2}"/>
    <cellStyle name="Normal 12 13 2 3" xfId="1444" xr:uid="{0A51C575-66AE-4CA0-AE23-FDFF51B6641C}"/>
    <cellStyle name="Normal 12 13 2 3 2" xfId="4643" xr:uid="{CDBF6D13-4327-44A0-9E90-F29DAFC77BE5}"/>
    <cellStyle name="Normal 12 13 2 3 2 2" xfId="11437" xr:uid="{F4717E71-316B-4F55-A079-434C4281E220}"/>
    <cellStyle name="Normal 12 13 2 3 2 2 2" xfId="47480" xr:uid="{FF20D02F-F0B0-4A9D-A079-A6C5B7E98F4F}"/>
    <cellStyle name="Normal 12 13 2 3 2 2 3" xfId="36283" xr:uid="{CDCE28F6-5680-4F17-A4A9-9EBDE34A7F0C}"/>
    <cellStyle name="Normal 12 13 2 3 2 2_1.1 Overview" xfId="53429" xr:uid="{BA52AC85-6BE2-4D19-A194-DF95BF1CEC8A}"/>
    <cellStyle name="Normal 12 13 2 3 2 3" xfId="41811" xr:uid="{9245B4EA-CF7C-4824-8FA3-B85F1BF110B8}"/>
    <cellStyle name="Normal 12 13 2 3 2 4" xfId="30728" xr:uid="{B6D8BB73-7A57-40A3-9F71-2683D2749831}"/>
    <cellStyle name="Normal 12 13 2 3 2_1.1 Overview" xfId="53428" xr:uid="{127075EB-2EB7-44A6-A906-4A9953ABB8B1}"/>
    <cellStyle name="Normal 12 13 2 3 3" xfId="8407" xr:uid="{23E9B010-63FC-458F-98BC-8243A8CABA99}"/>
    <cellStyle name="Normal 12 13 2 3 3 2" xfId="44451" xr:uid="{137B61E4-7C0A-4EDF-89FB-C37CBF4FC4D6}"/>
    <cellStyle name="Normal 12 13 2 3 3 3" xfId="33342" xr:uid="{7FC27ABF-E1FA-43F9-9C16-9689A526ACAB}"/>
    <cellStyle name="Normal 12 13 2 3 3_1.1 Overview" xfId="53430" xr:uid="{40B223AA-62B0-4530-9879-6D4BF11ADEB2}"/>
    <cellStyle name="Normal 12 13 2 3 4" xfId="38790" xr:uid="{1E0BB079-0E66-4807-9B24-DD8EC3926BEE}"/>
    <cellStyle name="Normal 12 13 2 3 5" xfId="27795" xr:uid="{C4FC1751-B86C-4890-B4BB-FAB8F2557F52}"/>
    <cellStyle name="Normal 12 13 2 3_1.1 Overview" xfId="53427" xr:uid="{0F2D69CF-07DC-4E8E-A834-30998380C57E}"/>
    <cellStyle name="Normal 12 13 2 4" xfId="2243" xr:uid="{DF247A99-BD5A-4FAD-B596-0D37A4CBEA42}"/>
    <cellStyle name="Normal 12 13 2 4 2" xfId="5442" xr:uid="{5840884F-BC0E-42C5-848D-78D6EC1E0E7F}"/>
    <cellStyle name="Normal 12 13 2 4 2 2" xfId="12235" xr:uid="{7BC413E6-8998-4A7C-9472-BDE6A575506C}"/>
    <cellStyle name="Normal 12 13 2 4 2 2 2" xfId="48278" xr:uid="{863CCD4A-E2F7-440A-905F-8D1AB51FB22F}"/>
    <cellStyle name="Normal 12 13 2 4 2 2 3" xfId="37081" xr:uid="{5A66BF68-76A8-42BC-8475-C3A7CE3421CD}"/>
    <cellStyle name="Normal 12 13 2 4 2 2_1.1 Overview" xfId="53433" xr:uid="{91872F3F-0DBA-4B3B-83F3-16E8927F8D2C}"/>
    <cellStyle name="Normal 12 13 2 4 2 3" xfId="42609" xr:uid="{6B4020CF-E36B-4629-8968-4473EF985C92}"/>
    <cellStyle name="Normal 12 13 2 4 2 4" xfId="31526" xr:uid="{9D086256-2CDE-4A32-8C5C-C22CE7CB981D}"/>
    <cellStyle name="Normal 12 13 2 4 2_1.1 Overview" xfId="53432" xr:uid="{D21254A0-EBF7-4898-898D-018263D88A32}"/>
    <cellStyle name="Normal 12 13 2 4 3" xfId="9202" xr:uid="{1C86A5B6-FD52-4C4A-9A04-2DAA6D148A57}"/>
    <cellStyle name="Normal 12 13 2 4 3 2" xfId="45246" xr:uid="{8969EE27-EF5A-4BD2-992D-421EEDCAC678}"/>
    <cellStyle name="Normal 12 13 2 4 3 3" xfId="34137" xr:uid="{032BF2A2-A223-416A-AF82-6EA86E354CC2}"/>
    <cellStyle name="Normal 12 13 2 4 3_1.1 Overview" xfId="53434" xr:uid="{26E42F4D-7C89-4CE1-BC12-8F06745EB2D7}"/>
    <cellStyle name="Normal 12 13 2 4 4" xfId="39585" xr:uid="{11786C5D-F6F0-4449-91A0-B06F22A91E39}"/>
    <cellStyle name="Normal 12 13 2 4 5" xfId="28590" xr:uid="{D83CC44B-4B9B-4EEA-8225-C167A6D305F0}"/>
    <cellStyle name="Normal 12 13 2 4_1.1 Overview" xfId="53431" xr:uid="{CE0D23E5-9CB4-4A0D-A0A9-8C8D48CFC685}"/>
    <cellStyle name="Normal 12 13 2 5" xfId="3433" xr:uid="{50F60C90-3E2B-4D0F-9776-E78572564644}"/>
    <cellStyle name="Normal 12 13 2 5 2" xfId="10360" xr:uid="{0002ED9B-BFE7-485D-97D8-ABBDA363771F}"/>
    <cellStyle name="Normal 12 13 2 5 2 2" xfId="46403" xr:uid="{E9887272-2269-4607-AFFE-73F92D22C3B2}"/>
    <cellStyle name="Normal 12 13 2 5 2 3" xfId="35282" xr:uid="{2371BAA5-89C6-4492-89AC-FD1A990997C7}"/>
    <cellStyle name="Normal 12 13 2 5 2_1.1 Overview" xfId="53436" xr:uid="{9A73A749-7111-43BC-B874-29F26B0622BF}"/>
    <cellStyle name="Normal 12 13 2 5 3" xfId="40738" xr:uid="{CE0A26EE-9C9D-4357-9C3A-0675AA8BA746}"/>
    <cellStyle name="Normal 12 13 2 5 4" xfId="29731" xr:uid="{E8AA29B8-60EB-415E-9910-8B6E7FF6268A}"/>
    <cellStyle name="Normal 12 13 2 5_1.1 Overview" xfId="53435" xr:uid="{B23C48D5-C063-4768-AF5D-03EDAA723BD8}"/>
    <cellStyle name="Normal 12 13 2 6" xfId="4142" xr:uid="{4E5DBF9A-4C45-4E58-9004-29524C0103A1}"/>
    <cellStyle name="Normal 12 13 2 6 2" xfId="10944" xr:uid="{23FE162F-9769-4CB6-BAA5-E3BCAAE79B60}"/>
    <cellStyle name="Normal 12 13 2 6 2 2" xfId="46987" xr:uid="{848C8AF8-B8F1-4C78-8048-4DD38A1B5A51}"/>
    <cellStyle name="Normal 12 13 2 6 2 3" xfId="35806" xr:uid="{96AE931B-E4D8-4320-93A2-16AAEB6FA348}"/>
    <cellStyle name="Normal 12 13 2 6 2_1.1 Overview" xfId="53438" xr:uid="{A3EF71A4-E52B-4A1C-9142-27CB7D8720D3}"/>
    <cellStyle name="Normal 12 13 2 6 3" xfId="41318" xr:uid="{B879BFAB-BD08-48C4-8B43-D3FCE8753429}"/>
    <cellStyle name="Normal 12 13 2 6 4" xfId="30251" xr:uid="{BD31E4D8-A394-496B-9B07-6EE34BF3D6DE}"/>
    <cellStyle name="Normal 12 13 2 6_1.1 Overview" xfId="53437" xr:uid="{3269EE70-4E71-45A7-89E7-2C6C12EC3241}"/>
    <cellStyle name="Normal 12 13 2 7" xfId="7894" xr:uid="{1AC47228-A9AD-4926-A532-B93CF3E890CA}"/>
    <cellStyle name="Normal 12 13 2 7 2" xfId="43942" xr:uid="{655A5D68-BE40-43CF-8DEB-F48987DB987E}"/>
    <cellStyle name="Normal 12 13 2 7 3" xfId="32849" xr:uid="{2B5A7600-37BD-4E95-B562-A683647073EF}"/>
    <cellStyle name="Normal 12 13 2 7_1.1 Overview" xfId="53439" xr:uid="{5B477FC4-B98C-40A3-9C56-94EA7985BD27}"/>
    <cellStyle name="Normal 12 13 2 8" xfId="38282" xr:uid="{40410571-39E0-4236-BF8A-1EBF0C06EB85}"/>
    <cellStyle name="Normal 12 13 2 9" xfId="27299" xr:uid="{0F8CB89A-516A-43FF-B022-F1B8697889ED}"/>
    <cellStyle name="Normal 12 13 2_1.1 Overview" xfId="53412" xr:uid="{0EACC64F-E6C5-4A38-BC0D-2E46FF431988}"/>
    <cellStyle name="Normal 12 13 3" xfId="836" xr:uid="{C8F16565-95F8-48B0-8F87-924CD94DB021}"/>
    <cellStyle name="Normal 12 13 3 2" xfId="1562" xr:uid="{219201E0-AD5D-4EEE-9974-E0C52BFFB70E}"/>
    <cellStyle name="Normal 12 13 3 2 2" xfId="4761" xr:uid="{B5034633-332E-408A-8BBD-91FA0E2377E0}"/>
    <cellStyle name="Normal 12 13 3 2 2 2" xfId="11555" xr:uid="{48A9E25C-9519-4692-B516-3B9A60D803DD}"/>
    <cellStyle name="Normal 12 13 3 2 2 2 2" xfId="47598" xr:uid="{662F55BA-EF90-4D98-971E-2F752362A0E2}"/>
    <cellStyle name="Normal 12 13 3 2 2 2 3" xfId="36401" xr:uid="{29EBA1C3-5FC6-46D1-B1F7-CE609BF38766}"/>
    <cellStyle name="Normal 12 13 3 2 2 2_1.1 Overview" xfId="53443" xr:uid="{BC79565D-F5A1-4483-BDF3-425E63425B94}"/>
    <cellStyle name="Normal 12 13 3 2 2 3" xfId="41929" xr:uid="{0BE2632D-348A-4058-A0CF-FC647F29402B}"/>
    <cellStyle name="Normal 12 13 3 2 2 4" xfId="30846" xr:uid="{AA5418DE-4E7D-4F6D-AF22-282407579DA5}"/>
    <cellStyle name="Normal 12 13 3 2 2_1.1 Overview" xfId="53442" xr:uid="{17CC89E2-E4FC-4530-9C43-87CBB1725BAE}"/>
    <cellStyle name="Normal 12 13 3 2 3" xfId="8525" xr:uid="{CB039F80-D48E-4554-99DE-25D06D9FC127}"/>
    <cellStyle name="Normal 12 13 3 2 3 2" xfId="44569" xr:uid="{0114D043-1602-489F-B945-F16766B11BF0}"/>
    <cellStyle name="Normal 12 13 3 2 3 3" xfId="33460" xr:uid="{A6D52B39-D78E-4127-9FA0-EB75CB10DCC7}"/>
    <cellStyle name="Normal 12 13 3 2 3_1.1 Overview" xfId="53444" xr:uid="{B11F50F3-C835-4FE4-97D0-65444C9DE817}"/>
    <cellStyle name="Normal 12 13 3 2 4" xfId="38908" xr:uid="{7AFA569D-98F2-40C9-969C-0CF42A5B3FD5}"/>
    <cellStyle name="Normal 12 13 3 2 5" xfId="27913" xr:uid="{5163F7BC-79EB-4018-8CF4-CA0467E83ACF}"/>
    <cellStyle name="Normal 12 13 3 2_1.1 Overview" xfId="53441" xr:uid="{479CF299-1887-4D28-B4A0-E433A9A688A5}"/>
    <cellStyle name="Normal 12 13 3 3" xfId="2372" xr:uid="{D7E7CF2C-A2F7-4637-A588-7D8D7DCFD6BC}"/>
    <cellStyle name="Normal 12 13 3 3 2" xfId="5571" xr:uid="{9D616271-33F4-4489-9550-A8715567C681}"/>
    <cellStyle name="Normal 12 13 3 3 2 2" xfId="12364" xr:uid="{4DE7CE3A-32BA-490E-A681-C17976FE9C1A}"/>
    <cellStyle name="Normal 12 13 3 3 2 2 2" xfId="48407" xr:uid="{BCDB3B03-BE17-40EA-9E26-906E4246A1BE}"/>
    <cellStyle name="Normal 12 13 3 3 2 2 3" xfId="37210" xr:uid="{ABC00243-9518-49B5-934C-29AC76366498}"/>
    <cellStyle name="Normal 12 13 3 3 2 2_1.1 Overview" xfId="53447" xr:uid="{C217773A-04CB-4F85-9847-F917EE5BDF47}"/>
    <cellStyle name="Normal 12 13 3 3 2 3" xfId="42738" xr:uid="{412A1598-4323-4691-8F3B-A5E07985B4C8}"/>
    <cellStyle name="Normal 12 13 3 3 2 4" xfId="31655" xr:uid="{09F8050C-7666-46F8-A438-BEA730F1503A}"/>
    <cellStyle name="Normal 12 13 3 3 2_1.1 Overview" xfId="53446" xr:uid="{E46D9090-60CF-408F-9C47-13C514954AB0}"/>
    <cellStyle name="Normal 12 13 3 3 3" xfId="9331" xr:uid="{5382CE63-EF38-4615-94DF-D566919D91FA}"/>
    <cellStyle name="Normal 12 13 3 3 3 2" xfId="45375" xr:uid="{1F2471A6-470A-4A0C-B266-E0828B420CDF}"/>
    <cellStyle name="Normal 12 13 3 3 3 3" xfId="34266" xr:uid="{F88702C2-3BDD-4E7F-A20E-9DF962B8841D}"/>
    <cellStyle name="Normal 12 13 3 3 3_1.1 Overview" xfId="53448" xr:uid="{EAA03D6B-2262-4CD3-80AA-93FB266B2105}"/>
    <cellStyle name="Normal 12 13 3 3 4" xfId="39714" xr:uid="{F60D2A09-E549-4869-AC09-A174513EB092}"/>
    <cellStyle name="Normal 12 13 3 3 5" xfId="28719" xr:uid="{5117D96B-23C6-49E9-84A1-9A0422CDE914}"/>
    <cellStyle name="Normal 12 13 3 3_1.1 Overview" xfId="53445" xr:uid="{BB37421F-3793-4DC7-BEF9-DF22EDA329CF}"/>
    <cellStyle name="Normal 12 13 3 4" xfId="3562" xr:uid="{BC520F6B-1E78-4BB7-9E7A-EA36EA70AD17}"/>
    <cellStyle name="Normal 12 13 3 4 2" xfId="10489" xr:uid="{2FB03F30-48BF-40C5-BBB8-F57CFBF03F4A}"/>
    <cellStyle name="Normal 12 13 3 4 2 2" xfId="46532" xr:uid="{D8E674B0-9D76-4862-9065-B2CBCF70287A}"/>
    <cellStyle name="Normal 12 13 3 4 2 3" xfId="35411" xr:uid="{E9814849-5D26-4AE2-B0C2-9267CD2FDD65}"/>
    <cellStyle name="Normal 12 13 3 4 2_1.1 Overview" xfId="53450" xr:uid="{72AE6324-F95D-49A5-B096-D9CE549C059C}"/>
    <cellStyle name="Normal 12 13 3 4 3" xfId="40867" xr:uid="{D1AE9535-BEB0-45F2-8E3C-B5A018EDFDA2}"/>
    <cellStyle name="Normal 12 13 3 4 4" xfId="29860" xr:uid="{C5EBB417-8BD3-408C-A539-66FF3C9BE485}"/>
    <cellStyle name="Normal 12 13 3 4_1.1 Overview" xfId="53449" xr:uid="{1DDFC2FE-D9CE-44C8-94B1-59F836C67EF8}"/>
    <cellStyle name="Normal 12 13 3 5" xfId="4258" xr:uid="{5C1DFCBB-B4BE-492B-B42B-847AE796AADF}"/>
    <cellStyle name="Normal 12 13 3 5 2" xfId="11060" xr:uid="{162C84F0-8B77-4390-931D-38D1472C85E0}"/>
    <cellStyle name="Normal 12 13 3 5 2 2" xfId="47103" xr:uid="{3EDF0A2A-1560-4B9A-B69F-FD51FFD7FA09}"/>
    <cellStyle name="Normal 12 13 3 5 2 3" xfId="35922" xr:uid="{4043D4A4-D3D7-42C6-803A-DCE628D54859}"/>
    <cellStyle name="Normal 12 13 3 5 2_1.1 Overview" xfId="53452" xr:uid="{D4EC8AA0-4BEC-40C9-9C47-A37B60E47CA0}"/>
    <cellStyle name="Normal 12 13 3 5 3" xfId="41434" xr:uid="{71B5C8F9-024E-4441-889D-B520A0734A1E}"/>
    <cellStyle name="Normal 12 13 3 5 4" xfId="30367" xr:uid="{5C3F9B32-5B92-4D53-85B4-14906C120A4B}"/>
    <cellStyle name="Normal 12 13 3 5_1.1 Overview" xfId="53451" xr:uid="{8E3FC0B4-9902-4EEF-842C-2C0A22B4A529}"/>
    <cellStyle name="Normal 12 13 3 6" xfId="8025" xr:uid="{38AD03A3-F5FC-4CC2-8138-E91735D20F0E}"/>
    <cellStyle name="Normal 12 13 3 6 2" xfId="44073" xr:uid="{C7CE9863-3F23-4BE2-B47D-DBCC2D1D2D5B}"/>
    <cellStyle name="Normal 12 13 3 6 3" xfId="32980" xr:uid="{C82181CD-A439-4439-B52A-9C789ED1379A}"/>
    <cellStyle name="Normal 12 13 3 6_1.1 Overview" xfId="53453" xr:uid="{B66F6A7E-2BA6-474D-866C-1A579A76AFE2}"/>
    <cellStyle name="Normal 12 13 3 7" xfId="38413" xr:uid="{E6C1F872-2DD0-4AE2-A4DE-E3F58C8B0D79}"/>
    <cellStyle name="Normal 12 13 3 8" xfId="27430" xr:uid="{C79C2E91-FAE4-4061-A0E1-4969A3193971}"/>
    <cellStyle name="Normal 12 13 3_1.1 Overview" xfId="53440" xr:uid="{A6B5DDD6-D290-4A84-B9AD-D2D8C2D3F7D7}"/>
    <cellStyle name="Normal 12 13 4" xfId="1315" xr:uid="{D30385A9-8C7C-4664-9F42-F9B9786F7C36}"/>
    <cellStyle name="Normal 12 13 4 2" xfId="4514" xr:uid="{FD32F392-2171-4FA3-BB74-FC8EB7313D0F}"/>
    <cellStyle name="Normal 12 13 4 2 2" xfId="11308" xr:uid="{7AC38F48-7394-49E6-89F3-17FF6D6D698D}"/>
    <cellStyle name="Normal 12 13 4 2 2 2" xfId="47351" xr:uid="{E0D16E1D-BBB6-4244-8903-BCB2FC5FC633}"/>
    <cellStyle name="Normal 12 13 4 2 2 3" xfId="36154" xr:uid="{614A6453-50D2-453C-9089-2F037F4B8549}"/>
    <cellStyle name="Normal 12 13 4 2 2_1.1 Overview" xfId="53456" xr:uid="{76D3276A-8B8D-4067-A9AD-DDBD4AB04F45}"/>
    <cellStyle name="Normal 12 13 4 2 3" xfId="41682" xr:uid="{849154F1-4B1E-45F0-92EC-C723C86A0297}"/>
    <cellStyle name="Normal 12 13 4 2 4" xfId="30599" xr:uid="{D09321AE-276F-483F-8542-C2D6FEF47C83}"/>
    <cellStyle name="Normal 12 13 4 2_1.1 Overview" xfId="53455" xr:uid="{1519492F-BBE9-4C6C-AFDE-DFFFEB3E460B}"/>
    <cellStyle name="Normal 12 13 4 3" xfId="8278" xr:uid="{F997960B-C233-46E7-9610-85E27E7A7CA6}"/>
    <cellStyle name="Normal 12 13 4 3 2" xfId="44322" xr:uid="{D5615334-D416-4C6E-9AA2-4E78A5BBC01D}"/>
    <cellStyle name="Normal 12 13 4 3 3" xfId="33213" xr:uid="{C8B78706-0596-4933-8D0A-CE2AB59E69F8}"/>
    <cellStyle name="Normal 12 13 4 3_1.1 Overview" xfId="53457" xr:uid="{8664152C-69BF-45E0-95B7-51301EDCA1BE}"/>
    <cellStyle name="Normal 12 13 4 4" xfId="38661" xr:uid="{F680D06E-12B0-4B40-AE95-77D1D9BDA515}"/>
    <cellStyle name="Normal 12 13 4 5" xfId="27666" xr:uid="{C3F7FA0A-4904-43F9-BD63-942439A2CF8E}"/>
    <cellStyle name="Normal 12 13 4_1.1 Overview" xfId="53454" xr:uid="{39C477FF-10FA-4D9B-A2BF-4B6F505A722C}"/>
    <cellStyle name="Normal 12 13 5" xfId="1971" xr:uid="{E55D1121-53EA-4C5C-A35A-B7EEF8696348}"/>
    <cellStyle name="Normal 12 13 5 2" xfId="5170" xr:uid="{75AA6C5A-B255-4133-8E7C-1E3BD0B682B8}"/>
    <cellStyle name="Normal 12 13 5 2 2" xfId="11963" xr:uid="{C8F9199D-CC5F-4F11-8803-29E4249B2845}"/>
    <cellStyle name="Normal 12 13 5 2 2 2" xfId="48006" xr:uid="{12CFA996-4288-450F-A0CA-391D05F5D7E4}"/>
    <cellStyle name="Normal 12 13 5 2 2 3" xfId="36809" xr:uid="{623F40FE-DEBF-4C3F-9E7E-CDDDC8896639}"/>
    <cellStyle name="Normal 12 13 5 2 2_1.1 Overview" xfId="53460" xr:uid="{94C864A7-7321-4195-BE82-9438BB1BC404}"/>
    <cellStyle name="Normal 12 13 5 2 3" xfId="42337" xr:uid="{9486CC6F-A58D-4A70-8C8E-708D23CC884B}"/>
    <cellStyle name="Normal 12 13 5 2 4" xfId="31254" xr:uid="{D5322DD6-E83F-4016-81B1-FE5AA52EC862}"/>
    <cellStyle name="Normal 12 13 5 2_1.1 Overview" xfId="53459" xr:uid="{D9EF1DF5-720A-4B4B-AB60-0DC340EDCDB3}"/>
    <cellStyle name="Normal 12 13 5 3" xfId="8930" xr:uid="{6BF51093-CA98-41EF-9646-1825A1D8C335}"/>
    <cellStyle name="Normal 12 13 5 3 2" xfId="44974" xr:uid="{B0503837-8960-4DDE-B7C7-A023AE198C73}"/>
    <cellStyle name="Normal 12 13 5 3 3" xfId="33865" xr:uid="{2ECDB3F8-4CF0-480A-8AA1-D7735834FC59}"/>
    <cellStyle name="Normal 12 13 5 3_1.1 Overview" xfId="53461" xr:uid="{C2BB8605-148C-420D-A0E7-329D55D5DFD7}"/>
    <cellStyle name="Normal 12 13 5 4" xfId="39313" xr:uid="{5AA60EB8-2E69-4149-85E8-D4B1CAA2A2BB}"/>
    <cellStyle name="Normal 12 13 5 5" xfId="28318" xr:uid="{DDCA7653-6D4E-4F33-9879-988064031ACF}"/>
    <cellStyle name="Normal 12 13 5_1.1 Overview" xfId="53458" xr:uid="{AF65C436-6B49-4B5A-B5B1-DE6ABCAF70E7}"/>
    <cellStyle name="Normal 12 13 6" xfId="3161" xr:uid="{4392EEEA-B722-47FD-BFF6-2CB26A107030}"/>
    <cellStyle name="Normal 12 13 6 2" xfId="10090" xr:uid="{19C1C74E-F94A-47EA-BF18-2A07052B70D1}"/>
    <cellStyle name="Normal 12 13 6 2 2" xfId="46133" xr:uid="{66A0BB3D-0346-44E1-AE7C-CCF71F7EF1BC}"/>
    <cellStyle name="Normal 12 13 6 2 3" xfId="35014" xr:uid="{3D6F4061-9366-491F-8603-1CA6C47F092E}"/>
    <cellStyle name="Normal 12 13 6 2_1.1 Overview" xfId="53463" xr:uid="{7F91E103-A063-4533-8765-9C8FC18798AC}"/>
    <cellStyle name="Normal 12 13 6 3" xfId="40468" xr:uid="{6FA918C0-04FB-43B3-87E9-AC69EB12EC05}"/>
    <cellStyle name="Normal 12 13 6 4" xfId="29463" xr:uid="{8FBF3A36-3264-477F-98D9-20EDA9153E8D}"/>
    <cellStyle name="Normal 12 13 6_1.1 Overview" xfId="53462" xr:uid="{F9F79BBF-FAC5-4EA9-B690-29494E5CA4AD}"/>
    <cellStyle name="Normal 12 13 7" xfId="4048" xr:uid="{411118B4-AEAC-4899-A1CE-F1EA2B8D2419}"/>
    <cellStyle name="Normal 12 13 7 2" xfId="10850" xr:uid="{A2C0ADBC-5B0A-470D-A3E6-B28AB32530C8}"/>
    <cellStyle name="Normal 12 13 7 2 2" xfId="46893" xr:uid="{FAAE68A7-D6B9-4692-8311-A0CC47C4AAE4}"/>
    <cellStyle name="Normal 12 13 7 2 3" xfId="35712" xr:uid="{1ECBD312-FD0F-42BE-ABC5-671EAE90A53D}"/>
    <cellStyle name="Normal 12 13 7 2_1.1 Overview" xfId="53465" xr:uid="{402E4A8F-AEE4-44D1-8897-771032F0A250}"/>
    <cellStyle name="Normal 12 13 7 3" xfId="41224" xr:uid="{9FAFA12A-A680-4D81-BEA3-AF9CDA86A7A3}"/>
    <cellStyle name="Normal 12 13 7 4" xfId="30157" xr:uid="{C72F966C-2E4F-4446-A7D8-6BFC6C2B5F9F}"/>
    <cellStyle name="Normal 12 13 7_1.1 Overview" xfId="53464" xr:uid="{473BC9D7-4EF6-4D4B-B655-83E65FA752AA}"/>
    <cellStyle name="Normal 12 13 8" xfId="7593" xr:uid="{D0012564-A2B8-42EE-9405-E3CD4040B9B3}"/>
    <cellStyle name="Normal 12 13 8 2" xfId="43641" xr:uid="{9B751B61-7C23-4978-ADE5-697C367D77C5}"/>
    <cellStyle name="Normal 12 13 8 3" xfId="32548" xr:uid="{0912CE92-7FDD-4E20-A36B-706D94B75AD7}"/>
    <cellStyle name="Normal 12 13 8_1.1 Overview" xfId="53466" xr:uid="{E38113BE-0AF5-4966-A8AF-182C89C5E05E}"/>
    <cellStyle name="Normal 12 13 9" xfId="37981" xr:uid="{FA78C674-DC99-475B-9386-A651B8AE2C8A}"/>
    <cellStyle name="Normal 12 13_1.1 Overview" xfId="53411" xr:uid="{84297AA0-4FF5-45B4-8F05-E8F3B3E59619}"/>
    <cellStyle name="Normal 12 14" xfId="414" xr:uid="{BBE6E07B-E35E-4307-BC3C-BACE8FC206E9}"/>
    <cellStyle name="Normal 12 14 10" xfId="27011" xr:uid="{A11E2220-BA07-4702-87D9-FF97D58A7EDE}"/>
    <cellStyle name="Normal 12 14 2" xfId="718" xr:uid="{71778379-CBD7-4728-B1C7-4474CC59D2B6}"/>
    <cellStyle name="Normal 12 14 2 2" xfId="936" xr:uid="{5D016AA8-C062-45D6-BAE2-58CB0CCE5A08}"/>
    <cellStyle name="Normal 12 14 2 2 2" xfId="1662" xr:uid="{FF052E9A-7CB8-43D3-958F-5E84DD444C68}"/>
    <cellStyle name="Normal 12 14 2 2 2 2" xfId="4861" xr:uid="{6B274241-3042-433C-91D7-30745E69BC18}"/>
    <cellStyle name="Normal 12 14 2 2 2 2 2" xfId="11655" xr:uid="{ABF48D51-69D9-4A88-9E41-3DD5CEB04BF8}"/>
    <cellStyle name="Normal 12 14 2 2 2 2 2 2" xfId="47698" xr:uid="{56FC70D9-066F-471B-ADF0-3E0403754ED2}"/>
    <cellStyle name="Normal 12 14 2 2 2 2 2 3" xfId="36501" xr:uid="{1374F81B-7AFB-482D-A52D-30F930A336A0}"/>
    <cellStyle name="Normal 12 14 2 2 2 2 2_1.1 Overview" xfId="53472" xr:uid="{97AF73BC-20A0-40D4-AD81-FF535C012119}"/>
    <cellStyle name="Normal 12 14 2 2 2 2 3" xfId="42029" xr:uid="{0B76BE1D-F820-46D6-88B6-B4C60ADB2ACF}"/>
    <cellStyle name="Normal 12 14 2 2 2 2 4" xfId="30946" xr:uid="{E855C0F8-A8C3-445B-88AF-C6316D92E12B}"/>
    <cellStyle name="Normal 12 14 2 2 2 2_1.1 Overview" xfId="53471" xr:uid="{4B70DBE6-5382-46E5-BCE0-AE4E4649B4E5}"/>
    <cellStyle name="Normal 12 14 2 2 2 3" xfId="8625" xr:uid="{64B60811-D3D1-40B3-AAEA-3E1067D2F785}"/>
    <cellStyle name="Normal 12 14 2 2 2 3 2" xfId="44669" xr:uid="{14506BB2-0E97-4956-8AAB-1155B3025764}"/>
    <cellStyle name="Normal 12 14 2 2 2 3 3" xfId="33560" xr:uid="{A76D7198-EE56-4F25-9EEB-C445629524DD}"/>
    <cellStyle name="Normal 12 14 2 2 2 3_1.1 Overview" xfId="53473" xr:uid="{30B724F4-8E58-445C-9095-053091096F4C}"/>
    <cellStyle name="Normal 12 14 2 2 2 4" xfId="39008" xr:uid="{7EDFB2B5-278E-4732-B5AF-D882904D1CBE}"/>
    <cellStyle name="Normal 12 14 2 2 2 5" xfId="28013" xr:uid="{B911B3BE-C575-42E5-9E61-E6BAFF14AE22}"/>
    <cellStyle name="Normal 12 14 2 2 2_1.1 Overview" xfId="53470" xr:uid="{A0D69486-873E-42F8-9E66-99412B5F7632}"/>
    <cellStyle name="Normal 12 14 2 2 3" xfId="2472" xr:uid="{97847451-1B65-48D4-9B46-E98A86BC21BF}"/>
    <cellStyle name="Normal 12 14 2 2 3 2" xfId="5671" xr:uid="{9734F81F-0860-4AF2-98D4-F675B1C67BF0}"/>
    <cellStyle name="Normal 12 14 2 2 3 2 2" xfId="12464" xr:uid="{6E8D1C98-8241-4136-99C4-66C10FFB340C}"/>
    <cellStyle name="Normal 12 14 2 2 3 2 2 2" xfId="48507" xr:uid="{271ACA24-E3F3-4AC6-9CEB-32715E33F420}"/>
    <cellStyle name="Normal 12 14 2 2 3 2 2 3" xfId="37310" xr:uid="{33B3AA59-4570-4449-A65E-2492C67F23C2}"/>
    <cellStyle name="Normal 12 14 2 2 3 2 2_1.1 Overview" xfId="53476" xr:uid="{5CFAF856-E2B4-4C4D-B839-2A4B765B666D}"/>
    <cellStyle name="Normal 12 14 2 2 3 2 3" xfId="42838" xr:uid="{D581433A-7662-424A-B1D3-7BD8FDDA3C86}"/>
    <cellStyle name="Normal 12 14 2 2 3 2 4" xfId="31755" xr:uid="{F01B13AD-5FED-46EE-AC8A-672A157C28E5}"/>
    <cellStyle name="Normal 12 14 2 2 3 2_1.1 Overview" xfId="53475" xr:uid="{145BA795-DA9C-435E-898C-6AFD79A41863}"/>
    <cellStyle name="Normal 12 14 2 2 3 3" xfId="9431" xr:uid="{2FBCEC65-CAF4-4DEC-A7BF-92400DA3B24F}"/>
    <cellStyle name="Normal 12 14 2 2 3 3 2" xfId="45475" xr:uid="{7D298C1E-C3C3-423E-9394-6A7BE158C811}"/>
    <cellStyle name="Normal 12 14 2 2 3 3 3" xfId="34366" xr:uid="{12148BE1-5506-490F-BE04-AB3979A99995}"/>
    <cellStyle name="Normal 12 14 2 2 3 3_1.1 Overview" xfId="53477" xr:uid="{14B9EA1C-2398-4EFC-B33C-93357BB32982}"/>
    <cellStyle name="Normal 12 14 2 2 3 4" xfId="39814" xr:uid="{BA09433C-3B90-41C5-B6AE-31963BBBC8DD}"/>
    <cellStyle name="Normal 12 14 2 2 3 5" xfId="28819" xr:uid="{AD44AFD7-87D5-4666-81F9-A4AF79EF29B2}"/>
    <cellStyle name="Normal 12 14 2 2 3_1.1 Overview" xfId="53474" xr:uid="{FF666F0C-2BD0-47B6-B413-6FC22BBB8433}"/>
    <cellStyle name="Normal 12 14 2 2 4" xfId="3662" xr:uid="{F8FF4A46-8138-4B7D-83AB-2F533958DAF0}"/>
    <cellStyle name="Normal 12 14 2 2 4 2" xfId="10589" xr:uid="{B509E228-512C-4084-B66A-52571EF4738D}"/>
    <cellStyle name="Normal 12 14 2 2 4 2 2" xfId="46632" xr:uid="{1F19A441-C8F0-45C1-BC66-424A4D9A7732}"/>
    <cellStyle name="Normal 12 14 2 2 4 2 3" xfId="35511" xr:uid="{2FF7D99B-D570-4360-B461-FC0AC2F68926}"/>
    <cellStyle name="Normal 12 14 2 2 4 2_1.1 Overview" xfId="53479" xr:uid="{36F37023-BDA4-4FCA-B20E-764248FFBAF3}"/>
    <cellStyle name="Normal 12 14 2 2 4 3" xfId="40967" xr:uid="{7435A02F-CD6C-4B37-8A37-6A8275FE3141}"/>
    <cellStyle name="Normal 12 14 2 2 4 4" xfId="29960" xr:uid="{495814CB-42D3-4E0F-9F81-1B30503A4F8C}"/>
    <cellStyle name="Normal 12 14 2 2 4_1.1 Overview" xfId="53478" xr:uid="{E819EE87-788B-44FD-862F-58440BD80B93}"/>
    <cellStyle name="Normal 12 14 2 2 5" xfId="4358" xr:uid="{F6D46D0E-65FC-4E0C-92D3-402A54B525B5}"/>
    <cellStyle name="Normal 12 14 2 2 5 2" xfId="11160" xr:uid="{D51EB045-3A92-4FD3-8B27-E1A1428B02AC}"/>
    <cellStyle name="Normal 12 14 2 2 5 2 2" xfId="47203" xr:uid="{2C3192AB-D2AC-46A5-8FF9-A0FEEDC1B8F0}"/>
    <cellStyle name="Normal 12 14 2 2 5 2 3" xfId="36022" xr:uid="{85596994-D29A-447E-B5E2-01F2ED454278}"/>
    <cellStyle name="Normal 12 14 2 2 5 2_1.1 Overview" xfId="53481" xr:uid="{088BEEE5-FEB1-495E-B228-4A108E9FBA5D}"/>
    <cellStyle name="Normal 12 14 2 2 5 3" xfId="41534" xr:uid="{1C5A8CA3-3280-452E-A99E-80D8FF9A2015}"/>
    <cellStyle name="Normal 12 14 2 2 5 4" xfId="30467" xr:uid="{E592D0AA-A3E0-41FE-A4A3-A2948C2DB0F3}"/>
    <cellStyle name="Normal 12 14 2 2 5_1.1 Overview" xfId="53480" xr:uid="{C890D81F-3163-4E0E-8E37-5CA25022742D}"/>
    <cellStyle name="Normal 12 14 2 2 6" xfId="8125" xr:uid="{4E8941F3-1897-451A-A1AF-956EADC1896B}"/>
    <cellStyle name="Normal 12 14 2 2 6 2" xfId="44173" xr:uid="{90EA5C87-8016-4ABD-9652-3D569672518B}"/>
    <cellStyle name="Normal 12 14 2 2 6 3" xfId="33080" xr:uid="{9A2C143A-B078-47C2-A63A-F1FE2774426E}"/>
    <cellStyle name="Normal 12 14 2 2 6_1.1 Overview" xfId="53482" xr:uid="{A30BF058-90EC-4638-BF05-5303AC395A0A}"/>
    <cellStyle name="Normal 12 14 2 2 7" xfId="38513" xr:uid="{57B7E71D-9C1E-424C-AB31-EE8910C3D622}"/>
    <cellStyle name="Normal 12 14 2 2 8" xfId="27530" xr:uid="{ECF2CBEA-190E-47AC-92E7-60D467EE0177}"/>
    <cellStyle name="Normal 12 14 2 2_1.1 Overview" xfId="53469" xr:uid="{A137A7DE-C80C-464D-8504-4A557F01726B}"/>
    <cellStyle name="Normal 12 14 2 3" xfId="1452" xr:uid="{1992BAF1-E7E0-43D2-A3A2-4D3590520947}"/>
    <cellStyle name="Normal 12 14 2 3 2" xfId="4651" xr:uid="{8F586D85-FAC0-4AE5-BE76-9659E180794C}"/>
    <cellStyle name="Normal 12 14 2 3 2 2" xfId="11445" xr:uid="{0928CCFD-0991-4A9C-9A01-050F573C8BE6}"/>
    <cellStyle name="Normal 12 14 2 3 2 2 2" xfId="47488" xr:uid="{10B90219-9BDE-46D3-9740-B5E9A29BD9F0}"/>
    <cellStyle name="Normal 12 14 2 3 2 2 3" xfId="36291" xr:uid="{6ACCB2B7-5F34-4318-80BA-B898E7F13F57}"/>
    <cellStyle name="Normal 12 14 2 3 2 2_1.1 Overview" xfId="53485" xr:uid="{E78F9CF9-1900-45EC-AA68-49D2F5BD93FE}"/>
    <cellStyle name="Normal 12 14 2 3 2 3" xfId="41819" xr:uid="{154A7BD0-9147-41D0-A589-30E057E3B80C}"/>
    <cellStyle name="Normal 12 14 2 3 2 4" xfId="30736" xr:uid="{2EB2B30D-18F8-4003-A7B0-27A1F3EB7D1B}"/>
    <cellStyle name="Normal 12 14 2 3 2_1.1 Overview" xfId="53484" xr:uid="{EDFE4498-AE91-4E85-84F9-13EF4EC07FF1}"/>
    <cellStyle name="Normal 12 14 2 3 3" xfId="8415" xr:uid="{7624E36A-8FFD-4A61-9165-0445F93A6D54}"/>
    <cellStyle name="Normal 12 14 2 3 3 2" xfId="44459" xr:uid="{EE026072-1606-441C-A079-C9BFEA2342C6}"/>
    <cellStyle name="Normal 12 14 2 3 3 3" xfId="33350" xr:uid="{627CB106-77B1-4A55-9E90-69345728AC34}"/>
    <cellStyle name="Normal 12 14 2 3 3_1.1 Overview" xfId="53486" xr:uid="{DB87095A-5FB5-41DD-8AE2-15E4000B2F2C}"/>
    <cellStyle name="Normal 12 14 2 3 4" xfId="38798" xr:uid="{BF408471-3930-4AFE-AD20-1B80D57BE91A}"/>
    <cellStyle name="Normal 12 14 2 3 5" xfId="27803" xr:uid="{6DA87EBE-9D92-4A7D-BF42-51AA586008ED}"/>
    <cellStyle name="Normal 12 14 2 3_1.1 Overview" xfId="53483" xr:uid="{9B702BC0-9198-47BC-A3B1-DFFAF31DB212}"/>
    <cellStyle name="Normal 12 14 2 4" xfId="2254" xr:uid="{803C7131-B040-4516-ABC7-31662D78241F}"/>
    <cellStyle name="Normal 12 14 2 4 2" xfId="5453" xr:uid="{CA684DC8-83B7-4F25-9483-1FD6E8618603}"/>
    <cellStyle name="Normal 12 14 2 4 2 2" xfId="12246" xr:uid="{44E64701-D126-466F-97F8-00FA9249614F}"/>
    <cellStyle name="Normal 12 14 2 4 2 2 2" xfId="48289" xr:uid="{082F1BFD-2489-4345-A04E-950B0C5294D9}"/>
    <cellStyle name="Normal 12 14 2 4 2 2 3" xfId="37092" xr:uid="{E536FE69-25E5-4070-9D57-48666270954D}"/>
    <cellStyle name="Normal 12 14 2 4 2 2_1.1 Overview" xfId="53489" xr:uid="{6ABFAC0B-58A8-4979-AF1F-CE4EFDBD6FBD}"/>
    <cellStyle name="Normal 12 14 2 4 2 3" xfId="42620" xr:uid="{60306124-AFBC-4117-874A-AC02A52065B4}"/>
    <cellStyle name="Normal 12 14 2 4 2 4" xfId="31537" xr:uid="{D9125D38-6ED7-48FD-897C-783C94BC12D7}"/>
    <cellStyle name="Normal 12 14 2 4 2_1.1 Overview" xfId="53488" xr:uid="{8B2E9982-A231-4C7F-90A4-1A5843FA16FA}"/>
    <cellStyle name="Normal 12 14 2 4 3" xfId="9213" xr:uid="{F4A7BBBB-8A9F-4463-8E9F-4DA75A16F0BF}"/>
    <cellStyle name="Normal 12 14 2 4 3 2" xfId="45257" xr:uid="{ADE36521-42A4-4E94-B177-B4D9D3B49774}"/>
    <cellStyle name="Normal 12 14 2 4 3 3" xfId="34148" xr:uid="{C25077F3-F63E-49FF-8B5A-B3026CF336E7}"/>
    <cellStyle name="Normal 12 14 2 4 3_1.1 Overview" xfId="53490" xr:uid="{1754B937-5ACA-4D63-8BAA-1F78D9E03CE8}"/>
    <cellStyle name="Normal 12 14 2 4 4" xfId="39596" xr:uid="{887AEC98-F30C-474F-9112-D3848CFA8C56}"/>
    <cellStyle name="Normal 12 14 2 4 5" xfId="28601" xr:uid="{DE6D0A08-50CE-4D10-A9CB-292EE4091AB3}"/>
    <cellStyle name="Normal 12 14 2 4_1.1 Overview" xfId="53487" xr:uid="{A755CEB1-E5ED-487D-996B-16590D1A5F33}"/>
    <cellStyle name="Normal 12 14 2 5" xfId="3444" xr:uid="{BF0EC528-9756-4C89-9173-155D4D2F6355}"/>
    <cellStyle name="Normal 12 14 2 5 2" xfId="10371" xr:uid="{7874BC7B-26BF-4439-8CA8-AAB0362FF115}"/>
    <cellStyle name="Normal 12 14 2 5 2 2" xfId="46414" xr:uid="{FCD90F1F-5EF9-425B-9B95-68ECDC92ED51}"/>
    <cellStyle name="Normal 12 14 2 5 2 3" xfId="35293" xr:uid="{F17305F8-7F93-420E-A3C2-97691696B39E}"/>
    <cellStyle name="Normal 12 14 2 5 2_1.1 Overview" xfId="53492" xr:uid="{E8310A78-B16B-44AB-A38A-7FE5EA12F2F3}"/>
    <cellStyle name="Normal 12 14 2 5 3" xfId="40749" xr:uid="{3AF6648B-E032-4CEE-9364-3285EB3C1F66}"/>
    <cellStyle name="Normal 12 14 2 5 4" xfId="29742" xr:uid="{AE4E3B4F-3304-4AC6-B012-F9C831805111}"/>
    <cellStyle name="Normal 12 14 2 5_1.1 Overview" xfId="53491" xr:uid="{2211D616-7C0B-42E8-B783-E9CCBD7B4B9B}"/>
    <cellStyle name="Normal 12 14 2 6" xfId="4148" xr:uid="{E2D40FF7-FFC3-4EFE-A692-EC6F111EA7EC}"/>
    <cellStyle name="Normal 12 14 2 6 2" xfId="10950" xr:uid="{F33156C1-97AD-4B53-9FF3-937277730037}"/>
    <cellStyle name="Normal 12 14 2 6 2 2" xfId="46993" xr:uid="{60A0C794-B53F-4A8F-9282-ED25806E5E7C}"/>
    <cellStyle name="Normal 12 14 2 6 2 3" xfId="35812" xr:uid="{470B246B-1213-4521-B07B-4B18B8A387D7}"/>
    <cellStyle name="Normal 12 14 2 6 2_1.1 Overview" xfId="53494" xr:uid="{3B4AEF73-B82A-42A0-B83D-064EC0485D79}"/>
    <cellStyle name="Normal 12 14 2 6 3" xfId="41324" xr:uid="{C33484C6-8179-47ED-A46F-BAB7D7DBF9AB}"/>
    <cellStyle name="Normal 12 14 2 6 4" xfId="30257" xr:uid="{FBB3BC50-8EAC-417D-BBE9-9D695C705982}"/>
    <cellStyle name="Normal 12 14 2 6_1.1 Overview" xfId="53493" xr:uid="{CC5C0E48-72C9-4824-BF4A-63A8F098D069}"/>
    <cellStyle name="Normal 12 14 2 7" xfId="7907" xr:uid="{EB24DCF7-D4A3-4F57-A988-C85681948D47}"/>
    <cellStyle name="Normal 12 14 2 7 2" xfId="43955" xr:uid="{67393BE3-F7BB-4854-A99E-BF880625D6B4}"/>
    <cellStyle name="Normal 12 14 2 7 3" xfId="32862" xr:uid="{9C39B6AD-BD41-44D0-B57D-A50BB3CA272B}"/>
    <cellStyle name="Normal 12 14 2 7_1.1 Overview" xfId="53495" xr:uid="{D50989D4-8167-4C44-8111-17716CE2425B}"/>
    <cellStyle name="Normal 12 14 2 8" xfId="38295" xr:uid="{769337B9-BFF1-4DA3-AB32-5175448E70E5}"/>
    <cellStyle name="Normal 12 14 2 9" xfId="27312" xr:uid="{7FE401A5-061D-403F-AC44-AB1CB48ED228}"/>
    <cellStyle name="Normal 12 14 2_1.1 Overview" xfId="53468" xr:uid="{88EDBFF0-4F9C-44A4-B2A7-48FF856FA97D}"/>
    <cellStyle name="Normal 12 14 3" xfId="842" xr:uid="{D844789B-DF9C-467D-A384-9942C9C733F4}"/>
    <cellStyle name="Normal 12 14 3 2" xfId="1568" xr:uid="{A5E781EC-52CA-4C29-B6C3-382F42E9B0A3}"/>
    <cellStyle name="Normal 12 14 3 2 2" xfId="4767" xr:uid="{06A084FC-A5E0-4469-AB6D-6CC32CC37490}"/>
    <cellStyle name="Normal 12 14 3 2 2 2" xfId="11561" xr:uid="{CDFCF4E3-76AA-4B7E-80C0-AC2BC679149C}"/>
    <cellStyle name="Normal 12 14 3 2 2 2 2" xfId="47604" xr:uid="{7425F571-5F92-4D54-BFAB-74289CD1CD64}"/>
    <cellStyle name="Normal 12 14 3 2 2 2 3" xfId="36407" xr:uid="{A79D6E3B-6AC2-414D-9364-65C0C6FBE5F3}"/>
    <cellStyle name="Normal 12 14 3 2 2 2_1.1 Overview" xfId="53499" xr:uid="{6630A111-AF7D-4CC9-9F68-3DA25E860843}"/>
    <cellStyle name="Normal 12 14 3 2 2 3" xfId="41935" xr:uid="{D14E2AB8-6353-4D04-BEB9-7061A75F2940}"/>
    <cellStyle name="Normal 12 14 3 2 2 4" xfId="30852" xr:uid="{AFAC7379-78AE-4BE6-B214-D259DA3A6659}"/>
    <cellStyle name="Normal 12 14 3 2 2_1.1 Overview" xfId="53498" xr:uid="{859528A6-EF70-489F-9A68-9B2B7D9273AB}"/>
    <cellStyle name="Normal 12 14 3 2 3" xfId="8531" xr:uid="{B64C18CC-040C-4DCA-8CC3-878EC298E537}"/>
    <cellStyle name="Normal 12 14 3 2 3 2" xfId="44575" xr:uid="{CA30280B-6D98-487A-9495-F55253D9D4FE}"/>
    <cellStyle name="Normal 12 14 3 2 3 3" xfId="33466" xr:uid="{AA06DF44-2D94-4F15-BDA8-7146D7468A42}"/>
    <cellStyle name="Normal 12 14 3 2 3_1.1 Overview" xfId="53500" xr:uid="{B8E3C5E9-08BC-450C-A194-C3CB9369293E}"/>
    <cellStyle name="Normal 12 14 3 2 4" xfId="38914" xr:uid="{B9123C72-EDE5-4A80-BF6A-8E45FB9A774E}"/>
    <cellStyle name="Normal 12 14 3 2 5" xfId="27919" xr:uid="{CD40090D-37C6-4808-9F51-E0583174F3DA}"/>
    <cellStyle name="Normal 12 14 3 2_1.1 Overview" xfId="53497" xr:uid="{52ED5E11-C7C1-42E5-B9F2-A2D74D48BCA1}"/>
    <cellStyle name="Normal 12 14 3 3" xfId="2378" xr:uid="{C14EF158-EAC0-49BB-A1C3-4235BC086057}"/>
    <cellStyle name="Normal 12 14 3 3 2" xfId="5577" xr:uid="{6008FEBB-5312-474B-AAEF-9798EFEC083E}"/>
    <cellStyle name="Normal 12 14 3 3 2 2" xfId="12370" xr:uid="{410A4742-FD80-4378-B5E5-298B78D6D8B4}"/>
    <cellStyle name="Normal 12 14 3 3 2 2 2" xfId="48413" xr:uid="{E89CCE2C-4244-49B7-AE05-E8D95DB7DC13}"/>
    <cellStyle name="Normal 12 14 3 3 2 2 3" xfId="37216" xr:uid="{13F83C57-7F69-4692-9817-57A8528FD104}"/>
    <cellStyle name="Normal 12 14 3 3 2 2_1.1 Overview" xfId="53503" xr:uid="{4D0778A2-7454-463E-A379-C15F1FA3D34F}"/>
    <cellStyle name="Normal 12 14 3 3 2 3" xfId="42744" xr:uid="{B545FF31-04EF-44EB-9DF4-DF3F68A71933}"/>
    <cellStyle name="Normal 12 14 3 3 2 4" xfId="31661" xr:uid="{C7A1B0D5-48C9-48F3-801F-A3214422F4B5}"/>
    <cellStyle name="Normal 12 14 3 3 2_1.1 Overview" xfId="53502" xr:uid="{85037530-C57F-45AC-B562-B4B120BA6177}"/>
    <cellStyle name="Normal 12 14 3 3 3" xfId="9337" xr:uid="{A8778666-4555-4BD3-A49D-71D32445535E}"/>
    <cellStyle name="Normal 12 14 3 3 3 2" xfId="45381" xr:uid="{A066DC45-913B-482B-B825-219C2DA37966}"/>
    <cellStyle name="Normal 12 14 3 3 3 3" xfId="34272" xr:uid="{7D3DD03C-550E-42EC-A662-F1289F890E81}"/>
    <cellStyle name="Normal 12 14 3 3 3_1.1 Overview" xfId="53504" xr:uid="{7FAF45DA-E997-4807-85AA-9D58A22B3E52}"/>
    <cellStyle name="Normal 12 14 3 3 4" xfId="39720" xr:uid="{725672F4-A228-4D51-BABB-C118A76770A7}"/>
    <cellStyle name="Normal 12 14 3 3 5" xfId="28725" xr:uid="{7A4118AA-A42B-4F49-B834-F8334FCB8460}"/>
    <cellStyle name="Normal 12 14 3 3_1.1 Overview" xfId="53501" xr:uid="{C4778959-2969-4688-A8AB-1BC44938E57D}"/>
    <cellStyle name="Normal 12 14 3 4" xfId="3568" xr:uid="{3C7FE1E7-AC66-4E04-923F-D55FC8EC4F49}"/>
    <cellStyle name="Normal 12 14 3 4 2" xfId="10495" xr:uid="{33233C15-7D5E-438F-B27A-530A0818B71B}"/>
    <cellStyle name="Normal 12 14 3 4 2 2" xfId="46538" xr:uid="{09F8D991-FE1A-4337-93B3-C381F1F57303}"/>
    <cellStyle name="Normal 12 14 3 4 2 3" xfId="35417" xr:uid="{D6C29A19-AA57-4BEC-833F-0AA81FBFC118}"/>
    <cellStyle name="Normal 12 14 3 4 2_1.1 Overview" xfId="53506" xr:uid="{86C4F2FA-8B1B-4932-B87D-23DF5217F01D}"/>
    <cellStyle name="Normal 12 14 3 4 3" xfId="40873" xr:uid="{569F0D6B-AD64-44E0-BEFE-B2B5827CA985}"/>
    <cellStyle name="Normal 12 14 3 4 4" xfId="29866" xr:uid="{6C45A278-27D4-4AA9-9381-2DA7A9B9BE91}"/>
    <cellStyle name="Normal 12 14 3 4_1.1 Overview" xfId="53505" xr:uid="{D407DBF0-CCF3-41A5-BB81-41A94F08BF82}"/>
    <cellStyle name="Normal 12 14 3 5" xfId="4264" xr:uid="{1CE7B4E0-B4DA-4CD5-8F4C-D64713CEBC6B}"/>
    <cellStyle name="Normal 12 14 3 5 2" xfId="11066" xr:uid="{89E725BD-63F0-4FB2-80AA-17DAD9EA7FE1}"/>
    <cellStyle name="Normal 12 14 3 5 2 2" xfId="47109" xr:uid="{42A4C390-4944-417B-AB32-059772026529}"/>
    <cellStyle name="Normal 12 14 3 5 2 3" xfId="35928" xr:uid="{6A6BF086-9047-454E-965C-21E7B58B46C4}"/>
    <cellStyle name="Normal 12 14 3 5 2_1.1 Overview" xfId="53508" xr:uid="{92506386-DAB5-4677-9A7F-6FCDD50AB961}"/>
    <cellStyle name="Normal 12 14 3 5 3" xfId="41440" xr:uid="{E2C32C01-E10D-4067-8C18-69146AB2681C}"/>
    <cellStyle name="Normal 12 14 3 5 4" xfId="30373" xr:uid="{98EA924F-B971-4686-AC97-F57AAE42FE01}"/>
    <cellStyle name="Normal 12 14 3 5_1.1 Overview" xfId="53507" xr:uid="{A1F1127C-37EE-46B8-8D5E-99D7BC59737E}"/>
    <cellStyle name="Normal 12 14 3 6" xfId="8031" xr:uid="{C8CD57AE-BF27-4067-B8B3-0607FC581E78}"/>
    <cellStyle name="Normal 12 14 3 6 2" xfId="44079" xr:uid="{B1E515F8-9D71-4A35-A7D3-EB525A9D0979}"/>
    <cellStyle name="Normal 12 14 3 6 3" xfId="32986" xr:uid="{68728C01-515B-4DF4-A49C-F3118D007DE8}"/>
    <cellStyle name="Normal 12 14 3 6_1.1 Overview" xfId="53509" xr:uid="{F78F1EB0-3712-4D62-97DE-1E2E98A3964B}"/>
    <cellStyle name="Normal 12 14 3 7" xfId="38419" xr:uid="{42AA201E-2E53-4193-AE06-B08330C23ADC}"/>
    <cellStyle name="Normal 12 14 3 8" xfId="27436" xr:uid="{6CDBFF9C-E856-4A74-A3B7-F63ED7B0B777}"/>
    <cellStyle name="Normal 12 14 3_1.1 Overview" xfId="53496" xr:uid="{E3FCAD6F-CBD6-4E8D-BEF2-C52E76E63B5E}"/>
    <cellStyle name="Normal 12 14 4" xfId="1323" xr:uid="{A9728450-1B54-49B3-850A-8E2CD03FF4E7}"/>
    <cellStyle name="Normal 12 14 4 2" xfId="4522" xr:uid="{32E925ED-8725-4EF5-ABDA-C72EA14AEAEB}"/>
    <cellStyle name="Normal 12 14 4 2 2" xfId="11316" xr:uid="{EED90360-31B8-431E-BB4F-A1AB030227EF}"/>
    <cellStyle name="Normal 12 14 4 2 2 2" xfId="47359" xr:uid="{8884F5AA-FDE6-4FB8-879A-3CD97E3946DF}"/>
    <cellStyle name="Normal 12 14 4 2 2 3" xfId="36162" xr:uid="{AD675B08-8CC4-4A40-8871-2DBD9F31E286}"/>
    <cellStyle name="Normal 12 14 4 2 2_1.1 Overview" xfId="53512" xr:uid="{3A93B4D9-299D-4BD3-B30B-1E9BAB7B0DE2}"/>
    <cellStyle name="Normal 12 14 4 2 3" xfId="41690" xr:uid="{04549DF3-4F6B-4F3D-BF8A-A4939DB1F224}"/>
    <cellStyle name="Normal 12 14 4 2 4" xfId="30607" xr:uid="{93D7AEDD-75F3-4FB8-A0A2-8313D60801AA}"/>
    <cellStyle name="Normal 12 14 4 2_1.1 Overview" xfId="53511" xr:uid="{08CB4ECC-90A7-4482-AD09-D697909CF0D3}"/>
    <cellStyle name="Normal 12 14 4 3" xfId="8286" xr:uid="{79F0C4D8-80A3-4E20-842B-FA9EFB1305DD}"/>
    <cellStyle name="Normal 12 14 4 3 2" xfId="44330" xr:uid="{DEDCB0F0-4128-4645-8D20-F11DAFB52C8F}"/>
    <cellStyle name="Normal 12 14 4 3 3" xfId="33221" xr:uid="{DBD44DB6-2291-446F-84F5-57607F86FEEC}"/>
    <cellStyle name="Normal 12 14 4 3_1.1 Overview" xfId="53513" xr:uid="{205DB870-914A-4047-8DCE-9895C0F77EA2}"/>
    <cellStyle name="Normal 12 14 4 4" xfId="38669" xr:uid="{D80725F9-1BBA-4887-AC9F-86931301EAC5}"/>
    <cellStyle name="Normal 12 14 4 5" xfId="27674" xr:uid="{9A58646C-8040-4F98-B434-BC68CC92A78D}"/>
    <cellStyle name="Normal 12 14 4_1.1 Overview" xfId="53510" xr:uid="{DF05D2AA-B60A-4441-A37C-4446392B404F}"/>
    <cellStyle name="Normal 12 14 5" xfId="1982" xr:uid="{B57273D9-B0FF-4432-A913-90A9C540DE53}"/>
    <cellStyle name="Normal 12 14 5 2" xfId="5181" xr:uid="{E15169A5-375A-42B7-853A-ED8BFF441D49}"/>
    <cellStyle name="Normal 12 14 5 2 2" xfId="11974" xr:uid="{2B3A0A72-4344-4166-9BF6-7D7AA5651C6F}"/>
    <cellStyle name="Normal 12 14 5 2 2 2" xfId="48017" xr:uid="{D07270A7-BDB4-4566-B56B-C40F0388737E}"/>
    <cellStyle name="Normal 12 14 5 2 2 3" xfId="36820" xr:uid="{88ACB17A-3B94-4A6E-B91F-041F8A8FA808}"/>
    <cellStyle name="Normal 12 14 5 2 2_1.1 Overview" xfId="53516" xr:uid="{02274AA2-716A-4C8B-88D4-E9B67E480D7A}"/>
    <cellStyle name="Normal 12 14 5 2 3" xfId="42348" xr:uid="{281217B4-3606-4F84-9F04-A56DD6E449F9}"/>
    <cellStyle name="Normal 12 14 5 2 4" xfId="31265" xr:uid="{7DBBAC77-5948-4739-BD53-3E8311786188}"/>
    <cellStyle name="Normal 12 14 5 2_1.1 Overview" xfId="53515" xr:uid="{369FE457-06B7-4687-8E2E-0B3C544D7954}"/>
    <cellStyle name="Normal 12 14 5 3" xfId="8941" xr:uid="{56141291-C30E-4381-BF87-419E1A6F4A6C}"/>
    <cellStyle name="Normal 12 14 5 3 2" xfId="44985" xr:uid="{43B0AFFB-31C1-45B3-B809-4474DFA0E0DE}"/>
    <cellStyle name="Normal 12 14 5 3 3" xfId="33876" xr:uid="{95361061-B539-4207-91EB-BC995A0F5D30}"/>
    <cellStyle name="Normal 12 14 5 3_1.1 Overview" xfId="53517" xr:uid="{D8AF4B3F-0EA2-4365-AA2D-42DDB26122F2}"/>
    <cellStyle name="Normal 12 14 5 4" xfId="39324" xr:uid="{2066F8F3-8674-4044-A4B0-8BBAD8E1F4B4}"/>
    <cellStyle name="Normal 12 14 5 5" xfId="28329" xr:uid="{1D440DD2-7F75-41D4-ADB7-1BEA673170A0}"/>
    <cellStyle name="Normal 12 14 5_1.1 Overview" xfId="53514" xr:uid="{FE1281EE-5791-4A4F-A4DF-79179AF1CF39}"/>
    <cellStyle name="Normal 12 14 6" xfId="3172" xr:uid="{630F83CE-4E75-4A3B-B7E5-536B1B529BE7}"/>
    <cellStyle name="Normal 12 14 6 2" xfId="10101" xr:uid="{EC8A13BD-CDBA-4870-9AA3-7AC41EF4F592}"/>
    <cellStyle name="Normal 12 14 6 2 2" xfId="46144" xr:uid="{8747AC6E-828A-4033-B157-CD29AB0E6F56}"/>
    <cellStyle name="Normal 12 14 6 2 3" xfId="35025" xr:uid="{41F37B76-F2D3-442C-8B77-92882510ED17}"/>
    <cellStyle name="Normal 12 14 6 2_1.1 Overview" xfId="53519" xr:uid="{96081A11-411E-406B-B532-2353F94BB1CA}"/>
    <cellStyle name="Normal 12 14 6 3" xfId="40479" xr:uid="{48E5F0DE-43A6-4C7C-9E8D-3B1F16C7ED2B}"/>
    <cellStyle name="Normal 12 14 6 4" xfId="29474" xr:uid="{E202D0FD-633C-4833-B140-5F8D67513F25}"/>
    <cellStyle name="Normal 12 14 6_1.1 Overview" xfId="53518" xr:uid="{2878D374-3CAA-4E51-BEAD-EC77B6CD7C77}"/>
    <cellStyle name="Normal 12 14 7" xfId="4054" xr:uid="{7B599617-9E6C-41EE-AB29-A7AA9556AEA2}"/>
    <cellStyle name="Normal 12 14 7 2" xfId="10856" xr:uid="{C121B81A-2F04-4E23-B6BC-FE73DBBA83F2}"/>
    <cellStyle name="Normal 12 14 7 2 2" xfId="46899" xr:uid="{84925519-183C-4CF1-8B30-380C484B24BA}"/>
    <cellStyle name="Normal 12 14 7 2 3" xfId="35718" xr:uid="{064D7B13-72E9-4623-946B-ACA1E2C75488}"/>
    <cellStyle name="Normal 12 14 7 2_1.1 Overview" xfId="53521" xr:uid="{9CFC7B51-9B77-43E7-9DDF-02A1A1ED359E}"/>
    <cellStyle name="Normal 12 14 7 3" xfId="41230" xr:uid="{D1A13E09-0455-4FC0-9EA6-200A482299E7}"/>
    <cellStyle name="Normal 12 14 7 4" xfId="30163" xr:uid="{7372A579-AD4F-4CE5-BB59-A2B18646159F}"/>
    <cellStyle name="Normal 12 14 7_1.1 Overview" xfId="53520" xr:uid="{7B970AF6-07B6-407C-9A51-D2034ED4C3D7}"/>
    <cellStyle name="Normal 12 14 8" xfId="7606" xr:uid="{0831DF72-7D33-4464-B1F6-CC04F81898A5}"/>
    <cellStyle name="Normal 12 14 8 2" xfId="43654" xr:uid="{F38FF31B-B293-4280-9D64-D2CE857887AD}"/>
    <cellStyle name="Normal 12 14 8 3" xfId="32561" xr:uid="{C7327F04-6A28-464B-9269-EC45BA97B852}"/>
    <cellStyle name="Normal 12 14 8_1.1 Overview" xfId="53522" xr:uid="{BB8C9DF2-8FDD-460E-B800-22A634A96925}"/>
    <cellStyle name="Normal 12 14 9" xfId="37994" xr:uid="{9E1885F5-15CA-4796-9656-E12589043EA9}"/>
    <cellStyle name="Normal 12 14_1.1 Overview" xfId="53467" xr:uid="{DF298554-6F70-4327-B49A-D6C417DAC377}"/>
    <cellStyle name="Normal 12 15" xfId="468" xr:uid="{971827A2-C636-463B-A945-EDDE2677D097}"/>
    <cellStyle name="Normal 12 15 2" xfId="858" xr:uid="{2009750E-9AA4-4E49-BFF9-172B06C3C184}"/>
    <cellStyle name="Normal 12 15 2 2" xfId="1584" xr:uid="{E797F3D9-3523-478E-852F-65E6C94A1C4C}"/>
    <cellStyle name="Normal 12 15 2 2 2" xfId="4783" xr:uid="{EFCE63C7-A7C2-40B2-9A03-7302EAAC860D}"/>
    <cellStyle name="Normal 12 15 2 2 2 2" xfId="11577" xr:uid="{14EC16D0-3B31-4E26-B1D0-99B495C8F558}"/>
    <cellStyle name="Normal 12 15 2 2 2 2 2" xfId="47620" xr:uid="{9DD09165-110D-4A52-A54F-3FE07CB7BDF4}"/>
    <cellStyle name="Normal 12 15 2 2 2 2 3" xfId="36423" xr:uid="{F28D1E9E-EBA3-49C1-990B-ACA3A4DCF065}"/>
    <cellStyle name="Normal 12 15 2 2 2 2_1.1 Overview" xfId="53527" xr:uid="{9B65E1FF-8207-4591-B07C-9AEBCF925C36}"/>
    <cellStyle name="Normal 12 15 2 2 2 3" xfId="41951" xr:uid="{27285E88-B689-4045-B9A4-ADC7CC38A84D}"/>
    <cellStyle name="Normal 12 15 2 2 2 4" xfId="30868" xr:uid="{66D45C0A-69B8-4990-B453-C81812EA84CE}"/>
    <cellStyle name="Normal 12 15 2 2 2_1.1 Overview" xfId="53526" xr:uid="{13413D14-B2D5-45B6-AAA1-AB0AC486866A}"/>
    <cellStyle name="Normal 12 15 2 2 3" xfId="8547" xr:uid="{DA3A2946-ABF8-49DC-89E4-BFF6151309DC}"/>
    <cellStyle name="Normal 12 15 2 2 3 2" xfId="44591" xr:uid="{95D52CF8-0F56-460C-B455-35EFC6B35C91}"/>
    <cellStyle name="Normal 12 15 2 2 3 3" xfId="33482" xr:uid="{A4BCBE01-0232-4BB2-8C67-71B8AB3FFD91}"/>
    <cellStyle name="Normal 12 15 2 2 3_1.1 Overview" xfId="53528" xr:uid="{59E07D5C-F4C2-49A9-9CA3-FB6A52408B87}"/>
    <cellStyle name="Normal 12 15 2 2 4" xfId="38930" xr:uid="{32E83564-652B-43C6-B712-E79DE48C3965}"/>
    <cellStyle name="Normal 12 15 2 2 5" xfId="27935" xr:uid="{12F46FB5-966C-4723-B1C5-793A3CB7D13A}"/>
    <cellStyle name="Normal 12 15 2 2_1.1 Overview" xfId="53525" xr:uid="{6DC6EC6A-530B-49A0-9067-2FACFC931287}"/>
    <cellStyle name="Normal 12 15 2 3" xfId="2394" xr:uid="{26E24231-B95D-4FA3-ADCA-91A49BB32D4B}"/>
    <cellStyle name="Normal 12 15 2 3 2" xfId="5593" xr:uid="{BED7BE14-7FFA-4540-8AFE-F65CA87C3EDF}"/>
    <cellStyle name="Normal 12 15 2 3 2 2" xfId="12386" xr:uid="{341E5A33-798C-495C-883C-05589BDEF466}"/>
    <cellStyle name="Normal 12 15 2 3 2 2 2" xfId="48429" xr:uid="{25CF9AB0-DC0E-47C8-A67C-2DF5E0DFEF3C}"/>
    <cellStyle name="Normal 12 15 2 3 2 2 3" xfId="37232" xr:uid="{A5E03AEE-5BDC-4CC0-ACB4-80E3B460338D}"/>
    <cellStyle name="Normal 12 15 2 3 2 2_1.1 Overview" xfId="53531" xr:uid="{317DCB75-1C07-4BE6-AFEB-089E6E280186}"/>
    <cellStyle name="Normal 12 15 2 3 2 3" xfId="42760" xr:uid="{69C030A6-7D89-49E7-9690-45489EE90D0E}"/>
    <cellStyle name="Normal 12 15 2 3 2 4" xfId="31677" xr:uid="{0658C1B4-B685-4FD0-A9B6-CFFB88E16B8A}"/>
    <cellStyle name="Normal 12 15 2 3 2_1.1 Overview" xfId="53530" xr:uid="{699579E4-A492-494C-87F7-B55708072AF6}"/>
    <cellStyle name="Normal 12 15 2 3 3" xfId="9353" xr:uid="{F1DD6BBF-AC6F-4A20-8347-1E1DF264CBBA}"/>
    <cellStyle name="Normal 12 15 2 3 3 2" xfId="45397" xr:uid="{6308E2CC-E52E-4438-839B-CF4A166A08D1}"/>
    <cellStyle name="Normal 12 15 2 3 3 3" xfId="34288" xr:uid="{CCBEAB00-2505-4249-A3C3-39737429EC0C}"/>
    <cellStyle name="Normal 12 15 2 3 3_1.1 Overview" xfId="53532" xr:uid="{BF151AA8-C517-41B3-A3E2-B5685CC3253A}"/>
    <cellStyle name="Normal 12 15 2 3 4" xfId="39736" xr:uid="{EBB84486-C98B-4100-A03E-35ACC6F89796}"/>
    <cellStyle name="Normal 12 15 2 3 5" xfId="28741" xr:uid="{F1832B50-2C3B-49AE-93EB-E261244024F8}"/>
    <cellStyle name="Normal 12 15 2 3_1.1 Overview" xfId="53529" xr:uid="{16785DC1-0D4E-42A6-8F71-9145E4366C1E}"/>
    <cellStyle name="Normal 12 15 2 4" xfId="3584" xr:uid="{5FFC0D1B-6460-4A5F-BE59-1ED8C22C47CE}"/>
    <cellStyle name="Normal 12 15 2 4 2" xfId="10511" xr:uid="{2B9EB525-C557-4A67-B6D0-CA645722E053}"/>
    <cellStyle name="Normal 12 15 2 4 2 2" xfId="46554" xr:uid="{2C3A38DC-361A-4744-A10E-C473460EB004}"/>
    <cellStyle name="Normal 12 15 2 4 2 3" xfId="35433" xr:uid="{51B2DBAA-D94F-4B60-8AD0-75DC0F819FF6}"/>
    <cellStyle name="Normal 12 15 2 4 2_1.1 Overview" xfId="53534" xr:uid="{81457194-B71A-4CE8-8BF1-97EE44602648}"/>
    <cellStyle name="Normal 12 15 2 4 3" xfId="40889" xr:uid="{FA583B13-E851-4A4D-BA03-80FC784B9D4E}"/>
    <cellStyle name="Normal 12 15 2 4 4" xfId="29882" xr:uid="{C3F8B464-5970-466E-BCC4-F3AECCCF2588}"/>
    <cellStyle name="Normal 12 15 2 4_1.1 Overview" xfId="53533" xr:uid="{E7473BFF-F249-4813-ABD0-097C9922620B}"/>
    <cellStyle name="Normal 12 15 2 5" xfId="4280" xr:uid="{E52C996A-C99A-41D0-9006-9B0046A6BBA6}"/>
    <cellStyle name="Normal 12 15 2 5 2" xfId="11082" xr:uid="{AB73024A-CF34-4D9B-9A4F-3EC8E3CA5FF1}"/>
    <cellStyle name="Normal 12 15 2 5 2 2" xfId="47125" xr:uid="{3DC77FA1-9E53-485C-BC0A-57EF8DF8CACF}"/>
    <cellStyle name="Normal 12 15 2 5 2 3" xfId="35944" xr:uid="{89602B3B-0252-4B00-ABCE-55FDD86F1983}"/>
    <cellStyle name="Normal 12 15 2 5 2_1.1 Overview" xfId="53536" xr:uid="{253AA105-831D-4F69-B191-A251DEB06EE2}"/>
    <cellStyle name="Normal 12 15 2 5 3" xfId="41456" xr:uid="{E5C006A6-A151-450F-866F-6B13D2B6DC3E}"/>
    <cellStyle name="Normal 12 15 2 5 4" xfId="30389" xr:uid="{2DFFC3FA-BB70-4009-BEA2-EA635C04D154}"/>
    <cellStyle name="Normal 12 15 2 5_1.1 Overview" xfId="53535" xr:uid="{128C166B-D72A-4805-B75F-626E41436842}"/>
    <cellStyle name="Normal 12 15 2 6" xfId="8047" xr:uid="{E68E3BED-3324-400E-AD49-CF8890E3206E}"/>
    <cellStyle name="Normal 12 15 2 6 2" xfId="44095" xr:uid="{BD6CF650-2713-4064-9E3D-7C1CD9FA2D96}"/>
    <cellStyle name="Normal 12 15 2 6 3" xfId="33002" xr:uid="{F3463147-2374-41E0-9F98-C0A7511E9D9C}"/>
    <cellStyle name="Normal 12 15 2 6_1.1 Overview" xfId="53537" xr:uid="{BA3B6BE0-2EEF-4C99-B4D4-DB98DD9B9845}"/>
    <cellStyle name="Normal 12 15 2 7" xfId="38435" xr:uid="{BCC86172-0AB5-4DD5-91C3-BEBD65AA66FE}"/>
    <cellStyle name="Normal 12 15 2 8" xfId="27452" xr:uid="{907C6918-E0D6-4E78-B7F6-CA7D9198BF91}"/>
    <cellStyle name="Normal 12 15 2_1.1 Overview" xfId="53524" xr:uid="{54F1A662-2584-4850-AFDF-C290900EDBE7}"/>
    <cellStyle name="Normal 12 15 3" xfId="1345" xr:uid="{7E950589-1328-4544-ABDA-4FFE87CBDB6D}"/>
    <cellStyle name="Normal 12 15 3 2" xfId="4544" xr:uid="{40D4E689-52F6-4C4B-9B9C-F4DDDB2EFF41}"/>
    <cellStyle name="Normal 12 15 3 2 2" xfId="11338" xr:uid="{B7B3B8A0-DA24-4A13-83A5-BD0D02722321}"/>
    <cellStyle name="Normal 12 15 3 2 2 2" xfId="47381" xr:uid="{CEC0FB34-3905-497B-9482-13AAF79F13F0}"/>
    <cellStyle name="Normal 12 15 3 2 2 3" xfId="36184" xr:uid="{87AC8C73-71C5-44CE-9FD3-BF9600ADC347}"/>
    <cellStyle name="Normal 12 15 3 2 2_1.1 Overview" xfId="53540" xr:uid="{AF876AAE-50B6-4315-A548-7D8B49D0B708}"/>
    <cellStyle name="Normal 12 15 3 2 3" xfId="41712" xr:uid="{0E502267-D675-45C2-B23A-DCA3E9C6BCE6}"/>
    <cellStyle name="Normal 12 15 3 2 4" xfId="30629" xr:uid="{18D386E4-A443-4376-98F6-3BB77143ADC5}"/>
    <cellStyle name="Normal 12 15 3 2_1.1 Overview" xfId="53539" xr:uid="{FA2A3B56-CE79-404D-9298-035BD43B9C0C}"/>
    <cellStyle name="Normal 12 15 3 3" xfId="8308" xr:uid="{D58B23EC-2EE9-453A-B83F-12F9156D47A3}"/>
    <cellStyle name="Normal 12 15 3 3 2" xfId="44352" xr:uid="{5DB8FB49-A270-4D62-A038-ECBEAF24C54D}"/>
    <cellStyle name="Normal 12 15 3 3 3" xfId="33243" xr:uid="{53407ABD-00E3-4154-A634-D03AF00E2BF1}"/>
    <cellStyle name="Normal 12 15 3 3_1.1 Overview" xfId="53541" xr:uid="{AAB7D367-2A84-4660-9756-1CAD9259D7FF}"/>
    <cellStyle name="Normal 12 15 3 4" xfId="38691" xr:uid="{C13B4D2E-51C5-467A-AB8F-BC429F799593}"/>
    <cellStyle name="Normal 12 15 3 5" xfId="27696" xr:uid="{BE4EB296-650D-4FC3-9B80-D782994A22DB}"/>
    <cellStyle name="Normal 12 15 3_1.1 Overview" xfId="53538" xr:uid="{59FFAD20-A428-4818-AD7C-D833663FF167}"/>
    <cellStyle name="Normal 12 15 4" xfId="2030" xr:uid="{F0140AA7-725E-43A3-A8D2-D695CD2A4E59}"/>
    <cellStyle name="Normal 12 15 4 2" xfId="5229" xr:uid="{85513D1E-51C2-4EA1-B26F-258D33CFF6CB}"/>
    <cellStyle name="Normal 12 15 4 2 2" xfId="12022" xr:uid="{050D67AA-CB02-401E-B18A-28F9CF1CC3B2}"/>
    <cellStyle name="Normal 12 15 4 2 2 2" xfId="48065" xr:uid="{55AD7320-D9B3-4951-B81A-17E66B09B83E}"/>
    <cellStyle name="Normal 12 15 4 2 2 3" xfId="36868" xr:uid="{1AF9C666-2979-4E2E-AD62-B29BC926B87F}"/>
    <cellStyle name="Normal 12 15 4 2 2_1.1 Overview" xfId="53544" xr:uid="{12D031B7-D3C7-4691-8CC3-17B6AEDE1518}"/>
    <cellStyle name="Normal 12 15 4 2 3" xfId="42396" xr:uid="{5BFD27D3-C615-4CBD-A133-033F1500240F}"/>
    <cellStyle name="Normal 12 15 4 2 4" xfId="31313" xr:uid="{C2E9809A-0E10-48D2-8733-F7AAE15DB33F}"/>
    <cellStyle name="Normal 12 15 4 2_1.1 Overview" xfId="53543" xr:uid="{9B3E6D6A-E957-4471-99BA-8FBF9976AD53}"/>
    <cellStyle name="Normal 12 15 4 3" xfId="8989" xr:uid="{E9224DB6-9217-4AFA-BAA7-33054C548E33}"/>
    <cellStyle name="Normal 12 15 4 3 2" xfId="45033" xr:uid="{8267D1EF-AC8E-473F-AE86-30FFEBDEF786}"/>
    <cellStyle name="Normal 12 15 4 3 3" xfId="33924" xr:uid="{975935D3-CBF9-4A31-8B0B-1735AD4251F1}"/>
    <cellStyle name="Normal 12 15 4 3_1.1 Overview" xfId="53545" xr:uid="{6208DC7F-3192-4051-BE6C-5512AD11E8DB}"/>
    <cellStyle name="Normal 12 15 4 4" xfId="39372" xr:uid="{16432BA9-8509-4FB0-A6E7-905242122DA7}"/>
    <cellStyle name="Normal 12 15 4 5" xfId="28377" xr:uid="{1D7D3047-BBDF-44DE-8546-7DE8C734E830}"/>
    <cellStyle name="Normal 12 15 4_1.1 Overview" xfId="53542" xr:uid="{12797E17-354C-4CF7-B7EA-0E26EAF6AE8F}"/>
    <cellStyle name="Normal 12 15 5" xfId="3223" xr:uid="{5525B96F-E12D-4E07-AE24-316E8DE61D97}"/>
    <cellStyle name="Normal 12 15 5 2" xfId="10150" xr:uid="{E9822FF7-4657-459D-AAAC-B1725EB22293}"/>
    <cellStyle name="Normal 12 15 5 2 2" xfId="46193" xr:uid="{1C098D11-41B7-4576-BAE1-96E6618EC903}"/>
    <cellStyle name="Normal 12 15 5 2 3" xfId="35074" xr:uid="{64237945-490E-4DA5-869A-FCBB66E152A1}"/>
    <cellStyle name="Normal 12 15 5 2_1.1 Overview" xfId="53547" xr:uid="{2C43E9B5-01AB-4304-834A-BABD929F4D80}"/>
    <cellStyle name="Normal 12 15 5 3" xfId="40528" xr:uid="{428FD5DB-775E-40B3-AEEF-A2ED9D8D02EE}"/>
    <cellStyle name="Normal 12 15 5 4" xfId="29523" xr:uid="{83FB40C8-0019-4CE1-8829-1FCDAFF872EC}"/>
    <cellStyle name="Normal 12 15 5_1.1 Overview" xfId="53546" xr:uid="{7246C31A-A304-4BE0-AD99-583ED59AD311}"/>
    <cellStyle name="Normal 12 15 6" xfId="4070" xr:uid="{79CA7123-FBDF-49C6-9ECB-ED86BF24C7E3}"/>
    <cellStyle name="Normal 12 15 6 2" xfId="10872" xr:uid="{79404196-5D9F-4A3C-8A0F-7AB1F2DE64B1}"/>
    <cellStyle name="Normal 12 15 6 2 2" xfId="46915" xr:uid="{7C059E5C-0E38-49F9-BB93-DBDC0E088CF4}"/>
    <cellStyle name="Normal 12 15 6 2 3" xfId="35734" xr:uid="{51D56BE2-ACDD-482C-A44A-D3FD07BB8786}"/>
    <cellStyle name="Normal 12 15 6 2_1.1 Overview" xfId="53549" xr:uid="{CD16ADEF-7D4A-4B2B-8386-28650B697775}"/>
    <cellStyle name="Normal 12 15 6 3" xfId="41246" xr:uid="{60E9CCED-85A0-455F-BD80-C958E387A7B5}"/>
    <cellStyle name="Normal 12 15 6 4" xfId="30179" xr:uid="{2622698E-2E40-4CF4-B376-6CA1889D5FD5}"/>
    <cellStyle name="Normal 12 15 6_1.1 Overview" xfId="53548" xr:uid="{81EA0C1E-59F0-475B-B9FB-F2C8FA2FE1C0}"/>
    <cellStyle name="Normal 12 15 7" xfId="7660" xr:uid="{0E5A0717-F279-4DD8-A190-DBB8DBA58D7B}"/>
    <cellStyle name="Normal 12 15 7 2" xfId="43708" xr:uid="{BD4AB118-B270-4FB7-A57A-0E2F2B50B329}"/>
    <cellStyle name="Normal 12 15 7 3" xfId="32615" xr:uid="{DAB0AEE7-03EA-4627-B150-89D1A209C9D5}"/>
    <cellStyle name="Normal 12 15 7_1.1 Overview" xfId="53550" xr:uid="{2ACC96BC-7F42-47FC-BC00-2202D311575A}"/>
    <cellStyle name="Normal 12 15 8" xfId="38048" xr:uid="{997E9D5A-3CF5-4663-BE7D-22BEC994F843}"/>
    <cellStyle name="Normal 12 15 9" xfId="27065" xr:uid="{A813C39E-3398-46F8-9935-02792D66EF4B}"/>
    <cellStyle name="Normal 12 15_1.1 Overview" xfId="53523" xr:uid="{9D97D658-0F81-4FED-B6A7-2A704EBA7398}"/>
    <cellStyle name="Normal 12 16" xfId="764" xr:uid="{FDCDD84C-CC4F-4C0C-9F6E-6C0F3409CBCD}"/>
    <cellStyle name="Normal 12 16 2" xfId="1490" xr:uid="{5625E29A-F085-4B38-8D70-1F3C84585801}"/>
    <cellStyle name="Normal 12 16 2 2" xfId="4689" xr:uid="{72A71A22-70E4-4A21-8467-76E0E0A0F465}"/>
    <cellStyle name="Normal 12 16 2 2 2" xfId="11483" xr:uid="{6A2AC3DB-4178-4751-A165-2FB9D5C57E70}"/>
    <cellStyle name="Normal 12 16 2 2 2 2" xfId="47526" xr:uid="{405F3748-CF15-46B3-9206-BBA2AC488361}"/>
    <cellStyle name="Normal 12 16 2 2 2 3" xfId="36329" xr:uid="{239720D8-F75E-49F7-92EC-164CEEBF3634}"/>
    <cellStyle name="Normal 12 16 2 2 2_1.1 Overview" xfId="53554" xr:uid="{44A5BC70-F3B0-4255-BA84-D982CED1A2C4}"/>
    <cellStyle name="Normal 12 16 2 2 3" xfId="41857" xr:uid="{1E33FAC3-FD78-40A6-9C10-2AD66F1C4268}"/>
    <cellStyle name="Normal 12 16 2 2 4" xfId="30774" xr:uid="{BDF93A1F-A776-4A5C-891C-56FB826EEC21}"/>
    <cellStyle name="Normal 12 16 2 2_1.1 Overview" xfId="53553" xr:uid="{16777B3D-45A7-408B-919D-E013EC570273}"/>
    <cellStyle name="Normal 12 16 2 3" xfId="8453" xr:uid="{B2143B4C-2F1B-41D0-99C9-FDCF4534168A}"/>
    <cellStyle name="Normal 12 16 2 3 2" xfId="44497" xr:uid="{710118B9-7E97-47DA-9C91-B20795F497B2}"/>
    <cellStyle name="Normal 12 16 2 3 3" xfId="33388" xr:uid="{171D25BA-9EE4-4DE6-9FC3-29FA1BAA1250}"/>
    <cellStyle name="Normal 12 16 2 3_1.1 Overview" xfId="53555" xr:uid="{1A7F1F58-F1BE-4E56-9034-27A1B47A4D91}"/>
    <cellStyle name="Normal 12 16 2 4" xfId="38836" xr:uid="{7EEF3AB0-2681-44DF-97DD-968C551C356B}"/>
    <cellStyle name="Normal 12 16 2 5" xfId="27841" xr:uid="{D854CA83-C39F-4707-99B1-80F8C3C88B11}"/>
    <cellStyle name="Normal 12 16 2_1.1 Overview" xfId="53552" xr:uid="{F7F227DD-EC5C-4BA1-A8FB-AB569EC68F99}"/>
    <cellStyle name="Normal 12 16 3" xfId="2300" xr:uid="{B7939B74-1D4B-4F7E-81E5-BCAD62DF422D}"/>
    <cellStyle name="Normal 12 16 3 2" xfId="5499" xr:uid="{BBB183B6-F429-4037-909A-3F5FBCB1487B}"/>
    <cellStyle name="Normal 12 16 3 2 2" xfId="12292" xr:uid="{56044178-7834-4ADA-8422-3B97930B14D8}"/>
    <cellStyle name="Normal 12 16 3 2 2 2" xfId="48335" xr:uid="{10076A24-62DC-4C1F-9F43-5E40402B2616}"/>
    <cellStyle name="Normal 12 16 3 2 2 3" xfId="37138" xr:uid="{82CD15B7-3C94-485A-A883-0FF9340D272A}"/>
    <cellStyle name="Normal 12 16 3 2 2_1.1 Overview" xfId="53558" xr:uid="{6D82AF57-37CF-42A2-8111-D44F53FEAD7B}"/>
    <cellStyle name="Normal 12 16 3 2 3" xfId="42666" xr:uid="{F11D734D-6E65-4CE9-A054-265F62E7B896}"/>
    <cellStyle name="Normal 12 16 3 2 4" xfId="31583" xr:uid="{5EB01994-D819-481D-A096-107DFB72D873}"/>
    <cellStyle name="Normal 12 16 3 2_1.1 Overview" xfId="53557" xr:uid="{5F18AB78-8242-4399-B741-9133CA147145}"/>
    <cellStyle name="Normal 12 16 3 3" xfId="9259" xr:uid="{B18E26C6-6CA6-4E95-A922-D33D3AD6361B}"/>
    <cellStyle name="Normal 12 16 3 3 2" xfId="45303" xr:uid="{081F1184-F9D0-4609-B2F6-C6800AC6AF94}"/>
    <cellStyle name="Normal 12 16 3 3 3" xfId="34194" xr:uid="{8F6F1728-981B-4FC4-BC45-63106242ED07}"/>
    <cellStyle name="Normal 12 16 3 3_1.1 Overview" xfId="53559" xr:uid="{9ABD1D04-AA86-4E19-A4C9-CF9D76EA7E3F}"/>
    <cellStyle name="Normal 12 16 3 4" xfId="39642" xr:uid="{F3166800-13C7-4402-91BF-142F545F1FAC}"/>
    <cellStyle name="Normal 12 16 3 5" xfId="28647" xr:uid="{95A3861F-60FD-43B6-9C17-F3009219A0D0}"/>
    <cellStyle name="Normal 12 16 3_1.1 Overview" xfId="53556" xr:uid="{4178ED2A-FFAE-4712-82CB-7896CA0EF4D8}"/>
    <cellStyle name="Normal 12 16 4" xfId="3490" xr:uid="{6DD92E5A-E3FB-487F-BEE1-61CDB010FE4E}"/>
    <cellStyle name="Normal 12 16 4 2" xfId="10417" xr:uid="{E215CC93-CBCE-4538-8EB1-06D496AAB6D9}"/>
    <cellStyle name="Normal 12 16 4 2 2" xfId="46460" xr:uid="{E7EF01FB-6E45-47F7-9605-82466BC44DF9}"/>
    <cellStyle name="Normal 12 16 4 2 3" xfId="35339" xr:uid="{C8435F39-2D64-488B-AFCE-F2DB46DCD0AD}"/>
    <cellStyle name="Normal 12 16 4 2_1.1 Overview" xfId="53561" xr:uid="{220DA3C1-AC41-474B-A32F-B5C0B693F8B8}"/>
    <cellStyle name="Normal 12 16 4 3" xfId="40795" xr:uid="{694BA8FF-1E44-48AD-A8C8-5D1A7F044564}"/>
    <cellStyle name="Normal 12 16 4 4" xfId="29788" xr:uid="{3299BD2A-714B-4773-84AF-CD7489CCE398}"/>
    <cellStyle name="Normal 12 16 4_1.1 Overview" xfId="53560" xr:uid="{0B6B771F-E510-4070-8F4A-AD402885302A}"/>
    <cellStyle name="Normal 12 16 5" xfId="4186" xr:uid="{888AA465-15BD-4F88-9E53-E4496935E3E8}"/>
    <cellStyle name="Normal 12 16 5 2" xfId="10988" xr:uid="{9D30DAC6-882A-41C9-A490-AA1F6D2B9E3F}"/>
    <cellStyle name="Normal 12 16 5 2 2" xfId="47031" xr:uid="{10E4E602-429C-416E-B9C4-93D3A3844F5B}"/>
    <cellStyle name="Normal 12 16 5 2 3" xfId="35850" xr:uid="{B52BCBAE-004B-43B6-BE90-5143A7A7158C}"/>
    <cellStyle name="Normal 12 16 5 2_1.1 Overview" xfId="53563" xr:uid="{AEF387E6-BBB1-426B-B222-6DA5E05BACD5}"/>
    <cellStyle name="Normal 12 16 5 3" xfId="41362" xr:uid="{5016778B-E1EC-42C9-852D-38C073F6E5C1}"/>
    <cellStyle name="Normal 12 16 5 4" xfId="30295" xr:uid="{737BA486-4301-44FA-85BB-211F5CA81669}"/>
    <cellStyle name="Normal 12 16 5_1.1 Overview" xfId="53562" xr:uid="{10D4C507-6912-47A6-925E-613FACB810DC}"/>
    <cellStyle name="Normal 12 16 6" xfId="7953" xr:uid="{D509A216-BE8E-4132-92C9-CB39C2462D6F}"/>
    <cellStyle name="Normal 12 16 6 2" xfId="44001" xr:uid="{A75DB419-95BA-44B3-81D1-47CAF1671DB4}"/>
    <cellStyle name="Normal 12 16 6 3" xfId="32908" xr:uid="{15B27247-0344-446A-BC07-CDCF338E795B}"/>
    <cellStyle name="Normal 12 16 6_1.1 Overview" xfId="53564" xr:uid="{13B71123-2E69-425C-AB3E-EDE08934D2F9}"/>
    <cellStyle name="Normal 12 16 7" xfId="38341" xr:uid="{144EDC58-4587-4C91-A371-2256B0E3FBAC}"/>
    <cellStyle name="Normal 12 16 8" xfId="27358" xr:uid="{796AEAE8-EC8F-44DD-BF43-84BB39B40BEC}"/>
    <cellStyle name="Normal 12 16_1.1 Overview" xfId="53551" xr:uid="{9D1D20BE-4DDE-4CE1-87D5-4BE3A6CE69B3}"/>
    <cellStyle name="Normal 12 17" xfId="1216" xr:uid="{D1D246E7-879C-43C5-B06D-A8A8E2DD71AE}"/>
    <cellStyle name="Normal 12 17 2" xfId="4415" xr:uid="{2D9AD289-8749-45E7-9914-C56A61FAEC97}"/>
    <cellStyle name="Normal 12 17 2 2" xfId="11209" xr:uid="{71B1D4EC-A7C1-40E3-B945-C9C1B93067B5}"/>
    <cellStyle name="Normal 12 17 2 2 2" xfId="47252" xr:uid="{1944790E-200E-4D6D-AB2D-41F83CF6FC18}"/>
    <cellStyle name="Normal 12 17 2 2 3" xfId="36055" xr:uid="{7344A127-6AE7-4AD7-B6BF-C138B378797C}"/>
    <cellStyle name="Normal 12 17 2 2_1.1 Overview" xfId="53567" xr:uid="{F89437EA-C9E3-4961-9AE7-C1A3B7511D99}"/>
    <cellStyle name="Normal 12 17 2 3" xfId="41583" xr:uid="{2CF95D8C-0560-4F05-AD78-65D689F6B652}"/>
    <cellStyle name="Normal 12 17 2 4" xfId="30500" xr:uid="{35D65BF7-DACA-43E0-9348-8BCDB32FEF52}"/>
    <cellStyle name="Normal 12 17 2_1.1 Overview" xfId="53566" xr:uid="{FC3E9713-AFA0-43E7-8EB3-E8310C30F080}"/>
    <cellStyle name="Normal 12 17 3" xfId="8179" xr:uid="{F58401FF-5174-4182-BBDB-18A04F11ED77}"/>
    <cellStyle name="Normal 12 17 3 2" xfId="44223" xr:uid="{6DF0CDDD-AC8A-4300-91B3-1B2ACFEABD22}"/>
    <cellStyle name="Normal 12 17 3 3" xfId="33114" xr:uid="{1BD369B1-8F51-48D5-AF51-1FCE92408151}"/>
    <cellStyle name="Normal 12 17 3_1.1 Overview" xfId="53568" xr:uid="{0C82F2DD-6451-45B7-B6AC-E53DE10D2EDA}"/>
    <cellStyle name="Normal 12 17 4" xfId="38562" xr:uid="{DC00CD97-170C-42D3-93AC-DBECF348CEA6}"/>
    <cellStyle name="Normal 12 17 5" xfId="27567" xr:uid="{B544604F-2CE6-4CD6-9E63-96528C17A7EE}"/>
    <cellStyle name="Normal 12 17_1.1 Overview" xfId="53565" xr:uid="{8B231C23-AC33-4D97-8E84-C578E7D81A60}"/>
    <cellStyle name="Normal 12 18" xfId="1758" xr:uid="{CDC35678-2B71-4E15-86FE-6EE74113C889}"/>
    <cellStyle name="Normal 12 18 2" xfId="4957" xr:uid="{2D56CC94-D3CB-4573-95DD-FF6F0A02599B}"/>
    <cellStyle name="Normal 12 18 2 2" xfId="11750" xr:uid="{81301AEE-1C24-4139-B141-CC9872A197F5}"/>
    <cellStyle name="Normal 12 18 2 2 2" xfId="47793" xr:uid="{984C10C0-7A89-43E0-A900-BE030D3E772F}"/>
    <cellStyle name="Normal 12 18 2 2 3" xfId="36596" xr:uid="{3BA30B16-47FF-4611-ABC3-3270AA09D2D2}"/>
    <cellStyle name="Normal 12 18 2 2_1.1 Overview" xfId="53571" xr:uid="{6E3E0CF8-AC5E-4516-959E-B475732DE199}"/>
    <cellStyle name="Normal 12 18 2 3" xfId="42124" xr:uid="{90BC7A4C-588F-4409-9E82-7903ED15C7DA}"/>
    <cellStyle name="Normal 12 18 2 4" xfId="31041" xr:uid="{7965B503-968D-4941-86DF-448231ADB8FA}"/>
    <cellStyle name="Normal 12 18 2_1.1 Overview" xfId="53570" xr:uid="{A0407B49-173E-4B2D-846A-7EBE2A6892C1}"/>
    <cellStyle name="Normal 12 18 3" xfId="8717" xr:uid="{93ED7EE0-C71C-4687-BC3E-49C440E38E74}"/>
    <cellStyle name="Normal 12 18 3 2" xfId="44761" xr:uid="{E5C1C60A-8415-488B-8E69-C06A8E1A0DC2}"/>
    <cellStyle name="Normal 12 18 3 3" xfId="33652" xr:uid="{0A4FDEEC-752F-4FD2-8CAF-7B3E1BBBDF0A}"/>
    <cellStyle name="Normal 12 18 3_1.1 Overview" xfId="53572" xr:uid="{7BBD4EFA-0840-432E-B605-784B3058C38C}"/>
    <cellStyle name="Normal 12 18 4" xfId="39100" xr:uid="{35403843-66E1-4B7E-9FA6-128FC52899DF}"/>
    <cellStyle name="Normal 12 18 5" xfId="28105" xr:uid="{D930FCDE-71EF-4131-8F1C-62ECC7101FC9}"/>
    <cellStyle name="Normal 12 18_1.1 Overview" xfId="53569" xr:uid="{ECE502D3-E102-4D79-9995-1766F40C834B}"/>
    <cellStyle name="Normal 12 19" xfId="2939" xr:uid="{3B65E45D-21AA-49E2-9638-350777544A68}"/>
    <cellStyle name="Normal 12 19 2" xfId="9877" xr:uid="{D6A4E6C9-4CEF-4FAB-90AB-9CD46800273A}"/>
    <cellStyle name="Normal 12 19 2 2" xfId="45920" xr:uid="{AA00BC3C-6CA2-4440-A25B-94F08CD786F9}"/>
    <cellStyle name="Normal 12 19 2 3" xfId="34805" xr:uid="{6FB967F1-2BEC-44EA-85AA-EBF047C30C12}"/>
    <cellStyle name="Normal 12 19 2_1.1 Overview" xfId="53574" xr:uid="{DE03FCB0-5E1E-4E37-A548-320A6469D1ED}"/>
    <cellStyle name="Normal 12 19 3" xfId="40256" xr:uid="{8EA1AEFA-B02C-4A53-A0CC-ACAC5D620D6B}"/>
    <cellStyle name="Normal 12 19 4" xfId="29255" xr:uid="{8682AC0B-0EB9-4ABD-8E75-EA542E1F516D}"/>
    <cellStyle name="Normal 12 19_1.1 Overview" xfId="53573" xr:uid="{1ECA6E91-3CC1-4A3A-9E55-D7403F409F2D}"/>
    <cellStyle name="Normal 12 2" xfId="175" xr:uid="{F9578CFC-B136-4B84-BCAB-152E152A7D43}"/>
    <cellStyle name="Normal 12 2 10" xfId="26775" xr:uid="{85CC0B24-03DF-483D-8AE8-8E54AC9F83E0}"/>
    <cellStyle name="Normal 12 2 2" xfId="479" xr:uid="{96953988-BD9A-40E7-B35B-1A5BDDE8879F}"/>
    <cellStyle name="Normal 12 2 2 2" xfId="864" xr:uid="{35A479A2-0EF3-4575-B414-9940CA67A55F}"/>
    <cellStyle name="Normal 12 2 2 2 2" xfId="1590" xr:uid="{82E6E164-0083-4FB4-8BED-7BA3EE0E5FF1}"/>
    <cellStyle name="Normal 12 2 2 2 2 2" xfId="4789" xr:uid="{F23C1A09-BA8F-4A40-A256-D7FB1C163DC8}"/>
    <cellStyle name="Normal 12 2 2 2 2 2 2" xfId="11583" xr:uid="{CA958905-1C17-4510-9200-A852697061B8}"/>
    <cellStyle name="Normal 12 2 2 2 2 2 2 2" xfId="47626" xr:uid="{B3A133FD-91C8-4FE7-9A28-CD5DC911FE56}"/>
    <cellStyle name="Normal 12 2 2 2 2 2 2 3" xfId="36429" xr:uid="{00994AC0-587F-4BC4-A8F6-34417898471F}"/>
    <cellStyle name="Normal 12 2 2 2 2 2 2_1.1 Overview" xfId="53580" xr:uid="{4A0054C1-3735-4981-9738-8ABCFB561DB6}"/>
    <cellStyle name="Normal 12 2 2 2 2 2 3" xfId="41957" xr:uid="{7F33E68C-715B-4674-AC79-B97BB4250EE9}"/>
    <cellStyle name="Normal 12 2 2 2 2 2 4" xfId="30874" xr:uid="{D097E9DE-7B8F-4169-99C2-F8C32D40A01B}"/>
    <cellStyle name="Normal 12 2 2 2 2 2_1.1 Overview" xfId="53579" xr:uid="{B3B23B91-29BB-4873-9859-D90E77630C78}"/>
    <cellStyle name="Normal 12 2 2 2 2 3" xfId="8553" xr:uid="{033A9008-5234-451E-9FD2-0BCDF03D93AB}"/>
    <cellStyle name="Normal 12 2 2 2 2 3 2" xfId="44597" xr:uid="{A6DC95E4-CDF9-4CBA-A66F-C1AC66B90952}"/>
    <cellStyle name="Normal 12 2 2 2 2 3 3" xfId="33488" xr:uid="{5BAB9841-0B69-4664-AF8B-EBAC297C8F55}"/>
    <cellStyle name="Normal 12 2 2 2 2 3_1.1 Overview" xfId="53581" xr:uid="{A2F96A35-AD3B-4991-99EC-66895AF66592}"/>
    <cellStyle name="Normal 12 2 2 2 2 4" xfId="38936" xr:uid="{194D39EA-BA5E-422A-B37E-73A4719C464B}"/>
    <cellStyle name="Normal 12 2 2 2 2 5" xfId="27941" xr:uid="{A8B81A8D-169C-4108-BDD4-733CED15A4FB}"/>
    <cellStyle name="Normal 12 2 2 2 2_1.1 Overview" xfId="53578" xr:uid="{83240158-B58D-4DCF-B2E0-BB2D58945288}"/>
    <cellStyle name="Normal 12 2 2 2 3" xfId="2400" xr:uid="{CAE66A9A-B7F4-4517-AADB-F88E43CCACA9}"/>
    <cellStyle name="Normal 12 2 2 2 3 2" xfId="5599" xr:uid="{07793DDE-C556-4055-9AEF-B3D84770B146}"/>
    <cellStyle name="Normal 12 2 2 2 3 2 2" xfId="12392" xr:uid="{74031141-6A13-4CB1-BFEA-40D21CA2AD2C}"/>
    <cellStyle name="Normal 12 2 2 2 3 2 2 2" xfId="48435" xr:uid="{562472D5-88AE-487A-BF4F-D89B8F9481A7}"/>
    <cellStyle name="Normal 12 2 2 2 3 2 2 3" xfId="37238" xr:uid="{E371762E-EECA-4453-8510-5B241B2B561D}"/>
    <cellStyle name="Normal 12 2 2 2 3 2 2_1.1 Overview" xfId="53584" xr:uid="{BDCB9539-4ACA-4FDC-B7D8-2718522769D5}"/>
    <cellStyle name="Normal 12 2 2 2 3 2 3" xfId="42766" xr:uid="{91795087-CE1C-4FBE-B6C9-78F701F95D9E}"/>
    <cellStyle name="Normal 12 2 2 2 3 2 4" xfId="31683" xr:uid="{36C7A52D-59BF-4D32-8D0A-C8539F6A1077}"/>
    <cellStyle name="Normal 12 2 2 2 3 2_1.1 Overview" xfId="53583" xr:uid="{C7B5D60C-1B1E-4176-874C-B3E6683DF7FC}"/>
    <cellStyle name="Normal 12 2 2 2 3 3" xfId="9359" xr:uid="{09C89B87-B682-48CA-8A38-DF24976C0276}"/>
    <cellStyle name="Normal 12 2 2 2 3 3 2" xfId="45403" xr:uid="{E94CFDFF-59DB-40F2-A3FF-ADA2338BE5C1}"/>
    <cellStyle name="Normal 12 2 2 2 3 3 3" xfId="34294" xr:uid="{E2AE697D-B9A0-4768-9FC8-F449B9E71E33}"/>
    <cellStyle name="Normal 12 2 2 2 3 3_1.1 Overview" xfId="53585" xr:uid="{B9F68AF4-039A-4D56-B166-8A7EB4CD78C3}"/>
    <cellStyle name="Normal 12 2 2 2 3 4" xfId="39742" xr:uid="{94E419A4-5754-4F5A-9BE2-32C9B7D3E45C}"/>
    <cellStyle name="Normal 12 2 2 2 3 5" xfId="28747" xr:uid="{4662C6BE-CE9F-42D6-B3A9-7BFFE9FB1E52}"/>
    <cellStyle name="Normal 12 2 2 2 3_1.1 Overview" xfId="53582" xr:uid="{A66A9B6D-8AD1-435D-A85F-5E261F35912E}"/>
    <cellStyle name="Normal 12 2 2 2 4" xfId="3590" xr:uid="{55125079-8F29-475C-859E-A6D68AAFBDB8}"/>
    <cellStyle name="Normal 12 2 2 2 4 2" xfId="10517" xr:uid="{CBD6AE60-1011-4CDA-9DF7-0A46BE6CFAC6}"/>
    <cellStyle name="Normal 12 2 2 2 4 2 2" xfId="46560" xr:uid="{B42119A9-B130-4964-AD12-566AB6FCA499}"/>
    <cellStyle name="Normal 12 2 2 2 4 2 3" xfId="35439" xr:uid="{F5ABC841-B2FE-422B-B04B-8FC08DE0B5E8}"/>
    <cellStyle name="Normal 12 2 2 2 4 2_1.1 Overview" xfId="53587" xr:uid="{0406863A-DC6E-49DF-AF8B-FD98A30EDCB2}"/>
    <cellStyle name="Normal 12 2 2 2 4 3" xfId="40895" xr:uid="{E0522A7F-E2E7-4715-B2EF-1DA9ACF68404}"/>
    <cellStyle name="Normal 12 2 2 2 4 4" xfId="29888" xr:uid="{3321D58D-FF29-409C-AE46-CED935C24DC2}"/>
    <cellStyle name="Normal 12 2 2 2 4_1.1 Overview" xfId="53586" xr:uid="{022C2B32-7C4F-4B90-8E33-03EFE2779448}"/>
    <cellStyle name="Normal 12 2 2 2 5" xfId="4286" xr:uid="{0011F57E-281A-4470-B21F-A084688B1DBC}"/>
    <cellStyle name="Normal 12 2 2 2 5 2" xfId="11088" xr:uid="{F8DF2846-30E0-4948-B9C2-FE438697D3F5}"/>
    <cellStyle name="Normal 12 2 2 2 5 2 2" xfId="47131" xr:uid="{8B51597D-8B18-48BE-90B4-068F6030DFAC}"/>
    <cellStyle name="Normal 12 2 2 2 5 2 3" xfId="35950" xr:uid="{7A0FADAC-F538-4EB4-9FB0-85497DC55804}"/>
    <cellStyle name="Normal 12 2 2 2 5 2_1.1 Overview" xfId="53589" xr:uid="{6C73C36F-AF95-429C-AF53-E2B7EF04162F}"/>
    <cellStyle name="Normal 12 2 2 2 5 3" xfId="41462" xr:uid="{E73200C8-F1AC-4792-A518-309A55A2E9AF}"/>
    <cellStyle name="Normal 12 2 2 2 5 4" xfId="30395" xr:uid="{413AFEA7-3167-490D-A76B-119254597173}"/>
    <cellStyle name="Normal 12 2 2 2 5_1.1 Overview" xfId="53588" xr:uid="{0449A5A0-B624-4DBE-B2D4-597B44023A19}"/>
    <cellStyle name="Normal 12 2 2 2 6" xfId="8053" xr:uid="{B6026A42-0606-4D28-BBFE-1A3F1FDEDD71}"/>
    <cellStyle name="Normal 12 2 2 2 6 2" xfId="44101" xr:uid="{F385C569-CF4F-445B-B0C9-1C81533828C3}"/>
    <cellStyle name="Normal 12 2 2 2 6 3" xfId="33008" xr:uid="{377C937C-E6EB-4933-9466-F08D0B7EB1DC}"/>
    <cellStyle name="Normal 12 2 2 2 6_1.1 Overview" xfId="53590" xr:uid="{2763F5FE-0B61-4601-8FB2-759AA1809A1B}"/>
    <cellStyle name="Normal 12 2 2 2 7" xfId="38441" xr:uid="{B8EF21AB-ADA8-466F-8723-5F72478DA14B}"/>
    <cellStyle name="Normal 12 2 2 2 8" xfId="27458" xr:uid="{6DB9841D-1300-4D2F-ACC6-0B41ABCD936A}"/>
    <cellStyle name="Normal 12 2 2 2_1.1 Overview" xfId="53577" xr:uid="{13881D5D-AF0E-42AB-8FC6-7A751EC8A912}"/>
    <cellStyle name="Normal 12 2 2 3" xfId="1352" xr:uid="{C01E32B7-AE91-4481-B08D-48183EB0942F}"/>
    <cellStyle name="Normal 12 2 2 3 2" xfId="4551" xr:uid="{0F092232-5F01-43A1-8D39-61E770AB7423}"/>
    <cellStyle name="Normal 12 2 2 3 2 2" xfId="11345" xr:uid="{24FFAC80-9E17-4825-8C41-8438FE76A60D}"/>
    <cellStyle name="Normal 12 2 2 3 2 2 2" xfId="47388" xr:uid="{EED9958F-2B4B-4027-9C6B-DC021BEC2FF5}"/>
    <cellStyle name="Normal 12 2 2 3 2 2 3" xfId="36191" xr:uid="{57E08651-2260-41E5-B69D-092A4EEBCDAA}"/>
    <cellStyle name="Normal 12 2 2 3 2 2_1.1 Overview" xfId="53593" xr:uid="{67D1277C-A8FD-436C-9324-6F6045B500CF}"/>
    <cellStyle name="Normal 12 2 2 3 2 3" xfId="41719" xr:uid="{3BB39EAC-BA62-47D0-9A46-C249B879814B}"/>
    <cellStyle name="Normal 12 2 2 3 2 4" xfId="30636" xr:uid="{2DDF37F8-CA97-4E18-AF09-48B2BD8D17D3}"/>
    <cellStyle name="Normal 12 2 2 3 2_1.1 Overview" xfId="53592" xr:uid="{90361C96-6628-44C8-999C-400417F11364}"/>
    <cellStyle name="Normal 12 2 2 3 3" xfId="8315" xr:uid="{3B803F96-9346-4E8B-94A3-0F3C4BCA44A5}"/>
    <cellStyle name="Normal 12 2 2 3 3 2" xfId="44359" xr:uid="{49C8D25D-B94C-4C1C-9EAD-CFF0EEA8A835}"/>
    <cellStyle name="Normal 12 2 2 3 3 3" xfId="33250" xr:uid="{36367E9F-F09B-471E-B646-57AFE03DC4B5}"/>
    <cellStyle name="Normal 12 2 2 3 3_1.1 Overview" xfId="53594" xr:uid="{E39F2655-00D8-48B6-8B07-43C5D06D7332}"/>
    <cellStyle name="Normal 12 2 2 3 4" xfId="38698" xr:uid="{403A9FF8-DFDC-4D07-B4BE-2EF1EBD0BDC8}"/>
    <cellStyle name="Normal 12 2 2 3 5" xfId="27703" xr:uid="{0C331DE6-9398-42BA-BEB1-11525F737BFE}"/>
    <cellStyle name="Normal 12 2 2 3_1.1 Overview" xfId="53591" xr:uid="{D7DF6E8C-4CC3-45BC-B88D-D26CDD1ED8A7}"/>
    <cellStyle name="Normal 12 2 2 4" xfId="2040" xr:uid="{F064828F-0032-4DFF-AA64-1EACAC7E812D}"/>
    <cellStyle name="Normal 12 2 2 4 2" xfId="5239" xr:uid="{978A406C-9D18-4D70-8BAA-E63473A508A8}"/>
    <cellStyle name="Normal 12 2 2 4 2 2" xfId="12032" xr:uid="{939CA53B-793C-4A05-AEB3-A0B18865EABF}"/>
    <cellStyle name="Normal 12 2 2 4 2 2 2" xfId="48075" xr:uid="{979DB9DB-6880-45D0-9D2D-30432A767BEE}"/>
    <cellStyle name="Normal 12 2 2 4 2 2 3" xfId="36878" xr:uid="{6F3A2BDA-D9F0-468D-962B-1EE33605787D}"/>
    <cellStyle name="Normal 12 2 2 4 2 2_1.1 Overview" xfId="53597" xr:uid="{9EC8D7C7-1FDE-410E-8D4F-DD2720175FC1}"/>
    <cellStyle name="Normal 12 2 2 4 2 3" xfId="42406" xr:uid="{D3D7DD70-2CCC-4425-8818-C1B89CFE9344}"/>
    <cellStyle name="Normal 12 2 2 4 2 4" xfId="31323" xr:uid="{3014383A-7516-40B2-B2B3-C99727FCDEE3}"/>
    <cellStyle name="Normal 12 2 2 4 2_1.1 Overview" xfId="53596" xr:uid="{BB36146F-DC3A-47E7-9C29-2FB6FE52D1D2}"/>
    <cellStyle name="Normal 12 2 2 4 3" xfId="8999" xr:uid="{A42FA760-A43D-416B-AD7B-2CF4F0CDA165}"/>
    <cellStyle name="Normal 12 2 2 4 3 2" xfId="45043" xr:uid="{7F9FD596-C3E8-408B-A7ED-1A11DA01F9A4}"/>
    <cellStyle name="Normal 12 2 2 4 3 3" xfId="33934" xr:uid="{7973BDEC-F3E7-4211-AF7D-7219CA66793F}"/>
    <cellStyle name="Normal 12 2 2 4 3_1.1 Overview" xfId="53598" xr:uid="{85B36A4E-88E1-4CDC-AF47-0360AC21B77F}"/>
    <cellStyle name="Normal 12 2 2 4 4" xfId="39382" xr:uid="{155751F0-A5EB-48E8-9625-73316A868AE3}"/>
    <cellStyle name="Normal 12 2 2 4 5" xfId="28387" xr:uid="{5CDA002E-52CC-4492-8E66-C117CC7C1147}"/>
    <cellStyle name="Normal 12 2 2 4_1.1 Overview" xfId="53595" xr:uid="{DD7DA2F2-ED61-4C2E-89DF-1E13D18AEF3F}"/>
    <cellStyle name="Normal 12 2 2 5" xfId="3233" xr:uid="{22C33B8A-4D5A-46FE-AD24-1E096F34B0E7}"/>
    <cellStyle name="Normal 12 2 2 5 2" xfId="10160" xr:uid="{0753EB74-13B2-4E66-8D81-9C442AEF96FE}"/>
    <cellStyle name="Normal 12 2 2 5 2 2" xfId="46203" xr:uid="{35854640-DF50-4689-A37E-ADC559A1021E}"/>
    <cellStyle name="Normal 12 2 2 5 2 3" xfId="35084" xr:uid="{7851183D-1B3D-44AC-BA9F-F32A00F12C77}"/>
    <cellStyle name="Normal 12 2 2 5 2_1.1 Overview" xfId="53600" xr:uid="{6114AB74-A8B5-488F-B91B-E359E33354C0}"/>
    <cellStyle name="Normal 12 2 2 5 3" xfId="40538" xr:uid="{D766FB87-7C90-4BF6-932D-907AF13A99C8}"/>
    <cellStyle name="Normal 12 2 2 5 4" xfId="29533" xr:uid="{9DCEA007-667F-4D32-9582-C5235CC48531}"/>
    <cellStyle name="Normal 12 2 2 5_1.1 Overview" xfId="53599" xr:uid="{817FC82D-7659-43D5-87B3-3FF6F180C77F}"/>
    <cellStyle name="Normal 12 2 2 6" xfId="4076" xr:uid="{9D290994-D441-453F-869E-571161E509D2}"/>
    <cellStyle name="Normal 12 2 2 6 2" xfId="10878" xr:uid="{0AD9C0CB-A6E4-49DE-AF1F-48A1C637043B}"/>
    <cellStyle name="Normal 12 2 2 6 2 2" xfId="46921" xr:uid="{E441F2D8-80E1-4D91-A5F9-D0A1F98876F0}"/>
    <cellStyle name="Normal 12 2 2 6 2 3" xfId="35740" xr:uid="{E3C8B4A5-1049-4214-B8C3-E0775325AC1D}"/>
    <cellStyle name="Normal 12 2 2 6 2_1.1 Overview" xfId="53602" xr:uid="{E8C9AA20-8709-4AFC-BBF9-48E139C743C3}"/>
    <cellStyle name="Normal 12 2 2 6 3" xfId="41252" xr:uid="{68BD72B0-29C0-474D-9EC8-7D55F211EFF9}"/>
    <cellStyle name="Normal 12 2 2 6 4" xfId="30185" xr:uid="{D2C21D37-4F06-4ADA-8794-99CA2B42FB69}"/>
    <cellStyle name="Normal 12 2 2 6_1.1 Overview" xfId="53601" xr:uid="{6B7E9E27-3D87-4348-9CE0-7768201F64B9}"/>
    <cellStyle name="Normal 12 2 2 7" xfId="7671" xr:uid="{40D3D27A-8813-4E6F-A717-3AFCA3AA8D4D}"/>
    <cellStyle name="Normal 12 2 2 7 2" xfId="43719" xr:uid="{436FC871-45A9-4FC8-8431-9CC97FFBFD30}"/>
    <cellStyle name="Normal 12 2 2 7 3" xfId="32626" xr:uid="{FF5807AA-1ADF-4AEB-91E4-CAC56B249A40}"/>
    <cellStyle name="Normal 12 2 2 7_1.1 Overview" xfId="53603" xr:uid="{AAEF981F-B59E-4721-864C-55F1AD876E91}"/>
    <cellStyle name="Normal 12 2 2 8" xfId="38059" xr:uid="{7328527A-71F4-499D-9551-9E3CD9CABD9E}"/>
    <cellStyle name="Normal 12 2 2 9" xfId="27076" xr:uid="{03CCF526-AC3B-4C8E-8216-0ACCA9E007CE}"/>
    <cellStyle name="Normal 12 2 2_1.1 Overview" xfId="53576" xr:uid="{D627BE2D-7BEE-4284-820B-A117265135E5}"/>
    <cellStyle name="Normal 12 2 3" xfId="770" xr:uid="{E605F46D-C637-43F8-B31A-0E46C1AB6BAD}"/>
    <cellStyle name="Normal 12 2 3 2" xfId="1496" xr:uid="{6C1CA5E8-07BB-4827-BDB3-412C26330279}"/>
    <cellStyle name="Normal 12 2 3 2 2" xfId="4695" xr:uid="{A61EDA7E-9A3C-4092-80F1-6752607FD7DB}"/>
    <cellStyle name="Normal 12 2 3 2 2 2" xfId="11489" xr:uid="{CB054DCC-D055-4BD0-B304-6B44CEF9A5FC}"/>
    <cellStyle name="Normal 12 2 3 2 2 2 2" xfId="47532" xr:uid="{CE332F11-79A1-465D-B6F6-20B32B2DD5C2}"/>
    <cellStyle name="Normal 12 2 3 2 2 2 3" xfId="36335" xr:uid="{685656A5-4932-4A50-AB9F-67472B68220E}"/>
    <cellStyle name="Normal 12 2 3 2 2 2_1.1 Overview" xfId="53607" xr:uid="{632B73C9-47B4-457B-821E-467FD72A1265}"/>
    <cellStyle name="Normal 12 2 3 2 2 3" xfId="41863" xr:uid="{B74EE523-7261-40F6-87EC-2D2624C896AC}"/>
    <cellStyle name="Normal 12 2 3 2 2 4" xfId="30780" xr:uid="{CE2F5FD6-9051-4C4D-8179-3DDB3D428698}"/>
    <cellStyle name="Normal 12 2 3 2 2_1.1 Overview" xfId="53606" xr:uid="{02B30AC4-9F64-4990-A007-09ABE5AC1C8B}"/>
    <cellStyle name="Normal 12 2 3 2 3" xfId="8459" xr:uid="{895B4C2D-22AA-4919-91EA-60766ECBC764}"/>
    <cellStyle name="Normal 12 2 3 2 3 2" xfId="44503" xr:uid="{65314C50-9CF2-46BA-B5BB-DF0963336276}"/>
    <cellStyle name="Normal 12 2 3 2 3 3" xfId="33394" xr:uid="{699FE543-6342-4FF1-8ABE-EA19AC2AAFAC}"/>
    <cellStyle name="Normal 12 2 3 2 3_1.1 Overview" xfId="53608" xr:uid="{209C4CF2-20F4-4C83-B273-79042640FBD3}"/>
    <cellStyle name="Normal 12 2 3 2 4" xfId="38842" xr:uid="{62A04651-B4BB-48B1-8DCC-0D5BE96FDE3C}"/>
    <cellStyle name="Normal 12 2 3 2 5" xfId="27847" xr:uid="{9778D147-D61E-44AB-A0B0-C870C2AB0D43}"/>
    <cellStyle name="Normal 12 2 3 2_1.1 Overview" xfId="53605" xr:uid="{7244E101-9545-4439-82AA-18BDA110FC63}"/>
    <cellStyle name="Normal 12 2 3 3" xfId="2306" xr:uid="{3564E39A-F2EE-4B96-AC1B-4F80E9AC42BC}"/>
    <cellStyle name="Normal 12 2 3 3 2" xfId="5505" xr:uid="{D500FD5F-02DB-479B-AC4C-006ACE4E3A04}"/>
    <cellStyle name="Normal 12 2 3 3 2 2" xfId="12298" xr:uid="{D08259E6-1697-4F41-86BE-39FAE6106D3F}"/>
    <cellStyle name="Normal 12 2 3 3 2 2 2" xfId="48341" xr:uid="{5FC53740-D307-43C4-9755-152737AB9711}"/>
    <cellStyle name="Normal 12 2 3 3 2 2 3" xfId="37144" xr:uid="{DD657E19-D006-4008-BDBF-D512A04695E0}"/>
    <cellStyle name="Normal 12 2 3 3 2 2_1.1 Overview" xfId="53611" xr:uid="{34641958-F33F-43DE-8B42-D25780B58B90}"/>
    <cellStyle name="Normal 12 2 3 3 2 3" xfId="42672" xr:uid="{AB90D47F-BC83-48A1-AD15-01D068536C86}"/>
    <cellStyle name="Normal 12 2 3 3 2 4" xfId="31589" xr:uid="{930D6A4B-A5BD-46F6-AF93-35068DE7AE88}"/>
    <cellStyle name="Normal 12 2 3 3 2_1.1 Overview" xfId="53610" xr:uid="{5069B0EF-B4EF-4791-B459-4870657F737C}"/>
    <cellStyle name="Normal 12 2 3 3 3" xfId="9265" xr:uid="{887A3A54-B32D-47EC-9A60-1CA6CB2C246A}"/>
    <cellStyle name="Normal 12 2 3 3 3 2" xfId="45309" xr:uid="{64E1A817-2408-4E17-B75C-2C10371050D4}"/>
    <cellStyle name="Normal 12 2 3 3 3 3" xfId="34200" xr:uid="{1E94EAF3-072A-4580-BB9C-CA62FE8EE23B}"/>
    <cellStyle name="Normal 12 2 3 3 3_1.1 Overview" xfId="53612" xr:uid="{2635E5F5-9F01-4058-A7FA-B73707AA247C}"/>
    <cellStyle name="Normal 12 2 3 3 4" xfId="39648" xr:uid="{88AF5685-A00C-4E17-8807-E90F2347E8D4}"/>
    <cellStyle name="Normal 12 2 3 3 5" xfId="28653" xr:uid="{D19F5722-C9B4-4E4C-9218-5A4B55CA9235}"/>
    <cellStyle name="Normal 12 2 3 3_1.1 Overview" xfId="53609" xr:uid="{032B0F88-1398-4E26-BB33-966384B28C27}"/>
    <cellStyle name="Normal 12 2 3 4" xfId="3496" xr:uid="{C3389F63-48A9-4894-9A2D-CCD6E2312A80}"/>
    <cellStyle name="Normal 12 2 3 4 2" xfId="10423" xr:uid="{77956C48-5CA9-47BE-82EB-B38999855939}"/>
    <cellStyle name="Normal 12 2 3 4 2 2" xfId="46466" xr:uid="{903507A6-6226-4406-87D4-B5BFFBBC7166}"/>
    <cellStyle name="Normal 12 2 3 4 2 3" xfId="35345" xr:uid="{462AD4E8-A33C-4B6A-8D46-CA986C0A119C}"/>
    <cellStyle name="Normal 12 2 3 4 2_1.1 Overview" xfId="53614" xr:uid="{A54590B8-6AA6-4A91-AC6D-B0BB40CA5F5E}"/>
    <cellStyle name="Normal 12 2 3 4 3" xfId="40801" xr:uid="{23B6E4AF-58D4-4703-978E-E1F9494A37C6}"/>
    <cellStyle name="Normal 12 2 3 4 4" xfId="29794" xr:uid="{9290EB7F-9CF5-4486-8E86-21F13B263095}"/>
    <cellStyle name="Normal 12 2 3 4_1.1 Overview" xfId="53613" xr:uid="{8DBA3359-1358-4899-93F1-87BE56F3604F}"/>
    <cellStyle name="Normal 12 2 3 5" xfId="4192" xr:uid="{2EB6EE25-77A7-447D-AED2-010105EF0641}"/>
    <cellStyle name="Normal 12 2 3 5 2" xfId="10994" xr:uid="{1A844870-868D-4FA4-B52D-8D1A209F9527}"/>
    <cellStyle name="Normal 12 2 3 5 2 2" xfId="47037" xr:uid="{9FEF0ED6-CA39-4331-8F5D-5A446FDD680B}"/>
    <cellStyle name="Normal 12 2 3 5 2 3" xfId="35856" xr:uid="{43639B89-C352-4F48-8795-FB35B2F3D882}"/>
    <cellStyle name="Normal 12 2 3 5 2_1.1 Overview" xfId="53616" xr:uid="{07F139F7-0DF8-42A1-9AB5-D5C13077412B}"/>
    <cellStyle name="Normal 12 2 3 5 3" xfId="41368" xr:uid="{310E2784-955A-4A4C-A231-8915ADD3A805}"/>
    <cellStyle name="Normal 12 2 3 5 4" xfId="30301" xr:uid="{E85FA68A-E816-48E7-8B85-243BFE30792C}"/>
    <cellStyle name="Normal 12 2 3 5_1.1 Overview" xfId="53615" xr:uid="{89FA519C-36C0-4D30-96DE-96B558730511}"/>
    <cellStyle name="Normal 12 2 3 6" xfId="7959" xr:uid="{BA9D9034-C346-4EE6-B406-9563FA246A58}"/>
    <cellStyle name="Normal 12 2 3 6 2" xfId="44007" xr:uid="{F5856D30-CAB2-426D-80A5-E340FD62453C}"/>
    <cellStyle name="Normal 12 2 3 6 3" xfId="32914" xr:uid="{BC815276-3D1A-45FC-BB5C-F7E16479C588}"/>
    <cellStyle name="Normal 12 2 3 6_1.1 Overview" xfId="53617" xr:uid="{D05A895A-5C41-43DF-8932-2A1B30912DB6}"/>
    <cellStyle name="Normal 12 2 3 7" xfId="38347" xr:uid="{FC39A80D-BDBC-4110-99E6-640C53F0DE2E}"/>
    <cellStyle name="Normal 12 2 3 8" xfId="27364" xr:uid="{61CC1655-F25F-41DD-AEEA-DA555B269AB1}"/>
    <cellStyle name="Normal 12 2 3_1.1 Overview" xfId="53604" xr:uid="{AC3EDFAD-9A5A-46B4-A60F-74AA42D7CEDD}"/>
    <cellStyle name="Normal 12 2 4" xfId="1223" xr:uid="{B23E58F6-5069-4A24-89BB-56C45E217B6B}"/>
    <cellStyle name="Normal 12 2 4 2" xfId="4422" xr:uid="{52463A65-E45C-4844-94AD-C1BD34293002}"/>
    <cellStyle name="Normal 12 2 4 2 2" xfId="11216" xr:uid="{18FDD5BB-F321-4E6E-8B9D-823CEF6625FA}"/>
    <cellStyle name="Normal 12 2 4 2 2 2" xfId="47259" xr:uid="{4BAE6EC3-8837-468E-9497-7BDCA5002DA0}"/>
    <cellStyle name="Normal 12 2 4 2 2 3" xfId="36062" xr:uid="{525ADB81-CE1E-4141-825E-0A5B783F8A38}"/>
    <cellStyle name="Normal 12 2 4 2 2_1.1 Overview" xfId="53620" xr:uid="{B0FAD6A2-536A-4813-9027-A42D111202A8}"/>
    <cellStyle name="Normal 12 2 4 2 3" xfId="41590" xr:uid="{F92CC60D-DA05-45EC-BF15-5A84BC0C1ED0}"/>
    <cellStyle name="Normal 12 2 4 2 4" xfId="30507" xr:uid="{B7DB47E2-F780-44E7-97CF-B94269DEA392}"/>
    <cellStyle name="Normal 12 2 4 2_1.1 Overview" xfId="53619" xr:uid="{0D460BF1-4BFF-4125-82E7-E895748B1E63}"/>
    <cellStyle name="Normal 12 2 4 3" xfId="8186" xr:uid="{30BA34F0-C596-4641-8C43-76D09FE6EC67}"/>
    <cellStyle name="Normal 12 2 4 3 2" xfId="44230" xr:uid="{5453999C-4222-4F8E-8BE3-151461AD2C00}"/>
    <cellStyle name="Normal 12 2 4 3 3" xfId="33121" xr:uid="{698C04C3-BEB8-41F7-8267-7083A348DBE3}"/>
    <cellStyle name="Normal 12 2 4 3_1.1 Overview" xfId="53621" xr:uid="{99C31B06-391B-4A83-8DC5-B3E6B6B1F876}"/>
    <cellStyle name="Normal 12 2 4 4" xfId="38569" xr:uid="{80390348-61DB-44A4-B20B-6FCF8C2A7DC7}"/>
    <cellStyle name="Normal 12 2 4 5" xfId="27574" xr:uid="{9AC8025D-6436-44AB-B71C-A30BEFEC9695}"/>
    <cellStyle name="Normal 12 2 4_1.1 Overview" xfId="53618" xr:uid="{8B3F8C91-1D05-490C-B61A-C8C27C7D6647}"/>
    <cellStyle name="Normal 12 2 5" xfId="1768" xr:uid="{E016B45F-3687-4CA5-94DE-69903651F68B}"/>
    <cellStyle name="Normal 12 2 5 2" xfId="4967" xr:uid="{3051CEEC-EBCF-414D-B191-6BA520A66EEE}"/>
    <cellStyle name="Normal 12 2 5 2 2" xfId="11760" xr:uid="{81AFC725-6B44-4462-ADCC-744F4A366552}"/>
    <cellStyle name="Normal 12 2 5 2 2 2" xfId="47803" xr:uid="{2BCDF804-E8C4-4DC3-94E2-28BE87C8BC72}"/>
    <cellStyle name="Normal 12 2 5 2 2 3" xfId="36606" xr:uid="{6A20C65A-824C-4CF8-A017-FE9ECF8BD79E}"/>
    <cellStyle name="Normal 12 2 5 2 2_1.1 Overview" xfId="53624" xr:uid="{31EA2144-F988-4FE2-9351-51556EB59FA1}"/>
    <cellStyle name="Normal 12 2 5 2 3" xfId="42134" xr:uid="{6D99D842-540D-4EB4-85D9-EF9D2C0C21D7}"/>
    <cellStyle name="Normal 12 2 5 2 4" xfId="31051" xr:uid="{EC351CB3-EAB1-45FE-8648-73D0F710F1D1}"/>
    <cellStyle name="Normal 12 2 5 2_1.1 Overview" xfId="53623" xr:uid="{6A24B98A-3097-4C2F-B349-3E51DCA60F7A}"/>
    <cellStyle name="Normal 12 2 5 3" xfId="8727" xr:uid="{1A11F8A3-F203-49C9-BFAB-1FD48F79AF29}"/>
    <cellStyle name="Normal 12 2 5 3 2" xfId="44771" xr:uid="{F392D551-F92A-4FC1-9EEE-EC2E875749A2}"/>
    <cellStyle name="Normal 12 2 5 3 3" xfId="33662" xr:uid="{934589B2-4B97-455F-AD6F-A481BEB716E1}"/>
    <cellStyle name="Normal 12 2 5 3_1.1 Overview" xfId="53625" xr:uid="{7EE528B1-E02A-4C1F-8BEC-7C46F8FFBFBB}"/>
    <cellStyle name="Normal 12 2 5 4" xfId="39110" xr:uid="{43A16621-994F-4219-BC76-6E7813485948}"/>
    <cellStyle name="Normal 12 2 5 5" xfId="28115" xr:uid="{860AAB83-6AAE-4BEC-945E-4BB62F013EA5}"/>
    <cellStyle name="Normal 12 2 5_1.1 Overview" xfId="53622" xr:uid="{CADED696-C2E2-4889-9393-E28EEEECB682}"/>
    <cellStyle name="Normal 12 2 6" xfId="2949" xr:uid="{BDA5F687-A1E4-4847-8D36-D2E41DAC2843}"/>
    <cellStyle name="Normal 12 2 6 2" xfId="9887" xr:uid="{837AF4E3-DF33-4740-938D-67ACB547B806}"/>
    <cellStyle name="Normal 12 2 6 2 2" xfId="45930" xr:uid="{DECBCD4C-B1B6-4744-9DC0-E81C805BD492}"/>
    <cellStyle name="Normal 12 2 6 2 3" xfId="34815" xr:uid="{5A351406-B7E5-43EF-9A09-E9E983A69817}"/>
    <cellStyle name="Normal 12 2 6 2_1.1 Overview" xfId="53627" xr:uid="{EEB28139-1333-4542-80F3-C8939864FA23}"/>
    <cellStyle name="Normal 12 2 6 3" xfId="40266" xr:uid="{AA857CDA-3455-4A09-BC2C-4675507B5156}"/>
    <cellStyle name="Normal 12 2 6 4" xfId="29265" xr:uid="{E06243C7-DD71-4E3F-8B1F-2A9779626EA0}"/>
    <cellStyle name="Normal 12 2 6_1.1 Overview" xfId="53626" xr:uid="{626C0B2A-9BD7-4389-990B-E701763FE9C3}"/>
    <cellStyle name="Normal 12 2 7" xfId="3982" xr:uid="{2ABE1022-B086-4EC3-98F4-3CB95BF88F84}"/>
    <cellStyle name="Normal 12 2 7 2" xfId="10784" xr:uid="{E2A0E7AE-1D98-4C97-A948-C3E3FD8D1F83}"/>
    <cellStyle name="Normal 12 2 7 2 2" xfId="46827" xr:uid="{48492B82-5705-4833-B5CE-49DCFA57E545}"/>
    <cellStyle name="Normal 12 2 7 2 3" xfId="35646" xr:uid="{BEA1C005-AD22-4D23-A462-B77C9BF3C977}"/>
    <cellStyle name="Normal 12 2 7 2_1.1 Overview" xfId="53629" xr:uid="{B0E67FB3-2917-4FAF-8FC8-8BAF620AEA88}"/>
    <cellStyle name="Normal 12 2 7 3" xfId="41158" xr:uid="{FE82FAA7-CB2F-4CB9-999D-1B9DB2F3BF94}"/>
    <cellStyle name="Normal 12 2 7 4" xfId="30091" xr:uid="{DB8DC409-330C-4F67-9D28-9EF9B1057869}"/>
    <cellStyle name="Normal 12 2 7_1.1 Overview" xfId="53628" xr:uid="{D294E366-9675-437B-8EED-36F69E5C957A}"/>
    <cellStyle name="Normal 12 2 8" xfId="7370" xr:uid="{70EAD1A4-8050-490E-8169-3373C5CE3366}"/>
    <cellStyle name="Normal 12 2 8 2" xfId="43418" xr:uid="{BA59EC59-B607-43E6-A79D-7E03BEBD9DCE}"/>
    <cellStyle name="Normal 12 2 8 3" xfId="32325" xr:uid="{481F537B-A60F-41AA-B551-BF2AF39D26FC}"/>
    <cellStyle name="Normal 12 2 8_1.1 Overview" xfId="53630" xr:uid="{32829E5F-0A02-485F-9F33-019B7AC781A7}"/>
    <cellStyle name="Normal 12 2 9" xfId="37758" xr:uid="{C767570A-1DF8-4625-98B0-C07589D35886}"/>
    <cellStyle name="Normal 12 2_1.1 Overview" xfId="53575" xr:uid="{EA53DFC0-11FD-479C-967B-593112E059BE}"/>
    <cellStyle name="Normal 12 20" xfId="3976" xr:uid="{B4D06A80-9C9F-4CB2-B32A-2C4A6C6F4C08}"/>
    <cellStyle name="Normal 12 20 2" xfId="10778" xr:uid="{4E696510-6EAC-4767-8819-BC8B096AF691}"/>
    <cellStyle name="Normal 12 20 2 2" xfId="46821" xr:uid="{ED85F7AC-CBCF-4EAD-ABD4-9044BA92E28C}"/>
    <cellStyle name="Normal 12 20 2 3" xfId="35640" xr:uid="{B910105B-A4E6-4C1E-979D-842CD70AC4F2}"/>
    <cellStyle name="Normal 12 20 2_1.1 Overview" xfId="53632" xr:uid="{2BFAD5EC-B7C1-49A2-B95E-7771047F37E1}"/>
    <cellStyle name="Normal 12 20 3" xfId="41152" xr:uid="{A45D76E0-8223-4B33-9071-34ACF8CA39EB}"/>
    <cellStyle name="Normal 12 20 4" xfId="30085" xr:uid="{22D668C2-75EB-439D-BA4D-7F50128F0A8A}"/>
    <cellStyle name="Normal 12 20_1.1 Overview" xfId="53631" xr:uid="{0D7B6AE2-76C8-4D5B-AE45-D5E6C7A0A50A}"/>
    <cellStyle name="Normal 12 21" xfId="7359" xr:uid="{8B40F9F4-68BF-4C15-AA2E-E73F091D5927}"/>
    <cellStyle name="Normal 12 21 2" xfId="43407" xr:uid="{0F7CB91B-48C1-4FA0-82CD-2C514ADC2C5D}"/>
    <cellStyle name="Normal 12 21 3" xfId="32314" xr:uid="{395442AD-401C-4E70-A277-9CDD0AB57F11}"/>
    <cellStyle name="Normal 12 21_1.1 Overview" xfId="53633" xr:uid="{FB41FA7C-EE28-466D-BFB4-DD3EBE6E097F}"/>
    <cellStyle name="Normal 12 22" xfId="37747" xr:uid="{C0C7D678-A59F-4E67-891F-60B2B003F18D}"/>
    <cellStyle name="Normal 12 23" xfId="26764" xr:uid="{8F72EA7D-ED20-48FB-9078-732654A7362A}"/>
    <cellStyle name="Normal 12 24" xfId="52421" xr:uid="{65F4E0E2-57EF-469C-B76C-A0E6CD181262}"/>
    <cellStyle name="Normal 12 25" xfId="52422" xr:uid="{553F49CA-2B9A-4D82-8F2E-23B8EF2B72B4}"/>
    <cellStyle name="Normal 12 26" xfId="52423" xr:uid="{FBF4D708-B741-4CC6-94FD-32861A50BD31}"/>
    <cellStyle name="Normal 12 27" xfId="52424" xr:uid="{D595D9FD-B989-4D7F-B824-51A292472EC7}"/>
    <cellStyle name="Normal 12 28" xfId="53634" xr:uid="{7EAF614E-9AB5-48E4-A0AD-35B8CCFE0194}"/>
    <cellStyle name="Normal 12 29" xfId="56251" xr:uid="{1819A732-D6F7-4290-8AE4-6086EEE90CB5}"/>
    <cellStyle name="Normal 12 3" xfId="186" xr:uid="{10290BC7-A1C3-4772-9C33-17A64E7164C4}"/>
    <cellStyle name="Normal 12 3 10" xfId="26785" xr:uid="{041E3005-7AE7-4505-B600-E471E89EBD8E}"/>
    <cellStyle name="Normal 12 3 2" xfId="490" xr:uid="{F30A10EF-98DB-455F-8752-B1316B334F39}"/>
    <cellStyle name="Normal 12 3 2 2" xfId="870" xr:uid="{6F263EE1-7DEC-4DEF-893C-9F0AA6FBE315}"/>
    <cellStyle name="Normal 12 3 2 2 2" xfId="1596" xr:uid="{C42B675B-6B78-4928-B01F-7135418FF9FD}"/>
    <cellStyle name="Normal 12 3 2 2 2 2" xfId="4795" xr:uid="{AF8A8212-91CC-4FA5-BE32-B309A16B948D}"/>
    <cellStyle name="Normal 12 3 2 2 2 2 2" xfId="11589" xr:uid="{E7717E6D-6A1A-40E2-9BDC-CF82D923EDC6}"/>
    <cellStyle name="Normal 12 3 2 2 2 2 2 2" xfId="47632" xr:uid="{9E1E3E4E-2CF0-44AD-9674-4C6AD9F7157F}"/>
    <cellStyle name="Normal 12 3 2 2 2 2 2 3" xfId="36435" xr:uid="{63F0AE59-C583-4293-ADB8-FDD3236432E8}"/>
    <cellStyle name="Normal 12 3 2 2 2 2 2_1.1 Overview" xfId="53640" xr:uid="{70C1409C-66C9-4F28-9878-873B6763D526}"/>
    <cellStyle name="Normal 12 3 2 2 2 2 3" xfId="41963" xr:uid="{5479A6C2-3F74-4187-AFB2-D646007B53FB}"/>
    <cellStyle name="Normal 12 3 2 2 2 2 4" xfId="30880" xr:uid="{EFBD26C6-9CF6-4529-8DA9-138CAA911291}"/>
    <cellStyle name="Normal 12 3 2 2 2 2_1.1 Overview" xfId="53639" xr:uid="{1BD55384-D523-471A-89E9-B05493725D6C}"/>
    <cellStyle name="Normal 12 3 2 2 2 3" xfId="8559" xr:uid="{C54E5CC4-8153-4A8B-A614-F053ADE11761}"/>
    <cellStyle name="Normal 12 3 2 2 2 3 2" xfId="44603" xr:uid="{2DE03DEB-314E-463D-8174-872C2B4E75E3}"/>
    <cellStyle name="Normal 12 3 2 2 2 3 3" xfId="33494" xr:uid="{6088D285-DDD2-469E-A795-13A3F68C74D9}"/>
    <cellStyle name="Normal 12 3 2 2 2 3_1.1 Overview" xfId="53641" xr:uid="{3FC364A9-04B7-4EFB-A74C-CA6C959457F8}"/>
    <cellStyle name="Normal 12 3 2 2 2 4" xfId="38942" xr:uid="{6C73B2DD-4B67-4066-8CDE-8E25EC6E7A12}"/>
    <cellStyle name="Normal 12 3 2 2 2 5" xfId="27947" xr:uid="{807C999F-320D-4D55-99CA-15F2A8856173}"/>
    <cellStyle name="Normal 12 3 2 2 2_1.1 Overview" xfId="53638" xr:uid="{3CE79AA6-1F5E-4D61-815E-731E89D8A16A}"/>
    <cellStyle name="Normal 12 3 2 2 3" xfId="2406" xr:uid="{D6B69CD7-ABF4-4E7E-B960-0286CC804886}"/>
    <cellStyle name="Normal 12 3 2 2 3 2" xfId="5605" xr:uid="{63E1A3B0-338C-4BF8-A613-DEC544E77702}"/>
    <cellStyle name="Normal 12 3 2 2 3 2 2" xfId="12398" xr:uid="{C169B61D-8A9C-4C14-BEFB-2312079075DE}"/>
    <cellStyle name="Normal 12 3 2 2 3 2 2 2" xfId="48441" xr:uid="{373D791C-CF69-454C-9CFF-D4BCBF4F9F90}"/>
    <cellStyle name="Normal 12 3 2 2 3 2 2 3" xfId="37244" xr:uid="{C1823869-6ACC-4B2E-A85A-919500E197B3}"/>
    <cellStyle name="Normal 12 3 2 2 3 2 2_1.1 Overview" xfId="53644" xr:uid="{57EFEB6D-57C8-459A-B51D-31D3841ECC8F}"/>
    <cellStyle name="Normal 12 3 2 2 3 2 3" xfId="42772" xr:uid="{C1CD0545-0F80-4290-B54C-5A6CFFA42E3B}"/>
    <cellStyle name="Normal 12 3 2 2 3 2 4" xfId="31689" xr:uid="{74F2D3D9-8226-4DB3-A82D-3708964C72F4}"/>
    <cellStyle name="Normal 12 3 2 2 3 2_1.1 Overview" xfId="53643" xr:uid="{8C605890-0D4E-4E49-BD55-210AE82E5FA8}"/>
    <cellStyle name="Normal 12 3 2 2 3 3" xfId="9365" xr:uid="{4E9B88A5-37BC-4168-96B3-77E7FD71C1CD}"/>
    <cellStyle name="Normal 12 3 2 2 3 3 2" xfId="45409" xr:uid="{D0DE07F9-F89E-41B0-93EA-C4993EAF44B3}"/>
    <cellStyle name="Normal 12 3 2 2 3 3 3" xfId="34300" xr:uid="{8197BFBC-8B4E-495D-AE3E-6A0F94619D1A}"/>
    <cellStyle name="Normal 12 3 2 2 3 3_1.1 Overview" xfId="53645" xr:uid="{9D6642FF-103A-445E-AA72-EC8DCDBF7F23}"/>
    <cellStyle name="Normal 12 3 2 2 3 4" xfId="39748" xr:uid="{69638BCC-BB85-44CE-87E7-A6B3E127E8CC}"/>
    <cellStyle name="Normal 12 3 2 2 3 5" xfId="28753" xr:uid="{FE0CA89C-45EC-4F6C-A067-4C276D196B81}"/>
    <cellStyle name="Normal 12 3 2 2 3_1.1 Overview" xfId="53642" xr:uid="{F04C766B-275B-4ECB-8122-B1A3A5548CB6}"/>
    <cellStyle name="Normal 12 3 2 2 4" xfId="3596" xr:uid="{573F1C7F-D69E-488E-9C23-408E85E49013}"/>
    <cellStyle name="Normal 12 3 2 2 4 2" xfId="10523" xr:uid="{40332143-6E1A-4BBE-ADF8-B65C6580B0CC}"/>
    <cellStyle name="Normal 12 3 2 2 4 2 2" xfId="46566" xr:uid="{0B4C063F-7F2D-434B-A1B2-121511F6C1C9}"/>
    <cellStyle name="Normal 12 3 2 2 4 2 3" xfId="35445" xr:uid="{B58242DF-DD67-4C03-9C62-42F5381284D8}"/>
    <cellStyle name="Normal 12 3 2 2 4 2_1.1 Overview" xfId="53647" xr:uid="{3B448F04-7FC2-4BE9-B966-479ECDDE8F0F}"/>
    <cellStyle name="Normal 12 3 2 2 4 3" xfId="40901" xr:uid="{78B76D19-E241-4673-BC69-BB2572793D7A}"/>
    <cellStyle name="Normal 12 3 2 2 4 4" xfId="29894" xr:uid="{685E46A8-65E2-4307-9D35-446890288AD1}"/>
    <cellStyle name="Normal 12 3 2 2 4_1.1 Overview" xfId="53646" xr:uid="{820A49FB-C6F4-41B9-8A20-5CD4CAD4D106}"/>
    <cellStyle name="Normal 12 3 2 2 5" xfId="4292" xr:uid="{B2F34008-96AE-4EEA-8709-C6C442F542F8}"/>
    <cellStyle name="Normal 12 3 2 2 5 2" xfId="11094" xr:uid="{AD6F1989-4FAD-4637-BFBD-47A8DDABE66D}"/>
    <cellStyle name="Normal 12 3 2 2 5 2 2" xfId="47137" xr:uid="{93CD88F8-C27D-4E53-9E5D-8587350D66B8}"/>
    <cellStyle name="Normal 12 3 2 2 5 2 3" xfId="35956" xr:uid="{EBB27D81-E5E8-4931-A524-E2BC109BE242}"/>
    <cellStyle name="Normal 12 3 2 2 5 2_1.1 Overview" xfId="53649" xr:uid="{FA916E2C-07F4-4AA7-9959-3D60FD113C32}"/>
    <cellStyle name="Normal 12 3 2 2 5 3" xfId="41468" xr:uid="{B54CEDDB-85D5-443D-8A1A-946329CFF312}"/>
    <cellStyle name="Normal 12 3 2 2 5 4" xfId="30401" xr:uid="{D252263D-920A-4B0F-983D-F853E8128D3A}"/>
    <cellStyle name="Normal 12 3 2 2 5_1.1 Overview" xfId="53648" xr:uid="{1B7AAE40-153B-411A-8118-D472A2A62EE2}"/>
    <cellStyle name="Normal 12 3 2 2 6" xfId="8059" xr:uid="{DA229A6B-D9A9-4561-88C2-6CBFB1B54A37}"/>
    <cellStyle name="Normal 12 3 2 2 6 2" xfId="44107" xr:uid="{758F5ACA-0EEC-4D9A-AE2B-6EC6AB04F18A}"/>
    <cellStyle name="Normal 12 3 2 2 6 3" xfId="33014" xr:uid="{EAA61FAF-1B19-401F-9B9F-D354F5481D84}"/>
    <cellStyle name="Normal 12 3 2 2 6_1.1 Overview" xfId="53650" xr:uid="{0697C35E-DF9E-4C93-A62C-F5FB23F699E8}"/>
    <cellStyle name="Normal 12 3 2 2 7" xfId="38447" xr:uid="{31005014-4ED8-4C6C-9FDC-D3AB75773F52}"/>
    <cellStyle name="Normal 12 3 2 2 8" xfId="27464" xr:uid="{F39404C4-5941-4236-8142-08A3BE3AB424}"/>
    <cellStyle name="Normal 12 3 2 2_1.1 Overview" xfId="53637" xr:uid="{931FE7CE-86C9-4FE8-8958-9DAB2DEE0D9A}"/>
    <cellStyle name="Normal 12 3 2 3" xfId="1358" xr:uid="{DFDE98F7-B519-4E87-ACA5-622C03A14964}"/>
    <cellStyle name="Normal 12 3 2 3 2" xfId="4557" xr:uid="{6ECA7778-4E86-4842-ACE3-DB307B8942F3}"/>
    <cellStyle name="Normal 12 3 2 3 2 2" xfId="11351" xr:uid="{3E43F170-2283-4346-93B9-77A0CA96F939}"/>
    <cellStyle name="Normal 12 3 2 3 2 2 2" xfId="47394" xr:uid="{72B9E485-8B39-4B7D-BFCC-5BB00CD9788B}"/>
    <cellStyle name="Normal 12 3 2 3 2 2 3" xfId="36197" xr:uid="{F37D9DDA-68A6-4D8B-B729-30478A733394}"/>
    <cellStyle name="Normal 12 3 2 3 2 2_1.1 Overview" xfId="53653" xr:uid="{892DA5C8-D829-4486-BF02-36FF02EF803A}"/>
    <cellStyle name="Normal 12 3 2 3 2 3" xfId="41725" xr:uid="{66A5F819-94A8-4A27-BB3B-93FE4596EC09}"/>
    <cellStyle name="Normal 12 3 2 3 2 4" xfId="30642" xr:uid="{8EEE48AE-C60C-4EE8-95FF-9F681FB96DD1}"/>
    <cellStyle name="Normal 12 3 2 3 2_1.1 Overview" xfId="53652" xr:uid="{31AB2866-F023-46AF-8BA4-9E2A735155E0}"/>
    <cellStyle name="Normal 12 3 2 3 3" xfId="8321" xr:uid="{B9BF04FC-2D7A-49A6-816D-87A0AE07DC1B}"/>
    <cellStyle name="Normal 12 3 2 3 3 2" xfId="44365" xr:uid="{B8FEC475-73B6-4631-A53F-02A6744C656A}"/>
    <cellStyle name="Normal 12 3 2 3 3 3" xfId="33256" xr:uid="{40CE6C7C-8AB3-404F-816E-9EA8F91304B2}"/>
    <cellStyle name="Normal 12 3 2 3 3_1.1 Overview" xfId="53654" xr:uid="{A0FC769A-CEF6-4CF7-8210-576714289A61}"/>
    <cellStyle name="Normal 12 3 2 3 4" xfId="38704" xr:uid="{F1DEC024-AD07-4792-99B5-D86FA349125A}"/>
    <cellStyle name="Normal 12 3 2 3 5" xfId="27709" xr:uid="{472B435A-F5DE-4049-BA74-4C79AC9759C8}"/>
    <cellStyle name="Normal 12 3 2 3_1.1 Overview" xfId="53651" xr:uid="{B4E67977-54C6-479C-8B3C-2F608CB2E3BC}"/>
    <cellStyle name="Normal 12 3 2 4" xfId="2051" xr:uid="{793D4B97-C90A-4EBF-85B3-B638C25E35A8}"/>
    <cellStyle name="Normal 12 3 2 4 2" xfId="5250" xr:uid="{D641464E-60A7-4B20-9AB3-86B0B6B33287}"/>
    <cellStyle name="Normal 12 3 2 4 2 2" xfId="12043" xr:uid="{1D8D5496-1D0B-4FF0-A2EF-0CF840D827EA}"/>
    <cellStyle name="Normal 12 3 2 4 2 2 2" xfId="48086" xr:uid="{3FD78DD7-E17D-464F-BD1D-60ACC9C56027}"/>
    <cellStyle name="Normal 12 3 2 4 2 2 3" xfId="36889" xr:uid="{224591CF-8C4E-4329-91A0-A0ED4A67955D}"/>
    <cellStyle name="Normal 12 3 2 4 2 2_1.1 Overview" xfId="53657" xr:uid="{1D97ACF8-B7B3-4968-AA2A-392A1DE6086D}"/>
    <cellStyle name="Normal 12 3 2 4 2 3" xfId="42417" xr:uid="{64B90B4F-A2FC-408F-A7BE-D9D670D07B50}"/>
    <cellStyle name="Normal 12 3 2 4 2 4" xfId="31334" xr:uid="{D1BDE941-6DBC-4D4A-B8A1-A8D4A038DD9F}"/>
    <cellStyle name="Normal 12 3 2 4 2_1.1 Overview" xfId="53656" xr:uid="{BC3434C8-A93C-442D-B690-2ED3631A115E}"/>
    <cellStyle name="Normal 12 3 2 4 3" xfId="9010" xr:uid="{10E59BE9-58BE-4325-A38C-36A9A4ECDD27}"/>
    <cellStyle name="Normal 12 3 2 4 3 2" xfId="45054" xr:uid="{24A46B9E-B1BD-4C55-9CDC-D7AD54AB8108}"/>
    <cellStyle name="Normal 12 3 2 4 3 3" xfId="33945" xr:uid="{49EF45BA-1BF3-4C2C-ACAD-0A5A7B1F1FFA}"/>
    <cellStyle name="Normal 12 3 2 4 3_1.1 Overview" xfId="53658" xr:uid="{DF15D3E7-1E43-4A86-8E1A-C0129D7B1F9D}"/>
    <cellStyle name="Normal 12 3 2 4 4" xfId="39393" xr:uid="{1FEE8D2C-9FA7-4CD6-9259-03E0DEB5D5A7}"/>
    <cellStyle name="Normal 12 3 2 4 5" xfId="28398" xr:uid="{327BC43E-53F5-4BC3-8C07-613886E6722A}"/>
    <cellStyle name="Normal 12 3 2 4_1.1 Overview" xfId="53655" xr:uid="{30414E66-7071-4E34-A10C-A8BCB313EC42}"/>
    <cellStyle name="Normal 12 3 2 5" xfId="3243" xr:uid="{27FD6A4F-61CE-4667-B39F-954136954743}"/>
    <cellStyle name="Normal 12 3 2 5 2" xfId="10170" xr:uid="{066E7017-7B62-45AA-BE94-A40CC733E49D}"/>
    <cellStyle name="Normal 12 3 2 5 2 2" xfId="46213" xr:uid="{6E1B48E8-901C-4834-B9E7-E8879204AB85}"/>
    <cellStyle name="Normal 12 3 2 5 2 3" xfId="35094" xr:uid="{635A68FF-62C2-45AD-8371-52D2309F6743}"/>
    <cellStyle name="Normal 12 3 2 5 2_1.1 Overview" xfId="53660" xr:uid="{C66CAC39-6ADF-404F-9820-53A92074DE9B}"/>
    <cellStyle name="Normal 12 3 2 5 3" xfId="40548" xr:uid="{36C79256-44C6-4ABD-BC1C-5F84642B1099}"/>
    <cellStyle name="Normal 12 3 2 5 4" xfId="29543" xr:uid="{2A6A782C-7076-4131-B140-7B3A6B3AE4B9}"/>
    <cellStyle name="Normal 12 3 2 5_1.1 Overview" xfId="53659" xr:uid="{4EC064B6-9DD4-414B-B5F0-FFE4DDC8454A}"/>
    <cellStyle name="Normal 12 3 2 6" xfId="4082" xr:uid="{3153CF2E-1249-4CA6-904F-AB89EBE84E55}"/>
    <cellStyle name="Normal 12 3 2 6 2" xfId="10884" xr:uid="{07FE8411-5850-4D84-9BA1-78717D61BA13}"/>
    <cellStyle name="Normal 12 3 2 6 2 2" xfId="46927" xr:uid="{1BAA653A-C49C-47ED-851C-C1419EE553A6}"/>
    <cellStyle name="Normal 12 3 2 6 2 3" xfId="35746" xr:uid="{05DF6AEB-1992-4BAE-8E6E-E5195C147A5B}"/>
    <cellStyle name="Normal 12 3 2 6 2_1.1 Overview" xfId="53662" xr:uid="{03E9E07D-21E9-4009-9967-0D78A3F52DB1}"/>
    <cellStyle name="Normal 12 3 2 6 3" xfId="41258" xr:uid="{DE29E806-9704-4519-ACB1-51A7B2F3FBC6}"/>
    <cellStyle name="Normal 12 3 2 6 4" xfId="30191" xr:uid="{FB11D276-F9F5-4CDA-B3F7-E482CE2B836A}"/>
    <cellStyle name="Normal 12 3 2 6_1.1 Overview" xfId="53661" xr:uid="{608E977C-4618-4582-8C71-4D3DFCDDBC17}"/>
    <cellStyle name="Normal 12 3 2 7" xfId="7681" xr:uid="{B5FAB297-4B1A-4133-BDBD-C2C4BE64F91A}"/>
    <cellStyle name="Normal 12 3 2 7 2" xfId="43729" xr:uid="{FF7CBD8F-E044-4A0D-8CD2-3737523F8456}"/>
    <cellStyle name="Normal 12 3 2 7 3" xfId="32636" xr:uid="{09019322-0E00-4CC1-AB39-04C3DD685DA7}"/>
    <cellStyle name="Normal 12 3 2 7_1.1 Overview" xfId="53663" xr:uid="{D8D3C887-BFF8-4D7A-9A9D-64E3AA67BE00}"/>
    <cellStyle name="Normal 12 3 2 8" xfId="38069" xr:uid="{D3A82BAE-6CD0-4032-8584-C3C9857E28E1}"/>
    <cellStyle name="Normal 12 3 2 9" xfId="27086" xr:uid="{9AA4E552-04BF-4861-A5C6-D9E256484AF1}"/>
    <cellStyle name="Normal 12 3 2_1.1 Overview" xfId="53636" xr:uid="{2FE52219-1617-4C59-B0D4-1CD70E2DFD42}"/>
    <cellStyle name="Normal 12 3 3" xfId="776" xr:uid="{D4D4FF63-3098-48AC-AB1E-20F9E7965426}"/>
    <cellStyle name="Normal 12 3 3 2" xfId="1502" xr:uid="{81ADCBFB-1F32-4C5B-B4A9-204FAF29351C}"/>
    <cellStyle name="Normal 12 3 3 2 2" xfId="4701" xr:uid="{96A7261C-5BE0-422D-9C29-E201F9413E81}"/>
    <cellStyle name="Normal 12 3 3 2 2 2" xfId="11495" xr:uid="{E00B85E2-4D6A-4849-8B07-AC0D5F977494}"/>
    <cellStyle name="Normal 12 3 3 2 2 2 2" xfId="47538" xr:uid="{10FC961C-C34F-4859-BF3A-D77C609683F8}"/>
    <cellStyle name="Normal 12 3 3 2 2 2 3" xfId="36341" xr:uid="{5C26502F-D0F3-4A8B-B78D-B1D2632DB8CB}"/>
    <cellStyle name="Normal 12 3 3 2 2 2_1.1 Overview" xfId="53667" xr:uid="{B3DB4180-3769-4AF0-9E9C-8688EBF4A57C}"/>
    <cellStyle name="Normal 12 3 3 2 2 3" xfId="41869" xr:uid="{3E6C3BF5-20EA-4BD2-A937-7CEBE534D4F6}"/>
    <cellStyle name="Normal 12 3 3 2 2 4" xfId="30786" xr:uid="{09FD9D27-7772-462B-A790-60946535148A}"/>
    <cellStyle name="Normal 12 3 3 2 2_1.1 Overview" xfId="53666" xr:uid="{049CE5A3-73B1-440B-952D-EFE168E2F716}"/>
    <cellStyle name="Normal 12 3 3 2 3" xfId="8465" xr:uid="{2E2D262C-EA99-4698-A6B2-501F7D538CDE}"/>
    <cellStyle name="Normal 12 3 3 2 3 2" xfId="44509" xr:uid="{9D6A3EDC-0DBD-4F67-8670-EAF130FD7ADC}"/>
    <cellStyle name="Normal 12 3 3 2 3 3" xfId="33400" xr:uid="{FF861278-CE98-4358-A4D7-064B4D81C7B5}"/>
    <cellStyle name="Normal 12 3 3 2 3_1.1 Overview" xfId="53668" xr:uid="{F3A1B61F-DE0F-45C3-B205-DB6468B72E81}"/>
    <cellStyle name="Normal 12 3 3 2 4" xfId="38848" xr:uid="{33ED5E3B-F7A0-4487-937C-41150DD58F8B}"/>
    <cellStyle name="Normal 12 3 3 2 5" xfId="27853" xr:uid="{FF2BE366-C7A5-4869-B30F-C6A5CE34EB94}"/>
    <cellStyle name="Normal 12 3 3 2_1.1 Overview" xfId="53665" xr:uid="{CFB6C64A-8763-4768-BC65-67EB6D702743}"/>
    <cellStyle name="Normal 12 3 3 3" xfId="2312" xr:uid="{97C41A7A-CE28-466A-B2C5-D3DB0AC5B684}"/>
    <cellStyle name="Normal 12 3 3 3 2" xfId="5511" xr:uid="{4463A815-878F-4249-83EC-9141CA5E7260}"/>
    <cellStyle name="Normal 12 3 3 3 2 2" xfId="12304" xr:uid="{C726AA78-6EEA-49EA-888D-31506316E1E5}"/>
    <cellStyle name="Normal 12 3 3 3 2 2 2" xfId="48347" xr:uid="{533830A9-6469-4835-8C18-A7BFCAE4E9B0}"/>
    <cellStyle name="Normal 12 3 3 3 2 2 3" xfId="37150" xr:uid="{2C7B07B5-2FAD-466C-ABD9-30427A357320}"/>
    <cellStyle name="Normal 12 3 3 3 2 2_1.1 Overview" xfId="53671" xr:uid="{13CEF786-14BB-4663-9442-63BB89E36494}"/>
    <cellStyle name="Normal 12 3 3 3 2 3" xfId="42678" xr:uid="{951FFE84-8686-4514-9D2E-E0B2F6E0CCB5}"/>
    <cellStyle name="Normal 12 3 3 3 2 4" xfId="31595" xr:uid="{02959F9C-A698-4D06-BB51-851EC94036A2}"/>
    <cellStyle name="Normal 12 3 3 3 2_1.1 Overview" xfId="53670" xr:uid="{E5ED81D9-4E3D-4B6A-9738-1345EFDE928C}"/>
    <cellStyle name="Normal 12 3 3 3 3" xfId="9271" xr:uid="{591348DF-FD5A-4A6C-BCBE-952589A51B32}"/>
    <cellStyle name="Normal 12 3 3 3 3 2" xfId="45315" xr:uid="{3ADA7D7C-D8D4-45A3-9277-D23AD2609119}"/>
    <cellStyle name="Normal 12 3 3 3 3 3" xfId="34206" xr:uid="{81956E04-E354-4483-8BD0-0E05674CB40C}"/>
    <cellStyle name="Normal 12 3 3 3 3_1.1 Overview" xfId="53672" xr:uid="{16DB8072-ED92-4592-8C61-B61BFD77AFBD}"/>
    <cellStyle name="Normal 12 3 3 3 4" xfId="39654" xr:uid="{E90DCE86-3E1D-4C7A-94CB-91818C575818}"/>
    <cellStyle name="Normal 12 3 3 3 5" xfId="28659" xr:uid="{7E213B6C-CE62-4994-A40F-C175F48D328C}"/>
    <cellStyle name="Normal 12 3 3 3_1.1 Overview" xfId="53669" xr:uid="{F67BEAAA-5092-4634-A7BD-45A6684DC066}"/>
    <cellStyle name="Normal 12 3 3 4" xfId="3502" xr:uid="{055ECAA6-C6F3-4501-A1E4-DC047F9689D2}"/>
    <cellStyle name="Normal 12 3 3 4 2" xfId="10429" xr:uid="{117F2BFB-0BB7-4975-B180-55A79B24233E}"/>
    <cellStyle name="Normal 12 3 3 4 2 2" xfId="46472" xr:uid="{6D4EF605-166C-4A6B-9A70-628FC2EF84C4}"/>
    <cellStyle name="Normal 12 3 3 4 2 3" xfId="35351" xr:uid="{EBB3A18F-E00E-4958-834E-8BC57966517E}"/>
    <cellStyle name="Normal 12 3 3 4 2_1.1 Overview" xfId="53674" xr:uid="{650A33F4-DFEE-4B1E-A138-007A48246782}"/>
    <cellStyle name="Normal 12 3 3 4 3" xfId="40807" xr:uid="{ECEB9D98-8F6B-4E48-A0AB-3F450401855F}"/>
    <cellStyle name="Normal 12 3 3 4 4" xfId="29800" xr:uid="{3652F6A7-53CF-4663-B66C-746E67B68527}"/>
    <cellStyle name="Normal 12 3 3 4_1.1 Overview" xfId="53673" xr:uid="{1AC58EB0-B110-4277-AAA8-075F3A50E7EB}"/>
    <cellStyle name="Normal 12 3 3 5" xfId="4198" xr:uid="{AADFD747-B1A7-4EC4-B81C-404D7DF4F58B}"/>
    <cellStyle name="Normal 12 3 3 5 2" xfId="11000" xr:uid="{02F1A928-E3A7-4639-9897-2C24CCD2C889}"/>
    <cellStyle name="Normal 12 3 3 5 2 2" xfId="47043" xr:uid="{021E8679-8909-407F-92DE-6E3B2C811DB6}"/>
    <cellStyle name="Normal 12 3 3 5 2 3" xfId="35862" xr:uid="{72238A84-ED9F-4F37-A28C-9163D3E4AAD6}"/>
    <cellStyle name="Normal 12 3 3 5 2_1.1 Overview" xfId="53676" xr:uid="{BA2ED534-A354-4394-82A5-32719DB69519}"/>
    <cellStyle name="Normal 12 3 3 5 3" xfId="41374" xr:uid="{32AEF03C-9D48-4A2E-A726-940536F5A499}"/>
    <cellStyle name="Normal 12 3 3 5 4" xfId="30307" xr:uid="{674EECA0-B725-4C3A-915F-A4CF769B9D91}"/>
    <cellStyle name="Normal 12 3 3 5_1.1 Overview" xfId="53675" xr:uid="{61A12F83-2F21-41BC-913F-8D1CE46492B3}"/>
    <cellStyle name="Normal 12 3 3 6" xfId="7965" xr:uid="{980C091F-346E-4559-9921-F46274664DD4}"/>
    <cellStyle name="Normal 12 3 3 6 2" xfId="44013" xr:uid="{8FE17CCF-D4C9-4CBB-BE51-C1B9F7235707}"/>
    <cellStyle name="Normal 12 3 3 6 3" xfId="32920" xr:uid="{91A70888-8D89-4A5E-883C-01483FC786F6}"/>
    <cellStyle name="Normal 12 3 3 6_1.1 Overview" xfId="53677" xr:uid="{9149A161-E798-47C0-B589-DB1833D9CDBD}"/>
    <cellStyle name="Normal 12 3 3 7" xfId="38353" xr:uid="{FEF52320-0527-41BD-95E1-7C02CAA94960}"/>
    <cellStyle name="Normal 12 3 3 8" xfId="27370" xr:uid="{B7D264FF-72DE-4072-8413-2329CAA01AA1}"/>
    <cellStyle name="Normal 12 3 3_1.1 Overview" xfId="53664" xr:uid="{62373B95-547B-4890-8A1A-6087A402DA9F}"/>
    <cellStyle name="Normal 12 3 4" xfId="1229" xr:uid="{F97B52A9-0FFE-4927-A134-C9F5A2873FE9}"/>
    <cellStyle name="Normal 12 3 4 2" xfId="4428" xr:uid="{ACED76F2-DE4A-4163-A139-6D32DDF19012}"/>
    <cellStyle name="Normal 12 3 4 2 2" xfId="11222" xr:uid="{5AE89622-C9A0-4993-B030-835FA4D43539}"/>
    <cellStyle name="Normal 12 3 4 2 2 2" xfId="47265" xr:uid="{18513D39-9EE1-4C0F-A1A2-2452CF0B30A0}"/>
    <cellStyle name="Normal 12 3 4 2 2 3" xfId="36068" xr:uid="{3827BE85-50E9-4654-A1FC-48A0D0157566}"/>
    <cellStyle name="Normal 12 3 4 2 2_1.1 Overview" xfId="53680" xr:uid="{55F1331E-0C12-4FBE-B60C-1C9880AB007E}"/>
    <cellStyle name="Normal 12 3 4 2 3" xfId="41596" xr:uid="{4326D156-6E25-4F5C-A760-551982932A24}"/>
    <cellStyle name="Normal 12 3 4 2 4" xfId="30513" xr:uid="{15854BBB-DAC0-4B96-B64F-B74335415446}"/>
    <cellStyle name="Normal 12 3 4 2_1.1 Overview" xfId="53679" xr:uid="{26B0ED32-F9B0-41E3-9A6D-ED9B08716F72}"/>
    <cellStyle name="Normal 12 3 4 3" xfId="8192" xr:uid="{CC924A66-4179-4EFC-99CE-F5558C11549D}"/>
    <cellStyle name="Normal 12 3 4 3 2" xfId="44236" xr:uid="{A1203C21-BB6B-4C0F-961E-4F85416C87A1}"/>
    <cellStyle name="Normal 12 3 4 3 3" xfId="33127" xr:uid="{CA1AB331-0FE5-4A26-B247-53E230DF94D1}"/>
    <cellStyle name="Normal 12 3 4 3_1.1 Overview" xfId="53681" xr:uid="{0F4C306A-EBFE-41CD-B6E2-5AC4D96F1760}"/>
    <cellStyle name="Normal 12 3 4 4" xfId="38575" xr:uid="{D2307FB4-2036-432E-BB5D-5D7353EBF8D1}"/>
    <cellStyle name="Normal 12 3 4 5" xfId="27580" xr:uid="{B999EA23-1F81-4AC1-8F07-C26AD67BD6E4}"/>
    <cellStyle name="Normal 12 3 4_1.1 Overview" xfId="53678" xr:uid="{66A9EE5E-79CC-42C2-AD7D-2AAC5DB064CF}"/>
    <cellStyle name="Normal 12 3 5" xfId="1779" xr:uid="{25718CBD-2A53-4DEE-ABA9-7FD8F7B068EB}"/>
    <cellStyle name="Normal 12 3 5 2" xfId="4978" xr:uid="{75445724-191D-43D1-BAB0-41CDFA13942F}"/>
    <cellStyle name="Normal 12 3 5 2 2" xfId="11771" xr:uid="{578DEC83-6E43-4BB4-B205-ED183AE47067}"/>
    <cellStyle name="Normal 12 3 5 2 2 2" xfId="47814" xr:uid="{9B151F0C-2DCF-4AA1-A9F4-53E4A521EB21}"/>
    <cellStyle name="Normal 12 3 5 2 2 3" xfId="36617" xr:uid="{2ABD31A2-8A51-4838-881C-924E5028BE05}"/>
    <cellStyle name="Normal 12 3 5 2 2_1.1 Overview" xfId="53684" xr:uid="{32F3954E-523A-46D4-82EC-5E6EFB6397A1}"/>
    <cellStyle name="Normal 12 3 5 2 3" xfId="42145" xr:uid="{B54F9224-65AD-4089-BBB6-2773CD9715CB}"/>
    <cellStyle name="Normal 12 3 5 2 4" xfId="31062" xr:uid="{79E2E3CE-AE25-421F-BE35-0D36D9B8FA50}"/>
    <cellStyle name="Normal 12 3 5 2_1.1 Overview" xfId="53683" xr:uid="{47892550-0E69-46D5-B981-09FDCF2CD736}"/>
    <cellStyle name="Normal 12 3 5 3" xfId="8738" xr:uid="{B61BA458-5C98-4DD6-9838-9635919DA2DE}"/>
    <cellStyle name="Normal 12 3 5 3 2" xfId="44782" xr:uid="{60820BD6-E76A-4243-98E6-1DC328BC4B31}"/>
    <cellStyle name="Normal 12 3 5 3 3" xfId="33673" xr:uid="{904BAD04-2B05-4E71-A6A0-7D25D1955AA4}"/>
    <cellStyle name="Normal 12 3 5 3_1.1 Overview" xfId="53685" xr:uid="{CC77ED91-D446-4E00-AADE-EAF60BEC5F72}"/>
    <cellStyle name="Normal 12 3 5 4" xfId="39121" xr:uid="{B974FBFD-7BF7-41EF-BC9A-BB3B62DB709B}"/>
    <cellStyle name="Normal 12 3 5 5" xfId="28126" xr:uid="{4384C886-5EBE-4E29-8F6A-58799089C78D}"/>
    <cellStyle name="Normal 12 3 5_1.1 Overview" xfId="53682" xr:uid="{717F22CA-5C22-48E7-8456-60F5B4768E85}"/>
    <cellStyle name="Normal 12 3 6" xfId="2959" xr:uid="{04482B9C-FC0D-480C-8859-95A0D5CA652F}"/>
    <cellStyle name="Normal 12 3 6 2" xfId="9897" xr:uid="{65295888-E055-4B1E-8E5F-E7B6A3D87C42}"/>
    <cellStyle name="Normal 12 3 6 2 2" xfId="45940" xr:uid="{F6155B3D-5C0D-4EA3-9289-2741E7A565A7}"/>
    <cellStyle name="Normal 12 3 6 2 3" xfId="34825" xr:uid="{4298E47C-C1DD-4477-9082-827DF345E232}"/>
    <cellStyle name="Normal 12 3 6 2_1.1 Overview" xfId="53687" xr:uid="{26F46298-0BD7-4B46-88E5-8546877B7B4F}"/>
    <cellStyle name="Normal 12 3 6 3" xfId="40276" xr:uid="{FD569699-5937-4FE1-AA5D-1321D7FFFD56}"/>
    <cellStyle name="Normal 12 3 6 4" xfId="29275" xr:uid="{EDC20058-3D7F-4657-99DE-59A9FF4192D5}"/>
    <cellStyle name="Normal 12 3 6_1.1 Overview" xfId="53686" xr:uid="{E5421F5E-D401-48C0-A85B-A40868FBD96A}"/>
    <cellStyle name="Normal 12 3 7" xfId="3988" xr:uid="{29777275-5C38-4D85-A97F-76D2071C588B}"/>
    <cellStyle name="Normal 12 3 7 2" xfId="10790" xr:uid="{D29E0FE0-78A5-41C8-A340-37C4393A5721}"/>
    <cellStyle name="Normal 12 3 7 2 2" xfId="46833" xr:uid="{4E1F6FE3-74AB-4831-8562-F86A4481F221}"/>
    <cellStyle name="Normal 12 3 7 2 3" xfId="35652" xr:uid="{914393EC-9ED7-46DE-8E1A-60BBB9B62BA3}"/>
    <cellStyle name="Normal 12 3 7 2_1.1 Overview" xfId="53689" xr:uid="{78C429CF-0268-4F89-B95B-184EEBBB87C3}"/>
    <cellStyle name="Normal 12 3 7 3" xfId="41164" xr:uid="{8DB294D5-AD2D-4DCB-B71E-980A974634F0}"/>
    <cellStyle name="Normal 12 3 7 4" xfId="30097" xr:uid="{C5C32EED-B833-4DBE-A3AF-F84F0C461A18}"/>
    <cellStyle name="Normal 12 3 7_1.1 Overview" xfId="53688" xr:uid="{61D8AE54-44F6-411A-B507-C32DB8A8DE95}"/>
    <cellStyle name="Normal 12 3 8" xfId="7380" xr:uid="{301FC572-2333-4E49-BECA-B326981D4B38}"/>
    <cellStyle name="Normal 12 3 8 2" xfId="43428" xr:uid="{D1B6DC31-8EEA-4AE6-9A7F-355EC22832F9}"/>
    <cellStyle name="Normal 12 3 8 3" xfId="32335" xr:uid="{5736B296-1A91-4DC7-A448-69E9122BB908}"/>
    <cellStyle name="Normal 12 3 8_1.1 Overview" xfId="53690" xr:uid="{9A178D7C-6A7B-426E-AFD1-58E8CF900B5C}"/>
    <cellStyle name="Normal 12 3 9" xfId="37768" xr:uid="{B3AC1C03-CA01-4E0D-92BC-B16D4DCA4898}"/>
    <cellStyle name="Normal 12 3_1.1 Overview" xfId="53635" xr:uid="{D58F7E92-5E7F-4E6C-98DC-FF8FFDE58200}"/>
    <cellStyle name="Normal 12 30" xfId="56252" xr:uid="{C1971F1A-35B7-4D4A-93AF-525198C22FBD}"/>
    <cellStyle name="Normal 12 31" xfId="56253" xr:uid="{7F5F099E-3BF6-47B6-B3A3-3C1878843CEC}"/>
    <cellStyle name="Normal 12 32" xfId="56254" xr:uid="{C0894D5F-4E2F-47FE-8463-6A18F1069562}"/>
    <cellStyle name="Normal 12 33" xfId="56255" xr:uid="{C8211E7E-08E3-4B00-8924-F36DCCA33877}"/>
    <cellStyle name="Normal 12 34" xfId="56317" xr:uid="{6100FB5E-1F02-4A4E-AF5E-3A2A22C2DA30}"/>
    <cellStyle name="Normal 12 4" xfId="206" xr:uid="{E4164E27-DC75-4A17-93DE-9538762D0A9F}"/>
    <cellStyle name="Normal 12 4 10" xfId="26805" xr:uid="{146D16EB-A29E-4EDE-B392-E07C87CB035D}"/>
    <cellStyle name="Normal 12 4 2" xfId="510" xr:uid="{8686AF98-C9E6-4F4C-A644-669C128B9D09}"/>
    <cellStyle name="Normal 12 4 2 2" xfId="876" xr:uid="{AA72CCDD-65D1-4E0E-8A2B-17FCB0389150}"/>
    <cellStyle name="Normal 12 4 2 2 2" xfId="1602" xr:uid="{DA624B72-3392-4A01-BB50-BA59E0CA051A}"/>
    <cellStyle name="Normal 12 4 2 2 2 2" xfId="4801" xr:uid="{A88EF44D-4161-47A3-AE16-734AF55CFD66}"/>
    <cellStyle name="Normal 12 4 2 2 2 2 2" xfId="11595" xr:uid="{FD19D69A-53C6-429E-B568-3B421D496D0E}"/>
    <cellStyle name="Normal 12 4 2 2 2 2 2 2" xfId="47638" xr:uid="{573EC771-342A-4AC3-94BD-757AD5CE8298}"/>
    <cellStyle name="Normal 12 4 2 2 2 2 2 3" xfId="36441" xr:uid="{36EC72FF-FA13-45EA-8429-C233BC0FCAD9}"/>
    <cellStyle name="Normal 12 4 2 2 2 2 2_1.1 Overview" xfId="53696" xr:uid="{D58BF18D-DD53-494D-9F6D-9EE8D7EDDAE0}"/>
    <cellStyle name="Normal 12 4 2 2 2 2 3" xfId="41969" xr:uid="{98BFC4A0-2EC0-45D5-8373-82FF1195727A}"/>
    <cellStyle name="Normal 12 4 2 2 2 2 4" xfId="30886" xr:uid="{DCC63942-E6FC-48F3-B09B-5041A51FC78C}"/>
    <cellStyle name="Normal 12 4 2 2 2 2_1.1 Overview" xfId="53695" xr:uid="{AE84F6AB-5B9E-4EA3-B8D9-DB21546FE7C6}"/>
    <cellStyle name="Normal 12 4 2 2 2 3" xfId="8565" xr:uid="{5ACA8169-9A34-4B61-9C56-64973B7167BC}"/>
    <cellStyle name="Normal 12 4 2 2 2 3 2" xfId="44609" xr:uid="{A2D53F6D-6A07-4971-BB59-0283976BCF5F}"/>
    <cellStyle name="Normal 12 4 2 2 2 3 3" xfId="33500" xr:uid="{12EE992C-EAD2-4EA0-AE37-021D4BC7D7D9}"/>
    <cellStyle name="Normal 12 4 2 2 2 3_1.1 Overview" xfId="53697" xr:uid="{D2C1210E-427D-4B94-8FD9-6DB168CBAA30}"/>
    <cellStyle name="Normal 12 4 2 2 2 4" xfId="38948" xr:uid="{D3C703EB-A0BE-47F5-8E66-FE592FD1E680}"/>
    <cellStyle name="Normal 12 4 2 2 2 5" xfId="27953" xr:uid="{BFB2732F-6F99-40EF-BC12-78EE094DBCA0}"/>
    <cellStyle name="Normal 12 4 2 2 2_1.1 Overview" xfId="53694" xr:uid="{F73BDD00-9DE1-446C-AB62-75A86EBD669D}"/>
    <cellStyle name="Normal 12 4 2 2 3" xfId="2412" xr:uid="{1A5756D4-C729-4B3D-917F-B7C9C82BFC22}"/>
    <cellStyle name="Normal 12 4 2 2 3 2" xfId="5611" xr:uid="{FC2F0A9E-01BC-4460-88BB-14FC99EA7856}"/>
    <cellStyle name="Normal 12 4 2 2 3 2 2" xfId="12404" xr:uid="{DE8E6503-F2FD-47E2-B9C6-9B55E82003C6}"/>
    <cellStyle name="Normal 12 4 2 2 3 2 2 2" xfId="48447" xr:uid="{3C7E28B2-C837-486C-B5C0-CAB859FF3B67}"/>
    <cellStyle name="Normal 12 4 2 2 3 2 2 3" xfId="37250" xr:uid="{FA2B3A7D-EAE6-4A30-9A95-4D70157AFCB2}"/>
    <cellStyle name="Normal 12 4 2 2 3 2 2_1.1 Overview" xfId="53700" xr:uid="{C540C1A6-F7D3-46BD-9192-D33AD5AC3F7E}"/>
    <cellStyle name="Normal 12 4 2 2 3 2 3" xfId="42778" xr:uid="{79590C1F-41A0-48C1-8D51-C15A805DDF14}"/>
    <cellStyle name="Normal 12 4 2 2 3 2 4" xfId="31695" xr:uid="{2AC9EF27-F708-424A-806B-F928B7963551}"/>
    <cellStyle name="Normal 12 4 2 2 3 2_1.1 Overview" xfId="53699" xr:uid="{627E623D-7371-45EC-B977-EECCCE4A241F}"/>
    <cellStyle name="Normal 12 4 2 2 3 3" xfId="9371" xr:uid="{A90B8CFC-BFED-4ADA-A571-ED4C6D405D3E}"/>
    <cellStyle name="Normal 12 4 2 2 3 3 2" xfId="45415" xr:uid="{108F6337-ED16-4ECD-AEC0-477A615386C3}"/>
    <cellStyle name="Normal 12 4 2 2 3 3 3" xfId="34306" xr:uid="{5942A1AF-D317-4221-81BC-9E487A589E55}"/>
    <cellStyle name="Normal 12 4 2 2 3 3_1.1 Overview" xfId="53701" xr:uid="{6DD6F44C-3217-4CC9-9444-39CDE639054D}"/>
    <cellStyle name="Normal 12 4 2 2 3 4" xfId="39754" xr:uid="{15C35F10-2BF0-46AF-94E6-AC6636A1DF89}"/>
    <cellStyle name="Normal 12 4 2 2 3 5" xfId="28759" xr:uid="{AF824B13-DD88-4651-A514-F946FB5D3296}"/>
    <cellStyle name="Normal 12 4 2 2 3_1.1 Overview" xfId="53698" xr:uid="{F56F82A4-8B03-49B2-8BB7-E2F5E3276763}"/>
    <cellStyle name="Normal 12 4 2 2 4" xfId="3602" xr:uid="{83567B3C-219A-4E93-9327-8B16AC609578}"/>
    <cellStyle name="Normal 12 4 2 2 4 2" xfId="10529" xr:uid="{4ACAFBFA-B58D-4025-AB5A-AA07315A91C1}"/>
    <cellStyle name="Normal 12 4 2 2 4 2 2" xfId="46572" xr:uid="{36298302-A880-4938-8DE5-77E50EC5A092}"/>
    <cellStyle name="Normal 12 4 2 2 4 2 3" xfId="35451" xr:uid="{B1AFBC07-4C23-446A-AD1A-FBE367A2FA81}"/>
    <cellStyle name="Normal 12 4 2 2 4 2_1.1 Overview" xfId="53703" xr:uid="{BDA58566-6DC6-4EF6-A092-3F380251AFCA}"/>
    <cellStyle name="Normal 12 4 2 2 4 3" xfId="40907" xr:uid="{AA9914F5-1C29-4427-B76B-03F4AC98CAC2}"/>
    <cellStyle name="Normal 12 4 2 2 4 4" xfId="29900" xr:uid="{A3BE38B1-FFDE-4E22-BB8A-75BFA29033DB}"/>
    <cellStyle name="Normal 12 4 2 2 4_1.1 Overview" xfId="53702" xr:uid="{80C8E7FE-EFC3-4A90-8F30-DED0380CA138}"/>
    <cellStyle name="Normal 12 4 2 2 5" xfId="4298" xr:uid="{8B92145B-8369-4C5B-A48E-974CAA51C07D}"/>
    <cellStyle name="Normal 12 4 2 2 5 2" xfId="11100" xr:uid="{BA9D770A-A7AF-442F-960B-C2899DA9B83A}"/>
    <cellStyle name="Normal 12 4 2 2 5 2 2" xfId="47143" xr:uid="{157BC77B-6418-40B7-AE62-810E3322FDD6}"/>
    <cellStyle name="Normal 12 4 2 2 5 2 3" xfId="35962" xr:uid="{3B6C5572-16B2-46A7-A4CE-3ADBE4025A12}"/>
    <cellStyle name="Normal 12 4 2 2 5 2_1.1 Overview" xfId="53705" xr:uid="{F6A2E91A-B51B-4C91-95BD-DC28ABFB6FC0}"/>
    <cellStyle name="Normal 12 4 2 2 5 3" xfId="41474" xr:uid="{C9E33629-54DA-4574-8509-B79F3883F3B7}"/>
    <cellStyle name="Normal 12 4 2 2 5 4" xfId="30407" xr:uid="{841C53F6-1C8F-4194-B922-46A28B450181}"/>
    <cellStyle name="Normal 12 4 2 2 5_1.1 Overview" xfId="53704" xr:uid="{98BA48C1-9F53-4DB7-BA25-064B391BC51D}"/>
    <cellStyle name="Normal 12 4 2 2 6" xfId="8065" xr:uid="{37D6D4BD-9D46-4366-8D19-E65D4CDD493B}"/>
    <cellStyle name="Normal 12 4 2 2 6 2" xfId="44113" xr:uid="{84341C1D-4C26-499D-8365-40F3AB28148D}"/>
    <cellStyle name="Normal 12 4 2 2 6 3" xfId="33020" xr:uid="{FF524754-B3AD-4EA4-8F1F-8D84F7CAF1AF}"/>
    <cellStyle name="Normal 12 4 2 2 6_1.1 Overview" xfId="53706" xr:uid="{6199923D-41D2-46AD-BC93-E700A1DE3DAC}"/>
    <cellStyle name="Normal 12 4 2 2 7" xfId="38453" xr:uid="{EEE7F283-CD1A-4F0A-B1CB-848D71627114}"/>
    <cellStyle name="Normal 12 4 2 2 8" xfId="27470" xr:uid="{4F8C5588-826D-4D79-B13F-F74E4B56D1EB}"/>
    <cellStyle name="Normal 12 4 2 2_1.1 Overview" xfId="53693" xr:uid="{3891359B-5C21-4F86-97ED-29699967661B}"/>
    <cellStyle name="Normal 12 4 2 3" xfId="1366" xr:uid="{5EF63E27-5948-4200-9C06-ABE7FAEE2982}"/>
    <cellStyle name="Normal 12 4 2 3 2" xfId="4565" xr:uid="{03D85430-0D12-473A-9CFD-0A06AE9DB7EE}"/>
    <cellStyle name="Normal 12 4 2 3 2 2" xfId="11359" xr:uid="{E19FF0A5-95FB-4ABD-8D85-D65AAA0FE484}"/>
    <cellStyle name="Normal 12 4 2 3 2 2 2" xfId="47402" xr:uid="{39D00938-FE4A-4FCF-9D1D-23D23AF2E8DF}"/>
    <cellStyle name="Normal 12 4 2 3 2 2 3" xfId="36205" xr:uid="{F1C96B36-0D6B-4804-98FC-76A17B2D7E5A}"/>
    <cellStyle name="Normal 12 4 2 3 2 2_1.1 Overview" xfId="53709" xr:uid="{C343EFFC-3BED-425B-8A6C-A7FEAD403C1E}"/>
    <cellStyle name="Normal 12 4 2 3 2 3" xfId="41733" xr:uid="{1016DFF6-F703-4FB8-BA6E-6F3C5E210734}"/>
    <cellStyle name="Normal 12 4 2 3 2 4" xfId="30650" xr:uid="{A6DA2B8F-D2E4-4EAB-B7A9-7667D950F78F}"/>
    <cellStyle name="Normal 12 4 2 3 2_1.1 Overview" xfId="53708" xr:uid="{88994B5D-C222-46C5-9B6E-8407FF6AF5AE}"/>
    <cellStyle name="Normal 12 4 2 3 3" xfId="8329" xr:uid="{EE080FE0-A77D-4290-928C-93A90AB51E08}"/>
    <cellStyle name="Normal 12 4 2 3 3 2" xfId="44373" xr:uid="{784B654F-3A2E-45D8-89B4-C4082F281279}"/>
    <cellStyle name="Normal 12 4 2 3 3 3" xfId="33264" xr:uid="{C2A0E1C5-2026-4976-9EB5-D38A0ADD671D}"/>
    <cellStyle name="Normal 12 4 2 3 3_1.1 Overview" xfId="53710" xr:uid="{83EFA7D2-30E9-43EA-9FB5-E221A402B864}"/>
    <cellStyle name="Normal 12 4 2 3 4" xfId="38712" xr:uid="{E0642E50-4DF1-4EFD-8978-D7E27EC1FBD7}"/>
    <cellStyle name="Normal 12 4 2 3 5" xfId="27717" xr:uid="{64856D9C-9CB3-4A30-B6B5-BC8E49C6BA73}"/>
    <cellStyle name="Normal 12 4 2 3_1.1 Overview" xfId="53707" xr:uid="{B70A9BB2-054D-4EFD-8471-F8E8829C6B0A}"/>
    <cellStyle name="Normal 12 4 2 4" xfId="2069" xr:uid="{BF7AF2F1-0447-430C-9ADC-5BD335B02BDA}"/>
    <cellStyle name="Normal 12 4 2 4 2" xfId="5268" xr:uid="{46604203-8FED-425F-A49E-641C1275DFD0}"/>
    <cellStyle name="Normal 12 4 2 4 2 2" xfId="12061" xr:uid="{5F267AA0-2F33-44F9-8A1F-2D1DFEB9F068}"/>
    <cellStyle name="Normal 12 4 2 4 2 2 2" xfId="48104" xr:uid="{67F1BF7F-1B5F-481B-8C28-E58EE4AAAC97}"/>
    <cellStyle name="Normal 12 4 2 4 2 2 3" xfId="36907" xr:uid="{99D99F33-F389-4392-8812-E58D44B26D3D}"/>
    <cellStyle name="Normal 12 4 2 4 2 2_1.1 Overview" xfId="53713" xr:uid="{FAC92DA8-73AF-4E9A-B588-5E5DEC346B77}"/>
    <cellStyle name="Normal 12 4 2 4 2 3" xfId="42435" xr:uid="{F66249FF-8E8E-48D9-A6A1-F7A01D5AFD2F}"/>
    <cellStyle name="Normal 12 4 2 4 2 4" xfId="31352" xr:uid="{A24EB902-7D69-4574-87DE-DC8035E04B64}"/>
    <cellStyle name="Normal 12 4 2 4 2_1.1 Overview" xfId="53712" xr:uid="{702BD775-792C-4FA5-ABC0-B624116F0A32}"/>
    <cellStyle name="Normal 12 4 2 4 3" xfId="9028" xr:uid="{99AA252B-78A5-4584-88B2-E5AC5F55F191}"/>
    <cellStyle name="Normal 12 4 2 4 3 2" xfId="45072" xr:uid="{C122F79B-C3D3-4589-AF19-3F64F2F6FBA0}"/>
    <cellStyle name="Normal 12 4 2 4 3 3" xfId="33963" xr:uid="{3778B0B4-2DE8-4C92-A0E9-046342DE54C0}"/>
    <cellStyle name="Normal 12 4 2 4 3_1.1 Overview" xfId="53714" xr:uid="{FF818956-2278-4648-988D-4A76361E4DDD}"/>
    <cellStyle name="Normal 12 4 2 4 4" xfId="39411" xr:uid="{CD283573-2B1D-40B7-9F83-FD8FA62997F5}"/>
    <cellStyle name="Normal 12 4 2 4 5" xfId="28416" xr:uid="{3C8498C7-E50B-4318-B4D5-7503FBFE25BC}"/>
    <cellStyle name="Normal 12 4 2 4_1.1 Overview" xfId="53711" xr:uid="{A7B96F39-246B-4298-B5D5-F4F4288D00AE}"/>
    <cellStyle name="Normal 12 4 2 5" xfId="3261" xr:uid="{0A7B4C3A-AD41-4B73-B843-D29878CEF8B1}"/>
    <cellStyle name="Normal 12 4 2 5 2" xfId="10188" xr:uid="{D1863F89-65EC-49DD-835B-1FBE6E3A7B22}"/>
    <cellStyle name="Normal 12 4 2 5 2 2" xfId="46231" xr:uid="{B90C5024-2B25-46AC-A589-3ABE52A35E4B}"/>
    <cellStyle name="Normal 12 4 2 5 2 3" xfId="35112" xr:uid="{3C53B8B5-5021-4512-97B0-0590CD6BC88F}"/>
    <cellStyle name="Normal 12 4 2 5 2_1.1 Overview" xfId="53716" xr:uid="{6E1B721D-C8F0-45AB-ADC1-ABA835DFBEBF}"/>
    <cellStyle name="Normal 12 4 2 5 3" xfId="40566" xr:uid="{B9F9AEBA-F93D-47F7-8332-C33601431FB1}"/>
    <cellStyle name="Normal 12 4 2 5 4" xfId="29561" xr:uid="{9414128D-77E8-4A09-AB0F-76CC4B91976D}"/>
    <cellStyle name="Normal 12 4 2 5_1.1 Overview" xfId="53715" xr:uid="{F79FC41C-0165-4410-B795-013D987D4D33}"/>
    <cellStyle name="Normal 12 4 2 6" xfId="4088" xr:uid="{5169FF5E-90AA-41E8-B6BC-3620D525B9E7}"/>
    <cellStyle name="Normal 12 4 2 6 2" xfId="10890" xr:uid="{1A8A2FE3-F755-4966-8161-5B1D2BD13323}"/>
    <cellStyle name="Normal 12 4 2 6 2 2" xfId="46933" xr:uid="{55D544CD-2443-4050-ACDE-31A832850767}"/>
    <cellStyle name="Normal 12 4 2 6 2 3" xfId="35752" xr:uid="{AFA8C5E2-BAE4-49B0-848D-0D3B3C96598C}"/>
    <cellStyle name="Normal 12 4 2 6 2_1.1 Overview" xfId="53718" xr:uid="{AF9984A8-38BA-4045-98C2-0F44A25060C2}"/>
    <cellStyle name="Normal 12 4 2 6 3" xfId="41264" xr:uid="{05E89477-E999-46CD-8737-E2CA73011338}"/>
    <cellStyle name="Normal 12 4 2 6 4" xfId="30197" xr:uid="{93373485-ED68-4DCD-A20D-B7647563A13D}"/>
    <cellStyle name="Normal 12 4 2 6_1.1 Overview" xfId="53717" xr:uid="{4E38A341-0A6F-455E-A496-BC7703611E53}"/>
    <cellStyle name="Normal 12 4 2 7" xfId="7701" xr:uid="{A36DF78B-214A-47A0-9004-A6E811F0B396}"/>
    <cellStyle name="Normal 12 4 2 7 2" xfId="43749" xr:uid="{687780F9-0C25-4078-9932-525CA11FB971}"/>
    <cellStyle name="Normal 12 4 2 7 3" xfId="32656" xr:uid="{F2E19EBC-DA94-4887-8B00-C648CD19CE28}"/>
    <cellStyle name="Normal 12 4 2 7_1.1 Overview" xfId="53719" xr:uid="{88AD88E1-4D70-4500-8D6C-DBB635955CE1}"/>
    <cellStyle name="Normal 12 4 2 8" xfId="38089" xr:uid="{F7D9FA4C-A782-448D-81E2-D01312483449}"/>
    <cellStyle name="Normal 12 4 2 9" xfId="27106" xr:uid="{E15225AA-5E3F-4CD4-A3B5-BDD2065628BB}"/>
    <cellStyle name="Normal 12 4 2_1.1 Overview" xfId="53692" xr:uid="{99B98E69-33C7-45FB-A00C-667DF11E4750}"/>
    <cellStyle name="Normal 12 4 3" xfId="782" xr:uid="{0011104A-5933-40C3-9B58-BF517CBFDB3A}"/>
    <cellStyle name="Normal 12 4 3 2" xfId="1508" xr:uid="{A5A8415F-E03F-45BC-8FCC-48201438CF4B}"/>
    <cellStyle name="Normal 12 4 3 2 2" xfId="4707" xr:uid="{B4FCC4B2-B977-4E67-AE5C-4656119485BE}"/>
    <cellStyle name="Normal 12 4 3 2 2 2" xfId="11501" xr:uid="{C888A882-27CE-43E4-9430-5DE9297DA187}"/>
    <cellStyle name="Normal 12 4 3 2 2 2 2" xfId="47544" xr:uid="{5F577492-237A-486D-879B-72DED1651D0C}"/>
    <cellStyle name="Normal 12 4 3 2 2 2 3" xfId="36347" xr:uid="{036B5CA0-0117-42DB-A2E0-F8F29A8DBDC1}"/>
    <cellStyle name="Normal 12 4 3 2 2 2_1.1 Overview" xfId="53723" xr:uid="{EC30FB8D-5CC6-4956-B208-23AA033420B3}"/>
    <cellStyle name="Normal 12 4 3 2 2 3" xfId="41875" xr:uid="{B0457935-DB99-4C7B-8F44-41B592C21A72}"/>
    <cellStyle name="Normal 12 4 3 2 2 4" xfId="30792" xr:uid="{150D6475-8C0A-40B2-883D-115CE3F3A87A}"/>
    <cellStyle name="Normal 12 4 3 2 2_1.1 Overview" xfId="53722" xr:uid="{D150CDD4-3A43-4EE7-86EC-F1AC66A4819D}"/>
    <cellStyle name="Normal 12 4 3 2 3" xfId="8471" xr:uid="{660BEB14-A0E5-43AF-AFC5-0C0C9A0727A1}"/>
    <cellStyle name="Normal 12 4 3 2 3 2" xfId="44515" xr:uid="{566A0DFA-896B-4200-B2ED-9585BFEEE003}"/>
    <cellStyle name="Normal 12 4 3 2 3 3" xfId="33406" xr:uid="{BC461114-FF20-4260-80CA-3CEA87C01F29}"/>
    <cellStyle name="Normal 12 4 3 2 3_1.1 Overview" xfId="53724" xr:uid="{9A3C2DBE-9FE8-43C8-99B8-1571CF8D418C}"/>
    <cellStyle name="Normal 12 4 3 2 4" xfId="38854" xr:uid="{CB0237B5-58D9-40BF-A90E-BC11788CEF0B}"/>
    <cellStyle name="Normal 12 4 3 2 5" xfId="27859" xr:uid="{89277833-A8FF-42E4-873E-4C27CC09D704}"/>
    <cellStyle name="Normal 12 4 3 2_1.1 Overview" xfId="53721" xr:uid="{F1508567-70A4-46D7-A7B3-F0EF09D0F2E2}"/>
    <cellStyle name="Normal 12 4 3 3" xfId="2318" xr:uid="{80CBEC57-140B-4BBF-85FF-B30CC54D9A3E}"/>
    <cellStyle name="Normal 12 4 3 3 2" xfId="5517" xr:uid="{28670B58-47E1-4F88-8BB9-FD564EF9D310}"/>
    <cellStyle name="Normal 12 4 3 3 2 2" xfId="12310" xr:uid="{6FD9495D-45A7-4E6F-9AF1-AD5E7D61BD76}"/>
    <cellStyle name="Normal 12 4 3 3 2 2 2" xfId="48353" xr:uid="{04357F6F-9E84-40E0-A752-41A549257FA2}"/>
    <cellStyle name="Normal 12 4 3 3 2 2 3" xfId="37156" xr:uid="{4F0BC236-502E-4366-841E-8C538C0E6354}"/>
    <cellStyle name="Normal 12 4 3 3 2 2_1.1 Overview" xfId="53727" xr:uid="{2EC99326-2B97-49A1-98AA-F536A594F3CA}"/>
    <cellStyle name="Normal 12 4 3 3 2 3" xfId="42684" xr:uid="{60070712-6F40-44F1-9E0B-DEFE9138A9C7}"/>
    <cellStyle name="Normal 12 4 3 3 2 4" xfId="31601" xr:uid="{D2B18B4A-5ACF-43CE-92F5-D0E026FC8A07}"/>
    <cellStyle name="Normal 12 4 3 3 2_1.1 Overview" xfId="53726" xr:uid="{C553456C-8862-441B-B069-09A256A6F67D}"/>
    <cellStyle name="Normal 12 4 3 3 3" xfId="9277" xr:uid="{A7302685-BB15-42E2-B10B-7F3AE44DE9DA}"/>
    <cellStyle name="Normal 12 4 3 3 3 2" xfId="45321" xr:uid="{1CC68B73-0E97-44DA-B4DF-C00E08403E6D}"/>
    <cellStyle name="Normal 12 4 3 3 3 3" xfId="34212" xr:uid="{F6DEEC8A-E482-49E7-AAAF-1F7FA8DC77E3}"/>
    <cellStyle name="Normal 12 4 3 3 3_1.1 Overview" xfId="53728" xr:uid="{2F626130-827F-4FD9-902D-214E7129C4B9}"/>
    <cellStyle name="Normal 12 4 3 3 4" xfId="39660" xr:uid="{92299ABE-3D5A-4F37-9966-20CD6CED7C53}"/>
    <cellStyle name="Normal 12 4 3 3 5" xfId="28665" xr:uid="{F721C446-1257-44C8-A655-AA7475559937}"/>
    <cellStyle name="Normal 12 4 3 3_1.1 Overview" xfId="53725" xr:uid="{58808208-66BB-49DA-BE25-A05EAA4DC780}"/>
    <cellStyle name="Normal 12 4 3 4" xfId="3508" xr:uid="{3C856701-C1B5-4B07-BD20-FBD57EDE1D9D}"/>
    <cellStyle name="Normal 12 4 3 4 2" xfId="10435" xr:uid="{678B8722-3912-4FC0-B058-4B879869AAA3}"/>
    <cellStyle name="Normal 12 4 3 4 2 2" xfId="46478" xr:uid="{EC47215C-3111-4A77-9718-308A4DA7EC24}"/>
    <cellStyle name="Normal 12 4 3 4 2 3" xfId="35357" xr:uid="{4E4D9A96-9C2C-4720-BE62-937C7B230562}"/>
    <cellStyle name="Normal 12 4 3 4 2_1.1 Overview" xfId="53730" xr:uid="{A1498232-FA7E-4182-B013-D879BAAF8E58}"/>
    <cellStyle name="Normal 12 4 3 4 3" xfId="40813" xr:uid="{E382AE56-946B-47AA-97C7-0B0C7021DD8D}"/>
    <cellStyle name="Normal 12 4 3 4 4" xfId="29806" xr:uid="{6CE914ED-026A-460A-A862-209B33C63ECC}"/>
    <cellStyle name="Normal 12 4 3 4_1.1 Overview" xfId="53729" xr:uid="{10D14177-EF96-4CB8-B7D0-E92CAAAE124E}"/>
    <cellStyle name="Normal 12 4 3 5" xfId="4204" xr:uid="{A50CA167-C4D6-4020-ABB3-9328C83F8593}"/>
    <cellStyle name="Normal 12 4 3 5 2" xfId="11006" xr:uid="{1BC9877A-7437-4B58-B52E-CB03D40C2AF0}"/>
    <cellStyle name="Normal 12 4 3 5 2 2" xfId="47049" xr:uid="{33337CA7-5185-4D09-962A-C7F89C65A276}"/>
    <cellStyle name="Normal 12 4 3 5 2 3" xfId="35868" xr:uid="{5E0D49C7-662B-4EE4-AA33-D34758D05755}"/>
    <cellStyle name="Normal 12 4 3 5 2_1.1 Overview" xfId="53732" xr:uid="{92DE8A8B-9392-46CF-B56B-801480D3533A}"/>
    <cellStyle name="Normal 12 4 3 5 3" xfId="41380" xr:uid="{F3D48EE3-1631-41A7-A674-09901B3C873F}"/>
    <cellStyle name="Normal 12 4 3 5 4" xfId="30313" xr:uid="{8D989588-023F-4FF7-A04F-4C5007E08592}"/>
    <cellStyle name="Normal 12 4 3 5_1.1 Overview" xfId="53731" xr:uid="{8A0D5CBF-D29E-4E7C-9EE5-B2CF110BD548}"/>
    <cellStyle name="Normal 12 4 3 6" xfId="7971" xr:uid="{556901CE-42D0-4773-9DDB-7C7D1028D77E}"/>
    <cellStyle name="Normal 12 4 3 6 2" xfId="44019" xr:uid="{02228036-2190-44F6-A469-FAB3C3326BC9}"/>
    <cellStyle name="Normal 12 4 3 6 3" xfId="32926" xr:uid="{03E31468-A87B-4E67-B15D-01D8E6FB6971}"/>
    <cellStyle name="Normal 12 4 3 6_1.1 Overview" xfId="53733" xr:uid="{6647CBF0-1A09-4E01-ACAC-3CB50F1C64AE}"/>
    <cellStyle name="Normal 12 4 3 7" xfId="38359" xr:uid="{4271F661-CBBF-45B8-BD21-C6D031C9A685}"/>
    <cellStyle name="Normal 12 4 3 8" xfId="27376" xr:uid="{F1A0DD58-00D1-4188-A34F-90ABE97B5631}"/>
    <cellStyle name="Normal 12 4 3_1.1 Overview" xfId="53720" xr:uid="{5F5A308D-88AC-46B5-BD3D-5DDF2545AC74}"/>
    <cellStyle name="Normal 12 4 4" xfId="1237" xr:uid="{7019BEBE-68F6-4524-8449-F9C10294F9BB}"/>
    <cellStyle name="Normal 12 4 4 2" xfId="4436" xr:uid="{BEDEBE1C-400E-4152-A3A4-79BB7CC783A0}"/>
    <cellStyle name="Normal 12 4 4 2 2" xfId="11230" xr:uid="{3FD477F2-E1AD-4B6E-92BE-D4B23752DF13}"/>
    <cellStyle name="Normal 12 4 4 2 2 2" xfId="47273" xr:uid="{2E8491E4-E784-4F70-B8D4-149DC04BE369}"/>
    <cellStyle name="Normal 12 4 4 2 2 3" xfId="36076" xr:uid="{215FA8C5-F6F7-4A5D-85DC-8185F2CDB663}"/>
    <cellStyle name="Normal 12 4 4 2 2_1.1 Overview" xfId="53736" xr:uid="{8ACC117E-2D0B-4A65-83B0-A9C87A3B3858}"/>
    <cellStyle name="Normal 12 4 4 2 3" xfId="41604" xr:uid="{7199CD90-4C54-493D-823D-03DD3155912B}"/>
    <cellStyle name="Normal 12 4 4 2 4" xfId="30521" xr:uid="{9676E9D0-B047-4530-A6C3-7CBA0DCA9B1A}"/>
    <cellStyle name="Normal 12 4 4 2_1.1 Overview" xfId="53735" xr:uid="{8AD6C8D6-A71D-467F-A230-348BEFDF2E7C}"/>
    <cellStyle name="Normal 12 4 4 3" xfId="8200" xr:uid="{D0BF1D11-8807-4380-83E5-20E3AEE03DA7}"/>
    <cellStyle name="Normal 12 4 4 3 2" xfId="44244" xr:uid="{17730E21-7644-4F5A-9EE6-2318C06F8AF9}"/>
    <cellStyle name="Normal 12 4 4 3 3" xfId="33135" xr:uid="{9798F3C8-5E09-4705-9EB7-351204EAA254}"/>
    <cellStyle name="Normal 12 4 4 3_1.1 Overview" xfId="53737" xr:uid="{2259283E-3FB1-49DD-B31D-EA66CA1E36C6}"/>
    <cellStyle name="Normal 12 4 4 4" xfId="38583" xr:uid="{4BB5BB38-95D1-467A-B54A-74772458469B}"/>
    <cellStyle name="Normal 12 4 4 5" xfId="27588" xr:uid="{64861EF1-2D0F-4494-A59C-310679F1DE9D}"/>
    <cellStyle name="Normal 12 4 4_1.1 Overview" xfId="53734" xr:uid="{DE0E88B6-3F17-4B34-9080-FE58532E0918}"/>
    <cellStyle name="Normal 12 4 5" xfId="1797" xr:uid="{CC462D52-BFC1-403F-ABEC-5C8C167CA962}"/>
    <cellStyle name="Normal 12 4 5 2" xfId="4996" xr:uid="{5D6DEC1A-4246-413C-A7B6-CC2B192B116D}"/>
    <cellStyle name="Normal 12 4 5 2 2" xfId="11789" xr:uid="{BB6CECA3-BD79-4091-A5C0-033B91F4B80F}"/>
    <cellStyle name="Normal 12 4 5 2 2 2" xfId="47832" xr:uid="{0C8C19A4-3553-4F65-9BA5-8CEB56B9EFD2}"/>
    <cellStyle name="Normal 12 4 5 2 2 3" xfId="36635" xr:uid="{859B5D14-5B14-4C8D-8EF2-9114CEEC927C}"/>
    <cellStyle name="Normal 12 4 5 2 2_1.1 Overview" xfId="53740" xr:uid="{C3EB9999-A844-42D5-9A43-BAD8F324678D}"/>
    <cellStyle name="Normal 12 4 5 2 3" xfId="42163" xr:uid="{0DD673EA-2C1C-4347-8034-0C6AB9471659}"/>
    <cellStyle name="Normal 12 4 5 2 4" xfId="31080" xr:uid="{2C73EEDC-B6EE-404F-AF2A-CA028BD60646}"/>
    <cellStyle name="Normal 12 4 5 2_1.1 Overview" xfId="53739" xr:uid="{5DC2A75E-C67A-437D-8B73-8AA3869AB64D}"/>
    <cellStyle name="Normal 12 4 5 3" xfId="8756" xr:uid="{CE751DDF-0577-40DC-B54B-5E7CC368DDFA}"/>
    <cellStyle name="Normal 12 4 5 3 2" xfId="44800" xr:uid="{321133EF-D60A-4648-910C-B2887D834C5A}"/>
    <cellStyle name="Normal 12 4 5 3 3" xfId="33691" xr:uid="{797F4CEC-7EAD-4B49-9CB6-300BB42260AA}"/>
    <cellStyle name="Normal 12 4 5 3_1.1 Overview" xfId="53741" xr:uid="{9D0ECE8B-4518-4332-B6CB-44FA3F6770A0}"/>
    <cellStyle name="Normal 12 4 5 4" xfId="39139" xr:uid="{922EAFD1-5036-49FC-AD8A-2147B1160D28}"/>
    <cellStyle name="Normal 12 4 5 5" xfId="28144" xr:uid="{7B146668-7565-4C5D-8B9A-89F803087788}"/>
    <cellStyle name="Normal 12 4 5_1.1 Overview" xfId="53738" xr:uid="{EE7123F5-ED63-4195-A1EA-D41A03CE5475}"/>
    <cellStyle name="Normal 12 4 6" xfId="2978" xr:uid="{76190B83-9E50-4106-AE54-2F956EB436E0}"/>
    <cellStyle name="Normal 12 4 6 2" xfId="9916" xr:uid="{E009B492-EAB9-4597-8A2E-4D7A8C42211A}"/>
    <cellStyle name="Normal 12 4 6 2 2" xfId="45959" xr:uid="{3BF67895-0069-469F-BBFE-2A7DE390F4D6}"/>
    <cellStyle name="Normal 12 4 6 2 3" xfId="34844" xr:uid="{2CEE98C3-67EE-43EF-9A4E-863FE89EC8B6}"/>
    <cellStyle name="Normal 12 4 6 2_1.1 Overview" xfId="53743" xr:uid="{944487E0-088F-4C7D-A370-12D9F1EACCD2}"/>
    <cellStyle name="Normal 12 4 6 3" xfId="40295" xr:uid="{EF653A74-CE86-43B1-9439-FB7BCB3CF820}"/>
    <cellStyle name="Normal 12 4 6 4" xfId="29294" xr:uid="{7435F9C8-0F97-423E-A751-9864686C3483}"/>
    <cellStyle name="Normal 12 4 6_1.1 Overview" xfId="53742" xr:uid="{B4D3B774-6C11-4670-9BEB-7B5A8D128E60}"/>
    <cellStyle name="Normal 12 4 7" xfId="3994" xr:uid="{B0AE4275-A725-4119-93CF-48BF0028184B}"/>
    <cellStyle name="Normal 12 4 7 2" xfId="10796" xr:uid="{F2395AAA-1A91-4102-8D06-436EDBBCC9F8}"/>
    <cellStyle name="Normal 12 4 7 2 2" xfId="46839" xr:uid="{63AC0899-56A9-4205-A3C3-7001F025C07C}"/>
    <cellStyle name="Normal 12 4 7 2 3" xfId="35658" xr:uid="{B647682D-B67C-4704-9FF2-A478A4370EE4}"/>
    <cellStyle name="Normal 12 4 7 2_1.1 Overview" xfId="53745" xr:uid="{F96CE27D-EE90-435D-895F-7B35FD0480D7}"/>
    <cellStyle name="Normal 12 4 7 3" xfId="41170" xr:uid="{83001BE4-AA00-4636-9E44-1A1D0004942B}"/>
    <cellStyle name="Normal 12 4 7 4" xfId="30103" xr:uid="{6FAE51D5-6173-46C7-8D7F-DEDD0709807C}"/>
    <cellStyle name="Normal 12 4 7_1.1 Overview" xfId="53744" xr:uid="{86C6E476-20B8-4F32-9D4C-F93BEB9975D7}"/>
    <cellStyle name="Normal 12 4 8" xfId="7400" xr:uid="{5659DD02-83A1-4726-B9BE-98D069C7F596}"/>
    <cellStyle name="Normal 12 4 8 2" xfId="43448" xr:uid="{8DA991AA-3C6D-4636-B3FA-4E08E075AB2D}"/>
    <cellStyle name="Normal 12 4 8 3" xfId="32355" xr:uid="{644059B0-B7E3-46B6-83D9-0E3D35AF8236}"/>
    <cellStyle name="Normal 12 4 8_1.1 Overview" xfId="53746" xr:uid="{64D989D3-ABBE-41D8-855A-6467D8786F71}"/>
    <cellStyle name="Normal 12 4 9" xfId="37788" xr:uid="{10A63A19-C2A4-44AB-8978-61D86F52CC3B}"/>
    <cellStyle name="Normal 12 4_1.1 Overview" xfId="53691" xr:uid="{39760705-E4F9-42C9-8155-7331F017CB1B}"/>
    <cellStyle name="Normal 12 5" xfId="222" xr:uid="{6938D205-5773-46A3-85FE-52510EE07838}"/>
    <cellStyle name="Normal 12 5 10" xfId="26820" xr:uid="{0A37A16C-F236-4BD4-9EE4-167B2FEABDC9}"/>
    <cellStyle name="Normal 12 5 2" xfId="526" xr:uid="{433CBAE5-7AFE-42E3-B53D-099EC51F5AD0}"/>
    <cellStyle name="Normal 12 5 2 2" xfId="882" xr:uid="{D3267AD1-E213-4818-8BC2-7169553E4775}"/>
    <cellStyle name="Normal 12 5 2 2 2" xfId="1608" xr:uid="{DFA4E072-AB9B-4241-BFA1-4CFD59CC8376}"/>
    <cellStyle name="Normal 12 5 2 2 2 2" xfId="4807" xr:uid="{C5A39405-B226-4A34-BDF0-09D6A54B573B}"/>
    <cellStyle name="Normal 12 5 2 2 2 2 2" xfId="11601" xr:uid="{C5A15ED8-6CCE-4737-8D53-E6197877DA29}"/>
    <cellStyle name="Normal 12 5 2 2 2 2 2 2" xfId="47644" xr:uid="{5617817E-7F0C-4D86-8780-D748CE896220}"/>
    <cellStyle name="Normal 12 5 2 2 2 2 2 3" xfId="36447" xr:uid="{268BA676-5377-42FF-A7A5-03C6986737FE}"/>
    <cellStyle name="Normal 12 5 2 2 2 2 2_1.1 Overview" xfId="53752" xr:uid="{173DE931-36CF-4DB2-938A-E9967FC2F5B2}"/>
    <cellStyle name="Normal 12 5 2 2 2 2 3" xfId="41975" xr:uid="{1C9FEFA8-EDE5-4C3B-A243-DE45DD562227}"/>
    <cellStyle name="Normal 12 5 2 2 2 2 4" xfId="30892" xr:uid="{E26A7182-E437-4B13-A9FE-FF0F8F4F8986}"/>
    <cellStyle name="Normal 12 5 2 2 2 2_1.1 Overview" xfId="53751" xr:uid="{682DD08C-727A-4A46-AB70-B10790A995D6}"/>
    <cellStyle name="Normal 12 5 2 2 2 3" xfId="8571" xr:uid="{D367EDBD-A9ED-43D7-866B-8F691A407CDB}"/>
    <cellStyle name="Normal 12 5 2 2 2 3 2" xfId="44615" xr:uid="{924CA903-E8AA-4E79-8696-5C36D59C3492}"/>
    <cellStyle name="Normal 12 5 2 2 2 3 3" xfId="33506" xr:uid="{3E51A616-C670-4B88-8440-DF791F1E5F53}"/>
    <cellStyle name="Normal 12 5 2 2 2 3_1.1 Overview" xfId="53753" xr:uid="{83578389-DAEA-453D-9C17-53D4B4EFAECF}"/>
    <cellStyle name="Normal 12 5 2 2 2 4" xfId="38954" xr:uid="{00FCAD09-1C62-467C-A98C-1DB1F2E4FA91}"/>
    <cellStyle name="Normal 12 5 2 2 2 5" xfId="27959" xr:uid="{3B18AC57-F4FF-4680-9D54-AF1F48BF4938}"/>
    <cellStyle name="Normal 12 5 2 2 2_1.1 Overview" xfId="53750" xr:uid="{2B1B1736-0DEE-480F-A4B6-76B2D7520650}"/>
    <cellStyle name="Normal 12 5 2 2 3" xfId="2418" xr:uid="{A48128D5-D400-41EA-9973-E47CBDC05A49}"/>
    <cellStyle name="Normal 12 5 2 2 3 2" xfId="5617" xr:uid="{8FA52242-0967-4C91-B2F6-0B025E1B45D8}"/>
    <cellStyle name="Normal 12 5 2 2 3 2 2" xfId="12410" xr:uid="{BFD1B29C-6226-4473-B5F9-6D101170B15F}"/>
    <cellStyle name="Normal 12 5 2 2 3 2 2 2" xfId="48453" xr:uid="{84333808-4874-4110-89EE-6C397D1975C5}"/>
    <cellStyle name="Normal 12 5 2 2 3 2 2 3" xfId="37256" xr:uid="{18C213E6-6213-4C47-9C50-A29F4AE35A3A}"/>
    <cellStyle name="Normal 12 5 2 2 3 2 2_1.1 Overview" xfId="53756" xr:uid="{A7843E08-1EC7-4B03-A4D3-CA79079B6780}"/>
    <cellStyle name="Normal 12 5 2 2 3 2 3" xfId="42784" xr:uid="{4661C8FC-0E5B-466E-A8DA-2DEF9E826F5A}"/>
    <cellStyle name="Normal 12 5 2 2 3 2 4" xfId="31701" xr:uid="{155DFBB9-6A2A-4D1C-A1C2-9CF2C8B7F86E}"/>
    <cellStyle name="Normal 12 5 2 2 3 2_1.1 Overview" xfId="53755" xr:uid="{767B0952-1053-437D-8113-70966F9AE2DB}"/>
    <cellStyle name="Normal 12 5 2 2 3 3" xfId="9377" xr:uid="{03FE7190-E3AB-42B6-BAB5-8F67DBB19782}"/>
    <cellStyle name="Normal 12 5 2 2 3 3 2" xfId="45421" xr:uid="{5DD45025-BDFB-4CF3-B187-7AD2ADC06139}"/>
    <cellStyle name="Normal 12 5 2 2 3 3 3" xfId="34312" xr:uid="{0AB2376B-6ACD-4EDB-A3F5-4BE05A0ECFAE}"/>
    <cellStyle name="Normal 12 5 2 2 3 3_1.1 Overview" xfId="53757" xr:uid="{5DEA1161-7235-4941-8FEA-824E1447AB50}"/>
    <cellStyle name="Normal 12 5 2 2 3 4" xfId="39760" xr:uid="{30A34D6D-D91A-4552-B8CA-E9DBC5779ACC}"/>
    <cellStyle name="Normal 12 5 2 2 3 5" xfId="28765" xr:uid="{7A376DE8-0ED4-451A-88B4-00E16AA5EA2D}"/>
    <cellStyle name="Normal 12 5 2 2 3_1.1 Overview" xfId="53754" xr:uid="{A56864D2-B6AD-4ACD-9B3B-CAD4553BC47A}"/>
    <cellStyle name="Normal 12 5 2 2 4" xfId="3608" xr:uid="{B69C0ACA-6F7F-4CD5-90AC-9CC5654BE555}"/>
    <cellStyle name="Normal 12 5 2 2 4 2" xfId="10535" xr:uid="{824D7693-FE05-4402-982F-A327AA942436}"/>
    <cellStyle name="Normal 12 5 2 2 4 2 2" xfId="46578" xr:uid="{F8077A97-16BC-45C6-B860-5071DCA9955B}"/>
    <cellStyle name="Normal 12 5 2 2 4 2 3" xfId="35457" xr:uid="{0D612E08-F2C1-4181-BF75-AC7D1A78D127}"/>
    <cellStyle name="Normal 12 5 2 2 4 2_1.1 Overview" xfId="53759" xr:uid="{9487F3CD-B2C6-44E2-A80A-78C9D8CDBF33}"/>
    <cellStyle name="Normal 12 5 2 2 4 3" xfId="40913" xr:uid="{58CE7C54-3589-4485-B616-1834B1682D6A}"/>
    <cellStyle name="Normal 12 5 2 2 4 4" xfId="29906" xr:uid="{E3639576-2400-4576-872C-9D9303542360}"/>
    <cellStyle name="Normal 12 5 2 2 4_1.1 Overview" xfId="53758" xr:uid="{2E475185-ABF1-4D67-B780-CC30B2459273}"/>
    <cellStyle name="Normal 12 5 2 2 5" xfId="4304" xr:uid="{1848BBFB-BB8F-4173-86A3-40B5E69CFEEE}"/>
    <cellStyle name="Normal 12 5 2 2 5 2" xfId="11106" xr:uid="{6C6583A0-BEC6-4331-87AA-BC86C5B13660}"/>
    <cellStyle name="Normal 12 5 2 2 5 2 2" xfId="47149" xr:uid="{EE78CA1B-BE21-4689-AAAD-AE1DA5EF7101}"/>
    <cellStyle name="Normal 12 5 2 2 5 2 3" xfId="35968" xr:uid="{BBFE761B-6A25-4588-A2A1-471F51E2A837}"/>
    <cellStyle name="Normal 12 5 2 2 5 2_1.1 Overview" xfId="53761" xr:uid="{18BDC76D-C1D1-4E3B-A6B6-C345B69D7179}"/>
    <cellStyle name="Normal 12 5 2 2 5 3" xfId="41480" xr:uid="{8E0DE99A-7BB3-4942-9FDD-FF17C143060C}"/>
    <cellStyle name="Normal 12 5 2 2 5 4" xfId="30413" xr:uid="{A5877FD4-A46F-4557-9797-E21DAB297E49}"/>
    <cellStyle name="Normal 12 5 2 2 5_1.1 Overview" xfId="53760" xr:uid="{7EB0D774-CCF7-4FB8-B3DC-080237E1A0F9}"/>
    <cellStyle name="Normal 12 5 2 2 6" xfId="8071" xr:uid="{C8781F0C-C4F7-487C-8E60-6CF9D3247036}"/>
    <cellStyle name="Normal 12 5 2 2 6 2" xfId="44119" xr:uid="{53C80DCF-DADE-48B8-9DD4-8A944F3F80C7}"/>
    <cellStyle name="Normal 12 5 2 2 6 3" xfId="33026" xr:uid="{16C4D22B-C44B-48CE-B7AE-07537AFEE0DC}"/>
    <cellStyle name="Normal 12 5 2 2 6_1.1 Overview" xfId="53762" xr:uid="{23FB8F23-953E-485F-8677-01CC7FF534AB}"/>
    <cellStyle name="Normal 12 5 2 2 7" xfId="38459" xr:uid="{7B6EE044-7521-43CC-8C5B-165683C72678}"/>
    <cellStyle name="Normal 12 5 2 2 8" xfId="27476" xr:uid="{D8C8FF36-5155-49C7-9772-1A2DE1277394}"/>
    <cellStyle name="Normal 12 5 2 2_1.1 Overview" xfId="53749" xr:uid="{9AC5AB05-EA7D-4278-82FC-C03F22BAF56E}"/>
    <cellStyle name="Normal 12 5 2 3" xfId="1373" xr:uid="{8F12A0FC-EBF6-4C32-A83D-C4248E140698}"/>
    <cellStyle name="Normal 12 5 2 3 2" xfId="4572" xr:uid="{0EAF5FE9-D582-42C4-95F6-BE4BEA1DB01D}"/>
    <cellStyle name="Normal 12 5 2 3 2 2" xfId="11366" xr:uid="{435959F2-0E6D-4AE8-A573-05A51AE13793}"/>
    <cellStyle name="Normal 12 5 2 3 2 2 2" xfId="47409" xr:uid="{8C1A63DF-EC83-45BF-8DEB-A23047833EE3}"/>
    <cellStyle name="Normal 12 5 2 3 2 2 3" xfId="36212" xr:uid="{7B5AF45B-5924-4AC6-BF0F-2A3493011261}"/>
    <cellStyle name="Normal 12 5 2 3 2 2_1.1 Overview" xfId="53765" xr:uid="{CE7B29F3-CEB1-418F-A628-AEDA867023ED}"/>
    <cellStyle name="Normal 12 5 2 3 2 3" xfId="41740" xr:uid="{E5D6738C-EDDD-4239-B803-286CB5F93C67}"/>
    <cellStyle name="Normal 12 5 2 3 2 4" xfId="30657" xr:uid="{4AFC44D1-B2B4-4D2E-80B3-ED07AE61EE04}"/>
    <cellStyle name="Normal 12 5 2 3 2_1.1 Overview" xfId="53764" xr:uid="{A0E273BB-20E6-48C4-A2D9-00A7770DB643}"/>
    <cellStyle name="Normal 12 5 2 3 3" xfId="8336" xr:uid="{B408CDD4-F8BA-4535-9F19-3CFB6BF703E5}"/>
    <cellStyle name="Normal 12 5 2 3 3 2" xfId="44380" xr:uid="{AED2A3FF-095B-4665-9CD6-7E9A4C9DC272}"/>
    <cellStyle name="Normal 12 5 2 3 3 3" xfId="33271" xr:uid="{ED9BF459-2BAD-43B4-9DFD-A26B461BC25E}"/>
    <cellStyle name="Normal 12 5 2 3 3_1.1 Overview" xfId="53766" xr:uid="{B4E62685-4FE8-4D4B-A6B4-43BC270B64CE}"/>
    <cellStyle name="Normal 12 5 2 3 4" xfId="38719" xr:uid="{01688AF7-4201-4246-9C89-06A2BB6962B9}"/>
    <cellStyle name="Normal 12 5 2 3 5" xfId="27724" xr:uid="{E7DB49CD-88C9-4E96-B991-B5B96A6BEB32}"/>
    <cellStyle name="Normal 12 5 2 3_1.1 Overview" xfId="53763" xr:uid="{04BE99F5-976F-465C-B135-5F98A382F10C}"/>
    <cellStyle name="Normal 12 5 2 4" xfId="2083" xr:uid="{FC6FA02F-0ED5-4B6F-B6A7-67837B0D7C7F}"/>
    <cellStyle name="Normal 12 5 2 4 2" xfId="5282" xr:uid="{59154FB8-682E-4C31-A520-CC156A936013}"/>
    <cellStyle name="Normal 12 5 2 4 2 2" xfId="12075" xr:uid="{6A9AF4B6-1BA9-49F0-9D8D-1D985B1F67C7}"/>
    <cellStyle name="Normal 12 5 2 4 2 2 2" xfId="48118" xr:uid="{94200E22-A506-4AB0-8EE0-ECD828D5A18C}"/>
    <cellStyle name="Normal 12 5 2 4 2 2 3" xfId="36921" xr:uid="{28095E78-0231-4009-8E8A-2F32C361F89C}"/>
    <cellStyle name="Normal 12 5 2 4 2 2_1.1 Overview" xfId="53769" xr:uid="{4FACC0EB-0ACA-49C5-AB13-9AC537F1C521}"/>
    <cellStyle name="Normal 12 5 2 4 2 3" xfId="42449" xr:uid="{6CE68084-771E-41E9-BF31-9DD785DF4648}"/>
    <cellStyle name="Normal 12 5 2 4 2 4" xfId="31366" xr:uid="{9E2D275B-124B-4D5B-993E-17E235EEFEDE}"/>
    <cellStyle name="Normal 12 5 2 4 2_1.1 Overview" xfId="53768" xr:uid="{D8ED8C2D-8A3F-4334-A9B1-B603455A8F27}"/>
    <cellStyle name="Normal 12 5 2 4 3" xfId="9042" xr:uid="{A100FF0B-6777-4711-BA9C-F9EAD3BEEBBF}"/>
    <cellStyle name="Normal 12 5 2 4 3 2" xfId="45086" xr:uid="{AFAF2F96-8D28-49E7-A9DB-A92447FAC0DF}"/>
    <cellStyle name="Normal 12 5 2 4 3 3" xfId="33977" xr:uid="{0E351568-7A7E-4AAD-B903-B6893162E9B2}"/>
    <cellStyle name="Normal 12 5 2 4 3_1.1 Overview" xfId="53770" xr:uid="{770EFD8A-0EAC-4F5B-A9B7-5FA16ECD3202}"/>
    <cellStyle name="Normal 12 5 2 4 4" xfId="39425" xr:uid="{C791B9A8-F3C6-4143-A181-1E61CEB2F295}"/>
    <cellStyle name="Normal 12 5 2 4 5" xfId="28430" xr:uid="{925B37CC-B7ED-4CA6-B24F-37D481AD19C9}"/>
    <cellStyle name="Normal 12 5 2 4_1.1 Overview" xfId="53767" xr:uid="{11C44BBC-3B61-4DD8-BD1C-5EBAB7E807C0}"/>
    <cellStyle name="Normal 12 5 2 5" xfId="3276" xr:uid="{FE6FA6EF-9A3A-40B7-9D07-3D1E70CD8D05}"/>
    <cellStyle name="Normal 12 5 2 5 2" xfId="10203" xr:uid="{F15E3BDF-8873-4D37-A7F1-4AB14851546F}"/>
    <cellStyle name="Normal 12 5 2 5 2 2" xfId="46246" xr:uid="{A50F98B1-251F-46C6-9B5B-46400A971796}"/>
    <cellStyle name="Normal 12 5 2 5 2 3" xfId="35127" xr:uid="{2FFBFAAB-22F6-454C-BCE1-9C9F2C10C6EE}"/>
    <cellStyle name="Normal 12 5 2 5 2_1.1 Overview" xfId="53772" xr:uid="{CDB4F933-00D3-40CE-A28B-6DBD4C964E46}"/>
    <cellStyle name="Normal 12 5 2 5 3" xfId="40581" xr:uid="{9159888E-4FE6-4364-8FD7-3BCAFE2D628C}"/>
    <cellStyle name="Normal 12 5 2 5 4" xfId="29576" xr:uid="{9547C260-7B9C-4B70-B00D-0FC821707700}"/>
    <cellStyle name="Normal 12 5 2 5_1.1 Overview" xfId="53771" xr:uid="{E349C31A-1DBA-409F-8004-66756BE451CF}"/>
    <cellStyle name="Normal 12 5 2 6" xfId="4094" xr:uid="{34E26CA5-C5C8-4B7F-8AEB-0D9A65B11AB3}"/>
    <cellStyle name="Normal 12 5 2 6 2" xfId="10896" xr:uid="{80B6A22D-9DD1-4C86-BD09-73B5F2353947}"/>
    <cellStyle name="Normal 12 5 2 6 2 2" xfId="46939" xr:uid="{E12C4D5A-BAE2-457F-8924-3748353CBA9D}"/>
    <cellStyle name="Normal 12 5 2 6 2 3" xfId="35758" xr:uid="{58229125-393D-427A-A651-9406552C70CF}"/>
    <cellStyle name="Normal 12 5 2 6 2_1.1 Overview" xfId="53774" xr:uid="{074F1B7A-2BF1-46C5-832C-1C19B17F1E4F}"/>
    <cellStyle name="Normal 12 5 2 6 3" xfId="41270" xr:uid="{88D32DB5-FE2C-484C-B817-B6019AF8DEC5}"/>
    <cellStyle name="Normal 12 5 2 6 4" xfId="30203" xr:uid="{1D2EE0A8-3D91-4C83-B63C-C5E82B5D3742}"/>
    <cellStyle name="Normal 12 5 2 6_1.1 Overview" xfId="53773" xr:uid="{A0EA34D3-F37F-4173-896C-199F1A41AF6A}"/>
    <cellStyle name="Normal 12 5 2 7" xfId="7716" xr:uid="{9AC5A711-540F-4539-A5EF-0987CB8683D6}"/>
    <cellStyle name="Normal 12 5 2 7 2" xfId="43764" xr:uid="{C079303F-6602-4DAB-B97E-3B413953F448}"/>
    <cellStyle name="Normal 12 5 2 7 3" xfId="32671" xr:uid="{F9838100-EC79-4D34-BC04-9B7292F39101}"/>
    <cellStyle name="Normal 12 5 2 7_1.1 Overview" xfId="53775" xr:uid="{59630A47-8031-4CE5-A9A0-F230A9266C83}"/>
    <cellStyle name="Normal 12 5 2 8" xfId="38104" xr:uid="{43E531BD-A70F-4CB4-B455-4221FCA6579F}"/>
    <cellStyle name="Normal 12 5 2 9" xfId="27121" xr:uid="{4C0528C7-43E0-45C6-A958-83CC91431513}"/>
    <cellStyle name="Normal 12 5 2_1.1 Overview" xfId="53748" xr:uid="{903877CD-4971-41F0-82BE-26A7B18B0AF9}"/>
    <cellStyle name="Normal 12 5 3" xfId="788" xr:uid="{710BB142-1440-48EC-B239-BE3166C5C58D}"/>
    <cellStyle name="Normal 12 5 3 2" xfId="1514" xr:uid="{0AEE33C8-36F9-4100-931F-37009843729F}"/>
    <cellStyle name="Normal 12 5 3 2 2" xfId="4713" xr:uid="{DD12FBFB-E976-4009-B578-BC528A1AA7EE}"/>
    <cellStyle name="Normal 12 5 3 2 2 2" xfId="11507" xr:uid="{2BDCFFAB-E72E-4171-ADDB-417E629A754F}"/>
    <cellStyle name="Normal 12 5 3 2 2 2 2" xfId="47550" xr:uid="{997B726E-5457-40A5-8D1B-7965BD67D7F0}"/>
    <cellStyle name="Normal 12 5 3 2 2 2 3" xfId="36353" xr:uid="{C44A57AD-9012-4AEF-9D66-DC9077792967}"/>
    <cellStyle name="Normal 12 5 3 2 2 2_1.1 Overview" xfId="53779" xr:uid="{B9C104FD-063A-451D-A84C-4E5C9E5AC798}"/>
    <cellStyle name="Normal 12 5 3 2 2 3" xfId="41881" xr:uid="{EBCAA9E7-26C7-4B12-B19A-2D77AE9478E2}"/>
    <cellStyle name="Normal 12 5 3 2 2 4" xfId="30798" xr:uid="{B6F1A23B-DC29-4F76-9DED-ACF572DF2542}"/>
    <cellStyle name="Normal 12 5 3 2 2_1.1 Overview" xfId="53778" xr:uid="{F8A70E64-6FC6-41C3-89F9-8FB155124C1D}"/>
    <cellStyle name="Normal 12 5 3 2 3" xfId="8477" xr:uid="{EEB6B823-0928-429F-B37B-C567CD23AEDA}"/>
    <cellStyle name="Normal 12 5 3 2 3 2" xfId="44521" xr:uid="{57944F80-425E-4523-A6E5-077F399E08E8}"/>
    <cellStyle name="Normal 12 5 3 2 3 3" xfId="33412" xr:uid="{886694C3-3CA6-4B3D-8C9B-9D139520ACDC}"/>
    <cellStyle name="Normal 12 5 3 2 3_1.1 Overview" xfId="53780" xr:uid="{E9119A59-5402-43EA-816C-79540F0EAB8F}"/>
    <cellStyle name="Normal 12 5 3 2 4" xfId="38860" xr:uid="{75C45131-9824-4DED-8B11-DA03E9176A10}"/>
    <cellStyle name="Normal 12 5 3 2 5" xfId="27865" xr:uid="{60FD7C5D-2541-428F-90ED-A8CB0F4E5A1C}"/>
    <cellStyle name="Normal 12 5 3 2_1.1 Overview" xfId="53777" xr:uid="{6029A754-76DC-453C-B4A5-2E98566ADA02}"/>
    <cellStyle name="Normal 12 5 3 3" xfId="2324" xr:uid="{810A306E-CEEE-427B-84B0-9D6BBCAD59B9}"/>
    <cellStyle name="Normal 12 5 3 3 2" xfId="5523" xr:uid="{100003CE-C294-4B33-A6DC-3FD1B2DA32D4}"/>
    <cellStyle name="Normal 12 5 3 3 2 2" xfId="12316" xr:uid="{7FB10D87-540D-43A9-85E2-757B9F5F8ABE}"/>
    <cellStyle name="Normal 12 5 3 3 2 2 2" xfId="48359" xr:uid="{A1B5CD3B-2389-4929-93D1-3EB2A867BB5B}"/>
    <cellStyle name="Normal 12 5 3 3 2 2 3" xfId="37162" xr:uid="{F8C568CB-F7C9-464C-825B-62154A48FA68}"/>
    <cellStyle name="Normal 12 5 3 3 2 2_1.1 Overview" xfId="53783" xr:uid="{9BA25A5F-DD4E-4FE6-B8A2-CB85A4463351}"/>
    <cellStyle name="Normal 12 5 3 3 2 3" xfId="42690" xr:uid="{1BC70300-F102-4160-AB4B-08BFE1241123}"/>
    <cellStyle name="Normal 12 5 3 3 2 4" xfId="31607" xr:uid="{01B5A1F3-0F0F-41DD-88C6-4E2602AEA4A5}"/>
    <cellStyle name="Normal 12 5 3 3 2_1.1 Overview" xfId="53782" xr:uid="{32D1B8F4-F77E-45FC-9992-2AE4A1B0E4D4}"/>
    <cellStyle name="Normal 12 5 3 3 3" xfId="9283" xr:uid="{49B6DE6B-0E32-40B1-B8A8-D56413425EDA}"/>
    <cellStyle name="Normal 12 5 3 3 3 2" xfId="45327" xr:uid="{6B04C34C-51C7-44B0-8D41-B019B02FEB39}"/>
    <cellStyle name="Normal 12 5 3 3 3 3" xfId="34218" xr:uid="{32EDBA83-E1CB-4F0E-9303-3A7B31DCEB75}"/>
    <cellStyle name="Normal 12 5 3 3 3_1.1 Overview" xfId="53784" xr:uid="{31551A23-3B12-4E3B-A804-E7C9CF089B67}"/>
    <cellStyle name="Normal 12 5 3 3 4" xfId="39666" xr:uid="{409583B9-41BD-4C85-8B95-357D1402CC34}"/>
    <cellStyle name="Normal 12 5 3 3 5" xfId="28671" xr:uid="{03CF81AF-FDE0-47F1-98F2-1C35355BD4AB}"/>
    <cellStyle name="Normal 12 5 3 3_1.1 Overview" xfId="53781" xr:uid="{B4DBA939-6C41-4CA2-BB2B-732E042AB094}"/>
    <cellStyle name="Normal 12 5 3 4" xfId="3514" xr:uid="{86D91659-3AA5-4175-AE50-9A1876CB8C8C}"/>
    <cellStyle name="Normal 12 5 3 4 2" xfId="10441" xr:uid="{9922A8A8-1A45-4DC5-814E-7838E4A7D3F6}"/>
    <cellStyle name="Normal 12 5 3 4 2 2" xfId="46484" xr:uid="{D35C2223-FF9C-4256-9D7B-28145FADFC45}"/>
    <cellStyle name="Normal 12 5 3 4 2 3" xfId="35363" xr:uid="{94404CE3-F28D-428E-911E-AD8DB4485FDE}"/>
    <cellStyle name="Normal 12 5 3 4 2_1.1 Overview" xfId="53786" xr:uid="{678EA5BC-9528-4DF9-A8A8-23927FB53BFF}"/>
    <cellStyle name="Normal 12 5 3 4 3" xfId="40819" xr:uid="{DF21D51A-A183-460D-9BEC-979F8A8DFAF2}"/>
    <cellStyle name="Normal 12 5 3 4 4" xfId="29812" xr:uid="{1F7BC0EA-0510-472A-AA6E-4FA9DFC2CF62}"/>
    <cellStyle name="Normal 12 5 3 4_1.1 Overview" xfId="53785" xr:uid="{677ED88E-39CC-4D1D-B079-2C06EF73412D}"/>
    <cellStyle name="Normal 12 5 3 5" xfId="4210" xr:uid="{FE68B8EC-9B8B-44D9-87E4-CAA50BCB5786}"/>
    <cellStyle name="Normal 12 5 3 5 2" xfId="11012" xr:uid="{DE26F7F0-ABA8-4E52-A315-B50E2CD71D9E}"/>
    <cellStyle name="Normal 12 5 3 5 2 2" xfId="47055" xr:uid="{53316932-77C2-47B6-8AE8-2A3F98321F1C}"/>
    <cellStyle name="Normal 12 5 3 5 2 3" xfId="35874" xr:uid="{E81867A1-9C70-421F-8C0A-6783624032DB}"/>
    <cellStyle name="Normal 12 5 3 5 2_1.1 Overview" xfId="53788" xr:uid="{C4F2D4FE-F42B-4597-8DB5-8769160F7472}"/>
    <cellStyle name="Normal 12 5 3 5 3" xfId="41386" xr:uid="{4154D9C4-6826-4D2F-A82E-779B0C7101EF}"/>
    <cellStyle name="Normal 12 5 3 5 4" xfId="30319" xr:uid="{543F1D1D-2955-4E71-8244-B71857685233}"/>
    <cellStyle name="Normal 12 5 3 5_1.1 Overview" xfId="53787" xr:uid="{0A518BB5-D44B-4140-8B34-3B3BB08F1BC6}"/>
    <cellStyle name="Normal 12 5 3 6" xfId="7977" xr:uid="{CDDDBC69-A591-4818-A13B-14626D5B9BDF}"/>
    <cellStyle name="Normal 12 5 3 6 2" xfId="44025" xr:uid="{CE24EBC4-88FA-4F0E-8699-CC6905EE1932}"/>
    <cellStyle name="Normal 12 5 3 6 3" xfId="32932" xr:uid="{D999F5C7-37B2-436E-97F1-73F5D7B33B40}"/>
    <cellStyle name="Normal 12 5 3 6_1.1 Overview" xfId="53789" xr:uid="{3A5B3A43-AB25-4D06-B35C-329CA7D5F73F}"/>
    <cellStyle name="Normal 12 5 3 7" xfId="38365" xr:uid="{03CB0128-528E-429F-AE8E-43AC550D2D20}"/>
    <cellStyle name="Normal 12 5 3 8" xfId="27382" xr:uid="{CEAE1266-FB14-4B7A-ACBB-3E23122D48B8}"/>
    <cellStyle name="Normal 12 5 3_1.1 Overview" xfId="53776" xr:uid="{693ED0AA-BDCF-489E-8B35-9A438010BAEF}"/>
    <cellStyle name="Normal 12 5 4" xfId="1244" xr:uid="{3657B578-6C0C-4CA1-86D7-EED0C80DEE91}"/>
    <cellStyle name="Normal 12 5 4 2" xfId="4443" xr:uid="{40BA1894-D142-42D4-B2FE-D023D40EBEE0}"/>
    <cellStyle name="Normal 12 5 4 2 2" xfId="11237" xr:uid="{13458D02-6487-40A6-AB31-98079DF2DB5A}"/>
    <cellStyle name="Normal 12 5 4 2 2 2" xfId="47280" xr:uid="{0F598E3D-66FD-4AA3-8034-8CF5B887226F}"/>
    <cellStyle name="Normal 12 5 4 2 2 3" xfId="36083" xr:uid="{47520864-E536-4329-B602-AA024161722D}"/>
    <cellStyle name="Normal 12 5 4 2 2_1.1 Overview" xfId="53792" xr:uid="{A07D5CD4-DFA3-4714-B01F-047CC01DF87A}"/>
    <cellStyle name="Normal 12 5 4 2 3" xfId="41611" xr:uid="{D01153FB-F735-454C-9F25-5EB4ADF000F8}"/>
    <cellStyle name="Normal 12 5 4 2 4" xfId="30528" xr:uid="{A18B0D76-1771-44E6-A991-2114FD7136BF}"/>
    <cellStyle name="Normal 12 5 4 2_1.1 Overview" xfId="53791" xr:uid="{E585798E-C6DE-40F4-A20E-4D22F5DDF881}"/>
    <cellStyle name="Normal 12 5 4 3" xfId="8207" xr:uid="{0454C290-C968-40F7-B6EA-4E932F1E6929}"/>
    <cellStyle name="Normal 12 5 4 3 2" xfId="44251" xr:uid="{E3B46E71-3CA9-4B97-829F-00010A7F1F57}"/>
    <cellStyle name="Normal 12 5 4 3 3" xfId="33142" xr:uid="{060C940A-B54C-4B59-8A83-7037B5526478}"/>
    <cellStyle name="Normal 12 5 4 3_1.1 Overview" xfId="53793" xr:uid="{AB6832E6-C731-4364-AB7B-14A84439F341}"/>
    <cellStyle name="Normal 12 5 4 4" xfId="38590" xr:uid="{AD2CBF88-44E1-4E2C-90B5-BD8B2E027A59}"/>
    <cellStyle name="Normal 12 5 4 5" xfId="27595" xr:uid="{1F7E3780-C4D0-45F8-958C-EFDA47C9DDD1}"/>
    <cellStyle name="Normal 12 5 4_1.1 Overview" xfId="53790" xr:uid="{3DBC573C-AA7D-47EA-A8DB-EC575A1C021E}"/>
    <cellStyle name="Normal 12 5 5" xfId="1811" xr:uid="{34A58C89-3F75-40B0-A918-267013B13694}"/>
    <cellStyle name="Normal 12 5 5 2" xfId="5010" xr:uid="{92251BAA-25DA-4BF9-ACD6-0FC0C9C7C3B7}"/>
    <cellStyle name="Normal 12 5 5 2 2" xfId="11803" xr:uid="{5D3844A9-63AF-45E5-B5C9-773994CFE046}"/>
    <cellStyle name="Normal 12 5 5 2 2 2" xfId="47846" xr:uid="{96BB58EA-72CA-4CB3-A155-70470370CF1C}"/>
    <cellStyle name="Normal 12 5 5 2 2 3" xfId="36649" xr:uid="{282AC8FC-A80F-4842-AEF5-C7517B6E6087}"/>
    <cellStyle name="Normal 12 5 5 2 2_1.1 Overview" xfId="53796" xr:uid="{43D02CB3-307B-4ECD-BFF8-5EF20F09EB16}"/>
    <cellStyle name="Normal 12 5 5 2 3" xfId="42177" xr:uid="{7347AD84-0722-4E1E-A73A-A21298FE0F27}"/>
    <cellStyle name="Normal 12 5 5 2 4" xfId="31094" xr:uid="{16B50616-7616-4D7D-92F9-D84D68C5390D}"/>
    <cellStyle name="Normal 12 5 5 2_1.1 Overview" xfId="53795" xr:uid="{A4D625BC-BC2E-41DE-84C4-844D60940172}"/>
    <cellStyle name="Normal 12 5 5 3" xfId="8770" xr:uid="{B0B5F9E2-B4B1-4BF0-88AF-FAF1475398C8}"/>
    <cellStyle name="Normal 12 5 5 3 2" xfId="44814" xr:uid="{C1BEB03B-D248-4761-A4FF-83A84C814B56}"/>
    <cellStyle name="Normal 12 5 5 3 3" xfId="33705" xr:uid="{F787492D-B061-49BA-A1A6-53ABBA199318}"/>
    <cellStyle name="Normal 12 5 5 3_1.1 Overview" xfId="53797" xr:uid="{A4A8BB60-6C21-47E6-9398-A42C2D213314}"/>
    <cellStyle name="Normal 12 5 5 4" xfId="39153" xr:uid="{25940B14-97FF-489B-A108-FA925BEDB04A}"/>
    <cellStyle name="Normal 12 5 5 5" xfId="28158" xr:uid="{2E57F5B1-571D-4DC1-95A6-819DF83510E7}"/>
    <cellStyle name="Normal 12 5 5_1.1 Overview" xfId="53794" xr:uid="{396461F3-C5C6-46AD-B8E1-60BBE91F8233}"/>
    <cellStyle name="Normal 12 5 6" xfId="2994" xr:uid="{BDF73513-88FF-4584-9E4C-6B5616E265BE}"/>
    <cellStyle name="Normal 12 5 6 2" xfId="9931" xr:uid="{6D0D71C3-4DFD-4265-B14A-2464045CE335}"/>
    <cellStyle name="Normal 12 5 6 2 2" xfId="45974" xr:uid="{3402A63E-9217-4733-9AC3-2961BD559D50}"/>
    <cellStyle name="Normal 12 5 6 2 3" xfId="34858" xr:uid="{DD46AE78-A7DF-4303-8F6B-54A28BCF5C14}"/>
    <cellStyle name="Normal 12 5 6 2_1.1 Overview" xfId="53799" xr:uid="{B0AD3575-E52C-4DB7-8C72-7C95304C9B71}"/>
    <cellStyle name="Normal 12 5 6 3" xfId="40310" xr:uid="{FFF5728F-3F67-4540-AA74-614B6D14CCD9}"/>
    <cellStyle name="Normal 12 5 6 4" xfId="29308" xr:uid="{96E1DEE2-31E6-450D-8EEE-21DFADF683EA}"/>
    <cellStyle name="Normal 12 5 6_1.1 Overview" xfId="53798" xr:uid="{C2B002A2-31FC-4753-9893-81659C027C15}"/>
    <cellStyle name="Normal 12 5 7" xfId="4000" xr:uid="{32CF7E65-0422-4E96-ABF9-8E81ED5E4BE1}"/>
    <cellStyle name="Normal 12 5 7 2" xfId="10802" xr:uid="{DB2CCAEC-44D3-48F5-A2C8-E195EB028489}"/>
    <cellStyle name="Normal 12 5 7 2 2" xfId="46845" xr:uid="{242BB731-7414-490D-959D-CA4B29505F96}"/>
    <cellStyle name="Normal 12 5 7 2 3" xfId="35664" xr:uid="{6A6E64C0-6A7B-41A8-ACC0-07E3ED65D6EC}"/>
    <cellStyle name="Normal 12 5 7 2_1.1 Overview" xfId="53801" xr:uid="{4CFCB831-0610-4275-91CA-A3E8BE2D9020}"/>
    <cellStyle name="Normal 12 5 7 3" xfId="41176" xr:uid="{D4878198-58F9-4123-AF4E-B400C0F04771}"/>
    <cellStyle name="Normal 12 5 7 4" xfId="30109" xr:uid="{99B676A5-9F5E-4711-A2AD-EAE19D8C167F}"/>
    <cellStyle name="Normal 12 5 7_1.1 Overview" xfId="53800" xr:uid="{00C991DC-119B-4041-8B85-F6CDEFD1BC2E}"/>
    <cellStyle name="Normal 12 5 8" xfId="7415" xr:uid="{CFF33735-0D84-401B-84D0-A14F58BD85B8}"/>
    <cellStyle name="Normal 12 5 8 2" xfId="43463" xr:uid="{A0DB6114-A18E-42AD-B240-5C0219671D38}"/>
    <cellStyle name="Normal 12 5 8 3" xfId="32370" xr:uid="{C203A230-9A9E-4F2A-AC3A-DA7A9B7711F0}"/>
    <cellStyle name="Normal 12 5 8_1.1 Overview" xfId="53802" xr:uid="{9CDFD604-00EB-426F-B019-F363E045D2E9}"/>
    <cellStyle name="Normal 12 5 9" xfId="37803" xr:uid="{61ADBB82-B731-436A-BC94-A89C809B0A29}"/>
    <cellStyle name="Normal 12 5_1.1 Overview" xfId="53747" xr:uid="{0795BF82-AC2B-4C2C-A4EF-D3075CD249BC}"/>
    <cellStyle name="Normal 12 6" xfId="229" xr:uid="{2ABBF27D-BB23-49AD-9A32-1E9241763765}"/>
    <cellStyle name="Normal 12 6 10" xfId="26827" xr:uid="{990B7E95-1CDC-4265-833F-F2FCD6FFD65E}"/>
    <cellStyle name="Normal 12 6 2" xfId="533" xr:uid="{FAD3C7B2-FA2D-4153-B09F-08BA57D527A7}"/>
    <cellStyle name="Normal 12 6 2 2" xfId="888" xr:uid="{1FF1C246-AD6D-4192-A636-01368A0D9A4F}"/>
    <cellStyle name="Normal 12 6 2 2 2" xfId="1614" xr:uid="{24E90B36-BDD9-42F7-A5AA-CB377183809E}"/>
    <cellStyle name="Normal 12 6 2 2 2 2" xfId="4813" xr:uid="{883B1BAA-BFAB-4AB6-943F-EE4CEB8EC91E}"/>
    <cellStyle name="Normal 12 6 2 2 2 2 2" xfId="11607" xr:uid="{14766C2E-4F1A-4049-A425-D9D4C5D05D5E}"/>
    <cellStyle name="Normal 12 6 2 2 2 2 2 2" xfId="47650" xr:uid="{CE121108-4BFA-4C36-8226-662FF7F14929}"/>
    <cellStyle name="Normal 12 6 2 2 2 2 2 3" xfId="36453" xr:uid="{B8D9EE0A-D461-4975-9CF8-19791520B263}"/>
    <cellStyle name="Normal 12 6 2 2 2 2 2_1.1 Overview" xfId="53808" xr:uid="{1789212E-EEF0-4D86-8B0B-0A050B943590}"/>
    <cellStyle name="Normal 12 6 2 2 2 2 3" xfId="41981" xr:uid="{1DD7EB72-CA84-4062-9EB7-5191A127F902}"/>
    <cellStyle name="Normal 12 6 2 2 2 2 4" xfId="30898" xr:uid="{A956E85A-A103-47D4-BF30-0AE47369E956}"/>
    <cellStyle name="Normal 12 6 2 2 2 2_1.1 Overview" xfId="53807" xr:uid="{A688B596-D0E1-4408-9CCB-66FBA6D37499}"/>
    <cellStyle name="Normal 12 6 2 2 2 3" xfId="8577" xr:uid="{01556DF6-B939-48A1-B5D5-D40DBD4C2470}"/>
    <cellStyle name="Normal 12 6 2 2 2 3 2" xfId="44621" xr:uid="{557F6707-F44C-494D-B16B-52488FDF87C9}"/>
    <cellStyle name="Normal 12 6 2 2 2 3 3" xfId="33512" xr:uid="{24D45E85-EF38-41DD-A669-45EFA66FA0FF}"/>
    <cellStyle name="Normal 12 6 2 2 2 3_1.1 Overview" xfId="53809" xr:uid="{75EE6509-34E1-4799-ACE9-C5551CB9FCE7}"/>
    <cellStyle name="Normal 12 6 2 2 2 4" xfId="38960" xr:uid="{38D6820F-B5A2-4902-B8BB-BEDD20BFFA47}"/>
    <cellStyle name="Normal 12 6 2 2 2 5" xfId="27965" xr:uid="{6B9EB23E-9513-4424-BC11-C3F686D80D4F}"/>
    <cellStyle name="Normal 12 6 2 2 2_1.1 Overview" xfId="53806" xr:uid="{DA8FCCE8-F8F4-408F-A7A9-DB4A7D7FE126}"/>
    <cellStyle name="Normal 12 6 2 2 3" xfId="2424" xr:uid="{AD8A51C8-9CD7-421D-BDE8-54F086D0DED4}"/>
    <cellStyle name="Normal 12 6 2 2 3 2" xfId="5623" xr:uid="{23C795B7-E09A-4D3C-BF2D-CB8DD09F7424}"/>
    <cellStyle name="Normal 12 6 2 2 3 2 2" xfId="12416" xr:uid="{349ADC7F-50DB-4B6D-AA31-92AB6323B325}"/>
    <cellStyle name="Normal 12 6 2 2 3 2 2 2" xfId="48459" xr:uid="{CB98699D-7EB9-4332-BF44-44B7BBD751A6}"/>
    <cellStyle name="Normal 12 6 2 2 3 2 2 3" xfId="37262" xr:uid="{91674BA2-5D44-427C-8ECB-DDB9DAB43CFB}"/>
    <cellStyle name="Normal 12 6 2 2 3 2 2_1.1 Overview" xfId="53812" xr:uid="{E0E3A197-EDAC-4A31-B20D-C0628A092453}"/>
    <cellStyle name="Normal 12 6 2 2 3 2 3" xfId="42790" xr:uid="{423653B1-C32E-4259-A73D-F1B80ED70F1A}"/>
    <cellStyle name="Normal 12 6 2 2 3 2 4" xfId="31707" xr:uid="{84755C0B-16D0-41C1-88E4-AB0B898301DE}"/>
    <cellStyle name="Normal 12 6 2 2 3 2_1.1 Overview" xfId="53811" xr:uid="{6398154E-A9C8-4310-9FF6-BE47E406E0BD}"/>
    <cellStyle name="Normal 12 6 2 2 3 3" xfId="9383" xr:uid="{CD5394E6-733E-48B9-9A6C-307126B1EDD0}"/>
    <cellStyle name="Normal 12 6 2 2 3 3 2" xfId="45427" xr:uid="{BD33DE27-0D36-4934-82BE-86BE564EA1A4}"/>
    <cellStyle name="Normal 12 6 2 2 3 3 3" xfId="34318" xr:uid="{2A1BFC5F-26D4-48AD-B8F5-660DBE595EDE}"/>
    <cellStyle name="Normal 12 6 2 2 3 3_1.1 Overview" xfId="53813" xr:uid="{7F5B7DE2-B870-454F-9FC1-F645452FC2DA}"/>
    <cellStyle name="Normal 12 6 2 2 3 4" xfId="39766" xr:uid="{AB03AE28-BFBD-4FE1-8DAA-7007CF1227A1}"/>
    <cellStyle name="Normal 12 6 2 2 3 5" xfId="28771" xr:uid="{4EE66861-4B0C-4BBF-9CB0-E339E5CCEAFC}"/>
    <cellStyle name="Normal 12 6 2 2 3_1.1 Overview" xfId="53810" xr:uid="{068FD435-CBA7-4728-B849-9C25405DC926}"/>
    <cellStyle name="Normal 12 6 2 2 4" xfId="3614" xr:uid="{7DF87617-D902-4B25-8F26-F62BBA33B585}"/>
    <cellStyle name="Normal 12 6 2 2 4 2" xfId="10541" xr:uid="{CF7B70ED-3505-448A-8102-DB68EE334BFB}"/>
    <cellStyle name="Normal 12 6 2 2 4 2 2" xfId="46584" xr:uid="{D8C1D781-9F28-418B-AE84-B4268DC66D59}"/>
    <cellStyle name="Normal 12 6 2 2 4 2 3" xfId="35463" xr:uid="{C77218B4-6D22-4217-9FCE-8D219C9B66E1}"/>
    <cellStyle name="Normal 12 6 2 2 4 2_1.1 Overview" xfId="53815" xr:uid="{91EADBCC-2778-4473-A580-203F04999154}"/>
    <cellStyle name="Normal 12 6 2 2 4 3" xfId="40919" xr:uid="{2E9FC221-A0DF-4484-8EDD-872A791D09C8}"/>
    <cellStyle name="Normal 12 6 2 2 4 4" xfId="29912" xr:uid="{CB057D2B-AF88-4419-938A-CAAE7974D747}"/>
    <cellStyle name="Normal 12 6 2 2 4_1.1 Overview" xfId="53814" xr:uid="{E9F2D1AD-279F-4E63-A4A8-BF32041EE151}"/>
    <cellStyle name="Normal 12 6 2 2 5" xfId="4310" xr:uid="{A63FE45C-FF30-471C-9C86-445247E367F0}"/>
    <cellStyle name="Normal 12 6 2 2 5 2" xfId="11112" xr:uid="{0CEEFEBD-82ED-41AD-A19A-1F4C021824FE}"/>
    <cellStyle name="Normal 12 6 2 2 5 2 2" xfId="47155" xr:uid="{8CBA3623-5A62-41C2-90BA-415DBBB64B86}"/>
    <cellStyle name="Normal 12 6 2 2 5 2 3" xfId="35974" xr:uid="{69C8F666-1BB6-4DA2-A9F3-CEAC1EBB59DC}"/>
    <cellStyle name="Normal 12 6 2 2 5 2_1.1 Overview" xfId="53817" xr:uid="{B6488161-5E92-4435-B8F9-5C397ACE3F78}"/>
    <cellStyle name="Normal 12 6 2 2 5 3" xfId="41486" xr:uid="{EE579F78-D4C1-4DB6-9909-837020F50C0B}"/>
    <cellStyle name="Normal 12 6 2 2 5 4" xfId="30419" xr:uid="{2B774B00-880C-46DF-B05C-845A3C6D997D}"/>
    <cellStyle name="Normal 12 6 2 2 5_1.1 Overview" xfId="53816" xr:uid="{C0FBEC9E-F2F0-46F0-8CED-DF7D81DF89C5}"/>
    <cellStyle name="Normal 12 6 2 2 6" xfId="8077" xr:uid="{D59C92A7-F3C6-4D38-A935-05AAE077E03B}"/>
    <cellStyle name="Normal 12 6 2 2 6 2" xfId="44125" xr:uid="{E74B4AD2-F8B1-44DA-9979-C1FAFB6D5113}"/>
    <cellStyle name="Normal 12 6 2 2 6 3" xfId="33032" xr:uid="{F10940E5-31DD-47F5-9B42-90603AA8DC48}"/>
    <cellStyle name="Normal 12 6 2 2 6_1.1 Overview" xfId="53818" xr:uid="{2C04626E-61E0-4FBD-8CDA-0B470E9108ED}"/>
    <cellStyle name="Normal 12 6 2 2 7" xfId="38465" xr:uid="{CE092FAC-C256-4252-8DBE-0ED00741F38D}"/>
    <cellStyle name="Normal 12 6 2 2 8" xfId="27482" xr:uid="{AD46DC74-5182-48C9-B775-A77459F04D4C}"/>
    <cellStyle name="Normal 12 6 2 2_1.1 Overview" xfId="53805" xr:uid="{F6802C38-024A-4C49-938D-816EC1358E73}"/>
    <cellStyle name="Normal 12 6 2 3" xfId="1380" xr:uid="{EFE0D250-0F25-43B4-AE4C-6A8CFC6E9677}"/>
    <cellStyle name="Normal 12 6 2 3 2" xfId="4579" xr:uid="{E477C475-2CBD-4D8E-874E-DC3C34DF232E}"/>
    <cellStyle name="Normal 12 6 2 3 2 2" xfId="11373" xr:uid="{04255D4F-DCD9-4665-BA64-8020322991BB}"/>
    <cellStyle name="Normal 12 6 2 3 2 2 2" xfId="47416" xr:uid="{D6792E3A-93F6-49B3-A02E-F3732959A9CB}"/>
    <cellStyle name="Normal 12 6 2 3 2 2 3" xfId="36219" xr:uid="{23EBC7B1-439B-452E-9BDF-19760E7F34E8}"/>
    <cellStyle name="Normal 12 6 2 3 2 2_1.1 Overview" xfId="53821" xr:uid="{F2433BAB-72A0-46E3-BA39-D95E0AEA75BB}"/>
    <cellStyle name="Normal 12 6 2 3 2 3" xfId="41747" xr:uid="{3FF02364-41B9-448A-8046-640C06F2CA12}"/>
    <cellStyle name="Normal 12 6 2 3 2 4" xfId="30664" xr:uid="{D86CA0D7-25A7-41FA-9260-A92DDC37A0B0}"/>
    <cellStyle name="Normal 12 6 2 3 2_1.1 Overview" xfId="53820" xr:uid="{D8D4C8CA-ABDF-4805-9EAF-1EDE1338F6E9}"/>
    <cellStyle name="Normal 12 6 2 3 3" xfId="8343" xr:uid="{DA307802-15FE-4ECB-BB8F-645B9695804F}"/>
    <cellStyle name="Normal 12 6 2 3 3 2" xfId="44387" xr:uid="{33C348FB-3E35-4555-9D6D-6EF9BEC9DFA8}"/>
    <cellStyle name="Normal 12 6 2 3 3 3" xfId="33278" xr:uid="{B2EFD45D-3B27-468E-BD80-8422039BB22A}"/>
    <cellStyle name="Normal 12 6 2 3 3_1.1 Overview" xfId="53822" xr:uid="{E90BFE66-F890-4919-B20C-275FAA5E79FD}"/>
    <cellStyle name="Normal 12 6 2 3 4" xfId="38726" xr:uid="{3ED8CA54-5710-4C12-84D5-41DAE5A382A8}"/>
    <cellStyle name="Normal 12 6 2 3 5" xfId="27731" xr:uid="{450F9799-2D74-4048-A08E-4797906A1461}"/>
    <cellStyle name="Normal 12 6 2 3_1.1 Overview" xfId="53819" xr:uid="{7B3AE4BB-8E24-42D5-A0A6-185120C3BBF9}"/>
    <cellStyle name="Normal 12 6 2 4" xfId="2089" xr:uid="{F0726837-5BD6-4065-B46B-70E69F46F78C}"/>
    <cellStyle name="Normal 12 6 2 4 2" xfId="5288" xr:uid="{3794382F-B5D0-4264-901F-F316773C2BAC}"/>
    <cellStyle name="Normal 12 6 2 4 2 2" xfId="12081" xr:uid="{3BD4F653-9AD2-4741-9C7D-86110321A59E}"/>
    <cellStyle name="Normal 12 6 2 4 2 2 2" xfId="48124" xr:uid="{2DAC0704-3DA4-4EF5-B4E4-1CB05D5D2936}"/>
    <cellStyle name="Normal 12 6 2 4 2 2 3" xfId="36927" xr:uid="{CAF98BD9-0459-4CAE-A61A-4B1294C50120}"/>
    <cellStyle name="Normal 12 6 2 4 2 2_1.1 Overview" xfId="53825" xr:uid="{8E784D68-3335-45E8-A690-EEBE526268DE}"/>
    <cellStyle name="Normal 12 6 2 4 2 3" xfId="42455" xr:uid="{D17D8C0F-7771-4E0D-B505-368F846B6493}"/>
    <cellStyle name="Normal 12 6 2 4 2 4" xfId="31372" xr:uid="{697C61F5-CD79-4E5A-8CB4-9809A96344F4}"/>
    <cellStyle name="Normal 12 6 2 4 2_1.1 Overview" xfId="53824" xr:uid="{B97F35E4-3DF9-4645-B74E-332C830F437C}"/>
    <cellStyle name="Normal 12 6 2 4 3" xfId="9048" xr:uid="{2EFB0948-5FBD-44A3-8AF7-6123B72E4F6A}"/>
    <cellStyle name="Normal 12 6 2 4 3 2" xfId="45092" xr:uid="{7638E17F-2194-4591-919C-0CF7420F21F9}"/>
    <cellStyle name="Normal 12 6 2 4 3 3" xfId="33983" xr:uid="{798A5332-5DFB-46F8-A925-8AC3CA75C8EF}"/>
    <cellStyle name="Normal 12 6 2 4 3_1.1 Overview" xfId="53826" xr:uid="{99CA1BD1-2824-4A67-8143-C5758F1EA760}"/>
    <cellStyle name="Normal 12 6 2 4 4" xfId="39431" xr:uid="{63E0EA1F-9DBB-43C7-A7A9-E01350A4EF82}"/>
    <cellStyle name="Normal 12 6 2 4 5" xfId="28436" xr:uid="{7D3D293D-23C4-4BB5-AA43-8E64BAFCCDF0}"/>
    <cellStyle name="Normal 12 6 2 4_1.1 Overview" xfId="53823" xr:uid="{79975415-E9BD-43C5-A45B-B0980047D6C5}"/>
    <cellStyle name="Normal 12 6 2 5" xfId="3282" xr:uid="{E559C3EA-7A2C-4BE4-8C4B-D596E3270C5F}"/>
    <cellStyle name="Normal 12 6 2 5 2" xfId="10209" xr:uid="{61862913-D37D-4F85-9203-D15253BC7F5F}"/>
    <cellStyle name="Normal 12 6 2 5 2 2" xfId="46252" xr:uid="{2B0F8D49-1B3F-445C-8843-0901F948AED6}"/>
    <cellStyle name="Normal 12 6 2 5 2 3" xfId="35133" xr:uid="{2D4C520E-95CE-41BC-A2EA-E57782FA6F93}"/>
    <cellStyle name="Normal 12 6 2 5 2_1.1 Overview" xfId="53828" xr:uid="{EAA8003A-D7E1-4674-BA31-45093A70CF0D}"/>
    <cellStyle name="Normal 12 6 2 5 3" xfId="40587" xr:uid="{84945101-63B4-4CA9-AE9F-26085D1964DC}"/>
    <cellStyle name="Normal 12 6 2 5 4" xfId="29582" xr:uid="{F5DC78D7-BB8F-4F90-85D5-73E9B41D2280}"/>
    <cellStyle name="Normal 12 6 2 5_1.1 Overview" xfId="53827" xr:uid="{89143D6A-A5FA-4E43-83BB-A051971E5688}"/>
    <cellStyle name="Normal 12 6 2 6" xfId="4100" xr:uid="{0C9FC513-0BEA-4B7F-A151-11E542B44262}"/>
    <cellStyle name="Normal 12 6 2 6 2" xfId="10902" xr:uid="{78F99442-B0A1-44B4-B11D-80567DFEE914}"/>
    <cellStyle name="Normal 12 6 2 6 2 2" xfId="46945" xr:uid="{1BBA8520-6B47-45AF-A1C3-ADAD0AD0D1A8}"/>
    <cellStyle name="Normal 12 6 2 6 2 3" xfId="35764" xr:uid="{A5704803-BF82-431E-831C-6C64241AE6F6}"/>
    <cellStyle name="Normal 12 6 2 6 2_1.1 Overview" xfId="53830" xr:uid="{BF07A416-6D17-4664-B77A-DFDF7F96713D}"/>
    <cellStyle name="Normal 12 6 2 6 3" xfId="41276" xr:uid="{8F65EECD-8BA6-414F-8D6D-79CA0F2AD482}"/>
    <cellStyle name="Normal 12 6 2 6 4" xfId="30209" xr:uid="{F7A1CE04-10BD-4D9D-953F-E0D5E901B870}"/>
    <cellStyle name="Normal 12 6 2 6_1.1 Overview" xfId="53829" xr:uid="{691699DE-7A36-42A9-98A0-12497E4F160C}"/>
    <cellStyle name="Normal 12 6 2 7" xfId="7723" xr:uid="{AB17CB7F-D67D-4D26-8E00-8FC1BADBDA8C}"/>
    <cellStyle name="Normal 12 6 2 7 2" xfId="43771" xr:uid="{70FAFAB2-5CE3-4C48-B3E1-C4F186A42D5A}"/>
    <cellStyle name="Normal 12 6 2 7 3" xfId="32678" xr:uid="{F401F3D7-5191-4B87-8220-692A89913A58}"/>
    <cellStyle name="Normal 12 6 2 7_1.1 Overview" xfId="53831" xr:uid="{D3ACF2B9-55DB-4BC2-A7F6-69505C746121}"/>
    <cellStyle name="Normal 12 6 2 8" xfId="38111" xr:uid="{CFFE5531-CCE8-40ED-A97D-D3B9DB6BD08D}"/>
    <cellStyle name="Normal 12 6 2 9" xfId="27128" xr:uid="{A8F97241-787E-436E-9082-827ADB1DF9B3}"/>
    <cellStyle name="Normal 12 6 2_1.1 Overview" xfId="53804" xr:uid="{6B05989F-2FC8-4403-83FA-DD573B4FC49B}"/>
    <cellStyle name="Normal 12 6 3" xfId="794" xr:uid="{239C6B65-3EDB-4188-B3A1-29F10905476D}"/>
    <cellStyle name="Normal 12 6 3 2" xfId="1520" xr:uid="{63DA6534-CF55-48D0-A331-B5336C197256}"/>
    <cellStyle name="Normal 12 6 3 2 2" xfId="4719" xr:uid="{0B917FFA-AB98-4DE9-9D3B-2F8A8F76ECFD}"/>
    <cellStyle name="Normal 12 6 3 2 2 2" xfId="11513" xr:uid="{72F58B1C-0329-44A7-908B-BC39CE81B39C}"/>
    <cellStyle name="Normal 12 6 3 2 2 2 2" xfId="47556" xr:uid="{8A8FDDF4-954F-44C1-A49B-67AA992332EE}"/>
    <cellStyle name="Normal 12 6 3 2 2 2 3" xfId="36359" xr:uid="{AB6F1148-D922-458A-9795-564CEC8CE9B0}"/>
    <cellStyle name="Normal 12 6 3 2 2 2_1.1 Overview" xfId="53835" xr:uid="{E314C1D5-8845-4121-AD94-B77844D23ACB}"/>
    <cellStyle name="Normal 12 6 3 2 2 3" xfId="41887" xr:uid="{DCB242AB-C522-4D55-A7DD-11F10C9165C0}"/>
    <cellStyle name="Normal 12 6 3 2 2 4" xfId="30804" xr:uid="{00B8B3A5-EA8A-45D1-BDBF-0250A223A6FD}"/>
    <cellStyle name="Normal 12 6 3 2 2_1.1 Overview" xfId="53834" xr:uid="{DDE7CB17-FE55-455B-94CD-77C1837AC17A}"/>
    <cellStyle name="Normal 12 6 3 2 3" xfId="8483" xr:uid="{5DB3C713-38B8-47D6-A672-7D0FEA7F31F3}"/>
    <cellStyle name="Normal 12 6 3 2 3 2" xfId="44527" xr:uid="{10AB3470-75CD-4F8F-AA0D-EEB4FE08C94E}"/>
    <cellStyle name="Normal 12 6 3 2 3 3" xfId="33418" xr:uid="{523D6509-0F41-4394-A90C-5369ACE5F464}"/>
    <cellStyle name="Normal 12 6 3 2 3_1.1 Overview" xfId="53836" xr:uid="{AD10224D-A1D8-45A9-9216-31F78C0A5F3B}"/>
    <cellStyle name="Normal 12 6 3 2 4" xfId="38866" xr:uid="{271CB6A3-501F-4058-906A-EB7532DB2E04}"/>
    <cellStyle name="Normal 12 6 3 2 5" xfId="27871" xr:uid="{2E962EBE-94E0-4B6F-8629-2737F86B5964}"/>
    <cellStyle name="Normal 12 6 3 2_1.1 Overview" xfId="53833" xr:uid="{662270BF-0B40-4E71-8904-7965463BDB41}"/>
    <cellStyle name="Normal 12 6 3 3" xfId="2330" xr:uid="{2FA16568-168A-4E13-A8C3-05A27E0275BC}"/>
    <cellStyle name="Normal 12 6 3 3 2" xfId="5529" xr:uid="{25BFA7E9-4397-4D26-96FC-C3D787589512}"/>
    <cellStyle name="Normal 12 6 3 3 2 2" xfId="12322" xr:uid="{84AD5872-484C-4ED9-80A2-418B4C981ED7}"/>
    <cellStyle name="Normal 12 6 3 3 2 2 2" xfId="48365" xr:uid="{E9E41827-6F8A-442A-91A0-072F3A51294C}"/>
    <cellStyle name="Normal 12 6 3 3 2 2 3" xfId="37168" xr:uid="{8DC8F50E-F8BE-4337-9B0E-8202075F7533}"/>
    <cellStyle name="Normal 12 6 3 3 2 2_1.1 Overview" xfId="53839" xr:uid="{96FF28F3-0B5F-4C59-9DC1-0E10143CFA10}"/>
    <cellStyle name="Normal 12 6 3 3 2 3" xfId="42696" xr:uid="{80EEF935-86A1-46FD-A360-8BE8831776CC}"/>
    <cellStyle name="Normal 12 6 3 3 2 4" xfId="31613" xr:uid="{A31D36B4-14E3-4135-8D19-8B75E9B63A33}"/>
    <cellStyle name="Normal 12 6 3 3 2_1.1 Overview" xfId="53838" xr:uid="{7DFBE043-1989-4AC4-BFB3-6E3BEC825777}"/>
    <cellStyle name="Normal 12 6 3 3 3" xfId="9289" xr:uid="{728AF0E1-95AC-4CA9-9DD1-0C04E47B8689}"/>
    <cellStyle name="Normal 12 6 3 3 3 2" xfId="45333" xr:uid="{9882ED9F-083A-46AC-B55D-9BD3FB326A7A}"/>
    <cellStyle name="Normal 12 6 3 3 3 3" xfId="34224" xr:uid="{3A3E56CC-9122-4A7D-BB1C-56D00F2BDF1D}"/>
    <cellStyle name="Normal 12 6 3 3 3_1.1 Overview" xfId="53840" xr:uid="{1337E45B-3502-4B13-86A5-732FDDB358D3}"/>
    <cellStyle name="Normal 12 6 3 3 4" xfId="39672" xr:uid="{AD65C545-B13C-4E90-971A-07079966E9CE}"/>
    <cellStyle name="Normal 12 6 3 3 5" xfId="28677" xr:uid="{46A6B7F1-EFD8-4FF1-9EA2-038CCF47992E}"/>
    <cellStyle name="Normal 12 6 3 3_1.1 Overview" xfId="53837" xr:uid="{8AAEC0FD-FA8F-4DE2-A233-4117FFCAF703}"/>
    <cellStyle name="Normal 12 6 3 4" xfId="3520" xr:uid="{D4B9773E-B248-4615-A9D1-5580959FA85F}"/>
    <cellStyle name="Normal 12 6 3 4 2" xfId="10447" xr:uid="{725A313C-E4A2-448B-BB97-122CD13B9776}"/>
    <cellStyle name="Normal 12 6 3 4 2 2" xfId="46490" xr:uid="{7972B335-8EFE-439E-B449-EE39BEC0DF8E}"/>
    <cellStyle name="Normal 12 6 3 4 2 3" xfId="35369" xr:uid="{E55BA189-F27D-4E35-BBFC-536B76F1E2E5}"/>
    <cellStyle name="Normal 12 6 3 4 2_1.1 Overview" xfId="53842" xr:uid="{637C6468-B7C7-4D58-ACC0-6469D74915FB}"/>
    <cellStyle name="Normal 12 6 3 4 3" xfId="40825" xr:uid="{ADE10647-1ADD-438B-A160-D97A4DDE70DC}"/>
    <cellStyle name="Normal 12 6 3 4 4" xfId="29818" xr:uid="{C4A047BB-DB3B-4E64-8B28-AC00658AF0AC}"/>
    <cellStyle name="Normal 12 6 3 4_1.1 Overview" xfId="53841" xr:uid="{C53F4D3C-62A7-4D68-AE18-4A14772DEA67}"/>
    <cellStyle name="Normal 12 6 3 5" xfId="4216" xr:uid="{88BEC747-AD9C-4635-A4E0-3E5B98766AAC}"/>
    <cellStyle name="Normal 12 6 3 5 2" xfId="11018" xr:uid="{C73D30DE-4138-4784-8E20-4BBAF186A568}"/>
    <cellStyle name="Normal 12 6 3 5 2 2" xfId="47061" xr:uid="{01905D96-4955-4B18-BA7C-6A3D18E4F5DF}"/>
    <cellStyle name="Normal 12 6 3 5 2 3" xfId="35880" xr:uid="{9E7889B8-3AD8-4CB7-93BA-2E442C888DDB}"/>
    <cellStyle name="Normal 12 6 3 5 2_1.1 Overview" xfId="53844" xr:uid="{92B75E93-CF3D-4BA6-A776-BAF54854DF85}"/>
    <cellStyle name="Normal 12 6 3 5 3" xfId="41392" xr:uid="{31E7D5D3-4ED3-41E8-93C6-A516E655D9C0}"/>
    <cellStyle name="Normal 12 6 3 5 4" xfId="30325" xr:uid="{DB97004E-8B44-45B0-87E4-A74F203A33F0}"/>
    <cellStyle name="Normal 12 6 3 5_1.1 Overview" xfId="53843" xr:uid="{797857E2-0C39-4947-8023-754E56A991EA}"/>
    <cellStyle name="Normal 12 6 3 6" xfId="7983" xr:uid="{2958F40C-90E2-44AD-8E75-7A9176C1A199}"/>
    <cellStyle name="Normal 12 6 3 6 2" xfId="44031" xr:uid="{253A6C33-065A-4697-9AEC-52747D17D0CA}"/>
    <cellStyle name="Normal 12 6 3 6 3" xfId="32938" xr:uid="{2031E513-2638-4F1D-8BD9-A06E0077858B}"/>
    <cellStyle name="Normal 12 6 3 6_1.1 Overview" xfId="53845" xr:uid="{3B3704C0-0138-4373-AABD-552A5CB55E3E}"/>
    <cellStyle name="Normal 12 6 3 7" xfId="38371" xr:uid="{7ECA98B9-AA47-4196-86E2-3DE279B9DEFA}"/>
    <cellStyle name="Normal 12 6 3 8" xfId="27388" xr:uid="{B7159B89-6F53-48D6-8DBC-FB2A9F7FC850}"/>
    <cellStyle name="Normal 12 6 3_1.1 Overview" xfId="53832" xr:uid="{B5380593-2065-46C4-A032-B35AD47F4D9A}"/>
    <cellStyle name="Normal 12 6 4" xfId="1251" xr:uid="{5209141F-508E-4CCE-91F8-7DDEA50C97B1}"/>
    <cellStyle name="Normal 12 6 4 2" xfId="4450" xr:uid="{FC593BDE-C799-4508-9296-578493993997}"/>
    <cellStyle name="Normal 12 6 4 2 2" xfId="11244" xr:uid="{972D157A-738F-4348-B0CF-374BF30159F9}"/>
    <cellStyle name="Normal 12 6 4 2 2 2" xfId="47287" xr:uid="{2A0A87F5-972A-434C-AABF-FB40B2497DAC}"/>
    <cellStyle name="Normal 12 6 4 2 2 3" xfId="36090" xr:uid="{42321F5A-E582-4AB0-BC37-A9E92AD193EA}"/>
    <cellStyle name="Normal 12 6 4 2 2_1.1 Overview" xfId="53848" xr:uid="{65054201-288D-4553-8C40-D9AFD415D347}"/>
    <cellStyle name="Normal 12 6 4 2 3" xfId="41618" xr:uid="{CCD6E7DB-97C2-450C-AD80-D9BAADE3646D}"/>
    <cellStyle name="Normal 12 6 4 2 4" xfId="30535" xr:uid="{D1FABACA-1E02-4019-AEBB-BEC2A0724D44}"/>
    <cellStyle name="Normal 12 6 4 2_1.1 Overview" xfId="53847" xr:uid="{2C3E4E2B-3240-4409-AB98-DE032C169AC4}"/>
    <cellStyle name="Normal 12 6 4 3" xfId="8214" xr:uid="{9DE3DDBD-2C9F-45C7-A5AF-4AA163C04572}"/>
    <cellStyle name="Normal 12 6 4 3 2" xfId="44258" xr:uid="{F1851B3E-ADF1-4C96-B51B-62AE11B293AB}"/>
    <cellStyle name="Normal 12 6 4 3 3" xfId="33149" xr:uid="{44FA6C46-5FDB-408D-B5C4-6F7E7C9C56AF}"/>
    <cellStyle name="Normal 12 6 4 3_1.1 Overview" xfId="53849" xr:uid="{5A4D4FDF-D3D2-43C0-8EC3-A4846E6B2953}"/>
    <cellStyle name="Normal 12 6 4 4" xfId="38597" xr:uid="{9D7F26E4-DF86-45FE-9702-70CDED2449E9}"/>
    <cellStyle name="Normal 12 6 4 5" xfId="27602" xr:uid="{42621BE2-6455-4437-B121-4DA903C8D972}"/>
    <cellStyle name="Normal 12 6 4_1.1 Overview" xfId="53846" xr:uid="{2C545DD6-F2D4-4003-85F1-D92620EA3E1C}"/>
    <cellStyle name="Normal 12 6 5" xfId="1817" xr:uid="{47CD846C-314B-4B1C-B6FD-8A5540CC8081}"/>
    <cellStyle name="Normal 12 6 5 2" xfId="5016" xr:uid="{3965E04D-8969-46DA-B8A1-62ED10DAEBB3}"/>
    <cellStyle name="Normal 12 6 5 2 2" xfId="11809" xr:uid="{54793AFA-2F25-4049-BE6A-8282FB780D36}"/>
    <cellStyle name="Normal 12 6 5 2 2 2" xfId="47852" xr:uid="{2744DF95-5866-44FF-88F9-45FF19197B65}"/>
    <cellStyle name="Normal 12 6 5 2 2 3" xfId="36655" xr:uid="{CD671C1A-F38E-4AAC-80BB-A590AA7D0344}"/>
    <cellStyle name="Normal 12 6 5 2 2_1.1 Overview" xfId="53852" xr:uid="{036117ED-3644-4E29-A37D-33254D7CBF77}"/>
    <cellStyle name="Normal 12 6 5 2 3" xfId="42183" xr:uid="{0ADFB2A4-EB87-43F0-962D-1E7834A8B3ED}"/>
    <cellStyle name="Normal 12 6 5 2 4" xfId="31100" xr:uid="{3CA07B91-2A12-438F-9E66-3D9328C53B70}"/>
    <cellStyle name="Normal 12 6 5 2_1.1 Overview" xfId="53851" xr:uid="{24E01EE1-43F5-46FE-BDAB-50C35377BE10}"/>
    <cellStyle name="Normal 12 6 5 3" xfId="8776" xr:uid="{DD4CCCA2-EBA7-4CBD-B761-0488BC532FA8}"/>
    <cellStyle name="Normal 12 6 5 3 2" xfId="44820" xr:uid="{2EECE8B6-F477-4A13-B9D3-A8569361C070}"/>
    <cellStyle name="Normal 12 6 5 3 3" xfId="33711" xr:uid="{E29C897B-4BFC-43A0-A288-D053E0EDBBF1}"/>
    <cellStyle name="Normal 12 6 5 3_1.1 Overview" xfId="53853" xr:uid="{5A387F04-0004-445C-9B25-7C428D7874F8}"/>
    <cellStyle name="Normal 12 6 5 4" xfId="39159" xr:uid="{15B7290D-E93F-472F-B76F-882488EF0D51}"/>
    <cellStyle name="Normal 12 6 5 5" xfId="28164" xr:uid="{A190E6C6-6AD1-482F-8FDB-DDE29231DAB9}"/>
    <cellStyle name="Normal 12 6 5_1.1 Overview" xfId="53850" xr:uid="{D9E66FA2-2BAF-4C77-AD20-587AB79D7237}"/>
    <cellStyle name="Normal 12 6 6" xfId="3000" xr:uid="{934D55AA-6AD6-4BB1-B54A-17176404C478}"/>
    <cellStyle name="Normal 12 6 6 2" xfId="9937" xr:uid="{23A9C0DD-92EF-440E-8C4A-68B5A81EC08C}"/>
    <cellStyle name="Normal 12 6 6 2 2" xfId="45980" xr:uid="{2E2085C3-A8A8-44BB-968C-0FAF1723820F}"/>
    <cellStyle name="Normal 12 6 6 2 3" xfId="34864" xr:uid="{A298832B-7675-4867-B66E-005CDCDB3B60}"/>
    <cellStyle name="Normal 12 6 6 2_1.1 Overview" xfId="53855" xr:uid="{24B8D7A5-3A99-4AB0-AC54-12943EACB373}"/>
    <cellStyle name="Normal 12 6 6 3" xfId="40316" xr:uid="{249AF3C9-E0D7-4C6B-8F17-CDB9983A4D19}"/>
    <cellStyle name="Normal 12 6 6 4" xfId="29314" xr:uid="{DE2820CF-4071-4E42-865F-CFBF019E1984}"/>
    <cellStyle name="Normal 12 6 6_1.1 Overview" xfId="53854" xr:uid="{C7476582-A7FD-4988-AC9D-4071CE3BCE75}"/>
    <cellStyle name="Normal 12 6 7" xfId="4006" xr:uid="{F2FEBB21-5151-44DA-93C8-4688CFEBBE50}"/>
    <cellStyle name="Normal 12 6 7 2" xfId="10808" xr:uid="{C2FAEC87-D4C0-4B40-A5CC-FD0EDB2E9F38}"/>
    <cellStyle name="Normal 12 6 7 2 2" xfId="46851" xr:uid="{226BE52D-6031-4281-BD98-F14463A0FDD2}"/>
    <cellStyle name="Normal 12 6 7 2 3" xfId="35670" xr:uid="{7B88EC0E-8EBD-4DE8-9ABF-1A03BC8D4D90}"/>
    <cellStyle name="Normal 12 6 7 2_1.1 Overview" xfId="53857" xr:uid="{24A6CF9F-DE10-4891-B5FF-9D0ED4C38E9A}"/>
    <cellStyle name="Normal 12 6 7 3" xfId="41182" xr:uid="{0F08FCF9-CB7A-4E7B-BBC0-2A1E00A8DEC9}"/>
    <cellStyle name="Normal 12 6 7 4" xfId="30115" xr:uid="{114672A8-3989-475C-B044-72492DCD8985}"/>
    <cellStyle name="Normal 12 6 7_1.1 Overview" xfId="53856" xr:uid="{AF74FCE0-AD9A-454A-BC7E-3867773BDCD9}"/>
    <cellStyle name="Normal 12 6 8" xfId="7422" xr:uid="{BCD2C9EE-5054-4ACC-AD62-011B2F61BFFA}"/>
    <cellStyle name="Normal 12 6 8 2" xfId="43470" xr:uid="{4F952AB7-7276-467D-86E4-A4E08D1BC038}"/>
    <cellStyle name="Normal 12 6 8 3" xfId="32377" xr:uid="{389C57C1-FBDC-4AD4-94B8-AB05AD6438BA}"/>
    <cellStyle name="Normal 12 6 8_1.1 Overview" xfId="53858" xr:uid="{A44E70D5-D63E-46A8-AA6F-53437506DA9F}"/>
    <cellStyle name="Normal 12 6 9" xfId="37810" xr:uid="{90D1F8E6-4C90-427E-9E64-126178977820}"/>
    <cellStyle name="Normal 12 6_1.1 Overview" xfId="53803" xr:uid="{A264B860-3F56-49B4-8D27-D90714A51794}"/>
    <cellStyle name="Normal 12 7" xfId="244" xr:uid="{E96731BC-05E7-4391-AF69-CB371710F463}"/>
    <cellStyle name="Normal 12 7 10" xfId="26841" xr:uid="{3EC6073E-6780-4FED-9F4A-D29D432D9BE3}"/>
    <cellStyle name="Normal 12 7 2" xfId="548" xr:uid="{1DF0DBAA-A78B-4CC7-8E0A-E27C23E30FDF}"/>
    <cellStyle name="Normal 12 7 2 2" xfId="894" xr:uid="{B8A18960-3C88-4CE9-AC9D-A08F4F1266CB}"/>
    <cellStyle name="Normal 12 7 2 2 2" xfId="1620" xr:uid="{62B98DB0-DBA5-4973-AD71-31DA3A430D22}"/>
    <cellStyle name="Normal 12 7 2 2 2 2" xfId="4819" xr:uid="{050FB120-B0C0-440E-A384-9258AE83B213}"/>
    <cellStyle name="Normal 12 7 2 2 2 2 2" xfId="11613" xr:uid="{3125A774-197A-4F5C-B9D1-A4644493A07F}"/>
    <cellStyle name="Normal 12 7 2 2 2 2 2 2" xfId="47656" xr:uid="{602CBAA4-E664-4D23-B9BE-E3699293C5F7}"/>
    <cellStyle name="Normal 12 7 2 2 2 2 2 3" xfId="36459" xr:uid="{6A419764-91AF-443F-A883-0AB20D93F6DE}"/>
    <cellStyle name="Normal 12 7 2 2 2 2 2_1.1 Overview" xfId="53864" xr:uid="{FA8B0897-504F-4535-B95B-C1782999F933}"/>
    <cellStyle name="Normal 12 7 2 2 2 2 3" xfId="41987" xr:uid="{2989B065-7FBA-4450-B5D2-F5900DB84EA2}"/>
    <cellStyle name="Normal 12 7 2 2 2 2 4" xfId="30904" xr:uid="{4C5B502A-9BA9-4699-95A9-26CB8781EAFA}"/>
    <cellStyle name="Normal 12 7 2 2 2 2_1.1 Overview" xfId="53863" xr:uid="{B3440341-0F5D-49F3-BA42-A73CAE4E8A4F}"/>
    <cellStyle name="Normal 12 7 2 2 2 3" xfId="8583" xr:uid="{74ACD88C-A81B-4B97-B852-5610D1482348}"/>
    <cellStyle name="Normal 12 7 2 2 2 3 2" xfId="44627" xr:uid="{DC94FECE-2D9F-4814-AB6B-7225290F43EF}"/>
    <cellStyle name="Normal 12 7 2 2 2 3 3" xfId="33518" xr:uid="{AE281A97-E8C7-4973-9B1A-8A96DFB14757}"/>
    <cellStyle name="Normal 12 7 2 2 2 3_1.1 Overview" xfId="53865" xr:uid="{230C5661-7064-43B9-84B5-4EB9F299495C}"/>
    <cellStyle name="Normal 12 7 2 2 2 4" xfId="38966" xr:uid="{903FCF91-485E-4C64-83E6-013F4F691380}"/>
    <cellStyle name="Normal 12 7 2 2 2 5" xfId="27971" xr:uid="{431D49E6-ED83-4C0C-9464-131EC6B16635}"/>
    <cellStyle name="Normal 12 7 2 2 2_1.1 Overview" xfId="53862" xr:uid="{FE9BA03B-F2DE-4CDA-84E9-16FE1D6EC707}"/>
    <cellStyle name="Normal 12 7 2 2 3" xfId="2430" xr:uid="{057A8D93-8CE5-4C25-9DE2-53C7C770197B}"/>
    <cellStyle name="Normal 12 7 2 2 3 2" xfId="5629" xr:uid="{5C2FFF9F-468D-4AEE-A36F-5D0774432D2C}"/>
    <cellStyle name="Normal 12 7 2 2 3 2 2" xfId="12422" xr:uid="{013C941D-0832-48FE-A6CB-A34E1FD51714}"/>
    <cellStyle name="Normal 12 7 2 2 3 2 2 2" xfId="48465" xr:uid="{46C5E50C-E7B7-44A5-89CD-14A95328FCE4}"/>
    <cellStyle name="Normal 12 7 2 2 3 2 2 3" xfId="37268" xr:uid="{2EA3565C-7C54-41B3-A2D1-09FFE5E77A79}"/>
    <cellStyle name="Normal 12 7 2 2 3 2 2_1.1 Overview" xfId="53868" xr:uid="{81D26969-2AF4-49CC-AE6D-065D5442E4C2}"/>
    <cellStyle name="Normal 12 7 2 2 3 2 3" xfId="42796" xr:uid="{E07C5A67-38EE-4924-9338-9EA9B66A8D81}"/>
    <cellStyle name="Normal 12 7 2 2 3 2 4" xfId="31713" xr:uid="{D3F8BCED-7A4E-4573-8815-10FD0F3DBC97}"/>
    <cellStyle name="Normal 12 7 2 2 3 2_1.1 Overview" xfId="53867" xr:uid="{30887B93-06E5-4413-A5F0-09D7D9D76C23}"/>
    <cellStyle name="Normal 12 7 2 2 3 3" xfId="9389" xr:uid="{F153F508-1E47-4506-8647-CC123884692A}"/>
    <cellStyle name="Normal 12 7 2 2 3 3 2" xfId="45433" xr:uid="{75022801-E67E-4BE6-B766-866318B87370}"/>
    <cellStyle name="Normal 12 7 2 2 3 3 3" xfId="34324" xr:uid="{116BE776-E435-4752-9A14-C1ED92F4CDD9}"/>
    <cellStyle name="Normal 12 7 2 2 3 3_1.1 Overview" xfId="53869" xr:uid="{C8CB0032-BA03-453A-8B45-A7E0A11A4B4E}"/>
    <cellStyle name="Normal 12 7 2 2 3 4" xfId="39772" xr:uid="{11FDD007-9184-4092-9778-3ABAAAC644FE}"/>
    <cellStyle name="Normal 12 7 2 2 3 5" xfId="28777" xr:uid="{E38E3393-1C3B-4997-A68F-86101F1CBAF2}"/>
    <cellStyle name="Normal 12 7 2 2 3_1.1 Overview" xfId="53866" xr:uid="{8905283E-9073-4177-A497-22A3A2005B18}"/>
    <cellStyle name="Normal 12 7 2 2 4" xfId="3620" xr:uid="{0932960B-A66F-4E9C-9771-C83712FCFCD4}"/>
    <cellStyle name="Normal 12 7 2 2 4 2" xfId="10547" xr:uid="{AAEB00AD-0436-4437-BEA8-A1D77B557897}"/>
    <cellStyle name="Normal 12 7 2 2 4 2 2" xfId="46590" xr:uid="{77AF7C48-715B-47A7-8D4E-5C4AAB2D64EE}"/>
    <cellStyle name="Normal 12 7 2 2 4 2 3" xfId="35469" xr:uid="{DCE4A64E-7B50-4784-98A8-33006EE52171}"/>
    <cellStyle name="Normal 12 7 2 2 4 2_1.1 Overview" xfId="53871" xr:uid="{187E9132-5508-4C4F-8F73-19233797424D}"/>
    <cellStyle name="Normal 12 7 2 2 4 3" xfId="40925" xr:uid="{20C8746E-0EE3-4693-905F-E0B616F02C13}"/>
    <cellStyle name="Normal 12 7 2 2 4 4" xfId="29918" xr:uid="{855F0DCB-C9D7-42EC-AB58-AF48906E4E90}"/>
    <cellStyle name="Normal 12 7 2 2 4_1.1 Overview" xfId="53870" xr:uid="{5B815970-978B-4004-9D0A-0A5CB4947541}"/>
    <cellStyle name="Normal 12 7 2 2 5" xfId="4316" xr:uid="{8E5134CA-DD0C-45A8-A259-6D942F9D058C}"/>
    <cellStyle name="Normal 12 7 2 2 5 2" xfId="11118" xr:uid="{D685ED12-D6FA-4D02-9C9B-3B7BD0E14D68}"/>
    <cellStyle name="Normal 12 7 2 2 5 2 2" xfId="47161" xr:uid="{B0249136-749B-48B0-B2C3-0EAB9BD6B2A5}"/>
    <cellStyle name="Normal 12 7 2 2 5 2 3" xfId="35980" xr:uid="{D27F67DC-FB4A-46F2-9F0C-AE9241F30AB8}"/>
    <cellStyle name="Normal 12 7 2 2 5 2_1.1 Overview" xfId="53873" xr:uid="{F6F71B59-0705-4163-AF44-94DFEEE510C2}"/>
    <cellStyle name="Normal 12 7 2 2 5 3" xfId="41492" xr:uid="{161F226F-812E-457C-BFAA-E088159D5FA6}"/>
    <cellStyle name="Normal 12 7 2 2 5 4" xfId="30425" xr:uid="{0C1E3CC9-D486-4D1A-9CC5-5CFB9829EB62}"/>
    <cellStyle name="Normal 12 7 2 2 5_1.1 Overview" xfId="53872" xr:uid="{96C8397D-6FA0-4472-A6B6-E3D834A4CE5E}"/>
    <cellStyle name="Normal 12 7 2 2 6" xfId="8083" xr:uid="{BE089196-0504-4748-ACA5-064038A6D5DD}"/>
    <cellStyle name="Normal 12 7 2 2 6 2" xfId="44131" xr:uid="{E357F887-652B-4961-98F1-21335BD0FAF6}"/>
    <cellStyle name="Normal 12 7 2 2 6 3" xfId="33038" xr:uid="{8471C8EB-DEF3-4642-88D0-04F453D316D2}"/>
    <cellStyle name="Normal 12 7 2 2 6_1.1 Overview" xfId="53874" xr:uid="{5D7C443D-0631-4699-A998-7820E13492F2}"/>
    <cellStyle name="Normal 12 7 2 2 7" xfId="38471" xr:uid="{24FFB20F-AA27-4B9C-AA1F-4E7402E46152}"/>
    <cellStyle name="Normal 12 7 2 2 8" xfId="27488" xr:uid="{656F355C-EB00-4092-877A-F620E6878F33}"/>
    <cellStyle name="Normal 12 7 2 2_1.1 Overview" xfId="53861" xr:uid="{ED8D8C35-C51B-4D47-8DB7-A6D2BC0D47CE}"/>
    <cellStyle name="Normal 12 7 2 3" xfId="1386" xr:uid="{7009F77B-C9D0-4337-8E11-87CDA013D736}"/>
    <cellStyle name="Normal 12 7 2 3 2" xfId="4585" xr:uid="{6D6EA1C4-A2B8-48F9-AA3D-B3540F3AC759}"/>
    <cellStyle name="Normal 12 7 2 3 2 2" xfId="11379" xr:uid="{7B4EAE69-C88E-4221-AF88-E03AF721ADC8}"/>
    <cellStyle name="Normal 12 7 2 3 2 2 2" xfId="47422" xr:uid="{E2D75B6B-BEB4-49A1-9C97-305A26443669}"/>
    <cellStyle name="Normal 12 7 2 3 2 2 3" xfId="36225" xr:uid="{0EFCA732-0377-4EEA-91EA-1878E9AE2719}"/>
    <cellStyle name="Normal 12 7 2 3 2 2_1.1 Overview" xfId="53877" xr:uid="{F0120C8B-4E65-43A2-BE81-50C5ACEB06BE}"/>
    <cellStyle name="Normal 12 7 2 3 2 3" xfId="41753" xr:uid="{807E8D83-989A-45A7-BBA0-55D1A37864F1}"/>
    <cellStyle name="Normal 12 7 2 3 2 4" xfId="30670" xr:uid="{E0C394EC-5372-4108-AEA2-78D07308B4C8}"/>
    <cellStyle name="Normal 12 7 2 3 2_1.1 Overview" xfId="53876" xr:uid="{8AC1CE12-B0A6-49F8-994E-32A3E945562E}"/>
    <cellStyle name="Normal 12 7 2 3 3" xfId="8349" xr:uid="{4A318467-5739-4333-9F50-9AAF112A9007}"/>
    <cellStyle name="Normal 12 7 2 3 3 2" xfId="44393" xr:uid="{907D31B2-8EA4-4B6B-A155-BEF47A8447E7}"/>
    <cellStyle name="Normal 12 7 2 3 3 3" xfId="33284" xr:uid="{125EAE43-5BDD-46A8-A5D8-259C9D26E427}"/>
    <cellStyle name="Normal 12 7 2 3 3_1.1 Overview" xfId="53878" xr:uid="{607A530E-2C65-4102-920D-52F01D7551E9}"/>
    <cellStyle name="Normal 12 7 2 3 4" xfId="38732" xr:uid="{E805B152-FA9C-455A-ACA0-DEBC7D38B471}"/>
    <cellStyle name="Normal 12 7 2 3 5" xfId="27737" xr:uid="{E2184F8D-379D-41C4-AFDA-731CA68CC665}"/>
    <cellStyle name="Normal 12 7 2 3_1.1 Overview" xfId="53875" xr:uid="{6440F948-EC57-450E-AAB0-430771DCBB1C}"/>
    <cellStyle name="Normal 12 7 2 4" xfId="2103" xr:uid="{597CACC7-7C15-4D44-A598-6397C0B26D8C}"/>
    <cellStyle name="Normal 12 7 2 4 2" xfId="5302" xr:uid="{2D417566-1F17-46EC-8660-152330F4D91B}"/>
    <cellStyle name="Normal 12 7 2 4 2 2" xfId="12095" xr:uid="{9C1915B4-433F-4E32-B5A4-DE9EE98FDA9F}"/>
    <cellStyle name="Normal 12 7 2 4 2 2 2" xfId="48138" xr:uid="{EB48A0A4-5244-41EA-8605-76B613C13E44}"/>
    <cellStyle name="Normal 12 7 2 4 2 2 3" xfId="36941" xr:uid="{D15E57EA-8C2A-43CB-9FBA-538FFE1370DB}"/>
    <cellStyle name="Normal 12 7 2 4 2 2_1.1 Overview" xfId="53881" xr:uid="{8CD3E604-FA83-4558-BDB8-C8DF217E0624}"/>
    <cellStyle name="Normal 12 7 2 4 2 3" xfId="42469" xr:uid="{E08B862F-056B-4790-B1B3-257AA47B844F}"/>
    <cellStyle name="Normal 12 7 2 4 2 4" xfId="31386" xr:uid="{B33264A9-F510-47AB-A131-9B6BBEAB435A}"/>
    <cellStyle name="Normal 12 7 2 4 2_1.1 Overview" xfId="53880" xr:uid="{3903A680-16D9-4DCB-903A-32DB1FE6A99C}"/>
    <cellStyle name="Normal 12 7 2 4 3" xfId="9062" xr:uid="{93B22574-2B51-41DE-843C-D3F10FE6479B}"/>
    <cellStyle name="Normal 12 7 2 4 3 2" xfId="45106" xr:uid="{B3BF369D-7A1E-47EA-BCF7-B311043E9C59}"/>
    <cellStyle name="Normal 12 7 2 4 3 3" xfId="33997" xr:uid="{547CB830-1932-4EF9-AC53-68CFC16C3668}"/>
    <cellStyle name="Normal 12 7 2 4 3_1.1 Overview" xfId="53882" xr:uid="{16AACFC4-AC54-4BF7-8133-C73B3E65DF36}"/>
    <cellStyle name="Normal 12 7 2 4 4" xfId="39445" xr:uid="{172F5975-1BDD-4C30-A7C3-6004C2DAD097}"/>
    <cellStyle name="Normal 12 7 2 4 5" xfId="28450" xr:uid="{19D5F25F-96C2-4266-A30E-13E0C0CE9FF9}"/>
    <cellStyle name="Normal 12 7 2 4_1.1 Overview" xfId="53879" xr:uid="{3834D698-08AD-4142-9EB0-DE1D3503F2D7}"/>
    <cellStyle name="Normal 12 7 2 5" xfId="3296" xr:uid="{9331E0D2-0DD5-4F06-BB4D-0EFEC47531B1}"/>
    <cellStyle name="Normal 12 7 2 5 2" xfId="10223" xr:uid="{A0AE1C08-9C18-4A30-9A95-65FD7D864112}"/>
    <cellStyle name="Normal 12 7 2 5 2 2" xfId="46266" xr:uid="{FB3675CB-1D4E-4BA3-BAA5-C604755F04C1}"/>
    <cellStyle name="Normal 12 7 2 5 2 3" xfId="35147" xr:uid="{E97FC9E7-D0A5-4708-B44D-BE9338BC04E0}"/>
    <cellStyle name="Normal 12 7 2 5 2_1.1 Overview" xfId="53884" xr:uid="{D7E4DE7D-8EA8-4811-A2F4-CD2EB41DF8F4}"/>
    <cellStyle name="Normal 12 7 2 5 3" xfId="40601" xr:uid="{AB740124-8CD5-4B48-AFF3-F827FFB9438A}"/>
    <cellStyle name="Normal 12 7 2 5 4" xfId="29596" xr:uid="{D38E855A-BF12-4A88-A827-A801849D0D00}"/>
    <cellStyle name="Normal 12 7 2 5_1.1 Overview" xfId="53883" xr:uid="{9DB0F239-6FBC-4137-ABB5-49D52858390C}"/>
    <cellStyle name="Normal 12 7 2 6" xfId="4106" xr:uid="{F703C251-6D54-4251-8F57-DE9AFA7073ED}"/>
    <cellStyle name="Normal 12 7 2 6 2" xfId="10908" xr:uid="{47AC1308-AE1C-4794-A709-CFB00F62474C}"/>
    <cellStyle name="Normal 12 7 2 6 2 2" xfId="46951" xr:uid="{D5580A5C-3494-4120-80A0-FBAEF12FDB20}"/>
    <cellStyle name="Normal 12 7 2 6 2 3" xfId="35770" xr:uid="{F538DE3A-D47E-4DB3-AD55-B764264AC9AB}"/>
    <cellStyle name="Normal 12 7 2 6 2_1.1 Overview" xfId="53886" xr:uid="{2527D87C-E066-4F23-B27D-289EECC3C759}"/>
    <cellStyle name="Normal 12 7 2 6 3" xfId="41282" xr:uid="{9A2875E8-3952-46AA-83D1-1899E2A9C8AE}"/>
    <cellStyle name="Normal 12 7 2 6 4" xfId="30215" xr:uid="{CD46C739-644A-45A4-A69B-FD1BF1B91F50}"/>
    <cellStyle name="Normal 12 7 2 6_1.1 Overview" xfId="53885" xr:uid="{D40B17DE-F45A-4178-939A-17161735B26E}"/>
    <cellStyle name="Normal 12 7 2 7" xfId="7737" xr:uid="{830AD9E7-448F-46E6-9055-9672D7175A47}"/>
    <cellStyle name="Normal 12 7 2 7 2" xfId="43785" xr:uid="{D4B92B33-7AF2-4373-B4C3-0D37839DC034}"/>
    <cellStyle name="Normal 12 7 2 7 3" xfId="32692" xr:uid="{E871C7B2-F1D9-43AE-B4FD-332122A18538}"/>
    <cellStyle name="Normal 12 7 2 7_1.1 Overview" xfId="53887" xr:uid="{5BAAC45C-64BF-4535-9EB0-06081874E023}"/>
    <cellStyle name="Normal 12 7 2 8" xfId="38125" xr:uid="{037E8A48-04DA-49D5-A005-2F57C9E42560}"/>
    <cellStyle name="Normal 12 7 2 9" xfId="27142" xr:uid="{8106F1C0-FD25-4887-B2DC-CBFCFDD03425}"/>
    <cellStyle name="Normal 12 7 2_1.1 Overview" xfId="53860" xr:uid="{18CD9C0E-A683-46F7-953E-4CED94610FCF}"/>
    <cellStyle name="Normal 12 7 3" xfId="800" xr:uid="{7CDCFEDC-EC3A-43E7-8081-6398F8DC754A}"/>
    <cellStyle name="Normal 12 7 3 2" xfId="1526" xr:uid="{CBCF634C-FC32-4477-BCAC-6D2CF040A552}"/>
    <cellStyle name="Normal 12 7 3 2 2" xfId="4725" xr:uid="{46718FEF-0FD6-48F4-B948-8C317C334F5C}"/>
    <cellStyle name="Normal 12 7 3 2 2 2" xfId="11519" xr:uid="{AEE2D923-7557-4839-A7FA-B449CBE6AE8D}"/>
    <cellStyle name="Normal 12 7 3 2 2 2 2" xfId="47562" xr:uid="{7327B622-4756-42F0-A3E8-9E51D1CE01A6}"/>
    <cellStyle name="Normal 12 7 3 2 2 2 3" xfId="36365" xr:uid="{4F25092E-10B1-4487-BE12-06A5D98086F7}"/>
    <cellStyle name="Normal 12 7 3 2 2 2_1.1 Overview" xfId="53891" xr:uid="{1B651FE9-6EE3-478F-A8F1-E798F9019001}"/>
    <cellStyle name="Normal 12 7 3 2 2 3" xfId="41893" xr:uid="{9BD54113-6B03-4957-9C08-2A8E725B1546}"/>
    <cellStyle name="Normal 12 7 3 2 2 4" xfId="30810" xr:uid="{D415E31B-6493-4235-820D-B93CF9C56503}"/>
    <cellStyle name="Normal 12 7 3 2 2_1.1 Overview" xfId="53890" xr:uid="{58E15995-313C-4242-9FE8-57D22F1F12A1}"/>
    <cellStyle name="Normal 12 7 3 2 3" xfId="8489" xr:uid="{9EFD16C7-5E42-49EF-941C-8688147FD990}"/>
    <cellStyle name="Normal 12 7 3 2 3 2" xfId="44533" xr:uid="{C64BD8D8-DFF0-4091-B075-96C845F5647B}"/>
    <cellStyle name="Normal 12 7 3 2 3 3" xfId="33424" xr:uid="{8B57D071-E517-49E6-8294-B5853FE8B124}"/>
    <cellStyle name="Normal 12 7 3 2 3_1.1 Overview" xfId="53892" xr:uid="{B3AF54B1-711E-4554-8D03-C7493D7930B8}"/>
    <cellStyle name="Normal 12 7 3 2 4" xfId="38872" xr:uid="{C99CD072-E061-45DD-A779-CB4B64B1A6D5}"/>
    <cellStyle name="Normal 12 7 3 2 5" xfId="27877" xr:uid="{3FCFD622-DDD6-4346-B7E1-7CABC5007B2A}"/>
    <cellStyle name="Normal 12 7 3 2_1.1 Overview" xfId="53889" xr:uid="{BDD18716-4DAC-4ACE-9D9F-0D3B70201D31}"/>
    <cellStyle name="Normal 12 7 3 3" xfId="2336" xr:uid="{871BDE16-B754-465E-B200-25B25D8D8FDF}"/>
    <cellStyle name="Normal 12 7 3 3 2" xfId="5535" xr:uid="{AD0C796B-1B7D-4291-9DDD-873E9224CE25}"/>
    <cellStyle name="Normal 12 7 3 3 2 2" xfId="12328" xr:uid="{48B1793E-94C5-4BD1-A691-38A7D85C396E}"/>
    <cellStyle name="Normal 12 7 3 3 2 2 2" xfId="48371" xr:uid="{509C22EE-8F5B-4642-B970-F5FD881F2A22}"/>
    <cellStyle name="Normal 12 7 3 3 2 2 3" xfId="37174" xr:uid="{6EA86F9A-A2AB-43EE-8A32-8C28B38A8AFA}"/>
    <cellStyle name="Normal 12 7 3 3 2 2_1.1 Overview" xfId="53895" xr:uid="{535776D2-814E-4B91-B636-1C153C577AEB}"/>
    <cellStyle name="Normal 12 7 3 3 2 3" xfId="42702" xr:uid="{489694FC-1851-4C60-92BC-43564C013CDA}"/>
    <cellStyle name="Normal 12 7 3 3 2 4" xfId="31619" xr:uid="{3B9A70EC-DE6F-4096-969A-EE0630BE6B85}"/>
    <cellStyle name="Normal 12 7 3 3 2_1.1 Overview" xfId="53894" xr:uid="{A6358643-AF87-4DCE-9ABD-84D8BBCC8B53}"/>
    <cellStyle name="Normal 12 7 3 3 3" xfId="9295" xr:uid="{E98D8594-980E-42D5-9ADF-F2ADDFF1DD5C}"/>
    <cellStyle name="Normal 12 7 3 3 3 2" xfId="45339" xr:uid="{4C1C7897-AE04-4E85-B600-7E49CB2F3254}"/>
    <cellStyle name="Normal 12 7 3 3 3 3" xfId="34230" xr:uid="{16F1D05F-D195-4F3C-814D-14F8D24DDBB2}"/>
    <cellStyle name="Normal 12 7 3 3 3_1.1 Overview" xfId="53896" xr:uid="{A63A32FB-492E-42BA-9F36-6AD06FFB4BD1}"/>
    <cellStyle name="Normal 12 7 3 3 4" xfId="39678" xr:uid="{85A95655-B48D-4A44-8532-57AEBD0C1945}"/>
    <cellStyle name="Normal 12 7 3 3 5" xfId="28683" xr:uid="{E86CC88E-32AB-48F1-AC31-150C59BA9CE5}"/>
    <cellStyle name="Normal 12 7 3 3_1.1 Overview" xfId="53893" xr:uid="{92CA8593-534D-4FC5-8A81-B486A24F2A35}"/>
    <cellStyle name="Normal 12 7 3 4" xfId="3526" xr:uid="{EDBAE0DC-7FA1-4530-9A32-7FA2B1F070AC}"/>
    <cellStyle name="Normal 12 7 3 4 2" xfId="10453" xr:uid="{B607CFAD-652B-47FF-90E6-4DD7FCDC9399}"/>
    <cellStyle name="Normal 12 7 3 4 2 2" xfId="46496" xr:uid="{6CF2AF67-C955-4585-9B28-B4C1098AAA3E}"/>
    <cellStyle name="Normal 12 7 3 4 2 3" xfId="35375" xr:uid="{202BF9ED-F222-46B0-95C9-0C1D9C91CE84}"/>
    <cellStyle name="Normal 12 7 3 4 2_1.1 Overview" xfId="53898" xr:uid="{E9E87B34-152D-4643-924A-7FD3CB29AE37}"/>
    <cellStyle name="Normal 12 7 3 4 3" xfId="40831" xr:uid="{AC319391-73FC-46C4-9016-180E99C41A1F}"/>
    <cellStyle name="Normal 12 7 3 4 4" xfId="29824" xr:uid="{5BEEE2C7-BCC8-4669-BE00-BC49A12FBF7A}"/>
    <cellStyle name="Normal 12 7 3 4_1.1 Overview" xfId="53897" xr:uid="{97DE96DF-C806-4CA8-A0E0-13F67296ECD0}"/>
    <cellStyle name="Normal 12 7 3 5" xfId="4222" xr:uid="{495BEB72-611C-48A4-AC8D-B35272F1C6C3}"/>
    <cellStyle name="Normal 12 7 3 5 2" xfId="11024" xr:uid="{9B5093F9-BE0C-4917-9053-66AC24FAD836}"/>
    <cellStyle name="Normal 12 7 3 5 2 2" xfId="47067" xr:uid="{B5B64088-28A5-45BF-936F-BDF3828FCDA1}"/>
    <cellStyle name="Normal 12 7 3 5 2 3" xfId="35886" xr:uid="{6FD8A212-9952-4695-BF98-2052488919BB}"/>
    <cellStyle name="Normal 12 7 3 5 2_1.1 Overview" xfId="53900" xr:uid="{99D5C2F4-0259-4F4C-97DD-D5B6B3AB94F8}"/>
    <cellStyle name="Normal 12 7 3 5 3" xfId="41398" xr:uid="{1E5E5D01-1999-4EBE-B95A-BA44D31A6067}"/>
    <cellStyle name="Normal 12 7 3 5 4" xfId="30331" xr:uid="{EA2EE5CA-7FAF-4EEE-8472-A976C425F139}"/>
    <cellStyle name="Normal 12 7 3 5_1.1 Overview" xfId="53899" xr:uid="{D583F739-D36B-4F27-857D-E01E6EF3CF02}"/>
    <cellStyle name="Normal 12 7 3 6" xfId="7989" xr:uid="{4F042516-8545-4E6D-B8F1-C1E3846FF901}"/>
    <cellStyle name="Normal 12 7 3 6 2" xfId="44037" xr:uid="{D1CB76D7-9027-4AC6-82FB-18310B29A2C1}"/>
    <cellStyle name="Normal 12 7 3 6 3" xfId="32944" xr:uid="{B338E85D-B44B-4451-B96F-43FA59D0069E}"/>
    <cellStyle name="Normal 12 7 3 6_1.1 Overview" xfId="53901" xr:uid="{F107A5BC-A178-4694-BDD8-CB8F72516FBC}"/>
    <cellStyle name="Normal 12 7 3 7" xfId="38377" xr:uid="{FF8B34AD-CFAA-4420-BDD8-FB53803CE201}"/>
    <cellStyle name="Normal 12 7 3 8" xfId="27394" xr:uid="{0A8B951A-18C4-47D7-84F2-20086B6CFD56}"/>
    <cellStyle name="Normal 12 7 3_1.1 Overview" xfId="53888" xr:uid="{3F612351-A0AB-45D2-85C3-66BCAB4A0A17}"/>
    <cellStyle name="Normal 12 7 4" xfId="1257" xr:uid="{C1091C05-2207-47E5-BAD2-255D755FDE52}"/>
    <cellStyle name="Normal 12 7 4 2" xfId="4456" xr:uid="{1F4B5379-E09C-4C8D-9674-A5742930948E}"/>
    <cellStyle name="Normal 12 7 4 2 2" xfId="11250" xr:uid="{914CB5DE-F337-4019-BEFC-FA8C3333706B}"/>
    <cellStyle name="Normal 12 7 4 2 2 2" xfId="47293" xr:uid="{1656F552-52EE-4F45-809F-086040345E20}"/>
    <cellStyle name="Normal 12 7 4 2 2 3" xfId="36096" xr:uid="{97E4FC7B-BE8C-4179-9FD8-979F1F57B7CD}"/>
    <cellStyle name="Normal 12 7 4 2 2_1.1 Overview" xfId="53904" xr:uid="{55E94C1D-AC3A-48E0-B2B1-26E1B71B114B}"/>
    <cellStyle name="Normal 12 7 4 2 3" xfId="41624" xr:uid="{4631BF0B-72F7-488C-80E2-5F307CA0B533}"/>
    <cellStyle name="Normal 12 7 4 2 4" xfId="30541" xr:uid="{DD41FF1B-D15C-47E8-993B-2EC1B5F2EB8C}"/>
    <cellStyle name="Normal 12 7 4 2_1.1 Overview" xfId="53903" xr:uid="{2621D517-DB56-4B46-AB61-04178D03315C}"/>
    <cellStyle name="Normal 12 7 4 3" xfId="8220" xr:uid="{02AA440A-50CA-4731-8B0F-218732D478AF}"/>
    <cellStyle name="Normal 12 7 4 3 2" xfId="44264" xr:uid="{CE0AF21B-2DA8-46DC-81B4-B6659918683B}"/>
    <cellStyle name="Normal 12 7 4 3 3" xfId="33155" xr:uid="{00659037-761B-42A0-9152-E694E0E963A3}"/>
    <cellStyle name="Normal 12 7 4 3_1.1 Overview" xfId="53905" xr:uid="{D06E1528-355E-4A92-81CF-F4F0A0B9CD0C}"/>
    <cellStyle name="Normal 12 7 4 4" xfId="38603" xr:uid="{CE521644-24B3-4744-AD20-CDD452E8D765}"/>
    <cellStyle name="Normal 12 7 4 5" xfId="27608" xr:uid="{A86DC7C4-C556-43FB-AE51-86BA7B271AE1}"/>
    <cellStyle name="Normal 12 7 4_1.1 Overview" xfId="53902" xr:uid="{22E2B2DA-8617-487A-89C7-0913F89FB135}"/>
    <cellStyle name="Normal 12 7 5" xfId="1831" xr:uid="{FC0E7691-5759-4D89-8CCD-BA1A0E66B6D6}"/>
    <cellStyle name="Normal 12 7 5 2" xfId="5030" xr:uid="{7D38D8A7-B6E6-4DAA-BF57-F6A42CCDBC3B}"/>
    <cellStyle name="Normal 12 7 5 2 2" xfId="11823" xr:uid="{41E0E930-A50E-460D-AB1D-9EA326B7BA97}"/>
    <cellStyle name="Normal 12 7 5 2 2 2" xfId="47866" xr:uid="{2E7C56F7-D961-49D2-95EA-B69A6A302B1C}"/>
    <cellStyle name="Normal 12 7 5 2 2 3" xfId="36669" xr:uid="{F931EABB-8046-456B-A0EA-9F88191299C2}"/>
    <cellStyle name="Normal 12 7 5 2 2_1.1 Overview" xfId="53908" xr:uid="{63537772-C1B9-42A3-B199-D755DF586F69}"/>
    <cellStyle name="Normal 12 7 5 2 3" xfId="42197" xr:uid="{C19013E2-AF92-43C9-B5FF-B7B47A7DF824}"/>
    <cellStyle name="Normal 12 7 5 2 4" xfId="31114" xr:uid="{7E5528DA-EF68-42CD-826A-9D0AD49EB6EE}"/>
    <cellStyle name="Normal 12 7 5 2_1.1 Overview" xfId="53907" xr:uid="{11BB1C83-A653-49E9-AC30-289D9EDB1CC5}"/>
    <cellStyle name="Normal 12 7 5 3" xfId="8790" xr:uid="{208D1079-9C72-4C0E-80BD-06969F010FBC}"/>
    <cellStyle name="Normal 12 7 5 3 2" xfId="44834" xr:uid="{4E737AE5-1E87-4CBD-9310-D7FCF311056B}"/>
    <cellStyle name="Normal 12 7 5 3 3" xfId="33725" xr:uid="{9254A979-16E2-484A-B877-F63DDF0A6FC7}"/>
    <cellStyle name="Normal 12 7 5 3_1.1 Overview" xfId="53909" xr:uid="{36B75154-1415-4CCB-B37B-00A16C8AA398}"/>
    <cellStyle name="Normal 12 7 5 4" xfId="39173" xr:uid="{C9A6AEA1-CAA8-416C-A172-FBAB52E521A7}"/>
    <cellStyle name="Normal 12 7 5 5" xfId="28178" xr:uid="{2F3C1573-84F2-47CF-8D2E-E475DAB73A72}"/>
    <cellStyle name="Normal 12 7 5_1.1 Overview" xfId="53906" xr:uid="{F05C5C6F-F29B-40F0-A720-8613D4C8D0D6}"/>
    <cellStyle name="Normal 12 7 6" xfId="3015" xr:uid="{856EFB87-3C9B-432C-9DB4-0C235CCD09E6}"/>
    <cellStyle name="Normal 12 7 6 2" xfId="9952" xr:uid="{884ABDF7-C3FC-4139-896A-9652EDD232EC}"/>
    <cellStyle name="Normal 12 7 6 2 2" xfId="45995" xr:uid="{3E203A58-230B-4982-8091-652FF6730E43}"/>
    <cellStyle name="Normal 12 7 6 2 3" xfId="34878" xr:uid="{8617BB61-4784-4DE3-B206-54B1C67FF278}"/>
    <cellStyle name="Normal 12 7 6 2_1.1 Overview" xfId="53911" xr:uid="{F1C889E4-7613-419C-8ACB-A257A9F98781}"/>
    <cellStyle name="Normal 12 7 6 3" xfId="40331" xr:uid="{A7339957-5CDE-4321-AEB4-63E8CF40F938}"/>
    <cellStyle name="Normal 12 7 6 4" xfId="29328" xr:uid="{303E5531-8EE8-4C9F-B94B-6FC8CC078072}"/>
    <cellStyle name="Normal 12 7 6_1.1 Overview" xfId="53910" xr:uid="{7FA8E076-7FCC-41DA-A6E4-8891DC86A458}"/>
    <cellStyle name="Normal 12 7 7" xfId="4012" xr:uid="{14D5D5B6-8E5B-4F72-BA99-5FFFD5A6C3C0}"/>
    <cellStyle name="Normal 12 7 7 2" xfId="10814" xr:uid="{FF23960F-2701-4009-A653-4CA9CD483283}"/>
    <cellStyle name="Normal 12 7 7 2 2" xfId="46857" xr:uid="{5BCB9DB2-57CF-4B06-BEB5-8F300D8D1A2C}"/>
    <cellStyle name="Normal 12 7 7 2 3" xfId="35676" xr:uid="{E71D3D08-E366-4E83-9368-20BC48B62541}"/>
    <cellStyle name="Normal 12 7 7 2_1.1 Overview" xfId="53913" xr:uid="{E78EF032-5A79-4EC6-9028-918972DDDD40}"/>
    <cellStyle name="Normal 12 7 7 3" xfId="41188" xr:uid="{38A826B0-B0EE-40BA-8AF2-3B96641D90A5}"/>
    <cellStyle name="Normal 12 7 7 4" xfId="30121" xr:uid="{273CE3DF-F063-4051-B692-A76C44818E02}"/>
    <cellStyle name="Normal 12 7 7_1.1 Overview" xfId="53912" xr:uid="{E5A1513A-A481-4E39-895F-B41F6A8A53BB}"/>
    <cellStyle name="Normal 12 7 8" xfId="7436" xr:uid="{CE35B821-C2B6-47D6-9EFA-02AED39AC610}"/>
    <cellStyle name="Normal 12 7 8 2" xfId="43484" xr:uid="{43D4BE6A-8519-4762-A19D-6EF6CE7C4B05}"/>
    <cellStyle name="Normal 12 7 8 3" xfId="32391" xr:uid="{78100E65-B6FA-4A40-B921-AD6C672C9CB7}"/>
    <cellStyle name="Normal 12 7 8_1.1 Overview" xfId="53914" xr:uid="{779B42DD-26C1-44F5-AB3B-4F5272123081}"/>
    <cellStyle name="Normal 12 7 9" xfId="37824" xr:uid="{9088B9B1-B876-4F53-85DC-C22AD2561E08}"/>
    <cellStyle name="Normal 12 7_1.1 Overview" xfId="53859" xr:uid="{EA41D204-23D1-4E23-AA66-7C0CE6629FBD}"/>
    <cellStyle name="Normal 12 8" xfId="279" xr:uid="{1D10F31E-F76E-494E-84AF-DB03058D44E6}"/>
    <cellStyle name="Normal 12 8 10" xfId="26876" xr:uid="{09900294-1EBA-4F75-9D9A-7B165B11F6E0}"/>
    <cellStyle name="Normal 12 8 2" xfId="583" xr:uid="{22305EBD-F24B-47A2-B362-F127C9875BDB}"/>
    <cellStyle name="Normal 12 8 2 2" xfId="900" xr:uid="{C8AFA23B-A954-4578-83EA-DCA858595798}"/>
    <cellStyle name="Normal 12 8 2 2 2" xfId="1626" xr:uid="{E1B8AF87-555C-4CA6-99F5-DAA27612BE10}"/>
    <cellStyle name="Normal 12 8 2 2 2 2" xfId="4825" xr:uid="{DF8D6924-1E4D-4AFC-A041-16385C00D6DA}"/>
    <cellStyle name="Normal 12 8 2 2 2 2 2" xfId="11619" xr:uid="{1208F870-1210-48F4-8A33-2A7365D0AAAF}"/>
    <cellStyle name="Normal 12 8 2 2 2 2 2 2" xfId="47662" xr:uid="{95F1513A-32EE-4B6F-9097-92F709B53CF5}"/>
    <cellStyle name="Normal 12 8 2 2 2 2 2 3" xfId="36465" xr:uid="{2E08CCB7-8A23-43F3-9035-05642CACF36E}"/>
    <cellStyle name="Normal 12 8 2 2 2 2 2_1.1 Overview" xfId="53920" xr:uid="{EB5E9918-343E-4604-9318-0BD770ABD251}"/>
    <cellStyle name="Normal 12 8 2 2 2 2 3" xfId="41993" xr:uid="{1D70F2E8-9684-48E9-A622-F72AA50592CB}"/>
    <cellStyle name="Normal 12 8 2 2 2 2 4" xfId="30910" xr:uid="{8CD87590-DE54-4A70-8004-F09F2E40E19E}"/>
    <cellStyle name="Normal 12 8 2 2 2 2_1.1 Overview" xfId="53919" xr:uid="{DC182D41-E7CD-4250-BF05-CCC2A689A5F9}"/>
    <cellStyle name="Normal 12 8 2 2 2 3" xfId="8589" xr:uid="{6EB494D7-B866-4E39-808B-03631C4D637C}"/>
    <cellStyle name="Normal 12 8 2 2 2 3 2" xfId="44633" xr:uid="{3A8B01AF-0BA7-4F41-A850-350EFE80E02F}"/>
    <cellStyle name="Normal 12 8 2 2 2 3 3" xfId="33524" xr:uid="{06872904-FC89-4CC1-99DB-DA0FB78E87AD}"/>
    <cellStyle name="Normal 12 8 2 2 2 3_1.1 Overview" xfId="53921" xr:uid="{3FC4E3C1-C44A-422D-9BA2-CC634955EA95}"/>
    <cellStyle name="Normal 12 8 2 2 2 4" xfId="38972" xr:uid="{2A4ABB2A-58A2-43AB-BBCD-054BCD63D307}"/>
    <cellStyle name="Normal 12 8 2 2 2 5" xfId="27977" xr:uid="{B67A0749-2FD7-498C-8364-2EC4E9D3CBDB}"/>
    <cellStyle name="Normal 12 8 2 2 2_1.1 Overview" xfId="53918" xr:uid="{0AA2ABCE-7385-4E11-94C2-4E9D1535DDF0}"/>
    <cellStyle name="Normal 12 8 2 2 3" xfId="2436" xr:uid="{D207A80A-9EAA-4D07-B01C-1E8A941FA957}"/>
    <cellStyle name="Normal 12 8 2 2 3 2" xfId="5635" xr:uid="{9749948A-533E-4600-8BFD-39C16165E681}"/>
    <cellStyle name="Normal 12 8 2 2 3 2 2" xfId="12428" xr:uid="{6F4B11ED-C537-4CD2-A682-95282C88CA7C}"/>
    <cellStyle name="Normal 12 8 2 2 3 2 2 2" xfId="48471" xr:uid="{228CE5BA-7EE5-4B0C-BE13-40783179BA05}"/>
    <cellStyle name="Normal 12 8 2 2 3 2 2 3" xfId="37274" xr:uid="{79B7C7B5-E1CA-467B-91BA-FDEA7A5E59FC}"/>
    <cellStyle name="Normal 12 8 2 2 3 2 2_1.1 Overview" xfId="53924" xr:uid="{2B5B2304-6383-42C1-B7A4-BC69E24DA9D8}"/>
    <cellStyle name="Normal 12 8 2 2 3 2 3" xfId="42802" xr:uid="{65ADD477-837E-439C-92F9-4C4078E02955}"/>
    <cellStyle name="Normal 12 8 2 2 3 2 4" xfId="31719" xr:uid="{68EC7A59-7571-4F06-8B5C-A1A3DF6B0AF0}"/>
    <cellStyle name="Normal 12 8 2 2 3 2_1.1 Overview" xfId="53923" xr:uid="{208E2A3D-BD04-470A-B5A1-427EDACA40B5}"/>
    <cellStyle name="Normal 12 8 2 2 3 3" xfId="9395" xr:uid="{4391C3FC-E805-46A8-8FF1-BCB6DC9F08C4}"/>
    <cellStyle name="Normal 12 8 2 2 3 3 2" xfId="45439" xr:uid="{C1FECBC9-F567-471F-BED2-1805F6E07415}"/>
    <cellStyle name="Normal 12 8 2 2 3 3 3" xfId="34330" xr:uid="{AD71AB54-C472-4CD6-B356-5995015D00AA}"/>
    <cellStyle name="Normal 12 8 2 2 3 3_1.1 Overview" xfId="53925" xr:uid="{17447BBB-22C2-43A9-A6F4-971022F5AD40}"/>
    <cellStyle name="Normal 12 8 2 2 3 4" xfId="39778" xr:uid="{4C9FC57D-3F6A-40CF-BC09-7B0F063A139A}"/>
    <cellStyle name="Normal 12 8 2 2 3 5" xfId="28783" xr:uid="{1CCEAFA9-F5AD-46E1-B3B8-29644513BC39}"/>
    <cellStyle name="Normal 12 8 2 2 3_1.1 Overview" xfId="53922" xr:uid="{48C9D999-698F-457B-AE94-710142A2DD00}"/>
    <cellStyle name="Normal 12 8 2 2 4" xfId="3626" xr:uid="{8897DDBB-C93C-419E-BFC6-B9F5BF566DDC}"/>
    <cellStyle name="Normal 12 8 2 2 4 2" xfId="10553" xr:uid="{F264D25A-2637-4D76-9B7B-5974A13C9DE3}"/>
    <cellStyle name="Normal 12 8 2 2 4 2 2" xfId="46596" xr:uid="{03FE9693-662C-4FFF-80B1-8EC62BE9BA57}"/>
    <cellStyle name="Normal 12 8 2 2 4 2 3" xfId="35475" xr:uid="{1EEF90F3-61E4-4579-9DF1-67086FEE010D}"/>
    <cellStyle name="Normal 12 8 2 2 4 2_1.1 Overview" xfId="53927" xr:uid="{8D34B9A9-13C0-41B7-8F1D-11501D40B50F}"/>
    <cellStyle name="Normal 12 8 2 2 4 3" xfId="40931" xr:uid="{C649808A-92F1-491A-8AD0-82872C1BBED9}"/>
    <cellStyle name="Normal 12 8 2 2 4 4" xfId="29924" xr:uid="{794B2018-394D-433D-AB1C-1F900232790B}"/>
    <cellStyle name="Normal 12 8 2 2 4_1.1 Overview" xfId="53926" xr:uid="{1B79088E-17B7-4445-81AC-C33E4E9E9C58}"/>
    <cellStyle name="Normal 12 8 2 2 5" xfId="4322" xr:uid="{9C6CFF33-E57D-4F59-A417-F2AD94F81849}"/>
    <cellStyle name="Normal 12 8 2 2 5 2" xfId="11124" xr:uid="{D87CA3B2-EFF9-42FB-9DE3-E6D696217DD0}"/>
    <cellStyle name="Normal 12 8 2 2 5 2 2" xfId="47167" xr:uid="{F1505B76-E225-49BB-BB81-E6E155C83B76}"/>
    <cellStyle name="Normal 12 8 2 2 5 2 3" xfId="35986" xr:uid="{EE2C7967-393E-4CB4-9B70-2BDF1CD0076C}"/>
    <cellStyle name="Normal 12 8 2 2 5 2_1.1 Overview" xfId="53929" xr:uid="{FD13086D-1A9E-4BD0-82A6-CD8B9527C179}"/>
    <cellStyle name="Normal 12 8 2 2 5 3" xfId="41498" xr:uid="{A1F46B5B-C499-41F0-8CFC-7DF6A750C02D}"/>
    <cellStyle name="Normal 12 8 2 2 5 4" xfId="30431" xr:uid="{45743DE5-8AE5-4FF2-B378-ED086CB1B1F4}"/>
    <cellStyle name="Normal 12 8 2 2 5_1.1 Overview" xfId="53928" xr:uid="{CE93F90A-F198-4026-ABF6-BDF44CD211BA}"/>
    <cellStyle name="Normal 12 8 2 2 6" xfId="8089" xr:uid="{A2D049DD-3375-4C87-B1A7-7323D7280AC6}"/>
    <cellStyle name="Normal 12 8 2 2 6 2" xfId="44137" xr:uid="{87425EBA-5DC5-4365-96AE-8AAFE0A93E95}"/>
    <cellStyle name="Normal 12 8 2 2 6 3" xfId="33044" xr:uid="{01FC6E76-A7F5-46A6-A41F-AE8DD56062EF}"/>
    <cellStyle name="Normal 12 8 2 2 6_1.1 Overview" xfId="53930" xr:uid="{063F0A43-EC78-4E74-BADD-B09A11EF6125}"/>
    <cellStyle name="Normal 12 8 2 2 7" xfId="38477" xr:uid="{1ADE56BD-5A00-43F4-92EC-1FB78C6B6CC5}"/>
    <cellStyle name="Normal 12 8 2 2 8" xfId="27494" xr:uid="{87D94F5E-5C80-402D-972B-5B96F3B19F6F}"/>
    <cellStyle name="Normal 12 8 2 2_1.1 Overview" xfId="53917" xr:uid="{C1C49A4E-21FC-4E29-BA2B-7E9075B89618}"/>
    <cellStyle name="Normal 12 8 2 3" xfId="1398" xr:uid="{378CEB13-7231-4843-AFB8-E28D62B3F057}"/>
    <cellStyle name="Normal 12 8 2 3 2" xfId="4597" xr:uid="{0E3F122D-CA6C-4DD4-9055-9B71DFE6D7AA}"/>
    <cellStyle name="Normal 12 8 2 3 2 2" xfId="11391" xr:uid="{BA18FBA9-88FF-4315-B32D-3B1951DB89C4}"/>
    <cellStyle name="Normal 12 8 2 3 2 2 2" xfId="47434" xr:uid="{86796ECC-0014-4482-8DAE-AA692C78CDA2}"/>
    <cellStyle name="Normal 12 8 2 3 2 2 3" xfId="36237" xr:uid="{4CC1449F-C4A0-4298-BE11-3229971667F0}"/>
    <cellStyle name="Normal 12 8 2 3 2 2_1.1 Overview" xfId="53933" xr:uid="{38B20E5C-80ED-4DED-8577-7FC06B4B0EA3}"/>
    <cellStyle name="Normal 12 8 2 3 2 3" xfId="41765" xr:uid="{025D9BC3-61E5-4371-9ACB-4B87BE96BC52}"/>
    <cellStyle name="Normal 12 8 2 3 2 4" xfId="30682" xr:uid="{94DB5CDE-0671-44AA-9C47-A686D5CDC435}"/>
    <cellStyle name="Normal 12 8 2 3 2_1.1 Overview" xfId="53932" xr:uid="{F2F64DEA-C6D8-4266-878F-33B36A9F80D9}"/>
    <cellStyle name="Normal 12 8 2 3 3" xfId="8361" xr:uid="{C8055A41-E746-41D1-8BA6-E57781D81EF6}"/>
    <cellStyle name="Normal 12 8 2 3 3 2" xfId="44405" xr:uid="{45EC06EC-98E9-4261-B1CD-FE85B905DC15}"/>
    <cellStyle name="Normal 12 8 2 3 3 3" xfId="33296" xr:uid="{36BF2826-FD33-4F07-834D-CAA2424F2164}"/>
    <cellStyle name="Normal 12 8 2 3 3_1.1 Overview" xfId="53934" xr:uid="{AF30486D-02EB-43BD-97A2-46A24A292441}"/>
    <cellStyle name="Normal 12 8 2 3 4" xfId="38744" xr:uid="{DE6C6234-3442-44AA-B70F-3069103D80BF}"/>
    <cellStyle name="Normal 12 8 2 3 5" xfId="27749" xr:uid="{82312AC8-7566-4834-A765-78B727AEA5B3}"/>
    <cellStyle name="Normal 12 8 2 3_1.1 Overview" xfId="53931" xr:uid="{70663C05-C247-4DA9-9084-8FF77FE70BBC}"/>
    <cellStyle name="Normal 12 8 2 4" xfId="2133" xr:uid="{C414DCB5-84E5-4A7C-B0A2-0543E12A23FB}"/>
    <cellStyle name="Normal 12 8 2 4 2" xfId="5332" xr:uid="{2CEE10FD-3BEA-41F3-B304-777C378D5947}"/>
    <cellStyle name="Normal 12 8 2 4 2 2" xfId="12125" xr:uid="{A0CF56B1-9728-4121-92D3-092A2B97D7C5}"/>
    <cellStyle name="Normal 12 8 2 4 2 2 2" xfId="48168" xr:uid="{91A6F613-CBF5-469D-9624-EDD81A06BE8C}"/>
    <cellStyle name="Normal 12 8 2 4 2 2 3" xfId="36971" xr:uid="{304FFC54-90BA-4797-AE9E-D120B3284449}"/>
    <cellStyle name="Normal 12 8 2 4 2 2_1.1 Overview" xfId="53937" xr:uid="{2FA3AD1C-1DE5-499C-AD44-BEE76E46320E}"/>
    <cellStyle name="Normal 12 8 2 4 2 3" xfId="42499" xr:uid="{3795FCAB-1D2C-4569-A2F7-40D938C69379}"/>
    <cellStyle name="Normal 12 8 2 4 2 4" xfId="31416" xr:uid="{CB441C74-5854-4181-BADE-60FC73912D21}"/>
    <cellStyle name="Normal 12 8 2 4 2_1.1 Overview" xfId="53936" xr:uid="{5D51BD78-9BCE-4B17-8DC7-28596F8EA1B6}"/>
    <cellStyle name="Normal 12 8 2 4 3" xfId="9092" xr:uid="{A07BF566-5581-47E0-8532-987B5E5D97D0}"/>
    <cellStyle name="Normal 12 8 2 4 3 2" xfId="45136" xr:uid="{FF2F34BD-D6C7-487E-9001-08F6D3CD1CCC}"/>
    <cellStyle name="Normal 12 8 2 4 3 3" xfId="34027" xr:uid="{D0E8A7F1-26F9-4934-B94E-C34CAF7DFB57}"/>
    <cellStyle name="Normal 12 8 2 4 3_1.1 Overview" xfId="53938" xr:uid="{119E1A16-44AC-416D-B92E-1B32C50D83F7}"/>
    <cellStyle name="Normal 12 8 2 4 4" xfId="39475" xr:uid="{0D2F580B-C739-48EE-A6A4-D894078B837A}"/>
    <cellStyle name="Normal 12 8 2 4 5" xfId="28480" xr:uid="{5934BB67-7275-4686-B41A-493247F2A0F3}"/>
    <cellStyle name="Normal 12 8 2 4_1.1 Overview" xfId="53935" xr:uid="{3BBD6E1B-37C6-4D15-99CB-38C22BBDCBB8}"/>
    <cellStyle name="Normal 12 8 2 5" xfId="3325" xr:uid="{188F3354-71A3-440F-97EF-9AEF2885F61B}"/>
    <cellStyle name="Normal 12 8 2 5 2" xfId="10252" xr:uid="{5330A887-C871-410D-B922-50B4B02D0CE9}"/>
    <cellStyle name="Normal 12 8 2 5 2 2" xfId="46295" xr:uid="{D24261F0-9D13-4A85-965A-DE3158F6F74D}"/>
    <cellStyle name="Normal 12 8 2 5 2 3" xfId="35176" xr:uid="{CB54EF89-EBF1-44D8-8AB6-94DF09696BA5}"/>
    <cellStyle name="Normal 12 8 2 5 2_1.1 Overview" xfId="53940" xr:uid="{49BDB510-D19B-413D-8E48-CADB857752E2}"/>
    <cellStyle name="Normal 12 8 2 5 3" xfId="40630" xr:uid="{4F45F35F-4832-4C33-9F70-90D45DB5C024}"/>
    <cellStyle name="Normal 12 8 2 5 4" xfId="29625" xr:uid="{37F3AA03-312D-4AA7-B346-402558EFEBAE}"/>
    <cellStyle name="Normal 12 8 2 5_1.1 Overview" xfId="53939" xr:uid="{180FFE15-DAD1-467D-B1BC-8BE86E3108F6}"/>
    <cellStyle name="Normal 12 8 2 6" xfId="4112" xr:uid="{1AE34F26-8F18-4AB7-B427-7773806C2777}"/>
    <cellStyle name="Normal 12 8 2 6 2" xfId="10914" xr:uid="{00C5A9C5-916B-452F-9329-89C6B37A15E8}"/>
    <cellStyle name="Normal 12 8 2 6 2 2" xfId="46957" xr:uid="{DCCB7996-F60F-4844-AE19-63F06AE69067}"/>
    <cellStyle name="Normal 12 8 2 6 2 3" xfId="35776" xr:uid="{3A7378C9-308B-486F-99F1-DA3E21FEC294}"/>
    <cellStyle name="Normal 12 8 2 6 2_1.1 Overview" xfId="53942" xr:uid="{C34E9227-8267-4AF3-AA0F-815C136F3284}"/>
    <cellStyle name="Normal 12 8 2 6 3" xfId="41288" xr:uid="{E0D87684-81BD-444A-985D-6D84C53E4FC4}"/>
    <cellStyle name="Normal 12 8 2 6 4" xfId="30221" xr:uid="{02636163-031D-4D35-BE0F-849BAD8C7173}"/>
    <cellStyle name="Normal 12 8 2 6_1.1 Overview" xfId="53941" xr:uid="{D4FA0895-585F-4BF2-8C5F-ED6E3A8D60C7}"/>
    <cellStyle name="Normal 12 8 2 7" xfId="7772" xr:uid="{191C92AE-9289-4A45-8C46-BA31C91DD0B9}"/>
    <cellStyle name="Normal 12 8 2 7 2" xfId="43820" xr:uid="{CBB794B9-25AC-4618-80D9-EC4A9C576C03}"/>
    <cellStyle name="Normal 12 8 2 7 3" xfId="32727" xr:uid="{247CBBAB-C4DB-4EE7-9F81-20DAC2829C6F}"/>
    <cellStyle name="Normal 12 8 2 7_1.1 Overview" xfId="53943" xr:uid="{44FAB939-ED7F-4585-8BC1-BBBA1F45D13B}"/>
    <cellStyle name="Normal 12 8 2 8" xfId="38160" xr:uid="{3DEB7FEB-499E-4637-A1DD-A7E734FA925D}"/>
    <cellStyle name="Normal 12 8 2 9" xfId="27177" xr:uid="{27388694-FEC9-4CE5-8750-FB3FB39EC1D0}"/>
    <cellStyle name="Normal 12 8 2_1.1 Overview" xfId="53916" xr:uid="{9B7CA9A6-3AAC-49AD-AFBD-EB625306A79F}"/>
    <cellStyle name="Normal 12 8 3" xfId="806" xr:uid="{80FCECA4-DF14-4B16-98BC-A81747A0F6D4}"/>
    <cellStyle name="Normal 12 8 3 2" xfId="1532" xr:uid="{1A222DA9-7FD7-4C0D-8A01-4EF108EAC738}"/>
    <cellStyle name="Normal 12 8 3 2 2" xfId="4731" xr:uid="{9A4EB92C-9249-46AE-98EB-41C7FC70AE39}"/>
    <cellStyle name="Normal 12 8 3 2 2 2" xfId="11525" xr:uid="{E318EFE0-42F6-4029-95E1-8B6E1E6D1990}"/>
    <cellStyle name="Normal 12 8 3 2 2 2 2" xfId="47568" xr:uid="{74D9E838-2A1E-421E-9928-F575FAA406A7}"/>
    <cellStyle name="Normal 12 8 3 2 2 2 3" xfId="36371" xr:uid="{9492C4D0-328C-4701-B449-16DED1F62DB7}"/>
    <cellStyle name="Normal 12 8 3 2 2 2_1.1 Overview" xfId="53947" xr:uid="{BD6DF597-1EF6-477A-A66E-CE36129EC59C}"/>
    <cellStyle name="Normal 12 8 3 2 2 3" xfId="41899" xr:uid="{CBDA97A2-7971-4545-92E3-C2C03EB1DFBB}"/>
    <cellStyle name="Normal 12 8 3 2 2 4" xfId="30816" xr:uid="{798EF866-8C40-4399-BE49-3C90234F8A5D}"/>
    <cellStyle name="Normal 12 8 3 2 2_1.1 Overview" xfId="53946" xr:uid="{4CC51762-4F87-4AD1-852F-E73A317C3336}"/>
    <cellStyle name="Normal 12 8 3 2 3" xfId="8495" xr:uid="{539CB171-14A5-425B-8C68-19F40D6E8FC1}"/>
    <cellStyle name="Normal 12 8 3 2 3 2" xfId="44539" xr:uid="{9CAE83E9-FADF-4147-A78F-F4FD9E456017}"/>
    <cellStyle name="Normal 12 8 3 2 3 3" xfId="33430" xr:uid="{D2227D94-771B-45F8-AD83-E42D91413E01}"/>
    <cellStyle name="Normal 12 8 3 2 3_1.1 Overview" xfId="53948" xr:uid="{96633011-E915-45D6-9239-69DF2C27EA9B}"/>
    <cellStyle name="Normal 12 8 3 2 4" xfId="38878" xr:uid="{DAC8E0D6-EFB1-4994-A344-C72C5CD4DCD3}"/>
    <cellStyle name="Normal 12 8 3 2 5" xfId="27883" xr:uid="{2AD81840-91A3-4873-8AC1-529A4E45FD36}"/>
    <cellStyle name="Normal 12 8 3 2_1.1 Overview" xfId="53945" xr:uid="{4859AAA1-E659-4BFC-8474-3856751E8621}"/>
    <cellStyle name="Normal 12 8 3 3" xfId="2342" xr:uid="{3418163D-BB1E-40BF-AD92-5DC5E01F4AD1}"/>
    <cellStyle name="Normal 12 8 3 3 2" xfId="5541" xr:uid="{BF0B4773-E672-4EC2-9DA7-A1B8FA13FCAC}"/>
    <cellStyle name="Normal 12 8 3 3 2 2" xfId="12334" xr:uid="{48373FBE-111C-4931-85C4-173854FB34D0}"/>
    <cellStyle name="Normal 12 8 3 3 2 2 2" xfId="48377" xr:uid="{45FA337A-2AF5-4F74-A747-8D5F31DEFFF0}"/>
    <cellStyle name="Normal 12 8 3 3 2 2 3" xfId="37180" xr:uid="{1A7D39C6-84A4-40A5-8203-21D763F756C6}"/>
    <cellStyle name="Normal 12 8 3 3 2 2_1.1 Overview" xfId="53951" xr:uid="{A233C081-0629-40FA-A985-2979739E0D7F}"/>
    <cellStyle name="Normal 12 8 3 3 2 3" xfId="42708" xr:uid="{F0C325A4-EEA3-454A-8D35-8EFCB3893711}"/>
    <cellStyle name="Normal 12 8 3 3 2 4" xfId="31625" xr:uid="{C8574EC6-1EC7-417A-B4BD-6099A7FBDB56}"/>
    <cellStyle name="Normal 12 8 3 3 2_1.1 Overview" xfId="53950" xr:uid="{009D858B-AE65-44F2-8193-8ABF136D75B0}"/>
    <cellStyle name="Normal 12 8 3 3 3" xfId="9301" xr:uid="{05244FE9-BECA-4EE1-957E-3346F2E58170}"/>
    <cellStyle name="Normal 12 8 3 3 3 2" xfId="45345" xr:uid="{089AD839-B601-4C62-B6F7-11B58C3A86F3}"/>
    <cellStyle name="Normal 12 8 3 3 3 3" xfId="34236" xr:uid="{454A4348-7E27-4DB9-87AE-2E76B7F5533B}"/>
    <cellStyle name="Normal 12 8 3 3 3_1.1 Overview" xfId="53952" xr:uid="{5E53E2C1-70E1-4825-95FB-58978A89F73A}"/>
    <cellStyle name="Normal 12 8 3 3 4" xfId="39684" xr:uid="{687DB880-8472-4DC6-8D15-AF160973E335}"/>
    <cellStyle name="Normal 12 8 3 3 5" xfId="28689" xr:uid="{CE1100AD-6FAC-4E5A-92D7-D2AC31B73170}"/>
    <cellStyle name="Normal 12 8 3 3_1.1 Overview" xfId="53949" xr:uid="{329591AC-6340-484D-A6B0-55D6DB5BA975}"/>
    <cellStyle name="Normal 12 8 3 4" xfId="3532" xr:uid="{8A8CC3D1-256E-49E0-8B1A-EAF635C62EE3}"/>
    <cellStyle name="Normal 12 8 3 4 2" xfId="10459" xr:uid="{38238024-FCA5-43CE-A5D5-BAAAF363E93E}"/>
    <cellStyle name="Normal 12 8 3 4 2 2" xfId="46502" xr:uid="{81E92E75-24EA-4E80-A279-D504E57AE142}"/>
    <cellStyle name="Normal 12 8 3 4 2 3" xfId="35381" xr:uid="{260AB8A2-F22D-41D1-840C-5DA095C861A6}"/>
    <cellStyle name="Normal 12 8 3 4 2_1.1 Overview" xfId="53954" xr:uid="{C9BF9150-946B-4D9B-9F78-CA5BEBCF7DBA}"/>
    <cellStyle name="Normal 12 8 3 4 3" xfId="40837" xr:uid="{DC92D476-585F-4BDA-A4D3-6EDA1C6BCDBF}"/>
    <cellStyle name="Normal 12 8 3 4 4" xfId="29830" xr:uid="{6673A5C3-C9CC-4E97-AC98-3E29A47AE549}"/>
    <cellStyle name="Normal 12 8 3 4_1.1 Overview" xfId="53953" xr:uid="{474DFC00-0CDD-4DD5-873B-5EE3D8EC0A4B}"/>
    <cellStyle name="Normal 12 8 3 5" xfId="4228" xr:uid="{BF457B4F-8D5F-4C13-83B4-350A6290F044}"/>
    <cellStyle name="Normal 12 8 3 5 2" xfId="11030" xr:uid="{8FEC6849-E7C4-4310-873B-56A18116F549}"/>
    <cellStyle name="Normal 12 8 3 5 2 2" xfId="47073" xr:uid="{D0DF93FA-620E-430D-9E9B-FAC60D26CD13}"/>
    <cellStyle name="Normal 12 8 3 5 2 3" xfId="35892" xr:uid="{F3664B61-C1D4-4DE5-ACB4-4EE6EA04BE85}"/>
    <cellStyle name="Normal 12 8 3 5 2_1.1 Overview" xfId="53956" xr:uid="{F48DDAF2-73D2-4ACC-A032-A7ECA5DE472A}"/>
    <cellStyle name="Normal 12 8 3 5 3" xfId="41404" xr:uid="{E73BE450-B3D0-45F9-AF70-BF26458B77B6}"/>
    <cellStyle name="Normal 12 8 3 5 4" xfId="30337" xr:uid="{617FFE1F-1B8B-4F04-936E-651E810642E2}"/>
    <cellStyle name="Normal 12 8 3 5_1.1 Overview" xfId="53955" xr:uid="{28C5A03A-C111-49B1-9A3F-416A46AB76DF}"/>
    <cellStyle name="Normal 12 8 3 6" xfId="7995" xr:uid="{5A0E74CB-8922-4332-B9D6-D66F59F5DC77}"/>
    <cellStyle name="Normal 12 8 3 6 2" xfId="44043" xr:uid="{25DFBEBD-2FA4-44D6-A011-B5E0C1B110A1}"/>
    <cellStyle name="Normal 12 8 3 6 3" xfId="32950" xr:uid="{BBB5B5F2-AE50-42AF-83E2-BA41F90A9A74}"/>
    <cellStyle name="Normal 12 8 3 6_1.1 Overview" xfId="53957" xr:uid="{5004014C-255F-408A-88D7-16D85E7393C9}"/>
    <cellStyle name="Normal 12 8 3 7" xfId="38383" xr:uid="{64F6DA13-7030-4C92-B012-5B2EE73BFEBF}"/>
    <cellStyle name="Normal 12 8 3 8" xfId="27400" xr:uid="{74DC3C59-2376-4FD3-91DB-EC7A79558EC2}"/>
    <cellStyle name="Normal 12 8 3_1.1 Overview" xfId="53944" xr:uid="{765C5C3A-8163-4500-90A6-DC7F6E95CDB9}"/>
    <cellStyle name="Normal 12 8 4" xfId="1269" xr:uid="{623CBF69-267B-43F3-8BBC-2C64393A76F4}"/>
    <cellStyle name="Normal 12 8 4 2" xfId="4468" xr:uid="{928687AF-7DD1-49ED-9FF6-3492C7E73145}"/>
    <cellStyle name="Normal 12 8 4 2 2" xfId="11262" xr:uid="{1C106630-F4A7-4A48-9182-31E74EFC977C}"/>
    <cellStyle name="Normal 12 8 4 2 2 2" xfId="47305" xr:uid="{84F13D9D-B436-4419-BF59-FF5E9A0C7C49}"/>
    <cellStyle name="Normal 12 8 4 2 2 3" xfId="36108" xr:uid="{C6AB9BCC-1B12-4B17-8E0E-9620090D55A6}"/>
    <cellStyle name="Normal 12 8 4 2 2_1.1 Overview" xfId="53960" xr:uid="{3823E1F2-07C6-45B9-AC96-BDCC64881B64}"/>
    <cellStyle name="Normal 12 8 4 2 3" xfId="41636" xr:uid="{E4308E55-BAFA-494B-9A4D-E3E98E844304}"/>
    <cellStyle name="Normal 12 8 4 2 4" xfId="30553" xr:uid="{00A9C42B-AA0C-4A3D-A650-44F2BB1BAF30}"/>
    <cellStyle name="Normal 12 8 4 2_1.1 Overview" xfId="53959" xr:uid="{66E01E77-0616-4D2A-A169-E3B81BC5B3E6}"/>
    <cellStyle name="Normal 12 8 4 3" xfId="8232" xr:uid="{9F52CE1A-0967-49B0-82C5-BF0BC6796C1E}"/>
    <cellStyle name="Normal 12 8 4 3 2" xfId="44276" xr:uid="{7DE8F2E7-8310-42BD-BCFA-3B6E2D61F598}"/>
    <cellStyle name="Normal 12 8 4 3 3" xfId="33167" xr:uid="{F660DF57-252B-4492-A4AA-32E984E0D9D7}"/>
    <cellStyle name="Normal 12 8 4 3_1.1 Overview" xfId="53961" xr:uid="{F50727FB-38BE-4708-9A29-B9F633232B90}"/>
    <cellStyle name="Normal 12 8 4 4" xfId="38615" xr:uid="{FC59B717-934A-4F13-B50C-B382F7315C62}"/>
    <cellStyle name="Normal 12 8 4 5" xfId="27620" xr:uid="{FF0EE605-2F6C-4FB3-AA55-B07E5C4D32E9}"/>
    <cellStyle name="Normal 12 8 4_1.1 Overview" xfId="53958" xr:uid="{84EC2927-18FF-40CD-8BDF-9DF563EAFC0A}"/>
    <cellStyle name="Normal 12 8 5" xfId="1861" xr:uid="{A2851676-3DD4-4229-B01E-BBB7E54748F5}"/>
    <cellStyle name="Normal 12 8 5 2" xfId="5060" xr:uid="{1D88A657-7CF1-4262-9DCC-C94F44AD1167}"/>
    <cellStyle name="Normal 12 8 5 2 2" xfId="11853" xr:uid="{1523EF4B-D8E8-43F9-B843-888331BE589B}"/>
    <cellStyle name="Normal 12 8 5 2 2 2" xfId="47896" xr:uid="{346DF954-48E1-4A01-AEC9-BE4AFF131BED}"/>
    <cellStyle name="Normal 12 8 5 2 2 3" xfId="36699" xr:uid="{F9B78091-DF4B-4205-BEEA-F97A221BF190}"/>
    <cellStyle name="Normal 12 8 5 2 2_1.1 Overview" xfId="53964" xr:uid="{C3899EE7-4D4F-4227-B3A4-83D516CE5FFD}"/>
    <cellStyle name="Normal 12 8 5 2 3" xfId="42227" xr:uid="{86981C4C-B053-491E-B4C2-D3647A074D8D}"/>
    <cellStyle name="Normal 12 8 5 2 4" xfId="31144" xr:uid="{B9763B66-5D89-4CC8-88AF-ED20CBED325C}"/>
    <cellStyle name="Normal 12 8 5 2_1.1 Overview" xfId="53963" xr:uid="{62C05793-9CC9-4194-8FC4-91918C4A6D6D}"/>
    <cellStyle name="Normal 12 8 5 3" xfId="8820" xr:uid="{551B12B1-E40B-4AE0-9903-18EE399BCE8D}"/>
    <cellStyle name="Normal 12 8 5 3 2" xfId="44864" xr:uid="{C3670B86-EFEB-4668-88C8-243387CDF742}"/>
    <cellStyle name="Normal 12 8 5 3 3" xfId="33755" xr:uid="{CA09ABD1-5B99-4546-B30D-6CBAAEDA4476}"/>
    <cellStyle name="Normal 12 8 5 3_1.1 Overview" xfId="53965" xr:uid="{7069A58A-0AFF-46AF-BF14-E7CE5584765F}"/>
    <cellStyle name="Normal 12 8 5 4" xfId="39203" xr:uid="{84DE1C1D-6386-4EEB-BF2D-79C0C36DEFE6}"/>
    <cellStyle name="Normal 12 8 5 5" xfId="28208" xr:uid="{5C170C7A-8461-4735-A783-935CDD89DAC9}"/>
    <cellStyle name="Normal 12 8 5_1.1 Overview" xfId="53962" xr:uid="{8EFD0E63-AF86-42A4-871F-E7B3DC280A62}"/>
    <cellStyle name="Normal 12 8 6" xfId="3049" xr:uid="{2CB3F6B2-4E31-492B-ADD1-3638EC1039A2}"/>
    <cellStyle name="Normal 12 8 6 2" xfId="9982" xr:uid="{37C2D4D9-2143-489E-991C-3D5870E0A382}"/>
    <cellStyle name="Normal 12 8 6 2 2" xfId="46025" xr:uid="{97BF0708-D68A-44FD-9A4F-D63D1F372293}"/>
    <cellStyle name="Normal 12 8 6 2 3" xfId="34907" xr:uid="{A2DC0C26-D745-4199-B1E1-B1E6FAD8DD6D}"/>
    <cellStyle name="Normal 12 8 6 2_1.1 Overview" xfId="53967" xr:uid="{D374CE48-D8F4-4D12-B2F4-FEE405FF5BBE}"/>
    <cellStyle name="Normal 12 8 6 3" xfId="40361" xr:uid="{6F0EF4FE-B0C8-4CA1-8F84-1CC6E4ED8C7B}"/>
    <cellStyle name="Normal 12 8 6 4" xfId="29357" xr:uid="{6504E15E-0599-4CC2-A6FC-7B36C9888A12}"/>
    <cellStyle name="Normal 12 8 6_1.1 Overview" xfId="53966" xr:uid="{FE25DA47-496B-49DC-BA0E-D40F5A8EFB1F}"/>
    <cellStyle name="Normal 12 8 7" xfId="4018" xr:uid="{CA6D7304-3564-4B4D-BBB2-D54D99D94807}"/>
    <cellStyle name="Normal 12 8 7 2" xfId="10820" xr:uid="{773F78D1-D94E-4072-950A-891AB3133279}"/>
    <cellStyle name="Normal 12 8 7 2 2" xfId="46863" xr:uid="{99E74083-976F-4D35-9F43-C94368E86BF1}"/>
    <cellStyle name="Normal 12 8 7 2 3" xfId="35682" xr:uid="{50FDB4F6-5D38-49FD-8010-E6173E9295F2}"/>
    <cellStyle name="Normal 12 8 7 2_1.1 Overview" xfId="53969" xr:uid="{DC344B4A-53BC-4A9A-BCCE-C5D83BF3EB9F}"/>
    <cellStyle name="Normal 12 8 7 3" xfId="41194" xr:uid="{46B3E185-F638-461D-B419-77A6695626C0}"/>
    <cellStyle name="Normal 12 8 7 4" xfId="30127" xr:uid="{1A288A0C-DB86-4DB1-84EB-76A3F9641CB6}"/>
    <cellStyle name="Normal 12 8 7_1.1 Overview" xfId="53968" xr:uid="{79B4917F-039A-4488-9E00-0B448491EAEA}"/>
    <cellStyle name="Normal 12 8 8" xfId="7471" xr:uid="{A27F5E06-7DDB-4A99-A0CD-48C500FCDD06}"/>
    <cellStyle name="Normal 12 8 8 2" xfId="43519" xr:uid="{358D6F11-223D-47D1-9F40-ACE060DC470B}"/>
    <cellStyle name="Normal 12 8 8 3" xfId="32426" xr:uid="{D78D6584-4C40-401B-A219-48A2AC6636A1}"/>
    <cellStyle name="Normal 12 8 8_1.1 Overview" xfId="53970" xr:uid="{E0AB53CE-B619-40BB-95AA-309E998E2655}"/>
    <cellStyle name="Normal 12 8 9" xfId="37859" xr:uid="{53875A7A-FCB9-42A9-B8FD-E2F769858A24}"/>
    <cellStyle name="Normal 12 8_1.1 Overview" xfId="53915" xr:uid="{8D768D21-052B-4476-84B4-E9256C6FD2A3}"/>
    <cellStyle name="Normal 12 9" xfId="296" xr:uid="{91F348D0-6053-4B4C-BAE6-227416D0EB36}"/>
    <cellStyle name="Normal 12 9 10" xfId="26893" xr:uid="{418B2016-6F6B-4DC3-B0E4-9E49D5CF97C3}"/>
    <cellStyle name="Normal 12 9 2" xfId="600" xr:uid="{DD421752-24FD-4C49-90E2-7336413F6E76}"/>
    <cellStyle name="Normal 12 9 2 2" xfId="906" xr:uid="{0A05AF19-2A64-4C9F-9230-0475129399B9}"/>
    <cellStyle name="Normal 12 9 2 2 2" xfId="1632" xr:uid="{5D80888F-0E59-4000-9C33-D82BCA89F2AB}"/>
    <cellStyle name="Normal 12 9 2 2 2 2" xfId="4831" xr:uid="{58CBEAD5-4CED-42CB-84C0-46FEA0039D70}"/>
    <cellStyle name="Normal 12 9 2 2 2 2 2" xfId="11625" xr:uid="{F34931EA-D836-4B17-BAE1-E96CF3217CF5}"/>
    <cellStyle name="Normal 12 9 2 2 2 2 2 2" xfId="47668" xr:uid="{3EF76CC8-FB4C-4731-A126-1CC5F84EAD87}"/>
    <cellStyle name="Normal 12 9 2 2 2 2 2 3" xfId="36471" xr:uid="{F2D255AE-5407-4DE5-8746-DCFE2795DDB6}"/>
    <cellStyle name="Normal 12 9 2 2 2 2 2_1.1 Overview" xfId="53976" xr:uid="{EA9ED3F1-F786-4F6F-A845-32B671598D31}"/>
    <cellStyle name="Normal 12 9 2 2 2 2 3" xfId="41999" xr:uid="{54388834-60F4-43C8-9942-B136ED2435B6}"/>
    <cellStyle name="Normal 12 9 2 2 2 2 4" xfId="30916" xr:uid="{0F59679B-B81B-41F7-A259-EE5E889D87C9}"/>
    <cellStyle name="Normal 12 9 2 2 2 2_1.1 Overview" xfId="53975" xr:uid="{D0484C83-DCB4-43AD-B0B1-E6B6112AEC3C}"/>
    <cellStyle name="Normal 12 9 2 2 2 3" xfId="8595" xr:uid="{453B9AFA-7D18-4DCD-A8A9-9A46AEEBE5CB}"/>
    <cellStyle name="Normal 12 9 2 2 2 3 2" xfId="44639" xr:uid="{10F7C983-C443-4908-83A0-094649139B82}"/>
    <cellStyle name="Normal 12 9 2 2 2 3 3" xfId="33530" xr:uid="{022E7B77-6F7C-4FAE-B2E5-847A8F25ED89}"/>
    <cellStyle name="Normal 12 9 2 2 2 3_1.1 Overview" xfId="53977" xr:uid="{0FA72C69-AECD-4CBB-84ED-E705CE292ACF}"/>
    <cellStyle name="Normal 12 9 2 2 2 4" xfId="38978" xr:uid="{5F5C06AB-D067-4C53-B556-33842BBAF3A6}"/>
    <cellStyle name="Normal 12 9 2 2 2 5" xfId="27983" xr:uid="{46D77B3E-530F-4F23-AC13-2DCD7B7D440B}"/>
    <cellStyle name="Normal 12 9 2 2 2_1.1 Overview" xfId="53974" xr:uid="{B219F7F3-73F4-4F6E-898F-C77781F093EC}"/>
    <cellStyle name="Normal 12 9 2 2 3" xfId="2442" xr:uid="{3892E9C7-AFD9-4721-9D84-BF9FEEA9CBE9}"/>
    <cellStyle name="Normal 12 9 2 2 3 2" xfId="5641" xr:uid="{C36C5717-1C4D-44F5-8F40-5148E1C3717D}"/>
    <cellStyle name="Normal 12 9 2 2 3 2 2" xfId="12434" xr:uid="{6330945A-0F41-4E17-B7E9-45B1E514552F}"/>
    <cellStyle name="Normal 12 9 2 2 3 2 2 2" xfId="48477" xr:uid="{1C0CAB99-4CF5-4405-B50F-EE50C30CD761}"/>
    <cellStyle name="Normal 12 9 2 2 3 2 2 3" xfId="37280" xr:uid="{31B82118-1BB8-4920-8470-7A9CAED6B997}"/>
    <cellStyle name="Normal 12 9 2 2 3 2 2_1.1 Overview" xfId="53980" xr:uid="{5154C733-7CC3-4F52-90FF-394A70CAFA38}"/>
    <cellStyle name="Normal 12 9 2 2 3 2 3" xfId="42808" xr:uid="{A98225E6-6703-45AE-B952-CD744087C5EF}"/>
    <cellStyle name="Normal 12 9 2 2 3 2 4" xfId="31725" xr:uid="{25D73B19-4854-473D-B7FD-8656779D21CF}"/>
    <cellStyle name="Normal 12 9 2 2 3 2_1.1 Overview" xfId="53979" xr:uid="{AA00B22E-CC40-45DD-BB37-54BD4CF45C1C}"/>
    <cellStyle name="Normal 12 9 2 2 3 3" xfId="9401" xr:uid="{62C816FE-BF9C-41C6-BE87-30C4B6BD05CC}"/>
    <cellStyle name="Normal 12 9 2 2 3 3 2" xfId="45445" xr:uid="{91CCD0CD-5491-4649-8734-B9BA3A1E076F}"/>
    <cellStyle name="Normal 12 9 2 2 3 3 3" xfId="34336" xr:uid="{F8A200C6-6239-4D74-BB51-06CD231055EA}"/>
    <cellStyle name="Normal 12 9 2 2 3 3_1.1 Overview" xfId="53981" xr:uid="{C9578ED3-549B-42A1-946D-AC62F9F0F859}"/>
    <cellStyle name="Normal 12 9 2 2 3 4" xfId="39784" xr:uid="{FE58E54D-0059-414B-B919-AA4D8EE31B68}"/>
    <cellStyle name="Normal 12 9 2 2 3 5" xfId="28789" xr:uid="{13B53257-05FF-4634-A098-BDCA0AC75AA0}"/>
    <cellStyle name="Normal 12 9 2 2 3_1.1 Overview" xfId="53978" xr:uid="{C9A18B68-DCD2-4DAD-8C56-ECA1BD815164}"/>
    <cellStyle name="Normal 12 9 2 2 4" xfId="3632" xr:uid="{43003B69-C1AF-43BD-A846-7194F7B41386}"/>
    <cellStyle name="Normal 12 9 2 2 4 2" xfId="10559" xr:uid="{A8F034BF-A4DC-489B-A48D-4AA0F3C67C75}"/>
    <cellStyle name="Normal 12 9 2 2 4 2 2" xfId="46602" xr:uid="{D341ED4B-B05E-4B8D-9FC8-66AE39617BEE}"/>
    <cellStyle name="Normal 12 9 2 2 4 2 3" xfId="35481" xr:uid="{087D73B2-BC3B-4286-B88C-725475FE0EF4}"/>
    <cellStyle name="Normal 12 9 2 2 4 2_1.1 Overview" xfId="53983" xr:uid="{127CD4F4-5814-498C-873E-B64B38ED4FB7}"/>
    <cellStyle name="Normal 12 9 2 2 4 3" xfId="40937" xr:uid="{D5607572-252B-4B16-9B2E-8A27378F23FA}"/>
    <cellStyle name="Normal 12 9 2 2 4 4" xfId="29930" xr:uid="{474646AE-0747-451B-BC5B-218EA1E8CEC9}"/>
    <cellStyle name="Normal 12 9 2 2 4_1.1 Overview" xfId="53982" xr:uid="{C5E13F2C-AE7F-4E56-AA7A-27CDA0B646C5}"/>
    <cellStyle name="Normal 12 9 2 2 5" xfId="4328" xr:uid="{714C7E8C-28A1-4148-972E-2BF56E377B18}"/>
    <cellStyle name="Normal 12 9 2 2 5 2" xfId="11130" xr:uid="{1B3D2304-F87A-438A-B220-9A01F6316A55}"/>
    <cellStyle name="Normal 12 9 2 2 5 2 2" xfId="47173" xr:uid="{A222F7BA-CFD2-45C6-B16A-924F3F3B67C0}"/>
    <cellStyle name="Normal 12 9 2 2 5 2 3" xfId="35992" xr:uid="{3ADDCD12-7CA8-4DE8-829D-BD70ED6AD762}"/>
    <cellStyle name="Normal 12 9 2 2 5 2_1.1 Overview" xfId="53985" xr:uid="{F8C802CF-0B1F-4DED-A48E-AD7DBD366381}"/>
    <cellStyle name="Normal 12 9 2 2 5 3" xfId="41504" xr:uid="{86D98AED-3EEE-47D0-9FB3-28F8C33A865B}"/>
    <cellStyle name="Normal 12 9 2 2 5 4" xfId="30437" xr:uid="{7B723121-DD33-44FA-A346-49464875FBF3}"/>
    <cellStyle name="Normal 12 9 2 2 5_1.1 Overview" xfId="53984" xr:uid="{9DA9A130-678F-4253-9CAE-693EA4C4F0B8}"/>
    <cellStyle name="Normal 12 9 2 2 6" xfId="8095" xr:uid="{96EE6E0B-6D3A-4340-BA2A-84FB0BC998AE}"/>
    <cellStyle name="Normal 12 9 2 2 6 2" xfId="44143" xr:uid="{22366CE1-F6CA-466D-832B-C62C3B6E3D45}"/>
    <cellStyle name="Normal 12 9 2 2 6 3" xfId="33050" xr:uid="{EA288D6C-D43C-42AA-A05E-768F44034351}"/>
    <cellStyle name="Normal 12 9 2 2 6_1.1 Overview" xfId="53986" xr:uid="{7E624CFD-436C-4E64-911C-700B3C0F096D}"/>
    <cellStyle name="Normal 12 9 2 2 7" xfId="38483" xr:uid="{AA142ECF-E1BA-42D7-9B04-049F49C4139C}"/>
    <cellStyle name="Normal 12 9 2 2 8" xfId="27500" xr:uid="{E0FC12F0-303B-4363-8160-3416A59E4A71}"/>
    <cellStyle name="Normal 12 9 2 2_1.1 Overview" xfId="53973" xr:uid="{C83CFA41-9C38-4A7A-BCD5-5178FE49CA41}"/>
    <cellStyle name="Normal 12 9 2 3" xfId="1407" xr:uid="{481B1C5B-0F7D-4BA4-91B5-F7DD4B1E1240}"/>
    <cellStyle name="Normal 12 9 2 3 2" xfId="4606" xr:uid="{149CEF87-DFD5-40FF-9D9F-1431738449AB}"/>
    <cellStyle name="Normal 12 9 2 3 2 2" xfId="11400" xr:uid="{7D8512EC-B5CB-412A-9B78-ED02A42BFA09}"/>
    <cellStyle name="Normal 12 9 2 3 2 2 2" xfId="47443" xr:uid="{920D19E9-9279-49A5-BC94-96C772858224}"/>
    <cellStyle name="Normal 12 9 2 3 2 2 3" xfId="36246" xr:uid="{884B63D0-6088-49F2-ABB4-1C9EE7052EEC}"/>
    <cellStyle name="Normal 12 9 2 3 2 2_1.1 Overview" xfId="53989" xr:uid="{3DBD3A3A-3FEC-4CB0-A90F-24AA074AAD0B}"/>
    <cellStyle name="Normal 12 9 2 3 2 3" xfId="41774" xr:uid="{C2F28A8F-CCBB-4960-88B8-028D5065E2D7}"/>
    <cellStyle name="Normal 12 9 2 3 2 4" xfId="30691" xr:uid="{99A0F6B9-C4D0-4672-AF9D-34114F409AE9}"/>
    <cellStyle name="Normal 12 9 2 3 2_1.1 Overview" xfId="53988" xr:uid="{E54BB7B6-ED13-43E2-9B59-16F7749C7782}"/>
    <cellStyle name="Normal 12 9 2 3 3" xfId="8370" xr:uid="{7F46243C-68AE-4D74-A674-E8A5D8178402}"/>
    <cellStyle name="Normal 12 9 2 3 3 2" xfId="44414" xr:uid="{F2173C59-F6A8-479A-9587-6A302D3F7EAA}"/>
    <cellStyle name="Normal 12 9 2 3 3 3" xfId="33305" xr:uid="{8293BF52-7193-4A06-B729-261113F710A9}"/>
    <cellStyle name="Normal 12 9 2 3 3_1.1 Overview" xfId="53990" xr:uid="{B757F543-C4CC-4BBC-B9FA-824E7A1441C2}"/>
    <cellStyle name="Normal 12 9 2 3 4" xfId="38753" xr:uid="{FDCEB3DA-34B3-45D9-8377-7E3FC489F332}"/>
    <cellStyle name="Normal 12 9 2 3 5" xfId="27758" xr:uid="{8947A92A-C39F-4D42-8F41-FC2FA1099B3E}"/>
    <cellStyle name="Normal 12 9 2 3_1.1 Overview" xfId="53987" xr:uid="{C64856D2-AD28-4773-BB65-ED99CAEC87E0}"/>
    <cellStyle name="Normal 12 9 2 4" xfId="2149" xr:uid="{2A14DE90-3DA6-4B7F-B00E-3320113528B5}"/>
    <cellStyle name="Normal 12 9 2 4 2" xfId="5348" xr:uid="{0BD39DAD-27D6-42C6-B131-BD0263DA15B6}"/>
    <cellStyle name="Normal 12 9 2 4 2 2" xfId="12141" xr:uid="{B06D6A6D-ECF1-475D-B406-088AA6F3F8C7}"/>
    <cellStyle name="Normal 12 9 2 4 2 2 2" xfId="48184" xr:uid="{707C3BD1-3BBA-4D67-85EC-0942832EDCD2}"/>
    <cellStyle name="Normal 12 9 2 4 2 2 3" xfId="36987" xr:uid="{5BA99B88-64FD-42FB-9C4C-AE329AD8535E}"/>
    <cellStyle name="Normal 12 9 2 4 2 2_1.1 Overview" xfId="53993" xr:uid="{93F80469-F2C9-4C99-BCF7-F0B3F168B40F}"/>
    <cellStyle name="Normal 12 9 2 4 2 3" xfId="42515" xr:uid="{3CCEE1E3-CE7B-4BEE-AA5D-DCCC3FA4600D}"/>
    <cellStyle name="Normal 12 9 2 4 2 4" xfId="31432" xr:uid="{52DA7D91-87D4-4C7A-B5A8-F1E69FAE8216}"/>
    <cellStyle name="Normal 12 9 2 4 2_1.1 Overview" xfId="53992" xr:uid="{27EDFCE9-0489-41F1-A5DD-476D10A6539A}"/>
    <cellStyle name="Normal 12 9 2 4 3" xfId="9108" xr:uid="{91CD9C61-539B-4E87-AAD5-25CD8A52F34C}"/>
    <cellStyle name="Normal 12 9 2 4 3 2" xfId="45152" xr:uid="{82CA5426-6219-4835-9DCC-AF98B8D273AF}"/>
    <cellStyle name="Normal 12 9 2 4 3 3" xfId="34043" xr:uid="{E299BD75-E6C7-4033-8ECC-FBC345F0D70E}"/>
    <cellStyle name="Normal 12 9 2 4 3_1.1 Overview" xfId="53994" xr:uid="{748710EC-0C38-4E09-99FF-8804FE82A3BF}"/>
    <cellStyle name="Normal 12 9 2 4 4" xfId="39491" xr:uid="{C3BB95C0-1416-4A39-A8AC-FFD3C1C593F2}"/>
    <cellStyle name="Normal 12 9 2 4 5" xfId="28496" xr:uid="{F32FAFD8-6B59-47C1-A4D4-B21DD9C21BE8}"/>
    <cellStyle name="Normal 12 9 2 4_1.1 Overview" xfId="53991" xr:uid="{77F49B39-E650-4C12-89CA-8CA544C73A37}"/>
    <cellStyle name="Normal 12 9 2 5" xfId="3340" xr:uid="{5B70669D-7990-4D60-A3FC-6B59CFB49220}"/>
    <cellStyle name="Normal 12 9 2 5 2" xfId="10267" xr:uid="{84900BD3-4EB1-4596-B889-5704AA3F4E37}"/>
    <cellStyle name="Normal 12 9 2 5 2 2" xfId="46310" xr:uid="{7DC2D6A4-7643-45B8-B840-70B94EAF2316}"/>
    <cellStyle name="Normal 12 9 2 5 2 3" xfId="35190" xr:uid="{37CA9E35-F7D6-4CBA-81C4-F65E6C3B3AFF}"/>
    <cellStyle name="Normal 12 9 2 5 2_1.1 Overview" xfId="53996" xr:uid="{5FB688B1-3E34-4A4B-BC26-1A57565362D1}"/>
    <cellStyle name="Normal 12 9 2 5 3" xfId="40645" xr:uid="{F4504C88-B9E7-4815-A3E0-CE3AA9F2CC19}"/>
    <cellStyle name="Normal 12 9 2 5 4" xfId="29639" xr:uid="{CC67ABE2-E912-494D-9FA6-BFEDCB647EB2}"/>
    <cellStyle name="Normal 12 9 2 5_1.1 Overview" xfId="53995" xr:uid="{9E6B9C3A-CF42-4EBC-9D7E-106F63B6D073}"/>
    <cellStyle name="Normal 12 9 2 6" xfId="4118" xr:uid="{299A25C4-7FA7-475F-AE25-7767C9122193}"/>
    <cellStyle name="Normal 12 9 2 6 2" xfId="10920" xr:uid="{33C012C6-2B7B-4DFC-BB43-52559CC61AB4}"/>
    <cellStyle name="Normal 12 9 2 6 2 2" xfId="46963" xr:uid="{1A162ED2-B9C3-4D55-86EF-E97EE1F58412}"/>
    <cellStyle name="Normal 12 9 2 6 2 3" xfId="35782" xr:uid="{5BFAF6E6-330C-4060-9D99-6273183DB4B9}"/>
    <cellStyle name="Normal 12 9 2 6 2_1.1 Overview" xfId="53998" xr:uid="{94F7774F-94E6-488D-ABED-185192CC761B}"/>
    <cellStyle name="Normal 12 9 2 6 3" xfId="41294" xr:uid="{12E3FE57-9D6D-4B3A-BF88-100806DB657A}"/>
    <cellStyle name="Normal 12 9 2 6 4" xfId="30227" xr:uid="{644D83EF-5BC5-45BE-ABB6-7049A7A6F033}"/>
    <cellStyle name="Normal 12 9 2 6_1.1 Overview" xfId="53997" xr:uid="{8DB75248-47AF-499E-8E37-DB6861EB7C5F}"/>
    <cellStyle name="Normal 12 9 2 7" xfId="7789" xr:uid="{CF748565-F792-46B1-AA66-4ED551486402}"/>
    <cellStyle name="Normal 12 9 2 7 2" xfId="43837" xr:uid="{C09EA53A-D0C9-43CF-BCA1-4B7B5EEA706D}"/>
    <cellStyle name="Normal 12 9 2 7 3" xfId="32744" xr:uid="{5FFA1494-CB75-4D79-9B09-528609396538}"/>
    <cellStyle name="Normal 12 9 2 7_1.1 Overview" xfId="53999" xr:uid="{E61B60E1-3A1D-4A8C-91A4-732938AE23B4}"/>
    <cellStyle name="Normal 12 9 2 8" xfId="38177" xr:uid="{2F062C02-FFD5-4B49-9037-CF70578C3696}"/>
    <cellStyle name="Normal 12 9 2 9" xfId="27194" xr:uid="{2DD9D83D-41EC-4B22-8963-7F66BB49CDAF}"/>
    <cellStyle name="Normal 12 9 2_1.1 Overview" xfId="53972" xr:uid="{7BE3A310-AC81-4699-8417-3C9B93270D1D}"/>
    <cellStyle name="Normal 12 9 3" xfId="812" xr:uid="{B39FED9F-8EF1-4854-8E68-99B23E18CEAD}"/>
    <cellStyle name="Normal 12 9 3 2" xfId="1538" xr:uid="{958C5296-971E-442A-9391-E9F7FFCDED56}"/>
    <cellStyle name="Normal 12 9 3 2 2" xfId="4737" xr:uid="{7FABF9D5-20CA-4CC3-8EB5-7FD677A15BCC}"/>
    <cellStyle name="Normal 12 9 3 2 2 2" xfId="11531" xr:uid="{83F4FFC7-EAE1-412E-B3CC-710F0F2AE211}"/>
    <cellStyle name="Normal 12 9 3 2 2 2 2" xfId="47574" xr:uid="{4308A3F5-0255-417D-A5E5-D764717D5160}"/>
    <cellStyle name="Normal 12 9 3 2 2 2 3" xfId="36377" xr:uid="{92E16938-B17B-4F88-BA4F-A6F54FDEC157}"/>
    <cellStyle name="Normal 12 9 3 2 2 2_1.1 Overview" xfId="54003" xr:uid="{B5FFC81D-2E6A-4B99-9681-A59EE4C55230}"/>
    <cellStyle name="Normal 12 9 3 2 2 3" xfId="41905" xr:uid="{37B6C6C2-8CD4-4D28-9419-BFE0B027D27F}"/>
    <cellStyle name="Normal 12 9 3 2 2 4" xfId="30822" xr:uid="{F2ED10BA-45E2-44C5-BAE4-CCB0EAE7B82B}"/>
    <cellStyle name="Normal 12 9 3 2 2_1.1 Overview" xfId="54002" xr:uid="{3A5EF401-06D7-4EB1-8221-1682056A9093}"/>
    <cellStyle name="Normal 12 9 3 2 3" xfId="8501" xr:uid="{AA32ED02-9DF8-4735-BFA6-363AF4028918}"/>
    <cellStyle name="Normal 12 9 3 2 3 2" xfId="44545" xr:uid="{F37C4FC1-DBC9-4E70-9F9A-7B675DD37A7D}"/>
    <cellStyle name="Normal 12 9 3 2 3 3" xfId="33436" xr:uid="{94293C4B-8D0B-4273-AB03-D7641A50C814}"/>
    <cellStyle name="Normal 12 9 3 2 3_1.1 Overview" xfId="54004" xr:uid="{EE139C1A-4BDC-4ED5-B405-2E1530130CD1}"/>
    <cellStyle name="Normal 12 9 3 2 4" xfId="38884" xr:uid="{B1282817-8D0B-4493-A80C-0218FB568664}"/>
    <cellStyle name="Normal 12 9 3 2 5" xfId="27889" xr:uid="{A0958965-7B55-4135-BE2C-AF56017AA552}"/>
    <cellStyle name="Normal 12 9 3 2_1.1 Overview" xfId="54001" xr:uid="{BCC4F07A-C1F8-4A2F-93A8-2D73ECD29187}"/>
    <cellStyle name="Normal 12 9 3 3" xfId="2348" xr:uid="{7833D954-7472-4010-9464-55CB0300F9B8}"/>
    <cellStyle name="Normal 12 9 3 3 2" xfId="5547" xr:uid="{1A264ADB-4948-4605-9CD9-0CE378017506}"/>
    <cellStyle name="Normal 12 9 3 3 2 2" xfId="12340" xr:uid="{B416DDE9-AF73-4C14-9DC1-71A58719FD14}"/>
    <cellStyle name="Normal 12 9 3 3 2 2 2" xfId="48383" xr:uid="{740EDAE6-F67E-4BBD-A634-9166D627A7C2}"/>
    <cellStyle name="Normal 12 9 3 3 2 2 3" xfId="37186" xr:uid="{A6F7E25F-8A9F-4548-BEDC-81213DC77DCD}"/>
    <cellStyle name="Normal 12 9 3 3 2 2_1.1 Overview" xfId="54007" xr:uid="{C1028579-8DF9-4772-BACC-112E6147C485}"/>
    <cellStyle name="Normal 12 9 3 3 2 3" xfId="42714" xr:uid="{A4E57029-76CF-4902-8CC7-10803AD8078F}"/>
    <cellStyle name="Normal 12 9 3 3 2 4" xfId="31631" xr:uid="{43B22370-234F-4CF3-B347-376E5DAC9F9E}"/>
    <cellStyle name="Normal 12 9 3 3 2_1.1 Overview" xfId="54006" xr:uid="{D35FF4F3-0D65-4ED9-BF0E-C2757C6B3BF2}"/>
    <cellStyle name="Normal 12 9 3 3 3" xfId="9307" xr:uid="{9EA47A7D-04F8-4009-BDAE-7BD1784726A2}"/>
    <cellStyle name="Normal 12 9 3 3 3 2" xfId="45351" xr:uid="{E5F28B2A-5B3D-4590-AC68-BF97682CD60F}"/>
    <cellStyle name="Normal 12 9 3 3 3 3" xfId="34242" xr:uid="{638D4CED-C8EB-43A1-A7BB-08286A9FC148}"/>
    <cellStyle name="Normal 12 9 3 3 3_1.1 Overview" xfId="54008" xr:uid="{5668747C-B09E-4F93-BC6D-9ECC06893CA3}"/>
    <cellStyle name="Normal 12 9 3 3 4" xfId="39690" xr:uid="{38F191F7-C970-4D31-9759-D581D25E6AC2}"/>
    <cellStyle name="Normal 12 9 3 3 5" xfId="28695" xr:uid="{EE88E771-4032-44A2-861E-9D1F25EB76A3}"/>
    <cellStyle name="Normal 12 9 3 3_1.1 Overview" xfId="54005" xr:uid="{27A70415-3639-4F0B-AAE2-C1BB50B8B5B0}"/>
    <cellStyle name="Normal 12 9 3 4" xfId="3538" xr:uid="{5F416E18-8090-4954-B002-6EB7DC209F67}"/>
    <cellStyle name="Normal 12 9 3 4 2" xfId="10465" xr:uid="{457BA5C8-78CF-45D6-9DF8-E2C60941E8B7}"/>
    <cellStyle name="Normal 12 9 3 4 2 2" xfId="46508" xr:uid="{6323C8B8-320C-468B-A1EB-E2765D86F637}"/>
    <cellStyle name="Normal 12 9 3 4 2 3" xfId="35387" xr:uid="{19D40394-77C4-4330-8E77-9FD20BDFD319}"/>
    <cellStyle name="Normal 12 9 3 4 2_1.1 Overview" xfId="54010" xr:uid="{33D456F9-456B-4968-8D97-2CD4D81A642C}"/>
    <cellStyle name="Normal 12 9 3 4 3" xfId="40843" xr:uid="{C3230FD4-80E5-411D-B7B1-9EA4DAB1C177}"/>
    <cellStyle name="Normal 12 9 3 4 4" xfId="29836" xr:uid="{DDC62881-1A4F-478B-A1C0-46F2270BAE8B}"/>
    <cellStyle name="Normal 12 9 3 4_1.1 Overview" xfId="54009" xr:uid="{0213D8A3-36AC-44A9-8626-C47A71E1FCBC}"/>
    <cellStyle name="Normal 12 9 3 5" xfId="4234" xr:uid="{C98B5428-3916-4C4D-A174-D25AAF0B01A6}"/>
    <cellStyle name="Normal 12 9 3 5 2" xfId="11036" xr:uid="{8A89A15C-359A-4136-9BF4-23799AFDBC61}"/>
    <cellStyle name="Normal 12 9 3 5 2 2" xfId="47079" xr:uid="{924FC93D-0A99-417D-8D10-6ABAACE09A5C}"/>
    <cellStyle name="Normal 12 9 3 5 2 3" xfId="35898" xr:uid="{C5619F40-FD2C-499C-96A9-8BC4E827D623}"/>
    <cellStyle name="Normal 12 9 3 5 2_1.1 Overview" xfId="54012" xr:uid="{0BA574B7-4144-4985-AF7C-541E05F28B46}"/>
    <cellStyle name="Normal 12 9 3 5 3" xfId="41410" xr:uid="{EA6509ED-278E-44F3-9E9D-4E1092F4A34D}"/>
    <cellStyle name="Normal 12 9 3 5 4" xfId="30343" xr:uid="{0090F747-A8F2-4C76-BD45-4643A21E034C}"/>
    <cellStyle name="Normal 12 9 3 5_1.1 Overview" xfId="54011" xr:uid="{D89CBBCB-D83D-4658-82C8-B356808EA698}"/>
    <cellStyle name="Normal 12 9 3 6" xfId="8001" xr:uid="{CB624960-2C97-4245-ABF7-C6823BC1A5E1}"/>
    <cellStyle name="Normal 12 9 3 6 2" xfId="44049" xr:uid="{5F1FDD7D-7A9B-4453-A724-B4E0A504B351}"/>
    <cellStyle name="Normal 12 9 3 6 3" xfId="32956" xr:uid="{AB14E272-61B9-4532-94D5-7F32DDE5B937}"/>
    <cellStyle name="Normal 12 9 3 6_1.1 Overview" xfId="54013" xr:uid="{C89369A8-3814-4974-8153-BCE1B67BA910}"/>
    <cellStyle name="Normal 12 9 3 7" xfId="38389" xr:uid="{0D1E211D-53B6-44AC-B293-A16137918AE9}"/>
    <cellStyle name="Normal 12 9 3 8" xfId="27406" xr:uid="{CC93A8FA-6907-4323-9815-158CB41FC66E}"/>
    <cellStyle name="Normal 12 9 3_1.1 Overview" xfId="54000" xr:uid="{451EC98A-59D0-4CAC-90BA-B4B1E3BAAAE0}"/>
    <cellStyle name="Normal 12 9 4" xfId="1278" xr:uid="{8FA8C015-F1E1-4778-ACB3-D2FF50953165}"/>
    <cellStyle name="Normal 12 9 4 2" xfId="4477" xr:uid="{DCE3C100-CB93-4EA1-985E-85DE730AD46A}"/>
    <cellStyle name="Normal 12 9 4 2 2" xfId="11271" xr:uid="{4F734EC5-7F98-471D-AF7F-D925C0F54A0A}"/>
    <cellStyle name="Normal 12 9 4 2 2 2" xfId="47314" xr:uid="{37FCDC73-0FCA-4569-BD6D-51E56990077B}"/>
    <cellStyle name="Normal 12 9 4 2 2 3" xfId="36117" xr:uid="{6E1C6216-6423-4C29-A1E8-973407211317}"/>
    <cellStyle name="Normal 12 9 4 2 2_1.1 Overview" xfId="54016" xr:uid="{01DB946E-1E2C-4CFD-B2AA-C8FFA7EA6FD0}"/>
    <cellStyle name="Normal 12 9 4 2 3" xfId="41645" xr:uid="{770B0E29-B913-4C9A-A92E-06678A71BD39}"/>
    <cellStyle name="Normal 12 9 4 2 4" xfId="30562" xr:uid="{20CED103-9F2C-423F-9AA1-E831C99D70AF}"/>
    <cellStyle name="Normal 12 9 4 2_1.1 Overview" xfId="54015" xr:uid="{0B579F23-73DD-4351-8670-826057DC0513}"/>
    <cellStyle name="Normal 12 9 4 3" xfId="8241" xr:uid="{12FAC4B3-A725-43B7-81B7-00BEF86C5111}"/>
    <cellStyle name="Normal 12 9 4 3 2" xfId="44285" xr:uid="{C1F243FA-2805-4452-89FA-4A854545AB5E}"/>
    <cellStyle name="Normal 12 9 4 3 3" xfId="33176" xr:uid="{2DD84D7B-E9A6-43FA-8BBF-2FDD68E9376E}"/>
    <cellStyle name="Normal 12 9 4 3_1.1 Overview" xfId="54017" xr:uid="{C0B5DB41-1294-4A1A-B124-67BF60C5A973}"/>
    <cellStyle name="Normal 12 9 4 4" xfId="38624" xr:uid="{6BFDA438-B958-475F-AB9B-BAD9845F8F5C}"/>
    <cellStyle name="Normal 12 9 4 5" xfId="27629" xr:uid="{E8B5145A-DC55-4DCC-976B-43B6D70BCE5C}"/>
    <cellStyle name="Normal 12 9 4_1.1 Overview" xfId="54014" xr:uid="{8D4AE580-3D3E-4A0B-9EE6-5BDDBC05B80B}"/>
    <cellStyle name="Normal 12 9 5" xfId="1877" xr:uid="{368FB2CA-3863-429C-8696-BB5CCA8D76C7}"/>
    <cellStyle name="Normal 12 9 5 2" xfId="5076" xr:uid="{6EB2497D-9DC7-438D-BD3D-2CB2C97CB8D7}"/>
    <cellStyle name="Normal 12 9 5 2 2" xfId="11869" xr:uid="{612C7B2B-8FF8-4FEA-B220-CD5883A42588}"/>
    <cellStyle name="Normal 12 9 5 2 2 2" xfId="47912" xr:uid="{E5B4397B-E318-4D25-90A8-165ED6F15568}"/>
    <cellStyle name="Normal 12 9 5 2 2 3" xfId="36715" xr:uid="{8855662D-AC48-47D5-94C0-29E1D817EC71}"/>
    <cellStyle name="Normal 12 9 5 2 2_1.1 Overview" xfId="54020" xr:uid="{A3ED00CF-7D99-4634-A577-C0B7F504EA7A}"/>
    <cellStyle name="Normal 12 9 5 2 3" xfId="42243" xr:uid="{74174A66-A292-4A5D-83EB-8E76D2A923C9}"/>
    <cellStyle name="Normal 12 9 5 2 4" xfId="31160" xr:uid="{EA5034B3-1A99-4679-B153-8F722E607D1C}"/>
    <cellStyle name="Normal 12 9 5 2_1.1 Overview" xfId="54019" xr:uid="{05FCBD0A-47BC-4D89-B80F-837E80FEFD60}"/>
    <cellStyle name="Normal 12 9 5 3" xfId="8836" xr:uid="{1EE967D6-7499-4605-B340-4FE862DBC38D}"/>
    <cellStyle name="Normal 12 9 5 3 2" xfId="44880" xr:uid="{2A758D13-04C5-4888-8A7D-A0E27FC87F79}"/>
    <cellStyle name="Normal 12 9 5 3 3" xfId="33771" xr:uid="{3DE158C8-5D45-47D3-823A-595980ADF9E7}"/>
    <cellStyle name="Normal 12 9 5 3_1.1 Overview" xfId="54021" xr:uid="{6E2FA02F-E84D-4BA8-A87A-44B39AA96467}"/>
    <cellStyle name="Normal 12 9 5 4" xfId="39219" xr:uid="{EDCA7576-1A0F-4475-A372-3BC53F4DBD91}"/>
    <cellStyle name="Normal 12 9 5 5" xfId="28224" xr:uid="{C851F426-81F9-4966-B43B-178EA08604ED}"/>
    <cellStyle name="Normal 12 9 5_1.1 Overview" xfId="54018" xr:uid="{9769BAE6-8258-45FA-8CB3-A539E93827BC}"/>
    <cellStyle name="Normal 12 9 6" xfId="3064" xr:uid="{61DA1AC9-0B3D-43A5-92F7-96BDE4B6B3B4}"/>
    <cellStyle name="Normal 12 9 6 2" xfId="9996" xr:uid="{AF386ADE-3208-457E-9720-2DDEB8362595}"/>
    <cellStyle name="Normal 12 9 6 2 2" xfId="46039" xr:uid="{FB009384-4214-4867-818B-6A5EC24175A7}"/>
    <cellStyle name="Normal 12 9 6 2 3" xfId="34921" xr:uid="{C894BF28-91B2-45BA-BDCB-D9AFEF4F87DA}"/>
    <cellStyle name="Normal 12 9 6 2_1.1 Overview" xfId="54023" xr:uid="{56B22706-CD4A-4D4C-8C64-C4B404026C36}"/>
    <cellStyle name="Normal 12 9 6 3" xfId="40375" xr:uid="{DB9A4729-2A32-4DBC-B729-454663C3380C}"/>
    <cellStyle name="Normal 12 9 6 4" xfId="29371" xr:uid="{95067F66-0AC1-42F8-BCF8-7B9EA8E02906}"/>
    <cellStyle name="Normal 12 9 6_1.1 Overview" xfId="54022" xr:uid="{523214F8-253C-4ECC-9573-2D8752AB97E7}"/>
    <cellStyle name="Normal 12 9 7" xfId="4024" xr:uid="{E95F9B25-1923-4C91-A83A-D2CFF3DF098D}"/>
    <cellStyle name="Normal 12 9 7 2" xfId="10826" xr:uid="{6AF76C15-976C-48A7-B8ED-9862E117AFD9}"/>
    <cellStyle name="Normal 12 9 7 2 2" xfId="46869" xr:uid="{7C3A4338-6748-4E16-8279-5233402410D1}"/>
    <cellStyle name="Normal 12 9 7 2 3" xfId="35688" xr:uid="{72D84022-4E6B-41F4-9AD1-FB157DCEF4EA}"/>
    <cellStyle name="Normal 12 9 7 2_1.1 Overview" xfId="54025" xr:uid="{FD1DBAC5-8F08-4538-B1E4-13AC0E466E39}"/>
    <cellStyle name="Normal 12 9 7 3" xfId="41200" xr:uid="{A2C0A3DB-B900-4B82-8945-953837C9212F}"/>
    <cellStyle name="Normal 12 9 7 4" xfId="30133" xr:uid="{DD0B4BEC-56EF-4655-A6A4-10583662D288}"/>
    <cellStyle name="Normal 12 9 7_1.1 Overview" xfId="54024" xr:uid="{3C30DFE1-A21A-45B8-B58D-D983702A244E}"/>
    <cellStyle name="Normal 12 9 8" xfId="7488" xr:uid="{518AD429-D5B5-4711-96A2-7119C9A63775}"/>
    <cellStyle name="Normal 12 9 8 2" xfId="43536" xr:uid="{B920D434-4C2E-4A26-999C-9FF47003A409}"/>
    <cellStyle name="Normal 12 9 8 3" xfId="32443" xr:uid="{42A76A93-4B55-43B4-A2C3-6930CEF73E35}"/>
    <cellStyle name="Normal 12 9 8_1.1 Overview" xfId="54026" xr:uid="{B99DF794-8660-48C4-97DD-A35D43378DB9}"/>
    <cellStyle name="Normal 12 9 9" xfId="37876" xr:uid="{4A29AAE7-9E1B-4EE4-956D-6672BA8AFFB9}"/>
    <cellStyle name="Normal 12 9_1.1 Overview" xfId="53971" xr:uid="{E0A83054-8A85-4564-AF7B-408A9332871F}"/>
    <cellStyle name="Normal 12_1.1 Overview" xfId="53242" xr:uid="{5F097C2B-C159-4ED5-9AF5-36E709F7675B}"/>
    <cellStyle name="Normal 13" xfId="176" xr:uid="{7F4C3F37-85C3-4EB9-817D-DAA42AB532EA}"/>
    <cellStyle name="Normal 13 2" xfId="480" xr:uid="{C22417FA-DC29-4DC1-A081-31019CD8BAD0}"/>
    <cellStyle name="Normal 13 3" xfId="52425" xr:uid="{207E24DD-560A-4F6A-B513-FC50CB774057}"/>
    <cellStyle name="Normal 13 4" xfId="52426" xr:uid="{8C8C84BF-DEC3-40C6-948E-085A5ED28A38}"/>
    <cellStyle name="Normal 13 5" xfId="54027" xr:uid="{F457B68F-F6BF-48C6-869D-730E93C862EA}"/>
    <cellStyle name="Normal 13 6" xfId="56256" xr:uid="{5514E788-20E3-46CD-A38F-7CCB8C0C7BF6}"/>
    <cellStyle name="Normal 13 7" xfId="56318" xr:uid="{B3847688-1EB9-422A-86FE-4272932D47D6}"/>
    <cellStyle name="Normal 13_3.10 Impairments" xfId="1013" xr:uid="{2C0654A8-8E8D-4E4E-B27D-D1CEC45F9041}"/>
    <cellStyle name="Normal 14" xfId="207" xr:uid="{4BE2F6C0-3891-48ED-B4FD-E59F2CCD3370}"/>
    <cellStyle name="Normal 14 2" xfId="511" xr:uid="{27C254CC-497C-4CA1-93BC-027458023888}"/>
    <cellStyle name="Normal 14_3.10 Impairments" xfId="1014" xr:uid="{E8376B72-C37F-4D44-B09F-B646CFFF25BF}"/>
    <cellStyle name="Normal 15" xfId="230" xr:uid="{8AEAE6F2-D12A-4B78-A036-7F1D1693D6BF}"/>
    <cellStyle name="Normal 15 2" xfId="534" xr:uid="{3140BB19-514D-4BD5-8CD6-9FF2ABBADE91}"/>
    <cellStyle name="Normal 15_3.10 Impairments" xfId="1015" xr:uid="{D96E6E6D-C350-4403-8A03-809E8B17AE19}"/>
    <cellStyle name="Normal 16" xfId="947" xr:uid="{E41A5D50-1EA4-4A7B-B79E-AB6B6EE1510A}"/>
    <cellStyle name="Normal 16 2" xfId="1671" xr:uid="{7A105CE6-29FD-463D-8FE4-4746B5A21F55}"/>
    <cellStyle name="Normal 16 2 2" xfId="4870" xr:uid="{C801CEFB-298C-4D62-A82D-6FFE711CD3B0}"/>
    <cellStyle name="Normal 16 2 2 2" xfId="11664" xr:uid="{A7823E5A-6224-4017-B9CF-11F646895BB1}"/>
    <cellStyle name="Normal 16 2 2 2 2" xfId="47707" xr:uid="{8B488B3F-00B0-4B19-B951-2EAC73029F56}"/>
    <cellStyle name="Normal 16 2 2 2 3" xfId="36510" xr:uid="{507355F6-1316-45EF-B45A-787CB90FE280}"/>
    <cellStyle name="Normal 16 2 2 2_1.1 Overview" xfId="54031" xr:uid="{05414B6C-3BFA-4735-9914-1E7FD4133012}"/>
    <cellStyle name="Normal 16 2 2 3" xfId="42038" xr:uid="{AC02EFF0-E472-409C-A50E-C139A7D0DEBB}"/>
    <cellStyle name="Normal 16 2 2 4" xfId="30955" xr:uid="{7CEE8161-A53F-448F-9D51-9511F7037B8B}"/>
    <cellStyle name="Normal 16 2 2_1.1 Overview" xfId="54030" xr:uid="{D9D58032-9A42-45F2-8230-04B3D45CD3B3}"/>
    <cellStyle name="Normal 16 2 3" xfId="8634" xr:uid="{FE79B51E-074A-4FB9-BAC4-0CA951814DD3}"/>
    <cellStyle name="Normal 16 2 3 2" xfId="44678" xr:uid="{C3B70C9B-F149-4497-AD69-08A0D530998A}"/>
    <cellStyle name="Normal 16 2 3 3" xfId="33569" xr:uid="{8DAF9977-F42F-46CB-BDE5-15702EF0C1CE}"/>
    <cellStyle name="Normal 16 2 3_1.1 Overview" xfId="54032" xr:uid="{FF85F795-D751-4055-A39C-AD507E9FF641}"/>
    <cellStyle name="Normal 16 2 4" xfId="39017" xr:uid="{AD55382B-EC13-41C7-963D-3BF39F42107F}"/>
    <cellStyle name="Normal 16 2 5" xfId="28022" xr:uid="{3DEB2E3A-C700-4249-9A33-63CCA42CBCEB}"/>
    <cellStyle name="Normal 16 2_1.1 Overview" xfId="54029" xr:uid="{EE1C4573-1854-496F-AFC5-584810FF6884}"/>
    <cellStyle name="Normal 16 3" xfId="2483" xr:uid="{FC42D4AA-2513-4818-A44E-9C6ED890DDA3}"/>
    <cellStyle name="Normal 16 3 2" xfId="5682" xr:uid="{AAF260CE-7CFA-476B-96CA-72C783B0F980}"/>
    <cellStyle name="Normal 16 3 2 2" xfId="12475" xr:uid="{0B55F14E-BB5A-40B9-8430-C0C0834F85A9}"/>
    <cellStyle name="Normal 16 3 2 2 2" xfId="48518" xr:uid="{14DF8418-E237-40EE-A183-F4C8E140EDD6}"/>
    <cellStyle name="Normal 16 3 2 2 3" xfId="37321" xr:uid="{7A4E59BF-2FBF-455D-BF6F-1CA1B15C6E4C}"/>
    <cellStyle name="Normal 16 3 2 2_1.1 Overview" xfId="54035" xr:uid="{D9CC4486-5FEE-477E-B3E5-854571A3E10E}"/>
    <cellStyle name="Normal 16 3 2 3" xfId="42849" xr:uid="{496C071B-6520-486E-821E-EE5C08E4910C}"/>
    <cellStyle name="Normal 16 3 2 4" xfId="31766" xr:uid="{41E66303-2A31-4B54-BF1A-725EBC5CB3AA}"/>
    <cellStyle name="Normal 16 3 2_1.1 Overview" xfId="54034" xr:uid="{A5D2330E-F798-4028-A9C0-11A22E9274FB}"/>
    <cellStyle name="Normal 16 3 3" xfId="9441" xr:uid="{62E00EE0-321D-4214-A93D-A8BF25954AEF}"/>
    <cellStyle name="Normal 16 3 3 2" xfId="45485" xr:uid="{862B4DFE-175C-4AA0-9F85-21E7CAEDC161}"/>
    <cellStyle name="Normal 16 3 3 3" xfId="34376" xr:uid="{5E0AF2E8-5595-4C39-A026-0326E98AD887}"/>
    <cellStyle name="Normal 16 3 3_1.1 Overview" xfId="54036" xr:uid="{EF286B42-7555-4FD7-862F-9E0E6CCA05E8}"/>
    <cellStyle name="Normal 16 3 4" xfId="39824" xr:uid="{F1568689-FDEB-438C-BFB8-F780A80D2B1B}"/>
    <cellStyle name="Normal 16 3 5" xfId="28829" xr:uid="{ED419C3E-30D6-4808-BD84-3A970F5F8E9A}"/>
    <cellStyle name="Normal 16 3_1.1 Overview" xfId="54033" xr:uid="{81AA5ED2-CCA9-493F-9633-664737A6CB13}"/>
    <cellStyle name="Normal 16 4" xfId="3672" xr:uid="{501753EB-091F-4720-9BF5-45C8C7621610}"/>
    <cellStyle name="Normal 16 4 2" xfId="10599" xr:uid="{4DC8C160-B91E-4117-AACF-6852478A1026}"/>
    <cellStyle name="Normal 16 4 2 2" xfId="46642" xr:uid="{79E7B54C-26D8-4E16-8B71-099E7A53D5EC}"/>
    <cellStyle name="Normal 16 4 2 3" xfId="35521" xr:uid="{8DCE21AD-EEB1-444E-9D66-3D44DB9B033F}"/>
    <cellStyle name="Normal 16 4 2_1.1 Overview" xfId="54038" xr:uid="{194BAC16-EC0F-4548-98EE-4CFF609F0424}"/>
    <cellStyle name="Normal 16 4 3" xfId="40976" xr:uid="{259856B6-1529-4745-89E3-13CC0FA8C445}"/>
    <cellStyle name="Normal 16 4 4" xfId="29969" xr:uid="{C85A3504-DFBF-49F4-B0C5-294C5405F0BA}"/>
    <cellStyle name="Normal 16 4_1.1 Overview" xfId="54037" xr:uid="{92AB1E6A-079F-43B5-8051-13B6BE3BB8D2}"/>
    <cellStyle name="Normal 16 5" xfId="4368" xr:uid="{C558063B-C1FD-420C-B5EF-3DD6979B796C}"/>
    <cellStyle name="Normal 16 5 2" xfId="11170" xr:uid="{A07ABBBF-4FEC-4CE7-9BC8-7433EBE35559}"/>
    <cellStyle name="Normal 16 5 2 2" xfId="47213" xr:uid="{88D9C796-896D-4D2A-8EC5-D6DF0ACA56AF}"/>
    <cellStyle name="Normal 16 5 2 3" xfId="36032" xr:uid="{BFC3819E-6A02-46E3-BF14-6346D9F3701D}"/>
    <cellStyle name="Normal 16 5 2_1.1 Overview" xfId="54040" xr:uid="{67F2D5FF-278C-4BBF-8785-B7E9D39051D6}"/>
    <cellStyle name="Normal 16 5 3" xfId="41544" xr:uid="{31FA485E-6775-4955-BFE4-D44AA4A970BD}"/>
    <cellStyle name="Normal 16 5 4" xfId="30477" xr:uid="{CAF3532E-F02B-4220-A948-34CE91970FC1}"/>
    <cellStyle name="Normal 16 5_1.1 Overview" xfId="54039" xr:uid="{4C3508A5-8DCF-4EFB-84D2-10D6AD26B993}"/>
    <cellStyle name="Normal 16 6" xfId="8134" xr:uid="{B4FC5549-65C6-45EC-8A28-3D54B5F8090C}"/>
    <cellStyle name="Normal 16 6 2" xfId="44182" xr:uid="{C057BF67-DDA1-4AEE-8980-691829EA8764}"/>
    <cellStyle name="Normal 16 6 3" xfId="33089" xr:uid="{4DAD8ECE-0E6B-4E21-A395-C8B339088519}"/>
    <cellStyle name="Normal 16 6_1.1 Overview" xfId="54041" xr:uid="{AB79D0E1-96D1-4A0A-967F-B80E3CDFF2B7}"/>
    <cellStyle name="Normal 16 7" xfId="38522" xr:uid="{BE7A3676-9F3F-4269-993B-4FB4D6808BCC}"/>
    <cellStyle name="Normal 16 8" xfId="27539" xr:uid="{01FB4AEE-6DD8-49E9-A4E8-642A08659238}"/>
    <cellStyle name="Normal 16_1.1 Overview" xfId="54028" xr:uid="{04B122F9-1380-4759-BCDF-88EFD56E7746}"/>
    <cellStyle name="Normal 17" xfId="1016" xr:uid="{C278DED3-22BF-48EE-AD20-2DF1B019D508}"/>
    <cellStyle name="Normal 17 2" xfId="1673" xr:uid="{B3DA8F61-C518-4279-940C-839E699FD2E8}"/>
    <cellStyle name="Normal 17 2 2" xfId="4872" xr:uid="{BFEFCD07-BE48-49AA-8CF9-E107D9BBC8C8}"/>
    <cellStyle name="Normal 17 2 2 2" xfId="11666" xr:uid="{CC9C9EB0-2CAE-4C28-88C7-075114B03314}"/>
    <cellStyle name="Normal 17 2 2 2 2" xfId="47709" xr:uid="{AFA1B657-5480-42AC-A31F-3B22DBE161BF}"/>
    <cellStyle name="Normal 17 2 2 2 3" xfId="36512" xr:uid="{49E9011E-D8D9-4C3B-90F7-2C812BEF890E}"/>
    <cellStyle name="Normal 17 2 2 2_1.1 Overview" xfId="54044" xr:uid="{6591E61B-5274-4D08-ACAF-B03A1533723E}"/>
    <cellStyle name="Normal 17 2 2 3" xfId="42040" xr:uid="{07AE3348-AB23-4C6B-B74B-86DFAB287C13}"/>
    <cellStyle name="Normal 17 2 2 4" xfId="30957" xr:uid="{B22B68CB-A1AB-4ACB-8056-F7975CC2D171}"/>
    <cellStyle name="Normal 17 2 2_1.1 Overview" xfId="54043" xr:uid="{39E19EAF-D335-453D-89E7-8875EAEA33D1}"/>
    <cellStyle name="Normal 17 2 3" xfId="8636" xr:uid="{B1E4D92F-9A3E-4118-B535-AEA5D60C6EA9}"/>
    <cellStyle name="Normal 17 2 3 2" xfId="44680" xr:uid="{9ABAB5E8-CD52-4D10-9BCC-881E787E5277}"/>
    <cellStyle name="Normal 17 2 3 3" xfId="33571" xr:uid="{D582865F-7EAA-4281-9FD6-E95CFA69B038}"/>
    <cellStyle name="Normal 17 2 3_1.1 Overview" xfId="54045" xr:uid="{CD3B639F-2995-4D7D-BF37-417CC71423AC}"/>
    <cellStyle name="Normal 17 2 4" xfId="39019" xr:uid="{B3395252-D793-4A04-A5A6-5BBA8F3F4939}"/>
    <cellStyle name="Normal 17 2 5" xfId="28024" xr:uid="{22AE93C2-D6A2-4768-BB11-E902C7360914}"/>
    <cellStyle name="Normal 17 2_1.1 Overview" xfId="54042" xr:uid="{DFDA1B56-FB8C-43D4-B6FF-468BB1DB4AE5}"/>
    <cellStyle name="Normal 18" xfId="12857" xr:uid="{45713F26-96B6-4DC2-BF10-4C75D83AF406}"/>
    <cellStyle name="Normal 19" xfId="56257" xr:uid="{D98DCF89-0C1E-4BAB-B4ED-A84C8C3F263D}"/>
    <cellStyle name="Normal 2" xfId="13" xr:uid="{00000000-0005-0000-0000-000021000000}"/>
    <cellStyle name="Normal 2 10" xfId="7188" xr:uid="{0336EF3A-E8F2-4712-9AEC-8AC52F11E84D}"/>
    <cellStyle name="Normal 2 10 2" xfId="43267" xr:uid="{E7D7611B-12F2-481F-AD9B-FF738D75F3B6}"/>
    <cellStyle name="Normal 2 10 3" xfId="32178" xr:uid="{53C6C07C-5092-4848-8B6E-024947B63796}"/>
    <cellStyle name="Normal 2 10_1.1 Overview" xfId="54046" xr:uid="{A9CB4B85-D20E-416A-B014-2AE8860BD763}"/>
    <cellStyle name="Normal 2 11" xfId="6942" xr:uid="{56FBB075-76F5-433C-AC09-006AF1988AEE}"/>
    <cellStyle name="Normal 2 12" xfId="52427" xr:uid="{B15D29A1-0FC4-4FC1-8FA9-69512D29F84F}"/>
    <cellStyle name="Normal 2 13" xfId="56258" xr:uid="{92A32B69-04F6-426D-AEBE-DB340779968E}"/>
    <cellStyle name="Normal 2 14" xfId="56259" xr:uid="{B0AF52C0-3FA3-452D-AA97-3F070AB67E13}"/>
    <cellStyle name="Normal 2 15" xfId="56260" xr:uid="{D77BED9C-2DFA-45C3-A2FA-9158D52D7D1B}"/>
    <cellStyle name="Normal 2 2" xfId="63" xr:uid="{44EDFBD2-07AB-4811-AB99-9EE0E304E871}"/>
    <cellStyle name="Normal 2 2 10" xfId="3941" xr:uid="{71EE8B9B-3B0D-47F2-B0F9-BA2FC49C3EC9}"/>
    <cellStyle name="Normal 2 2 11" xfId="3960" xr:uid="{4EA04BEC-7CAE-45CC-830B-4D6F321B996F}"/>
    <cellStyle name="Normal 2 2 11 2" xfId="10762" xr:uid="{B61FE9AA-6DC8-4F37-90F7-D35B75627EF1}"/>
    <cellStyle name="Normal 2 2 11 2 2" xfId="46805" xr:uid="{12E509CA-7F7D-4DE5-B90A-47C465DF266A}"/>
    <cellStyle name="Normal 2 2 11 2 3" xfId="35627" xr:uid="{F4E177EB-8C7E-4BB0-81C1-6226C74DA0CE}"/>
    <cellStyle name="Normal 2 2 11 2_1.1 Overview" xfId="54049" xr:uid="{B779E531-A8D8-4B52-80E4-597E6C4911B1}"/>
    <cellStyle name="Normal 2 2 11 3" xfId="41136" xr:uid="{7382D410-DBE0-4B4A-B474-C87C3B7A99CB}"/>
    <cellStyle name="Normal 2 2 11 4" xfId="30072" xr:uid="{8BA093B5-D900-43AF-A6B4-796B99D92DF8}"/>
    <cellStyle name="Normal 2 2 11_1.1 Overview" xfId="54048" xr:uid="{2D5967A1-CC1C-40A3-B428-23E68D24C8C2}"/>
    <cellStyle name="Normal 2 2 12" xfId="7309" xr:uid="{5F54F33A-BE47-42C0-BFA7-F4A3362A5AA1}"/>
    <cellStyle name="Normal 2 2 12 2" xfId="43357" xr:uid="{2F873D30-FD92-487F-832A-910C1616F749}"/>
    <cellStyle name="Normal 2 2 12 3" xfId="32267" xr:uid="{87FD9D02-EB7C-43FC-8546-A3EC16C6D448}"/>
    <cellStyle name="Normal 2 2 12_1.1 Overview" xfId="54050" xr:uid="{D4913D63-2207-4FDC-B1AB-C3AE25D444EF}"/>
    <cellStyle name="Normal 2 2 13" xfId="37698" xr:uid="{B7ED1D99-78A5-4930-9A52-615B5AFBC16C}"/>
    <cellStyle name="Normal 2 2 14" xfId="48898" xr:uid="{3FECB3FC-5F57-43A0-8953-95B48F087EBD}"/>
    <cellStyle name="Normal 2 2 15" xfId="48913" xr:uid="{6FA55F48-C87F-41F2-83A0-5C2FF246A354}"/>
    <cellStyle name="Normal 2 2 16" xfId="26717" xr:uid="{61B9EBAB-507B-49A3-A7CE-2CD71F4E4576}"/>
    <cellStyle name="Normal 2 2 2" xfId="435" xr:uid="{AC96F7DB-2DAC-4330-BAFA-26C742EB2E41}"/>
    <cellStyle name="Normal 2 2 2 10" xfId="7247" xr:uid="{2AFD01B2-34AE-42A9-973A-049EA064B49E}"/>
    <cellStyle name="Normal 2 2 2 11" xfId="7627" xr:uid="{421ED5E2-676F-4C23-BA1A-8F5350678059}"/>
    <cellStyle name="Normal 2 2 2 11 2" xfId="43675" xr:uid="{23966316-0922-46B4-A4C2-101C406A7B9C}"/>
    <cellStyle name="Normal 2 2 2 11 3" xfId="32582" xr:uid="{65DAECAA-F486-4DE5-9E8B-95A3DA95A33E}"/>
    <cellStyle name="Normal 2 2 2 11_1.1 Overview" xfId="54052" xr:uid="{11E39CB8-6990-4419-9597-3BD43CDC8F2B}"/>
    <cellStyle name="Normal 2 2 2 12" xfId="38015" xr:uid="{2627EF07-7047-4797-8BDD-FB06410F2295}"/>
    <cellStyle name="Normal 2 2 2 13" xfId="27032" xr:uid="{B521ACA2-CCBE-4C8A-B4C1-CB53200BEAAF}"/>
    <cellStyle name="Normal 2 2 2 2" xfId="845" xr:uid="{90BE14FF-C7FD-462A-8575-0E2851286266}"/>
    <cellStyle name="Normal 2 2 2 2 2" xfId="1571" xr:uid="{E167B3CE-5EC7-4376-8E99-F2030300E293}"/>
    <cellStyle name="Normal 2 2 2 2 2 2" xfId="4770" xr:uid="{61EC9878-F935-46B4-BCCA-0678DDC62816}"/>
    <cellStyle name="Normal 2 2 2 2 2 2 2" xfId="11564" xr:uid="{A6E892AC-05E1-4D3B-ACBF-60E462E3FEE4}"/>
    <cellStyle name="Normal 2 2 2 2 2 2 2 2" xfId="47607" xr:uid="{8D912791-DD55-487A-B335-59C33DA853E4}"/>
    <cellStyle name="Normal 2 2 2 2 2 2 2 3" xfId="36410" xr:uid="{89840461-8977-4AFE-BEFC-F8B69DBF83EA}"/>
    <cellStyle name="Normal 2 2 2 2 2 2 2_1.1 Overview" xfId="54056" xr:uid="{DD61DD69-965E-49D4-BA29-F67D2AFADCE1}"/>
    <cellStyle name="Normal 2 2 2 2 2 2 3" xfId="41938" xr:uid="{0847DFEA-8DCB-4BC0-B525-6198E6B6AF82}"/>
    <cellStyle name="Normal 2 2 2 2 2 2 4" xfId="30855" xr:uid="{FCD77384-8603-40B9-A004-31C73FE7D3F8}"/>
    <cellStyle name="Normal 2 2 2 2 2 2_1.1 Overview" xfId="54055" xr:uid="{F89D8D44-6FE4-405C-947A-9283569F26C5}"/>
    <cellStyle name="Normal 2 2 2 2 2 3" xfId="8534" xr:uid="{241370E9-49FF-4298-AB24-DCF23CF5935B}"/>
    <cellStyle name="Normal 2 2 2 2 2 3 2" xfId="44578" xr:uid="{793D3D15-C455-40F8-9ADB-EE3B63D04EB3}"/>
    <cellStyle name="Normal 2 2 2 2 2 3 3" xfId="33469" xr:uid="{81943E65-2F18-4717-8ACE-6525A2F02605}"/>
    <cellStyle name="Normal 2 2 2 2 2 3_1.1 Overview" xfId="54057" xr:uid="{5B42D156-2594-42DD-8FA8-1EBCF4F28D77}"/>
    <cellStyle name="Normal 2 2 2 2 2 4" xfId="38917" xr:uid="{AB8A6768-E636-42E3-AF69-0D80881A33B5}"/>
    <cellStyle name="Normal 2 2 2 2 2 5" xfId="27922" xr:uid="{07C5E06C-727B-4468-997E-124C41E965A1}"/>
    <cellStyle name="Normal 2 2 2 2 2_1.1 Overview" xfId="54054" xr:uid="{F822EBEF-5B06-478E-B2CB-E77C8ECCFED7}"/>
    <cellStyle name="Normal 2 2 2 2 3" xfId="2381" xr:uid="{25DF3A14-6DB7-4570-8D84-920D0D19C778}"/>
    <cellStyle name="Normal 2 2 2 2 3 2" xfId="5580" xr:uid="{A487CC48-9D3C-43FA-A00B-E3D3ACD3A709}"/>
    <cellStyle name="Normal 2 2 2 2 3 2 2" xfId="12373" xr:uid="{417A7497-44C5-4294-A23A-E665B775C4B8}"/>
    <cellStyle name="Normal 2 2 2 2 3 2 2 2" xfId="48416" xr:uid="{34FBB6B7-1182-4380-8BA3-7FC185074352}"/>
    <cellStyle name="Normal 2 2 2 2 3 2 2 3" xfId="37219" xr:uid="{E676DA85-4BE8-42EA-8C73-2E1278784C13}"/>
    <cellStyle name="Normal 2 2 2 2 3 2 2_1.1 Overview" xfId="54060" xr:uid="{0A5FEDCA-5FA9-4D8E-8231-D1E2EFA80DAF}"/>
    <cellStyle name="Normal 2 2 2 2 3 2 3" xfId="42747" xr:uid="{2A7F8E19-E438-4657-A123-7C9166E3EA01}"/>
    <cellStyle name="Normal 2 2 2 2 3 2 4" xfId="31664" xr:uid="{51EF2FBA-8DC7-48E7-BEDC-E25C8A58E661}"/>
    <cellStyle name="Normal 2 2 2 2 3 2_1.1 Overview" xfId="54059" xr:uid="{E5C35263-2BB5-460E-99A3-4270F678B98F}"/>
    <cellStyle name="Normal 2 2 2 2 3 3" xfId="9340" xr:uid="{A2E59D62-BB73-436C-87AE-FF00E879A34D}"/>
    <cellStyle name="Normal 2 2 2 2 3 3 2" xfId="45384" xr:uid="{39D500A3-416E-436F-823A-386E3444C598}"/>
    <cellStyle name="Normal 2 2 2 2 3 3 3" xfId="34275" xr:uid="{A34E62EB-4D17-484D-A3CE-51A52CE2AEDB}"/>
    <cellStyle name="Normal 2 2 2 2 3 3_1.1 Overview" xfId="54061" xr:uid="{A72AB3DB-936A-482E-B04F-6E72D1C8FA7E}"/>
    <cellStyle name="Normal 2 2 2 2 3 4" xfId="39723" xr:uid="{64B942F0-434E-4E9B-85E7-04532A880A78}"/>
    <cellStyle name="Normal 2 2 2 2 3 5" xfId="28728" xr:uid="{D7AB926B-7F79-48CE-99C3-0DE664D58E21}"/>
    <cellStyle name="Normal 2 2 2 2 3_1.1 Overview" xfId="54058" xr:uid="{356E73BF-3D3D-4A75-961B-AD040862EF1F}"/>
    <cellStyle name="Normal 2 2 2 2 4" xfId="3571" xr:uid="{01D7DAC9-8DCE-4A73-8A8E-6E9C94E4E61B}"/>
    <cellStyle name="Normal 2 2 2 2 4 2" xfId="10498" xr:uid="{621FA88A-D94F-4540-9833-541FC5A43EB9}"/>
    <cellStyle name="Normal 2 2 2 2 4 2 2" xfId="46541" xr:uid="{FE040451-9EB8-4D76-94BA-06F3023986DB}"/>
    <cellStyle name="Normal 2 2 2 2 4 2 3" xfId="35420" xr:uid="{13E1C4EA-73B6-4376-9683-7DFEF707E96A}"/>
    <cellStyle name="Normal 2 2 2 2 4 2_1.1 Overview" xfId="54063" xr:uid="{59922A79-8E4E-4527-B5A7-63359D16E3DB}"/>
    <cellStyle name="Normal 2 2 2 2 4 3" xfId="40876" xr:uid="{0F95679B-038C-4505-B83E-CD4D6F079B96}"/>
    <cellStyle name="Normal 2 2 2 2 4 4" xfId="29869" xr:uid="{969B35BF-1F99-4FF4-98F2-82BEDFC9DFD8}"/>
    <cellStyle name="Normal 2 2 2 2 4_1.1 Overview" xfId="54062" xr:uid="{1166D34E-3056-477F-99FC-361E36FCB2BB}"/>
    <cellStyle name="Normal 2 2 2 2 5" xfId="4267" xr:uid="{E58380B9-CE7A-4294-BF98-AEAA18BD52FA}"/>
    <cellStyle name="Normal 2 2 2 2 5 2" xfId="11069" xr:uid="{29AD6D6F-EFF8-4114-9F98-99A8A60DD652}"/>
    <cellStyle name="Normal 2 2 2 2 5 2 2" xfId="47112" xr:uid="{77DB627D-4D1C-4B73-A8E4-669DA7CCB545}"/>
    <cellStyle name="Normal 2 2 2 2 5 2 3" xfId="35931" xr:uid="{B2FE8F81-E921-4BB8-9CB1-00026253AC0E}"/>
    <cellStyle name="Normal 2 2 2 2 5 2_1.1 Overview" xfId="54065" xr:uid="{C9B74DCA-3F83-409D-A7D4-6FF85F296776}"/>
    <cellStyle name="Normal 2 2 2 2 5 3" xfId="41443" xr:uid="{191CE7F9-7136-4A38-BDEE-A82E5859B160}"/>
    <cellStyle name="Normal 2 2 2 2 5 4" xfId="30376" xr:uid="{8B5609C7-F1A3-484B-843B-E7333916601F}"/>
    <cellStyle name="Normal 2 2 2 2 5_1.1 Overview" xfId="54064" xr:uid="{55837C9D-E2F0-43F2-8186-966A9B0427A5}"/>
    <cellStyle name="Normal 2 2 2 2 6" xfId="8034" xr:uid="{DE6CC257-78CC-4E1D-BA1C-E112ED5A0CF0}"/>
    <cellStyle name="Normal 2 2 2 2 6 2" xfId="44082" xr:uid="{F4F98B89-CED4-4E50-BC3D-DFB4608183B8}"/>
    <cellStyle name="Normal 2 2 2 2 6 3" xfId="32989" xr:uid="{EE156940-BA20-4843-A833-958CF1901E73}"/>
    <cellStyle name="Normal 2 2 2 2 6_1.1 Overview" xfId="54066" xr:uid="{77E2328F-F193-451F-97EE-5DD832DE77EE}"/>
    <cellStyle name="Normal 2 2 2 2 7" xfId="38422" xr:uid="{25BD9D25-8F68-4E0B-8037-D70F50134265}"/>
    <cellStyle name="Normal 2 2 2 2 8" xfId="27439" xr:uid="{34B6B843-5999-4C31-961D-1C20A929CD1A}"/>
    <cellStyle name="Normal 2 2 2 2_1.1 Overview" xfId="54053" xr:uid="{2BC1744A-53D8-4BE8-BAE9-0490F565DF42}"/>
    <cellStyle name="Normal 2 2 2 3" xfId="1328" xr:uid="{77D882C4-FA4C-4C40-93DB-71E0C09586DC}"/>
    <cellStyle name="Normal 2 2 2 3 2" xfId="4527" xr:uid="{A1045199-3FB2-4812-9FDC-9B39D40F76AE}"/>
    <cellStyle name="Normal 2 2 2 3 2 2" xfId="11321" xr:uid="{F6F6813B-38DB-4E68-A05F-940FEA1C9D04}"/>
    <cellStyle name="Normal 2 2 2 3 2 2 2" xfId="47364" xr:uid="{DAE5E3F7-9CAC-433F-9A43-22E58583B040}"/>
    <cellStyle name="Normal 2 2 2 3 2 2 3" xfId="36167" xr:uid="{E6277D41-680E-489B-A00A-6E13D7063CC2}"/>
    <cellStyle name="Normal 2 2 2 3 2 2_1.1 Overview" xfId="54069" xr:uid="{4DBF3CCC-13A4-403E-A6EB-C0FE2F70B083}"/>
    <cellStyle name="Normal 2 2 2 3 2 3" xfId="41695" xr:uid="{197BED4E-A97E-4363-AE28-9C13CAA21618}"/>
    <cellStyle name="Normal 2 2 2 3 2 4" xfId="30612" xr:uid="{07807299-5860-4156-90D4-1346ED73EF4B}"/>
    <cellStyle name="Normal 2 2 2 3 2_1.1 Overview" xfId="54068" xr:uid="{3FE11931-DD44-4DFA-A23F-99421D737A9B}"/>
    <cellStyle name="Normal 2 2 2 3 3" xfId="8291" xr:uid="{17C7C7E1-6922-4F15-87D7-E0C06CBC05C5}"/>
    <cellStyle name="Normal 2 2 2 3 3 2" xfId="44335" xr:uid="{54AB316A-F5BF-4B9D-BE4B-60B383C266B5}"/>
    <cellStyle name="Normal 2 2 2 3 3 3" xfId="33226" xr:uid="{4F7D2FD4-0A6B-4B0D-A898-BF356FD4B846}"/>
    <cellStyle name="Normal 2 2 2 3 3_1.1 Overview" xfId="54070" xr:uid="{074873B5-7E0A-48A6-A25E-FC0A42090A25}"/>
    <cellStyle name="Normal 2 2 2 3 4" xfId="38674" xr:uid="{F7F2920F-20BC-4EBE-919E-A7445695AF6D}"/>
    <cellStyle name="Normal 2 2 2 3 5" xfId="27679" xr:uid="{5BC61B16-9F18-49FF-AA6E-ACB3E2AE8C9A}"/>
    <cellStyle name="Normal 2 2 2 3_1.1 Overview" xfId="54067" xr:uid="{DAC4A623-09DA-4D21-A6E5-DEF0A13CAC55}"/>
    <cellStyle name="Normal 2 2 2 4" xfId="2001" xr:uid="{EE32AFE7-5950-4389-BC8E-535D497FFCA0}"/>
    <cellStyle name="Normal 2 2 2 4 2" xfId="5200" xr:uid="{BB0C4FB2-5959-4E5D-871A-37BECB14779C}"/>
    <cellStyle name="Normal 2 2 2 4 2 2" xfId="11993" xr:uid="{E307A20E-7185-4825-A81E-EBAD2410FF00}"/>
    <cellStyle name="Normal 2 2 2 4 2 2 2" xfId="48036" xr:uid="{5ABD28AF-BD9F-4F34-B152-AF434A8D2510}"/>
    <cellStyle name="Normal 2 2 2 4 2 2 3" xfId="36839" xr:uid="{202A7B7E-04BF-412E-A3D1-DCF9A2FBF579}"/>
    <cellStyle name="Normal 2 2 2 4 2 2_1.1 Overview" xfId="54073" xr:uid="{79E5EE56-58AB-4AAD-8D80-042FDF9B1B05}"/>
    <cellStyle name="Normal 2 2 2 4 2 3" xfId="42367" xr:uid="{58FCD477-DF42-4EA7-8F35-EAB90EDDB02E}"/>
    <cellStyle name="Normal 2 2 2 4 2 4" xfId="31284" xr:uid="{331160AF-F042-42AB-9029-3A93E1EDDBEF}"/>
    <cellStyle name="Normal 2 2 2 4 2_1.1 Overview" xfId="54072" xr:uid="{CECFCA06-6931-4336-9E02-58847D58975A}"/>
    <cellStyle name="Normal 2 2 2 4 3" xfId="8960" xr:uid="{64845A12-70C7-4516-9793-F9E7E2D62825}"/>
    <cellStyle name="Normal 2 2 2 4 3 2" xfId="45004" xr:uid="{B0C8EA0C-1682-40AE-AA82-CE12D034CC59}"/>
    <cellStyle name="Normal 2 2 2 4 3 3" xfId="33895" xr:uid="{50E56C5E-6CCC-45FF-A81C-B11BB0C6B8E9}"/>
    <cellStyle name="Normal 2 2 2 4 3_1.1 Overview" xfId="54074" xr:uid="{56FE68FE-29F2-4DA2-908C-F1C0F629748D}"/>
    <cellStyle name="Normal 2 2 2 4 4" xfId="39343" xr:uid="{6AA3C2DE-F943-454D-9866-8DB63AAD98C6}"/>
    <cellStyle name="Normal 2 2 2 4 5" xfId="28348" xr:uid="{EBE57DCA-9D9A-418A-95D1-9BD090B4B48C}"/>
    <cellStyle name="Normal 2 2 2 4_1.1 Overview" xfId="54071" xr:uid="{D3A7AC9E-13AE-4C31-A1FC-CD6671F44824}"/>
    <cellStyle name="Normal 2 2 2 5" xfId="3192" xr:uid="{801F40C9-2535-463B-B54C-478EFDFAD51F}"/>
    <cellStyle name="Normal 2 2 2 5 2" xfId="10120" xr:uid="{9C3A0593-D9F6-4639-8B9F-32EDDD6FC420}"/>
    <cellStyle name="Normal 2 2 2 5 2 2" xfId="46163" xr:uid="{C914F671-7261-402D-8237-38AEC8F8CAC3}"/>
    <cellStyle name="Normal 2 2 2 5 2 3" xfId="35044" xr:uid="{10F5A140-FE03-4D98-A24D-AAE74B92D573}"/>
    <cellStyle name="Normal 2 2 2 5 2_1.1 Overview" xfId="54076" xr:uid="{F37BAFA2-19A1-48BA-AC69-7EE0A50FF913}"/>
    <cellStyle name="Normal 2 2 2 5 3" xfId="40498" xr:uid="{EA321AB5-62C2-4A50-95D5-94CCEC98F72B}"/>
    <cellStyle name="Normal 2 2 2 5 4" xfId="29493" xr:uid="{AC5B23FB-8D33-4F3D-B161-C8BAEAF66429}"/>
    <cellStyle name="Normal 2 2 2 5_1.1 Overview" xfId="54075" xr:uid="{31D05E67-FACC-41CE-887D-DF8ED0B52CF9}"/>
    <cellStyle name="Normal 2 2 2 6" xfId="4057" xr:uid="{5EB3C9AA-50B8-4810-BCC5-C1956298A314}"/>
    <cellStyle name="Normal 2 2 2 6 2" xfId="10859" xr:uid="{F4376CE6-805F-470A-B1DD-DDA31491FD1C}"/>
    <cellStyle name="Normal 2 2 2 6 2 2" xfId="46902" xr:uid="{6D22568A-FB0D-4468-992E-DB803403EBCA}"/>
    <cellStyle name="Normal 2 2 2 6 2 3" xfId="35721" xr:uid="{08F8BC6B-1DEB-48D9-824D-03BCE687BC2C}"/>
    <cellStyle name="Normal 2 2 2 6 2_1.1 Overview" xfId="54078" xr:uid="{566C8A09-A5E1-4A69-B8CA-5FAA30867ECA}"/>
    <cellStyle name="Normal 2 2 2 6 3" xfId="41233" xr:uid="{F38B769A-177D-44A0-981A-31C64120FB92}"/>
    <cellStyle name="Normal 2 2 2 6 4" xfId="30166" xr:uid="{B1D13311-248E-4B97-A3F1-628355FBEF76}"/>
    <cellStyle name="Normal 2 2 2 6_1.1 Overview" xfId="54077" xr:uid="{65EA6B22-DFF9-451F-86EF-8C9858462719}"/>
    <cellStyle name="Normal 2 2 2 7" xfId="7090" xr:uid="{7286E96D-E598-44BF-B0E0-A7CBFE9B92B1}"/>
    <cellStyle name="Normal 2 2 2 8" xfId="7253" xr:uid="{FBA5AE67-2800-46F6-BAB6-3651F6EB6F5B}"/>
    <cellStyle name="Normal 2 2 2 9" xfId="7225" xr:uid="{2874BD8C-F2CE-4B8E-8BD8-8ADE00EB1F94}"/>
    <cellStyle name="Normal 2 2 2_1.1 Overview" xfId="54051" xr:uid="{E6EB6583-2280-42C5-9CD0-ACF435C6F860}"/>
    <cellStyle name="Normal 2 2 3" xfId="729" xr:uid="{0A118733-BFED-434E-A15B-468B92EB0378}"/>
    <cellStyle name="Normal 2 2 3 10" xfId="7248" xr:uid="{89501235-76B7-46E5-A1A4-09615C77383E}"/>
    <cellStyle name="Normal 2 2 3 11" xfId="7918" xr:uid="{EEAE0429-B1B9-44B2-B45D-EA13C6A4A33E}"/>
    <cellStyle name="Normal 2 2 3 11 2" xfId="43966" xr:uid="{E5083A42-A7D9-4B5A-B9B3-04AFE0CA90A4}"/>
    <cellStyle name="Normal 2 2 3 11 3" xfId="32873" xr:uid="{5D0C5BB0-7662-4316-9ECF-52A75BF0FCCA}"/>
    <cellStyle name="Normal 2 2 3 11_1.1 Overview" xfId="54080" xr:uid="{5DE0A73F-09BC-408F-97EE-49D9507C58D9}"/>
    <cellStyle name="Normal 2 2 3 12" xfId="38306" xr:uid="{7FFAF06E-D164-41DD-95EA-F53E33DDEA98}"/>
    <cellStyle name="Normal 2 2 3 13" xfId="27323" xr:uid="{5D02891E-3104-4EF2-990E-05022620E54A}"/>
    <cellStyle name="Normal 2 2 3 2" xfId="939" xr:uid="{2C15D7F4-BD78-4CC1-9A41-1364AD701068}"/>
    <cellStyle name="Normal 2 2 3 2 10" xfId="7233" xr:uid="{25F2C51C-5895-4501-89F1-E41007EBB642}"/>
    <cellStyle name="Normal 2 2 3 2 11" xfId="8128" xr:uid="{A8B2EB3A-7E17-4EE8-9F77-774F67B78E9F}"/>
    <cellStyle name="Normal 2 2 3 2 11 2" xfId="44176" xr:uid="{6835EEB3-EB1C-4B42-B802-0D8D83A56CD2}"/>
    <cellStyle name="Normal 2 2 3 2 11 3" xfId="33083" xr:uid="{9E1E9BFB-E825-4746-A88D-3FAB078EFF00}"/>
    <cellStyle name="Normal 2 2 3 2 11_1.1 Overview" xfId="54082" xr:uid="{73B93E54-DC4B-4D5F-B0EC-2E6771ED24D3}"/>
    <cellStyle name="Normal 2 2 3 2 12" xfId="38516" xr:uid="{38472786-3049-403C-8AD2-88D3636ADBC9}"/>
    <cellStyle name="Normal 2 2 3 2 13" xfId="27533" xr:uid="{F8A24537-FB65-43FA-AB3D-F7892C6917D0}"/>
    <cellStyle name="Normal 2 2 3 2 2" xfId="1665" xr:uid="{1130CBB2-24ED-41AA-817B-3D8A3795DAA7}"/>
    <cellStyle name="Normal 2 2 3 2 2 2" xfId="4864" xr:uid="{5FA67391-91CB-456F-8871-C9511BAEF993}"/>
    <cellStyle name="Normal 2 2 3 2 2 2 2" xfId="11658" xr:uid="{90B8CC3A-B064-4C90-AE78-24341252CB70}"/>
    <cellStyle name="Normal 2 2 3 2 2 2 2 2" xfId="47701" xr:uid="{FCE7189A-5ABB-47B1-9622-D867D92B14E6}"/>
    <cellStyle name="Normal 2 2 3 2 2 2 2 3" xfId="36504" xr:uid="{E2EB33CB-6CEC-4DD9-8768-7DD1FC9AC9AD}"/>
    <cellStyle name="Normal 2 2 3 2 2 2 2_1.1 Overview" xfId="54085" xr:uid="{E977C1F4-C092-40D1-AE0D-1A9088922D2D}"/>
    <cellStyle name="Normal 2 2 3 2 2 2 3" xfId="42032" xr:uid="{279E9FAA-C53A-49E9-A917-768FBC354228}"/>
    <cellStyle name="Normal 2 2 3 2 2 2 4" xfId="30949" xr:uid="{675C0C85-C4C6-4E0C-AE3F-9534CD469191}"/>
    <cellStyle name="Normal 2 2 3 2 2 2_1.1 Overview" xfId="54084" xr:uid="{FD26D833-269E-4616-8334-3879C6C4CF29}"/>
    <cellStyle name="Normal 2 2 3 2 2 3" xfId="8628" xr:uid="{D37641F0-C100-4148-968D-710C9509FB02}"/>
    <cellStyle name="Normal 2 2 3 2 2 3 2" xfId="44672" xr:uid="{F7E13F86-E0E3-4C4D-8952-7841EDF9D974}"/>
    <cellStyle name="Normal 2 2 3 2 2 3 3" xfId="33563" xr:uid="{47AE4CB8-8B78-49CB-9A84-F70F7E668F82}"/>
    <cellStyle name="Normal 2 2 3 2 2 3_1.1 Overview" xfId="54086" xr:uid="{32D336EC-4D52-4E7C-9915-8458A8F8C6FB}"/>
    <cellStyle name="Normal 2 2 3 2 2 4" xfId="39011" xr:uid="{999CBFF9-9DA1-4F91-B208-33EA1B45AB99}"/>
    <cellStyle name="Normal 2 2 3 2 2 5" xfId="28016" xr:uid="{161E5333-CAC8-4EC7-B012-E085C210B009}"/>
    <cellStyle name="Normal 2 2 3 2 2_1.1 Overview" xfId="54083" xr:uid="{38A863BA-0748-46BC-8383-4E0D745E3426}"/>
    <cellStyle name="Normal 2 2 3 2 3" xfId="2475" xr:uid="{CB4E51C9-8800-4BEE-9950-8A29EDF2D426}"/>
    <cellStyle name="Normal 2 2 3 2 3 2" xfId="5674" xr:uid="{7E5489C7-74B6-4A51-936A-3D62C8F83D3B}"/>
    <cellStyle name="Normal 2 2 3 2 3 2 2" xfId="12467" xr:uid="{345FB8DE-5EDF-40C5-B38E-BEFF31BAB867}"/>
    <cellStyle name="Normal 2 2 3 2 3 2 2 2" xfId="48510" xr:uid="{449F287A-6726-4913-99A3-910F03949E0D}"/>
    <cellStyle name="Normal 2 2 3 2 3 2 2 3" xfId="37313" xr:uid="{39D76499-AD87-4916-B354-AB386A755E48}"/>
    <cellStyle name="Normal 2 2 3 2 3 2 2_1.1 Overview" xfId="54089" xr:uid="{91B4E82D-7833-4397-B902-6B6A78CD8FED}"/>
    <cellStyle name="Normal 2 2 3 2 3 2 3" xfId="42841" xr:uid="{1C41D2DE-3C57-4941-A4DC-A7602C75EBDC}"/>
    <cellStyle name="Normal 2 2 3 2 3 2 4" xfId="31758" xr:uid="{06142EB6-2DE2-4294-B520-F3C4E4A17B13}"/>
    <cellStyle name="Normal 2 2 3 2 3 2_1.1 Overview" xfId="54088" xr:uid="{6ED4E925-7F11-4589-ACCB-0E63902BF740}"/>
    <cellStyle name="Normal 2 2 3 2 3 3" xfId="9434" xr:uid="{3DF25E25-9D59-4EFE-90DC-421719842D19}"/>
    <cellStyle name="Normal 2 2 3 2 3 3 2" xfId="45478" xr:uid="{0FA214EA-F8CE-4A14-AF91-F11BABFFF283}"/>
    <cellStyle name="Normal 2 2 3 2 3 3 3" xfId="34369" xr:uid="{2719D5F1-8067-41DD-9524-6BCC23CBE5B2}"/>
    <cellStyle name="Normal 2 2 3 2 3 3_1.1 Overview" xfId="54090" xr:uid="{3D4D74DE-8885-4C27-9820-CFDF6D44CCDC}"/>
    <cellStyle name="Normal 2 2 3 2 3 4" xfId="39817" xr:uid="{0BAC706D-07DA-46AC-9455-FC474E08354A}"/>
    <cellStyle name="Normal 2 2 3 2 3 5" xfId="28822" xr:uid="{EF102A3C-CFF0-4C82-B963-B49AA44B8DF1}"/>
    <cellStyle name="Normal 2 2 3 2 3_1.1 Overview" xfId="54087" xr:uid="{5652695D-D32B-406D-916D-D15F1D7C73E8}"/>
    <cellStyle name="Normal 2 2 3 2 4" xfId="3665" xr:uid="{766464C9-F6DA-4CA0-85C4-85F873807F5D}"/>
    <cellStyle name="Normal 2 2 3 2 4 2" xfId="10592" xr:uid="{50132500-F58F-49BB-B033-641D2EC901E9}"/>
    <cellStyle name="Normal 2 2 3 2 4 2 2" xfId="46635" xr:uid="{4FB2E4D0-9336-40EA-9B7C-5CBA8158D708}"/>
    <cellStyle name="Normal 2 2 3 2 4 2 3" xfId="35514" xr:uid="{885F16A4-3F23-40F6-84C1-C1CD15EEFB66}"/>
    <cellStyle name="Normal 2 2 3 2 4 2_1.1 Overview" xfId="54092" xr:uid="{074DD65E-CB55-417C-8A2C-F1082A95F2CD}"/>
    <cellStyle name="Normal 2 2 3 2 4 3" xfId="40970" xr:uid="{527C1E05-0F12-4783-96A4-58F25DEB24F4}"/>
    <cellStyle name="Normal 2 2 3 2 4 4" xfId="29963" xr:uid="{BE8E85BC-958F-4561-878D-54192D85B34B}"/>
    <cellStyle name="Normal 2 2 3 2 4_1.1 Overview" xfId="54091" xr:uid="{DDF0AE2B-2472-4266-A7AF-CA4F5A5C123E}"/>
    <cellStyle name="Normal 2 2 3 2 5" xfId="4361" xr:uid="{043A44F7-A325-479A-829E-4F9137A04AA5}"/>
    <cellStyle name="Normal 2 2 3 2 5 2" xfId="11163" xr:uid="{32116CA7-926D-4359-BD04-94786B7DB0AB}"/>
    <cellStyle name="Normal 2 2 3 2 5 2 2" xfId="47206" xr:uid="{BE119359-C3FD-45E4-A44F-D75CA7EBF82C}"/>
    <cellStyle name="Normal 2 2 3 2 5 2 3" xfId="36025" xr:uid="{2905697C-B2D7-4AE1-A5E4-D4B3A0E62F1D}"/>
    <cellStyle name="Normal 2 2 3 2 5 2_1.1 Overview" xfId="54094" xr:uid="{2832B705-8F9D-4F3E-BD2A-8ADD4FA5A652}"/>
    <cellStyle name="Normal 2 2 3 2 5 3" xfId="41537" xr:uid="{CE070699-1921-48DF-8284-BCB770AB4A80}"/>
    <cellStyle name="Normal 2 2 3 2 5 4" xfId="30470" xr:uid="{02585831-042A-4800-A8EE-50CBE9205964}"/>
    <cellStyle name="Normal 2 2 3 2 5_1.1 Overview" xfId="54093" xr:uid="{38BF1A66-7378-470F-9712-24F200A0F07E}"/>
    <cellStyle name="Normal 2 2 3 2 6" xfId="7092" xr:uid="{D8A1CFC7-112A-42E1-B069-776204543433}"/>
    <cellStyle name="Normal 2 2 3 2 7" xfId="7255" xr:uid="{404B8BDB-2BED-4CD5-AACF-1554A3CA364F}"/>
    <cellStyle name="Normal 2 2 3 2 8" xfId="7224" xr:uid="{AEE55215-7C21-4FDF-ABA6-1C07FACA6D2C}"/>
    <cellStyle name="Normal 2 2 3 2 9" xfId="7249" xr:uid="{15F69084-0E16-4602-8FB2-E8B32D855E82}"/>
    <cellStyle name="Normal 2 2 3 2_1.1 Overview" xfId="54081" xr:uid="{0B90D1BB-5E43-4EAE-BC30-8B74E62541D9}"/>
    <cellStyle name="Normal 2 2 3 3" xfId="1455" xr:uid="{18B4F406-91C0-4310-B2F1-8310FFD5BB3C}"/>
    <cellStyle name="Normal 2 2 3 3 2" xfId="4654" xr:uid="{307A6789-0A34-417F-BE15-43C127A122AB}"/>
    <cellStyle name="Normal 2 2 3 3 2 2" xfId="11448" xr:uid="{A0FE052D-3CC3-4E3B-90AD-A4D1CE82FF40}"/>
    <cellStyle name="Normal 2 2 3 3 2 2 2" xfId="47491" xr:uid="{71CEBFFE-F45C-4CBA-8321-F9FE6C8EF425}"/>
    <cellStyle name="Normal 2 2 3 3 2 2 3" xfId="36294" xr:uid="{180F5ED1-0EB1-483E-BDD1-016BD9EBBDFA}"/>
    <cellStyle name="Normal 2 2 3 3 2 2_1.1 Overview" xfId="54097" xr:uid="{91F2B124-5CAA-451F-939E-C159B95290D7}"/>
    <cellStyle name="Normal 2 2 3 3 2 3" xfId="41822" xr:uid="{D582564E-F992-4A71-9901-311D554804F2}"/>
    <cellStyle name="Normal 2 2 3 3 2 4" xfId="30739" xr:uid="{15105D3F-27C0-4B12-B59B-9B719A76BC20}"/>
    <cellStyle name="Normal 2 2 3 3 2_1.1 Overview" xfId="54096" xr:uid="{E48FD5AB-D219-4711-81D2-069A6FD84BF4}"/>
    <cellStyle name="Normal 2 2 3 3 3" xfId="8418" xr:uid="{A37BD0A8-1994-498A-98FB-8AC2F5E9C5E6}"/>
    <cellStyle name="Normal 2 2 3 3 3 2" xfId="44462" xr:uid="{AEA03D28-88A8-4E0D-9F85-D639EB403A16}"/>
    <cellStyle name="Normal 2 2 3 3 3 3" xfId="33353" xr:uid="{8C17E38E-49D5-4B40-AA10-4EC941403E83}"/>
    <cellStyle name="Normal 2 2 3 3 3_1.1 Overview" xfId="54098" xr:uid="{CCD00EE1-E158-4245-A647-06F1DF5FD1C7}"/>
    <cellStyle name="Normal 2 2 3 3 4" xfId="38801" xr:uid="{751D8F4E-DEBD-4832-A653-9C5F268BE531}"/>
    <cellStyle name="Normal 2 2 3 3 5" xfId="27806" xr:uid="{34CC9BC4-2835-4B5D-8C04-CE00188B3375}"/>
    <cellStyle name="Normal 2 2 3 3_1.1 Overview" xfId="54095" xr:uid="{BDB7DA4C-B612-4CE3-A0BD-8C647B2E6884}"/>
    <cellStyle name="Normal 2 2 3 4" xfId="2265" xr:uid="{CF6115CD-3A31-42AC-B38C-F7A3462F1CD2}"/>
    <cellStyle name="Normal 2 2 3 4 2" xfId="5464" xr:uid="{F1D3D9A3-E13A-4E5B-AE49-823E9E6694DD}"/>
    <cellStyle name="Normal 2 2 3 4 2 2" xfId="12257" xr:uid="{ACD7880E-75F2-43B6-8422-49A7E52BA743}"/>
    <cellStyle name="Normal 2 2 3 4 2 2 2" xfId="48300" xr:uid="{A951D7E6-EF24-45FB-A3DA-1A112C816AF5}"/>
    <cellStyle name="Normal 2 2 3 4 2 2 3" xfId="37103" xr:uid="{23C0786E-D564-4D96-81C2-9D77A80F676A}"/>
    <cellStyle name="Normal 2 2 3 4 2 2_1.1 Overview" xfId="54101" xr:uid="{FFE54543-AA95-4517-88B7-AEC00C681F3A}"/>
    <cellStyle name="Normal 2 2 3 4 2 3" xfId="42631" xr:uid="{153BCB65-3C8E-4C10-92B3-76B72A69EBA9}"/>
    <cellStyle name="Normal 2 2 3 4 2 4" xfId="31548" xr:uid="{E42AADE5-5A0B-4971-B2CE-F97CEAEEE9B6}"/>
    <cellStyle name="Normal 2 2 3 4 2_1.1 Overview" xfId="54100" xr:uid="{EF4FDBE5-B35A-426B-A9FF-56E31DCAD3AB}"/>
    <cellStyle name="Normal 2 2 3 4 3" xfId="9224" xr:uid="{F4D4AB66-2A9F-48D3-9A3F-9275652A46DC}"/>
    <cellStyle name="Normal 2 2 3 4 3 2" xfId="45268" xr:uid="{E32B99FC-32E3-40A7-BD33-85E613788DD9}"/>
    <cellStyle name="Normal 2 2 3 4 3 3" xfId="34159" xr:uid="{EAFC3FD3-94A0-4A03-A269-C00B9BD7DD25}"/>
    <cellStyle name="Normal 2 2 3 4 3_1.1 Overview" xfId="54102" xr:uid="{35BDD161-E671-4E32-ABC5-F8550C8958A8}"/>
    <cellStyle name="Normal 2 2 3 4 4" xfId="39607" xr:uid="{FDFEE76D-2CE3-4230-A554-7B11BBDF4F2F}"/>
    <cellStyle name="Normal 2 2 3 4 5" xfId="28612" xr:uid="{B8E4A9CF-A94D-4DFC-AC76-7C387F463607}"/>
    <cellStyle name="Normal 2 2 3 4_1.1 Overview" xfId="54099" xr:uid="{4EC885B2-66C3-42DA-A23F-077F83B2AB76}"/>
    <cellStyle name="Normal 2 2 3 5" xfId="3455" xr:uid="{3D795A80-5439-444C-A096-147B29A4E24D}"/>
    <cellStyle name="Normal 2 2 3 5 2" xfId="10382" xr:uid="{0D5B71F8-6AD8-40AF-9FDC-23A04F8E8A9A}"/>
    <cellStyle name="Normal 2 2 3 5 2 2" xfId="46425" xr:uid="{A124E77A-FA19-48E0-A0D9-15FF85B0DDF2}"/>
    <cellStyle name="Normal 2 2 3 5 2 3" xfId="35304" xr:uid="{C42F3046-E968-4CE1-8FE1-3979A3FB4545}"/>
    <cellStyle name="Normal 2 2 3 5 2_1.1 Overview" xfId="54104" xr:uid="{D644038A-F6C3-4EB8-B34E-049E205236C3}"/>
    <cellStyle name="Normal 2 2 3 5 3" xfId="40760" xr:uid="{CE160EDF-C0A5-455D-86A7-F33746FDBA85}"/>
    <cellStyle name="Normal 2 2 3 5 4" xfId="29753" xr:uid="{F521B29F-BF97-488C-97D6-94BAF73CCA80}"/>
    <cellStyle name="Normal 2 2 3 5_1.1 Overview" xfId="54103" xr:uid="{15206A3D-45A7-42F2-96A0-7843E6EA63EC}"/>
    <cellStyle name="Normal 2 2 3 6" xfId="4151" xr:uid="{9373E8ED-0CE5-4421-A6F2-F41A949A7A5D}"/>
    <cellStyle name="Normal 2 2 3 6 2" xfId="10953" xr:uid="{E7A5B75E-21FD-4463-BBC7-33BFF3ED626C}"/>
    <cellStyle name="Normal 2 2 3 6 2 2" xfId="46996" xr:uid="{1FF300A3-096E-4FD5-83B6-55E908D60819}"/>
    <cellStyle name="Normal 2 2 3 6 2 3" xfId="35815" xr:uid="{841E69B4-6167-4CB5-B942-4378F6937A85}"/>
    <cellStyle name="Normal 2 2 3 6 2_1.1 Overview" xfId="54106" xr:uid="{CC55E061-40AC-4930-9920-1FFA8472CE32}"/>
    <cellStyle name="Normal 2 2 3 6 3" xfId="41327" xr:uid="{8313E269-0498-4394-841A-F9BE471CA323}"/>
    <cellStyle name="Normal 2 2 3 6 4" xfId="30260" xr:uid="{DE67266B-9878-41A1-91EB-61CB49126CC4}"/>
    <cellStyle name="Normal 2 2 3 6_1.1 Overview" xfId="54105" xr:uid="{3EC4A567-F4C3-4FF8-8B21-83F205CF2874}"/>
    <cellStyle name="Normal 2 2 3 7" xfId="7091" xr:uid="{82D9B898-66CB-4B73-9D46-30B01090BA93}"/>
    <cellStyle name="Normal 2 2 3 8" xfId="7254" xr:uid="{5F7B2D10-629D-402A-BD10-E02D69C705AD}"/>
    <cellStyle name="Normal 2 2 3 9" xfId="7285" xr:uid="{61B15DD0-193F-4597-8F82-E140B63FB248}"/>
    <cellStyle name="Normal 2 2 3_1.1 Overview" xfId="54079" xr:uid="{7678182E-A5E9-4950-A5F6-6C57D17572EE}"/>
    <cellStyle name="Normal 2 2 4" xfId="735" xr:uid="{FE1352F7-B9B9-4C11-A36B-74678F60131A}"/>
    <cellStyle name="Normal 2 2 4 2" xfId="1461" xr:uid="{419BE06A-CADB-48E9-91A0-932F498EFBCC}"/>
    <cellStyle name="Normal 2 2 4 2 2" xfId="4660" xr:uid="{2AC9107A-0453-41F0-A652-B72F9EE82C12}"/>
    <cellStyle name="Normal 2 2 4 2 2 2" xfId="11454" xr:uid="{DF876934-4FE3-42EB-8D3E-D45B31E7E8E5}"/>
    <cellStyle name="Normal 2 2 4 2 2 2 2" xfId="47497" xr:uid="{CF040F57-694E-4C7E-9B3E-A78A60436A23}"/>
    <cellStyle name="Normal 2 2 4 2 2 2 3" xfId="36300" xr:uid="{578AAD73-147C-4709-83A9-D1A21536D53E}"/>
    <cellStyle name="Normal 2 2 4 2 2 2_1.1 Overview" xfId="54110" xr:uid="{86E7CD7A-6C8D-414C-B517-386696DE008D}"/>
    <cellStyle name="Normal 2 2 4 2 2 3" xfId="41828" xr:uid="{533378C3-B739-4E78-AEF5-AB6BD683F4D1}"/>
    <cellStyle name="Normal 2 2 4 2 2 4" xfId="30745" xr:uid="{B152A4C5-DBA7-401F-9514-12A772BA9B3F}"/>
    <cellStyle name="Normal 2 2 4 2 2_1.1 Overview" xfId="54109" xr:uid="{4EAD4DE5-CAF1-44BC-9F6B-63958B6BB441}"/>
    <cellStyle name="Normal 2 2 4 2 3" xfId="8424" xr:uid="{1CF969E1-45E8-4730-98C6-A826358B8565}"/>
    <cellStyle name="Normal 2 2 4 2 3 2" xfId="44468" xr:uid="{2546BA89-8FD9-4D3A-B39B-C70455CE77F9}"/>
    <cellStyle name="Normal 2 2 4 2 3 3" xfId="33359" xr:uid="{5FF68181-EF57-4A16-A724-F850A7D2280F}"/>
    <cellStyle name="Normal 2 2 4 2 3_1.1 Overview" xfId="54111" xr:uid="{36B5F06D-4293-4C4A-9685-4CE6C963CAB0}"/>
    <cellStyle name="Normal 2 2 4 2 4" xfId="38807" xr:uid="{D7B0D207-3B23-4A72-92AD-19E742B6AE85}"/>
    <cellStyle name="Normal 2 2 4 2 5" xfId="27812" xr:uid="{624FDF7D-5868-4AC3-8CA0-C0C767D4BBE8}"/>
    <cellStyle name="Normal 2 2 4 2_1.1 Overview" xfId="54108" xr:uid="{E7DC319B-9B2B-422E-8EC0-A858A204957F}"/>
    <cellStyle name="Normal 2 2 4 3" xfId="2271" xr:uid="{2D1183FA-BEB6-4D13-A644-A2A9B59A6CDF}"/>
    <cellStyle name="Normal 2 2 4 3 2" xfId="5470" xr:uid="{C945C656-B540-4C10-B53A-AB173A077BE9}"/>
    <cellStyle name="Normal 2 2 4 3 2 2" xfId="12263" xr:uid="{722A0077-93DD-482C-B260-A39E05CD4872}"/>
    <cellStyle name="Normal 2 2 4 3 2 2 2" xfId="48306" xr:uid="{32B9D45C-37D7-4684-B63D-C0B145D1EFF5}"/>
    <cellStyle name="Normal 2 2 4 3 2 2 3" xfId="37109" xr:uid="{3CF004BE-B6EB-4FE5-861D-99C2FF6C58F8}"/>
    <cellStyle name="Normal 2 2 4 3 2 2_1.1 Overview" xfId="54114" xr:uid="{2D678F7D-540E-4322-A478-CB89B43DF424}"/>
    <cellStyle name="Normal 2 2 4 3 2 3" xfId="42637" xr:uid="{5746056F-3DCF-4C64-9513-2F1660DB3D82}"/>
    <cellStyle name="Normal 2 2 4 3 2 4" xfId="31554" xr:uid="{DFA02948-7FE2-40C2-B19A-C19F062C6639}"/>
    <cellStyle name="Normal 2 2 4 3 2_1.1 Overview" xfId="54113" xr:uid="{F5B58FA2-9782-4BDD-A678-11C4906BDF18}"/>
    <cellStyle name="Normal 2 2 4 3 3" xfId="9230" xr:uid="{410B1DC9-E15E-4911-992D-83B0A22DCDD7}"/>
    <cellStyle name="Normal 2 2 4 3 3 2" xfId="45274" xr:uid="{62E6DB6F-4E24-4F1E-A7DA-95B7328D4ABB}"/>
    <cellStyle name="Normal 2 2 4 3 3 3" xfId="34165" xr:uid="{075C81E6-36DB-4472-928A-2DF6A2268160}"/>
    <cellStyle name="Normal 2 2 4 3 3_1.1 Overview" xfId="54115" xr:uid="{A00B6D38-44AD-4B5E-B73C-524980372B67}"/>
    <cellStyle name="Normal 2 2 4 3 4" xfId="39613" xr:uid="{DAB69845-DB14-4147-AB89-6763F8AD1C5C}"/>
    <cellStyle name="Normal 2 2 4 3 5" xfId="28618" xr:uid="{1538A7A7-8948-4C41-AAF2-EE1616D2DB4C}"/>
    <cellStyle name="Normal 2 2 4 3_1.1 Overview" xfId="54112" xr:uid="{D881479A-3B33-4D91-946F-CDE71308EC2F}"/>
    <cellStyle name="Normal 2 2 4 4" xfId="3461" xr:uid="{90123780-2B2F-4128-93AE-A31C6FDB4EB9}"/>
    <cellStyle name="Normal 2 2 4 4 2" xfId="10388" xr:uid="{35FF39D8-39E5-4439-8EE8-2EF664610F8E}"/>
    <cellStyle name="Normal 2 2 4 4 2 2" xfId="46431" xr:uid="{C5DD2B60-2012-4ADA-9B77-790D151A6118}"/>
    <cellStyle name="Normal 2 2 4 4 2 3" xfId="35310" xr:uid="{0B36CBF8-F95F-4267-A1F2-674D7DD9DACA}"/>
    <cellStyle name="Normal 2 2 4 4 2_1.1 Overview" xfId="54117" xr:uid="{FACC11B6-1C2D-4317-81E3-D2331EB159C6}"/>
    <cellStyle name="Normal 2 2 4 4 3" xfId="40766" xr:uid="{0FBE69DD-91FA-47DC-80E8-EBC7FD3947F4}"/>
    <cellStyle name="Normal 2 2 4 4 4" xfId="29759" xr:uid="{20CE10B6-E6B5-4355-B58F-4370B2DB327F}"/>
    <cellStyle name="Normal 2 2 4 4_1.1 Overview" xfId="54116" xr:uid="{F51A4F30-CCAC-4C3E-BB2E-4C2E09AA5A32}"/>
    <cellStyle name="Normal 2 2 4 5" xfId="4157" xr:uid="{346C34FB-17AD-4E63-870F-2B7656DBFA32}"/>
    <cellStyle name="Normal 2 2 4 5 2" xfId="10959" xr:uid="{6FAA2C91-9F3A-422D-AA11-05BBC8365F23}"/>
    <cellStyle name="Normal 2 2 4 5 2 2" xfId="47002" xr:uid="{70AC0A18-5EBE-4FC7-AFA9-95E5FDD05E1F}"/>
    <cellStyle name="Normal 2 2 4 5 2 3" xfId="35821" xr:uid="{BFD75EB2-09E3-4FA1-952A-836025E85FE9}"/>
    <cellStyle name="Normal 2 2 4 5 2_1.1 Overview" xfId="54119" xr:uid="{B8A44FBA-EABD-4B96-8A1F-750C465A4640}"/>
    <cellStyle name="Normal 2 2 4 5 3" xfId="41333" xr:uid="{1B7DC572-728F-4C4D-ABD0-90AE9762FBE9}"/>
    <cellStyle name="Normal 2 2 4 5 4" xfId="30266" xr:uid="{2AFB9944-0750-4CA8-8D3E-1CB5BAC13932}"/>
    <cellStyle name="Normal 2 2 4 5_1.1 Overview" xfId="54118" xr:uid="{C61715FD-F906-4DBC-A9ED-B8CC4C711886}"/>
    <cellStyle name="Normal 2 2 4 6" xfId="7924" xr:uid="{1A5D9783-45AC-4849-911F-6934D4946409}"/>
    <cellStyle name="Normal 2 2 4 6 2" xfId="43972" xr:uid="{6629C017-83FB-48A8-A7A9-DEF909F65CEA}"/>
    <cellStyle name="Normal 2 2 4 6 3" xfId="32879" xr:uid="{ECA528EB-5975-400B-928E-5FB2753E0BD4}"/>
    <cellStyle name="Normal 2 2 4 6_1.1 Overview" xfId="54120" xr:uid="{891A2D55-9709-4860-B8DE-62F862E6B236}"/>
    <cellStyle name="Normal 2 2 4 7" xfId="38312" xr:uid="{3D2B6602-CBCF-4E9D-BAEA-6AFF9C3D5826}"/>
    <cellStyle name="Normal 2 2 4 8" xfId="27329" xr:uid="{2FB86536-70DD-4A80-B7DA-F25ABDD53FF3}"/>
    <cellStyle name="Normal 2 2 4_1.1 Overview" xfId="54107" xr:uid="{42EED79D-2628-4EA1-AEB1-F2206926B34E}"/>
    <cellStyle name="Normal 2 2 5" xfId="741" xr:uid="{A22C0944-015F-4DEF-B47A-8E8F123E96D0}"/>
    <cellStyle name="Normal 2 2 5 2" xfId="1467" xr:uid="{40759DD3-9FB5-4681-8925-02015CC919CD}"/>
    <cellStyle name="Normal 2 2 5 2 2" xfId="4666" xr:uid="{F50F82F0-ADE5-4F0A-826D-6580609E7E08}"/>
    <cellStyle name="Normal 2 2 5 2 2 2" xfId="11460" xr:uid="{0224794A-2366-44BE-BE67-B4672AE5D815}"/>
    <cellStyle name="Normal 2 2 5 2 2 2 2" xfId="47503" xr:uid="{EF80E652-B54C-4EFD-B6BC-8F2DED3AD1B6}"/>
    <cellStyle name="Normal 2 2 5 2 2 2 3" xfId="36306" xr:uid="{6BA92B23-17B7-49DC-922B-0F13C081ED6D}"/>
    <cellStyle name="Normal 2 2 5 2 2 2_1.1 Overview" xfId="54124" xr:uid="{01C1080F-6AD4-4BA1-9DBE-33F54ACC4040}"/>
    <cellStyle name="Normal 2 2 5 2 2 3" xfId="41834" xr:uid="{AED8D001-DF4F-4C32-A8F7-324CD17AD21C}"/>
    <cellStyle name="Normal 2 2 5 2 2 4" xfId="30751" xr:uid="{BA2D933E-DC40-4553-90E8-C238E4B8F859}"/>
    <cellStyle name="Normal 2 2 5 2 2_1.1 Overview" xfId="54123" xr:uid="{69B7F835-A7E6-4EC8-B98B-6985003FF1E8}"/>
    <cellStyle name="Normal 2 2 5 2 3" xfId="8430" xr:uid="{ADEC707E-2141-46C9-BBB8-4EC66A3D411A}"/>
    <cellStyle name="Normal 2 2 5 2 3 2" xfId="44474" xr:uid="{407CEA13-E743-4722-8F14-AA9F89A8C841}"/>
    <cellStyle name="Normal 2 2 5 2 3 3" xfId="33365" xr:uid="{029E0E8F-DB44-4453-9471-9A994347B171}"/>
    <cellStyle name="Normal 2 2 5 2 3_1.1 Overview" xfId="54125" xr:uid="{54262832-D76B-4E88-8603-59378E28657C}"/>
    <cellStyle name="Normal 2 2 5 2 4" xfId="38813" xr:uid="{218ADEA8-0236-4FDA-8D40-2027ED992267}"/>
    <cellStyle name="Normal 2 2 5 2 5" xfId="27818" xr:uid="{D236358F-C55F-4739-9937-B90637880EAF}"/>
    <cellStyle name="Normal 2 2 5 2_1.1 Overview" xfId="54122" xr:uid="{0EF38491-D871-4406-8799-B953F3936121}"/>
    <cellStyle name="Normal 2 2 5 3" xfId="2277" xr:uid="{9CF97086-4E92-4341-B999-698049B516F5}"/>
    <cellStyle name="Normal 2 2 5 3 2" xfId="5476" xr:uid="{EB5828F1-57CC-4429-A611-88386F0A2654}"/>
    <cellStyle name="Normal 2 2 5 3 2 2" xfId="12269" xr:uid="{519547DB-7D26-4701-9A60-DC1A531B8634}"/>
    <cellStyle name="Normal 2 2 5 3 2 2 2" xfId="48312" xr:uid="{CE9A8547-054C-4BFB-B665-3CF43D721C76}"/>
    <cellStyle name="Normal 2 2 5 3 2 2 3" xfId="37115" xr:uid="{6DE2CF46-644D-4559-9B62-DF0FEBF92145}"/>
    <cellStyle name="Normal 2 2 5 3 2 2_1.1 Overview" xfId="54128" xr:uid="{28964DB7-681A-4641-94D5-BB21D5E1053B}"/>
    <cellStyle name="Normal 2 2 5 3 2 3" xfId="42643" xr:uid="{F501C2C7-1F9A-4189-949C-74F047506C5D}"/>
    <cellStyle name="Normal 2 2 5 3 2 4" xfId="31560" xr:uid="{6D7031A3-E6A7-46C8-8FC7-204FF86E6513}"/>
    <cellStyle name="Normal 2 2 5 3 2_1.1 Overview" xfId="54127" xr:uid="{0A216419-C1CE-49A8-B48F-928AEF702F9C}"/>
    <cellStyle name="Normal 2 2 5 3 3" xfId="9236" xr:uid="{8FB42BD6-BB4A-442B-A819-2CC457071BF7}"/>
    <cellStyle name="Normal 2 2 5 3 3 2" xfId="45280" xr:uid="{C956349C-53B6-41D9-8C0C-73715052B477}"/>
    <cellStyle name="Normal 2 2 5 3 3 3" xfId="34171" xr:uid="{A3145348-9CA9-4CF2-9C70-6ADEF080C7CB}"/>
    <cellStyle name="Normal 2 2 5 3 3_1.1 Overview" xfId="54129" xr:uid="{02EF0D8A-370E-414E-9191-AD803E15395D}"/>
    <cellStyle name="Normal 2 2 5 3 4" xfId="39619" xr:uid="{C2B752E9-4A10-4395-8363-6D2646B33D4F}"/>
    <cellStyle name="Normal 2 2 5 3 5" xfId="28624" xr:uid="{C1FD3DDB-F72B-4011-A097-7CCD5278133C}"/>
    <cellStyle name="Normal 2 2 5 3_1.1 Overview" xfId="54126" xr:uid="{3D88458E-A020-4BFA-B24A-DE3DD0194B03}"/>
    <cellStyle name="Normal 2 2 5 4" xfId="3467" xr:uid="{AC274F43-8399-424F-B6B0-F0C587D6DB34}"/>
    <cellStyle name="Normal 2 2 5 4 2" xfId="10394" xr:uid="{A1AE590B-FA5A-4B6C-A2FD-F70C7168348A}"/>
    <cellStyle name="Normal 2 2 5 4 2 2" xfId="46437" xr:uid="{7ECC5D1E-D199-4A52-9033-5D21E4073DCE}"/>
    <cellStyle name="Normal 2 2 5 4 2 3" xfId="35316" xr:uid="{9682FF97-9F11-492F-B92A-71CB846E3F3C}"/>
    <cellStyle name="Normal 2 2 5 4 2_1.1 Overview" xfId="54131" xr:uid="{744CCCA4-3ACC-452B-84E6-DA321E098FD3}"/>
    <cellStyle name="Normal 2 2 5 4 3" xfId="40772" xr:uid="{9E8C19D0-5B8B-4580-90E1-2F6C5BC7FD92}"/>
    <cellStyle name="Normal 2 2 5 4 4" xfId="29765" xr:uid="{F04EDF21-BFF0-40EA-B396-E78A1307570C}"/>
    <cellStyle name="Normal 2 2 5 4_1.1 Overview" xfId="54130" xr:uid="{3F181578-89FE-4793-AC87-F8D81791CDD4}"/>
    <cellStyle name="Normal 2 2 5 5" xfId="4163" xr:uid="{291ECF56-6B80-42D0-A1A3-B8004F56BD88}"/>
    <cellStyle name="Normal 2 2 5 5 2" xfId="10965" xr:uid="{54EA8B27-74B9-4214-A33F-9DE166EA6296}"/>
    <cellStyle name="Normal 2 2 5 5 2 2" xfId="47008" xr:uid="{ACC205C7-3794-40B3-AFB9-DFD355EEC3FC}"/>
    <cellStyle name="Normal 2 2 5 5 2 3" xfId="35827" xr:uid="{4FCA3792-1958-43BD-A620-EFC62A79F906}"/>
    <cellStyle name="Normal 2 2 5 5 2_1.1 Overview" xfId="54133" xr:uid="{C241A45F-F314-49AB-8AE6-2032B07B53BD}"/>
    <cellStyle name="Normal 2 2 5 5 3" xfId="41339" xr:uid="{9293FE79-C044-4D0E-B596-C48CA5834842}"/>
    <cellStyle name="Normal 2 2 5 5 4" xfId="30272" xr:uid="{34966F2B-BE18-48A5-B1D1-761802704661}"/>
    <cellStyle name="Normal 2 2 5 5_1.1 Overview" xfId="54132" xr:uid="{C886D87A-AA4D-4473-B986-0B914E656269}"/>
    <cellStyle name="Normal 2 2 5 6" xfId="7930" xr:uid="{A3BDBF7C-8A1D-48F2-93A0-A8A9B951E3F6}"/>
    <cellStyle name="Normal 2 2 5 6 2" xfId="43978" xr:uid="{56010B40-A658-4570-BC18-54D6B871F3D2}"/>
    <cellStyle name="Normal 2 2 5 6 3" xfId="32885" xr:uid="{331B6B64-16C7-453E-95B2-365326D41B5E}"/>
    <cellStyle name="Normal 2 2 5 6_1.1 Overview" xfId="54134" xr:uid="{DF14EBFC-F326-4F0F-B5E8-1D6765CF9B37}"/>
    <cellStyle name="Normal 2 2 5 7" xfId="38318" xr:uid="{12F6388A-29D3-4316-854B-D01AD05CB466}"/>
    <cellStyle name="Normal 2 2 5 8" xfId="27335" xr:uid="{54243A2B-A44C-4F6C-8F18-904050182477}"/>
    <cellStyle name="Normal 2 2 5_1.1 Overview" xfId="54121" xr:uid="{8A11A5AD-3C82-4435-8571-96D83A4CB47D}"/>
    <cellStyle name="Normal 2 2 6" xfId="751" xr:uid="{E58BBBAC-DECB-44DF-8C45-1C82E4B5A771}"/>
    <cellStyle name="Normal 2 2 6 2" xfId="1477" xr:uid="{2ED9BE44-6B2C-4714-929F-6187434011A2}"/>
    <cellStyle name="Normal 2 2 6 2 2" xfId="4676" xr:uid="{2CFF51FC-9A4B-4CB9-8CDA-48A7FEB80EB1}"/>
    <cellStyle name="Normal 2 2 6 2 2 2" xfId="11470" xr:uid="{79571CCC-7CB3-4775-9C75-8B8D39495635}"/>
    <cellStyle name="Normal 2 2 6 2 2 2 2" xfId="47513" xr:uid="{5D6C79C6-9855-482B-BC04-A4C10B3671C4}"/>
    <cellStyle name="Normal 2 2 6 2 2 2 3" xfId="36316" xr:uid="{8FA619D9-342E-4E0B-8047-BAEBEE68ADE1}"/>
    <cellStyle name="Normal 2 2 6 2 2 2_1.1 Overview" xfId="54138" xr:uid="{F3C66E33-D60B-429D-A05C-746C04E8F35A}"/>
    <cellStyle name="Normal 2 2 6 2 2 3" xfId="41844" xr:uid="{7DC04034-320A-4771-BBB0-523B528E6CB4}"/>
    <cellStyle name="Normal 2 2 6 2 2 4" xfId="30761" xr:uid="{8A47155D-C6FD-4206-964E-B82DEA8898B0}"/>
    <cellStyle name="Normal 2 2 6 2 2_1.1 Overview" xfId="54137" xr:uid="{95A9DB9A-1BCC-4F0F-BE40-97CC5C22E316}"/>
    <cellStyle name="Normal 2 2 6 2 3" xfId="8440" xr:uid="{F9DAC270-BBB5-4275-81F0-75A4C071A533}"/>
    <cellStyle name="Normal 2 2 6 2 3 2" xfId="44484" xr:uid="{DFC442AF-E9C8-41DE-AA63-3071802823F1}"/>
    <cellStyle name="Normal 2 2 6 2 3 3" xfId="33375" xr:uid="{5AEF5C32-CF04-45A4-8C51-A443E7ACAD21}"/>
    <cellStyle name="Normal 2 2 6 2 3_1.1 Overview" xfId="54139" xr:uid="{5425D0B6-A0C5-4D92-8FB9-DDADDAD952E1}"/>
    <cellStyle name="Normal 2 2 6 2 4" xfId="38823" xr:uid="{6BC652A2-94D3-4BDC-9C60-C7A6513185A4}"/>
    <cellStyle name="Normal 2 2 6 2 5" xfId="27828" xr:uid="{C2581628-F8FE-4E62-83C8-08C839DDF74B}"/>
    <cellStyle name="Normal 2 2 6 2_1.1 Overview" xfId="54136" xr:uid="{E5956429-1001-457E-A68F-4AD629938A63}"/>
    <cellStyle name="Normal 2 2 6 3" xfId="2287" xr:uid="{716AE79D-6589-4A91-9096-F31531DBE362}"/>
    <cellStyle name="Normal 2 2 6 3 2" xfId="5486" xr:uid="{017AC32C-2649-413F-B3D7-67BCA65765C8}"/>
    <cellStyle name="Normal 2 2 6 3 2 2" xfId="12279" xr:uid="{7ED4BC6C-2F58-4B4E-AED4-6F7BAE0F5E3A}"/>
    <cellStyle name="Normal 2 2 6 3 2 2 2" xfId="48322" xr:uid="{561058E3-1D0F-4E88-AABA-37D3BE21C4E4}"/>
    <cellStyle name="Normal 2 2 6 3 2 2 3" xfId="37125" xr:uid="{E1DCBF3D-1508-4DEF-9A3E-9ED68FB671D5}"/>
    <cellStyle name="Normal 2 2 6 3 2 2_1.1 Overview" xfId="54142" xr:uid="{274D67A1-0250-4157-A094-18790BE449A2}"/>
    <cellStyle name="Normal 2 2 6 3 2 3" xfId="42653" xr:uid="{99F44CA9-297C-4408-93BD-98D65908DCBE}"/>
    <cellStyle name="Normal 2 2 6 3 2 4" xfId="31570" xr:uid="{799D2F30-3A41-4128-8656-5B0178B9A9A2}"/>
    <cellStyle name="Normal 2 2 6 3 2_1.1 Overview" xfId="54141" xr:uid="{103C4D01-1B9C-4990-B48C-562504C90940}"/>
    <cellStyle name="Normal 2 2 6 3 3" xfId="9246" xr:uid="{84591EF6-1238-4F23-8D70-C4E56781BD5A}"/>
    <cellStyle name="Normal 2 2 6 3 3 2" xfId="45290" xr:uid="{C7B23C85-2544-4272-A629-3F8342CD3D58}"/>
    <cellStyle name="Normal 2 2 6 3 3 3" xfId="34181" xr:uid="{F1236ACC-B994-49E9-917D-05AB35A48EFB}"/>
    <cellStyle name="Normal 2 2 6 3 3_1.1 Overview" xfId="54143" xr:uid="{C224C6FA-A570-43B6-A565-9989DBB7DBE3}"/>
    <cellStyle name="Normal 2 2 6 3 4" xfId="39629" xr:uid="{0DC34E7B-42EC-4582-B352-077265B35C74}"/>
    <cellStyle name="Normal 2 2 6 3 5" xfId="28634" xr:uid="{709E2A26-1974-463F-B994-3630BEF2AA2B}"/>
    <cellStyle name="Normal 2 2 6 3_1.1 Overview" xfId="54140" xr:uid="{19222E2E-B259-4180-B175-B6FE2B54193B}"/>
    <cellStyle name="Normal 2 2 6 4" xfId="3477" xr:uid="{D2DBB004-C7EB-4FAF-AC7B-68942DF16866}"/>
    <cellStyle name="Normal 2 2 6 4 2" xfId="10404" xr:uid="{02698CDD-A41E-4AF4-9B55-8411E0232F84}"/>
    <cellStyle name="Normal 2 2 6 4 2 2" xfId="46447" xr:uid="{91C64A5E-13BE-407D-9551-5C2FA1F9D808}"/>
    <cellStyle name="Normal 2 2 6 4 2 3" xfId="35326" xr:uid="{849A2397-B01B-4B48-B3FA-820577680C71}"/>
    <cellStyle name="Normal 2 2 6 4 2_1.1 Overview" xfId="54145" xr:uid="{D7BB5CB9-1D7D-4F5C-BA87-7D1EE9403144}"/>
    <cellStyle name="Normal 2 2 6 4 3" xfId="40782" xr:uid="{A62E0277-007A-452E-B4EA-E56FE26656C2}"/>
    <cellStyle name="Normal 2 2 6 4 4" xfId="29775" xr:uid="{30A0AD30-1734-4FD3-9A3D-2F425A441738}"/>
    <cellStyle name="Normal 2 2 6 4_1.1 Overview" xfId="54144" xr:uid="{FCDA1C79-9CA5-4F3F-A5B0-4D3A5867A033}"/>
    <cellStyle name="Normal 2 2 6 5" xfId="4173" xr:uid="{2EEA1012-B11E-4A9D-86D3-94068EA4A569}"/>
    <cellStyle name="Normal 2 2 6 5 2" xfId="10975" xr:uid="{306A9119-C714-40CE-939D-B87B63E99B97}"/>
    <cellStyle name="Normal 2 2 6 5 2 2" xfId="47018" xr:uid="{601E6AA2-75D3-4B17-AD3D-F5A67A6E596D}"/>
    <cellStyle name="Normal 2 2 6 5 2 3" xfId="35837" xr:uid="{E896E8E1-87C0-4973-94B0-2647909303D5}"/>
    <cellStyle name="Normal 2 2 6 5 2_1.1 Overview" xfId="54147" xr:uid="{5B32D7B5-C3FC-4DB6-9EEC-514B14F55ABC}"/>
    <cellStyle name="Normal 2 2 6 5 3" xfId="41349" xr:uid="{F67B17F9-5799-4F38-9294-96C4F3CCFDF2}"/>
    <cellStyle name="Normal 2 2 6 5 4" xfId="30282" xr:uid="{16398A6F-F2F0-415A-BBDC-8223CF145C93}"/>
    <cellStyle name="Normal 2 2 6 5_1.1 Overview" xfId="54146" xr:uid="{63713895-B2AD-406C-8890-4647D743D7D7}"/>
    <cellStyle name="Normal 2 2 6 6" xfId="7940" xr:uid="{30169705-0B65-4DC2-A88C-E88F6CD7820B}"/>
    <cellStyle name="Normal 2 2 6 6 2" xfId="43988" xr:uid="{5C9E74F0-5860-49E6-A249-E3B2F6D1CF2A}"/>
    <cellStyle name="Normal 2 2 6 6 3" xfId="32895" xr:uid="{046B4BC8-91CD-4B61-B858-BFF70F388310}"/>
    <cellStyle name="Normal 2 2 6 6_1.1 Overview" xfId="54148" xr:uid="{9695AB47-DA25-4FFB-9AEB-F0CD361A6B83}"/>
    <cellStyle name="Normal 2 2 6 7" xfId="38328" xr:uid="{5BB3F849-066B-406A-B1C8-B31D0811CA49}"/>
    <cellStyle name="Normal 2 2 6 8" xfId="27345" xr:uid="{543F9E5A-C1C6-428B-A33E-4787DB8F76B2}"/>
    <cellStyle name="Normal 2 2 6_1.1 Overview" xfId="54135" xr:uid="{E23CA5B7-1346-43BD-B429-513C0A74553F}"/>
    <cellStyle name="Normal 2 2 7" xfId="1197" xr:uid="{E8929121-2620-4E45-9AC3-383B02E14BF3}"/>
    <cellStyle name="Normal 2 2 7 2" xfId="4396" xr:uid="{5231D0F6-11B0-4924-8D21-82519EE062DF}"/>
    <cellStyle name="Normal 2 2 7 2 2" xfId="11190" xr:uid="{AF0FA835-E80F-40A6-A8A5-072E168CDEA2}"/>
    <cellStyle name="Normal 2 2 7 2 2 2" xfId="47233" xr:uid="{0D46B4C3-6475-40ED-BAC3-5B4798AFCE9E}"/>
    <cellStyle name="Normal 2 2 7 2 2 3" xfId="36036" xr:uid="{5488FD5C-9D3A-4589-95A9-528F8B3B2B64}"/>
    <cellStyle name="Normal 2 2 7 2 2_1.1 Overview" xfId="54151" xr:uid="{9997441D-C77E-449C-9E37-6DE73A797A76}"/>
    <cellStyle name="Normal 2 2 7 2 3" xfId="41564" xr:uid="{6E60AAAF-F8B6-4557-9590-E6F690A40F5E}"/>
    <cellStyle name="Normal 2 2 7 2 4" xfId="30481" xr:uid="{2DD5C663-78F8-498E-9D97-2EDC7AA81195}"/>
    <cellStyle name="Normal 2 2 7 2_1.1 Overview" xfId="54150" xr:uid="{99544B9F-0D47-4685-B3B3-E561C67039B6}"/>
    <cellStyle name="Normal 2 2 7 3" xfId="8160" xr:uid="{34490EEA-77B1-487C-82F7-0859A0A9A870}"/>
    <cellStyle name="Normal 2 2 7 3 2" xfId="44204" xr:uid="{F21E700D-FCC5-4AFF-BB1C-8FF800C2F89B}"/>
    <cellStyle name="Normal 2 2 7 3 3" xfId="33095" xr:uid="{E03CECCB-A2E9-45E6-B0B3-B7860058D071}"/>
    <cellStyle name="Normal 2 2 7 3_1.1 Overview" xfId="54152" xr:uid="{08AC3D44-2273-46F8-94C4-3A97BA043201}"/>
    <cellStyle name="Normal 2 2 7 4" xfId="38543" xr:uid="{5C746B82-8A3A-45A6-B839-EDD3B000D2C0}"/>
    <cellStyle name="Normal 2 2 7 5" xfId="27548" xr:uid="{4745381C-65D1-4B06-AFAF-CE0AD88279FF}"/>
    <cellStyle name="Normal 2 2 7_1.1 Overview" xfId="54149" xr:uid="{8AF3E5AD-CAD8-4112-983D-4AB7C44440A0}"/>
    <cellStyle name="Normal 2 2 8" xfId="1688" xr:uid="{1B9E815E-E639-40AD-AAE0-ED439027737C}"/>
    <cellStyle name="Normal 2 2 8 2" xfId="4887" xr:uid="{97BD9B15-D5F6-4BA1-85E6-A22448B7E36E}"/>
    <cellStyle name="Normal 2 2 8 2 2" xfId="11680" xr:uid="{188388AB-91B9-43C7-9EFB-F54064A39196}"/>
    <cellStyle name="Normal 2 2 8 2 2 2" xfId="47723" xr:uid="{E8CDB81B-9B7D-4F1A-A339-185C601075C8}"/>
    <cellStyle name="Normal 2 2 8 2 2 3" xfId="36526" xr:uid="{2EF85378-F586-4093-B3DE-CE89A324F4F0}"/>
    <cellStyle name="Normal 2 2 8 2 2_1.1 Overview" xfId="54155" xr:uid="{A8964E25-0DA5-4D32-9FA0-DE1CD100B03F}"/>
    <cellStyle name="Normal 2 2 8 2 3" xfId="42054" xr:uid="{D3B56421-AA59-4F40-B298-F2468B341F3E}"/>
    <cellStyle name="Normal 2 2 8 2 4" xfId="30971" xr:uid="{4954FC81-512C-43CF-A21F-4C75830BC01F}"/>
    <cellStyle name="Normal 2 2 8 2_1.1 Overview" xfId="54154" xr:uid="{8FB4C898-A4B5-4AAA-9352-651D543FBD21}"/>
    <cellStyle name="Normal 2 2 8 3" xfId="8647" xr:uid="{2626163E-FC6E-4C21-8FF2-CB15CCB82546}"/>
    <cellStyle name="Normal 2 2 8 3 2" xfId="44691" xr:uid="{9CB271BA-A706-4BC8-8F13-3BD8C92E7240}"/>
    <cellStyle name="Normal 2 2 8 3 3" xfId="33582" xr:uid="{FD763381-B292-4C60-B769-E368F935AB10}"/>
    <cellStyle name="Normal 2 2 8 3_1.1 Overview" xfId="54156" xr:uid="{A2238174-D3B5-465B-85A4-33333B3B9EF0}"/>
    <cellStyle name="Normal 2 2 8 4" xfId="39030" xr:uid="{C45B7716-C051-4380-81CC-D28663153F50}"/>
    <cellStyle name="Normal 2 2 8 5" xfId="28035" xr:uid="{F1D0A3B3-8FA3-4D6F-8734-5D8E82D1F54E}"/>
    <cellStyle name="Normal 2 2 8_1.1 Overview" xfId="54153" xr:uid="{D9445AB4-6ED3-4160-BFB8-93C43E804260}"/>
    <cellStyle name="Normal 2 2 9" xfId="2881" xr:uid="{4B67DB41-F0D2-411B-9E5F-35CCA476DA42}"/>
    <cellStyle name="Normal 2 2 9 2" xfId="9828" xr:uid="{7E37F06F-C7BA-4311-9B30-D67DC5A1B6D6}"/>
    <cellStyle name="Normal 2 2 9 2 2" xfId="45871" xr:uid="{1D8A4214-FB9C-4F8F-A5D0-FE8A5A9ECA1A}"/>
    <cellStyle name="Normal 2 2 9 2 3" xfId="34760" xr:uid="{C295975A-ACA5-42AF-B3B7-39A46252BD54}"/>
    <cellStyle name="Normal 2 2 9 2_1.1 Overview" xfId="54158" xr:uid="{BB822722-171A-4DEE-8278-EF1C3E04FFD8}"/>
    <cellStyle name="Normal 2 2 9 3" xfId="40207" xr:uid="{A972528D-BF36-4792-ADBE-86DC245F6076}"/>
    <cellStyle name="Normal 2 2 9 4" xfId="29210" xr:uid="{0ABEF1B0-0BB3-4B2C-9651-EC3D9ED589B5}"/>
    <cellStyle name="Normal 2 2 9_1.1 Overview" xfId="54157" xr:uid="{046CB688-E68B-4D17-9CC9-526F2DA23683}"/>
    <cellStyle name="Normal 2 2_1.1 Overview" xfId="54047" xr:uid="{EE30D9D8-0150-4278-8F9C-6376404191D8}"/>
    <cellStyle name="Normal 2 3" xfId="3889" xr:uid="{0380324D-6A1C-4126-B43B-2491FA13050E}"/>
    <cellStyle name="Normal 2 3 2" xfId="7093" xr:uid="{F8500313-8FDF-49C3-9393-AEBE8EF0804F}"/>
    <cellStyle name="Normal 2 3 3" xfId="48905" xr:uid="{ECEBC5BE-D255-40EB-A974-340FE8478569}"/>
    <cellStyle name="Normal 2 3 4" xfId="48922" xr:uid="{E4738AF3-CA13-4CD3-9667-EDD26238BF68}"/>
    <cellStyle name="Normal 2 3 5" xfId="52428" xr:uid="{AA92EE17-AD03-43C3-AD37-28055F1849FA}"/>
    <cellStyle name="Normal 2 3_1.1 Overview" xfId="54159" xr:uid="{239E46B1-52CD-4BBD-B42F-08788CC47CCA}"/>
    <cellStyle name="Normal 2 4" xfId="7189" xr:uid="{E32A391E-A5BD-48EA-A646-8B466200345B}"/>
    <cellStyle name="Normal 2 4 2" xfId="43268" xr:uid="{A3DDE61A-4666-4512-8FE4-CCDDADCDA552}"/>
    <cellStyle name="Normal 2 4 3" xfId="32179" xr:uid="{4ECDB5F8-762B-4688-800A-9146541C35C3}"/>
    <cellStyle name="Normal 2 4_1.1 Overview" xfId="54160" xr:uid="{DA237A27-29F8-4C9E-908B-9394955FC0F8}"/>
    <cellStyle name="Normal 2 5" xfId="7094" xr:uid="{CAF70046-CBF0-48CE-8D57-AD1D996174A5}"/>
    <cellStyle name="Normal 2 5 2" xfId="43253" xr:uid="{A09E4705-CAD2-40AC-B33D-8C9A8B3EC83D}"/>
    <cellStyle name="Normal 2 5 2 2" xfId="26713" xr:uid="{78E4CA19-4449-4147-A776-D494867E5C56}"/>
    <cellStyle name="Normal 2 5 2 3" xfId="52429" xr:uid="{057C53FD-B61E-40D1-900A-FC968D7877DE}"/>
    <cellStyle name="Normal 2 5 2 4" xfId="54163" xr:uid="{B1CB7E05-0F32-4983-A1B1-FBF2E02703F2}"/>
    <cellStyle name="Normal 2 5 2 5" xfId="56261" xr:uid="{66FE5184-2F00-41D5-ABCD-A2C02EC4197B}"/>
    <cellStyle name="Normal 2 5 2 6" xfId="56319" xr:uid="{02786CCA-0122-4B2F-A9DF-740F18355971}"/>
    <cellStyle name="Normal 2 5 2_1.1 Overview" xfId="54162" xr:uid="{2ED186FC-1563-441B-B1E9-59099F9BA03D}"/>
    <cellStyle name="Normal 2 5 3" xfId="32164" xr:uid="{CAE358E5-1663-4C0B-AF30-ED4C708DD063}"/>
    <cellStyle name="Normal 2 5_1.1 Overview" xfId="54161" xr:uid="{6A8D7ADE-526A-4F90-8C70-17E90EAF31AC}"/>
    <cellStyle name="Normal 2 6" xfId="7190" xr:uid="{9927D684-85E7-482B-B82B-75CB57746ECC}"/>
    <cellStyle name="Normal 2 6 2" xfId="43269" xr:uid="{B8F37F3C-3957-4016-988A-3F1576421BC4}"/>
    <cellStyle name="Normal 2 6 3" xfId="32180" xr:uid="{AA6810AD-2160-4329-BDC3-504D335712ED}"/>
    <cellStyle name="Normal 2 6_1.1 Overview" xfId="54164" xr:uid="{F85C4393-F7D5-4172-8CF2-BFE787EAF9CF}"/>
    <cellStyle name="Normal 2 7" xfId="7191" xr:uid="{4F499B85-3893-4E74-AEAF-2027D67CAD31}"/>
    <cellStyle name="Normal 2 7 2" xfId="43270" xr:uid="{95AEC9D2-A80D-4CF1-9384-DF3789252B2C}"/>
    <cellStyle name="Normal 2 7 3" xfId="32181" xr:uid="{AD913B1C-8770-4B2C-A2E8-5C510A206159}"/>
    <cellStyle name="Normal 2 7_1.1 Overview" xfId="54165" xr:uid="{D264EE47-C9AF-4C01-887B-B410B52DA898}"/>
    <cellStyle name="Normal 2 8" xfId="7192" xr:uid="{1464AA4A-9AA4-4282-8EE7-F4B09D374B0A}"/>
    <cellStyle name="Normal 2 8 2" xfId="43271" xr:uid="{83127DFF-55AD-41FA-94EF-615DC7F7BEF3}"/>
    <cellStyle name="Normal 2 8 3" xfId="32182" xr:uid="{2D480BED-5DDF-4527-B57B-1339A199B396}"/>
    <cellStyle name="Normal 2 8_1.1 Overview" xfId="54166" xr:uid="{7CBF8406-57CB-4293-87B7-956DD4D99F12}"/>
    <cellStyle name="Normal 2 9" xfId="7193" xr:uid="{43470CAE-8482-4A3A-B1B4-633C3EE1D385}"/>
    <cellStyle name="Normal 2 9 2" xfId="43272" xr:uid="{FC36BDB2-8074-4C9B-B28E-99AAC5E5E73B}"/>
    <cellStyle name="Normal 2 9 3" xfId="32183" xr:uid="{A15684CE-FEA4-4F25-B3F0-FF735D2F20B4}"/>
    <cellStyle name="Normal 2 9_1.1 Overview" xfId="54167" xr:uid="{23F0A25E-E3A4-45F0-978D-517AC209616F}"/>
    <cellStyle name="Normal 2_~0149226" xfId="7095" xr:uid="{74A809F9-C8A9-496B-BE32-C370D67968D4}"/>
    <cellStyle name="Normal 20" xfId="56262" xr:uid="{215C262B-C00E-4290-B30B-E645FEBCBFBA}"/>
    <cellStyle name="Normal 21" xfId="945" xr:uid="{4C86D60E-3B86-4195-92D3-963206C922F6}"/>
    <cellStyle name="Normal 21 2" xfId="1669" xr:uid="{0780CB13-BDCB-4D87-AD97-B08B2B56433F}"/>
    <cellStyle name="Normal 21 2 2" xfId="4868" xr:uid="{F5F98031-82B7-49EC-986E-43E66A846C56}"/>
    <cellStyle name="Normal 21 2 2 2" xfId="11662" xr:uid="{71F1703C-935C-4206-BD91-31A41CBD0B74}"/>
    <cellStyle name="Normal 21 2 2 2 2" xfId="47705" xr:uid="{E1B3C01D-0F38-4B19-87CC-EFDE8006E69C}"/>
    <cellStyle name="Normal 21 2 2 2 3" xfId="36508" xr:uid="{CC1E3692-E782-42E0-A378-EA7549604E58}"/>
    <cellStyle name="Normal 21 2 2 2_1.1 Overview" xfId="54171" xr:uid="{6875A27F-CC06-4679-9E76-10DCA9FCD805}"/>
    <cellStyle name="Normal 21 2 2 3" xfId="42036" xr:uid="{F7C8C236-1E01-4387-962A-BA9EACC087B9}"/>
    <cellStyle name="Normal 21 2 2 4" xfId="30953" xr:uid="{96FDC6F0-B704-4563-B7FE-E2AA51460D45}"/>
    <cellStyle name="Normal 21 2 2_1.1 Overview" xfId="54170" xr:uid="{C104FD4B-4958-47FF-A50D-42B1FED78DC2}"/>
    <cellStyle name="Normal 21 2 3" xfId="8632" xr:uid="{F0A5A15E-04B3-4A15-BDEC-DD66DD76AEBE}"/>
    <cellStyle name="Normal 21 2 3 2" xfId="44676" xr:uid="{D8E770AB-08BC-463F-8141-C64567B70D0F}"/>
    <cellStyle name="Normal 21 2 3 3" xfId="33567" xr:uid="{111853A5-740D-4E55-802A-A60FC3240816}"/>
    <cellStyle name="Normal 21 2 3_1.1 Overview" xfId="54172" xr:uid="{1F1EEAFD-6EA3-406C-BC1C-C15CFB5F1479}"/>
    <cellStyle name="Normal 21 2 4" xfId="39015" xr:uid="{028E70DE-DE39-4C4B-9817-7346A99CC88B}"/>
    <cellStyle name="Normal 21 2 5" xfId="28020" xr:uid="{6E3004F4-F124-479C-81FC-FCF37A8CB175}"/>
    <cellStyle name="Normal 21 2_1.1 Overview" xfId="54169" xr:uid="{0C510FF8-FFB4-463D-BC23-31DD94C69BA8}"/>
    <cellStyle name="Normal 21 3" xfId="2481" xr:uid="{1C9C2A2A-EEB5-41C5-AFA7-CF8D05F3E191}"/>
    <cellStyle name="Normal 21 3 2" xfId="5680" xr:uid="{22D0F51C-4EA5-4B74-9B5A-50606D4EAA55}"/>
    <cellStyle name="Normal 21 3 2 2" xfId="12473" xr:uid="{BAC66399-D909-4350-8878-26D6DDDFC31E}"/>
    <cellStyle name="Normal 21 3 2 2 2" xfId="48516" xr:uid="{BA367632-FA63-4DE5-A963-D48E7201D410}"/>
    <cellStyle name="Normal 21 3 2 2 3" xfId="37319" xr:uid="{B8DC08DA-6BD1-4B28-AD36-BB3549DA26E5}"/>
    <cellStyle name="Normal 21 3 2 2_1.1 Overview" xfId="54175" xr:uid="{5BBB1A83-BCBB-4A87-9E47-AFF57BBE6E9D}"/>
    <cellStyle name="Normal 21 3 2 3" xfId="42847" xr:uid="{C6A61429-D8C7-4964-91FE-E4D07BE45777}"/>
    <cellStyle name="Normal 21 3 2 4" xfId="31764" xr:uid="{64E91A66-FAD1-41E4-A0A6-D1A4F26260F2}"/>
    <cellStyle name="Normal 21 3 2_1.1 Overview" xfId="54174" xr:uid="{9DBFC434-FF89-4B02-96FB-D0B7F339882B}"/>
    <cellStyle name="Normal 21 3 3" xfId="9439" xr:uid="{D0BD6BCA-6F18-439A-A9C2-B08AE0785D84}"/>
    <cellStyle name="Normal 21 3 3 2" xfId="45483" xr:uid="{EADE9748-B61B-44AF-B28A-78FE215CE346}"/>
    <cellStyle name="Normal 21 3 3 3" xfId="34374" xr:uid="{670A6AE8-FEB6-4120-84E7-887EB4A6C5A4}"/>
    <cellStyle name="Normal 21 3 3_1.1 Overview" xfId="54176" xr:uid="{EFFAF514-419F-4A56-9AC0-A573C88015FD}"/>
    <cellStyle name="Normal 21 3 4" xfId="39822" xr:uid="{9703D1E2-468E-4F57-A10D-0A8238851072}"/>
    <cellStyle name="Normal 21 3 5" xfId="28827" xr:uid="{21C8C124-8DD3-40E6-BF9F-286710035C03}"/>
    <cellStyle name="Normal 21 3_1.1 Overview" xfId="54173" xr:uid="{83A30FB6-9151-4E91-933A-1C0850A3D094}"/>
    <cellStyle name="Normal 21 4" xfId="3670" xr:uid="{676B90C4-2B6F-4625-98AC-88995AA61E7E}"/>
    <cellStyle name="Normal 21 4 2" xfId="10597" xr:uid="{2C76DBF2-D647-4477-84BA-14425CD6E66F}"/>
    <cellStyle name="Normal 21 4 2 2" xfId="46640" xr:uid="{54A004FB-B831-4E94-9817-8244A0A39472}"/>
    <cellStyle name="Normal 21 4 2 3" xfId="35519" xr:uid="{06FFBAED-6859-4D19-B9C0-B9AF069C96A1}"/>
    <cellStyle name="Normal 21 4 2_1.1 Overview" xfId="54178" xr:uid="{DBEC1A6E-DC86-4D78-BA08-654EAFE589A8}"/>
    <cellStyle name="Normal 21 4 3" xfId="40974" xr:uid="{4825DEE1-E71F-4255-BE64-9C504BE3F726}"/>
    <cellStyle name="Normal 21 4 4" xfId="29967" xr:uid="{98EEC883-C2E1-46F2-B2A3-498B10236408}"/>
    <cellStyle name="Normal 21 4_1.1 Overview" xfId="54177" xr:uid="{EFE4C9A0-14CD-4E11-945B-D0D34551FD0E}"/>
    <cellStyle name="Normal 21 5" xfId="4366" xr:uid="{04325C96-87C8-4BF1-9E18-6CA0AC74DB1C}"/>
    <cellStyle name="Normal 21 5 2" xfId="11168" xr:uid="{CA8794E4-C44C-43E2-BA53-93D9CE8A3C04}"/>
    <cellStyle name="Normal 21 5 2 2" xfId="47211" xr:uid="{A1793484-AD78-4D54-93D0-0442E42AFE44}"/>
    <cellStyle name="Normal 21 5 2 3" xfId="36030" xr:uid="{79C43F32-3FB4-4DDD-90A8-0B33263509CA}"/>
    <cellStyle name="Normal 21 5 2_1.1 Overview" xfId="54180" xr:uid="{2F07F8ED-A703-4191-8058-B7B093251CBB}"/>
    <cellStyle name="Normal 21 5 3" xfId="41542" xr:uid="{55F73B4D-A6F4-479B-B171-EBF8D0645B3B}"/>
    <cellStyle name="Normal 21 5 4" xfId="30475" xr:uid="{C101E3D2-623D-4C3C-8AE0-71C275563E5F}"/>
    <cellStyle name="Normal 21 5_1.1 Overview" xfId="54179" xr:uid="{A1BF2488-2690-4C85-BA0D-E25DEA92D7AB}"/>
    <cellStyle name="Normal 21 6" xfId="8132" xr:uid="{5B8664CA-2952-4D8F-9A09-869955E4D788}"/>
    <cellStyle name="Normal 21 6 2" xfId="44180" xr:uid="{46EEDC2A-C9DA-42CC-A1C2-A5E7A2C750D2}"/>
    <cellStyle name="Normal 21 6 3" xfId="33087" xr:uid="{541458FA-5A2C-47EE-A8E9-6E950306D657}"/>
    <cellStyle name="Normal 21 6_1.1 Overview" xfId="54181" xr:uid="{462C679D-6B64-4448-9964-D1A7F377BFB2}"/>
    <cellStyle name="Normal 21 7" xfId="38520" xr:uid="{B6BF1FEC-B8E6-40D8-8AF4-9D433E80F3A1}"/>
    <cellStyle name="Normal 21 8" xfId="27537" xr:uid="{00FCA328-A279-4F99-B997-169846F1E6C9}"/>
    <cellStyle name="Normal 21_1.1 Overview" xfId="54168" xr:uid="{F41AE338-58FE-4E42-87ED-609BC583B823}"/>
    <cellStyle name="Normal 22" xfId="56263" xr:uid="{7539BA55-2FC0-47E8-88AC-6447A24D1231}"/>
    <cellStyle name="Normal 23" xfId="48906" xr:uid="{E90E028E-8D08-42CC-BC32-6C28E0EA115D}"/>
    <cellStyle name="Normal 24" xfId="56264" xr:uid="{2FD1CCD2-A8DA-4AD4-85B7-F9A7D77F6165}"/>
    <cellStyle name="Normal 25" xfId="56265" xr:uid="{15BE25FE-6815-430F-AA98-E28AF1C1C283}"/>
    <cellStyle name="Normal 26" xfId="56266" xr:uid="{93CA269F-E76C-4E6B-8BB6-5475BE03E47F}"/>
    <cellStyle name="Normal 27" xfId="56267" xr:uid="{3CEB31FE-015F-4B5F-B1BE-91E6D488AF85}"/>
    <cellStyle name="Normal 28" xfId="56268" xr:uid="{249D8149-8272-40A2-B1CE-0683468E70AC}"/>
    <cellStyle name="Normal 29" xfId="56269" xr:uid="{B4FC4CAA-8FD3-492F-8616-35E4295E0FD1}"/>
    <cellStyle name="Normal 3" xfId="64" xr:uid="{6F1CDF6A-D8E7-420C-99DC-BD4FF7F1ACB3}"/>
    <cellStyle name="Normal 3 10" xfId="237" xr:uid="{285C2F02-F397-4057-9358-4EC2C33F1DF8}"/>
    <cellStyle name="Normal 3 10 10" xfId="26834" xr:uid="{D81DE133-83C4-4440-B6C5-6291E2720350}"/>
    <cellStyle name="Normal 3 10 2" xfId="541" xr:uid="{434DE022-1FD3-41CB-9F86-EAC40E8C5E96}"/>
    <cellStyle name="Normal 3 10 2 2" xfId="889" xr:uid="{4D08852B-E542-4EE4-9925-6A9F3D0505FF}"/>
    <cellStyle name="Normal 3 10 2 2 2" xfId="1615" xr:uid="{3E79C7C9-A978-42E0-BF1E-6EB58F02D4F1}"/>
    <cellStyle name="Normal 3 10 2 2 2 2" xfId="4814" xr:uid="{8D0CBBAD-3084-4073-8AB2-87452FFE6AB6}"/>
    <cellStyle name="Normal 3 10 2 2 2 2 2" xfId="11608" xr:uid="{3CE2623E-C37C-4CE8-8D79-A921B78D216D}"/>
    <cellStyle name="Normal 3 10 2 2 2 2 2 2" xfId="47651" xr:uid="{72E44A7A-09F0-4187-B396-EDC4C6D64DA0}"/>
    <cellStyle name="Normal 3 10 2 2 2 2 2 3" xfId="36454" xr:uid="{368C9880-2F1A-40DB-98F9-A6057BF76A53}"/>
    <cellStyle name="Normal 3 10 2 2 2 2 2_1.1 Overview" xfId="54187" xr:uid="{BDEB454E-FE16-404C-AC85-6B95BCBD7160}"/>
    <cellStyle name="Normal 3 10 2 2 2 2 3" xfId="41982" xr:uid="{DB5A95EF-FEB5-4EEA-B24E-ECFD9ED067EB}"/>
    <cellStyle name="Normal 3 10 2 2 2 2 4" xfId="30899" xr:uid="{CE98AFB6-2A62-420B-956D-70F8FEE8E3B7}"/>
    <cellStyle name="Normal 3 10 2 2 2 2_1.1 Overview" xfId="54186" xr:uid="{04F5FF0D-36F5-4FF8-97B3-B4F7513EDF48}"/>
    <cellStyle name="Normal 3 10 2 2 2 3" xfId="8578" xr:uid="{D9BF88D7-FC28-42A2-A4F4-BE8223B8FEC6}"/>
    <cellStyle name="Normal 3 10 2 2 2 3 2" xfId="44622" xr:uid="{7A3E686F-664F-4D79-B67C-2D0BD56412AA}"/>
    <cellStyle name="Normal 3 10 2 2 2 3 3" xfId="33513" xr:uid="{EA283AED-691F-49E1-98D7-F7E3730E6A58}"/>
    <cellStyle name="Normal 3 10 2 2 2 3_1.1 Overview" xfId="54188" xr:uid="{DE4B2EA2-D176-4A8E-8F6A-4FA4D8905CDD}"/>
    <cellStyle name="Normal 3 10 2 2 2 4" xfId="38961" xr:uid="{D8379DC5-89CF-4A4F-BC49-5198ECE46FF3}"/>
    <cellStyle name="Normal 3 10 2 2 2 5" xfId="27966" xr:uid="{882C424B-9481-4F57-BDB6-6F1A8FD0C8ED}"/>
    <cellStyle name="Normal 3 10 2 2 2_1.1 Overview" xfId="54185" xr:uid="{F9BB4CA3-2323-4BCB-80D0-859766141A4A}"/>
    <cellStyle name="Normal 3 10 2 2 3" xfId="2425" xr:uid="{D0FE2316-43BB-4C58-98D8-FD65B228EABF}"/>
    <cellStyle name="Normal 3 10 2 2 3 2" xfId="5624" xr:uid="{6B776B88-70C9-47E1-B231-BB95A1DCE8FE}"/>
    <cellStyle name="Normal 3 10 2 2 3 2 2" xfId="12417" xr:uid="{5B3238E4-90C0-4CC5-84D1-FFE3582C81B5}"/>
    <cellStyle name="Normal 3 10 2 2 3 2 2 2" xfId="48460" xr:uid="{6D6BACD5-8A74-4BF7-9694-FAE6C4422525}"/>
    <cellStyle name="Normal 3 10 2 2 3 2 2 3" xfId="37263" xr:uid="{C8E1BE25-FDA9-4E88-A6CF-09E12EF5EBE2}"/>
    <cellStyle name="Normal 3 10 2 2 3 2 2_1.1 Overview" xfId="54191" xr:uid="{F985FB33-055D-4B02-882E-F99A238B0950}"/>
    <cellStyle name="Normal 3 10 2 2 3 2 3" xfId="42791" xr:uid="{5B1F4EFB-8113-47BE-8AD4-658D935D65B7}"/>
    <cellStyle name="Normal 3 10 2 2 3 2 4" xfId="31708" xr:uid="{5B90B594-2A09-4D71-9405-BA25A39CAD52}"/>
    <cellStyle name="Normal 3 10 2 2 3 2_1.1 Overview" xfId="54190" xr:uid="{F6EF672B-7FD7-4FF5-9731-2213C893A124}"/>
    <cellStyle name="Normal 3 10 2 2 3 3" xfId="9384" xr:uid="{C009B048-1FA0-4224-89D8-F54ABD6D9DD5}"/>
    <cellStyle name="Normal 3 10 2 2 3 3 2" xfId="45428" xr:uid="{B3F9D58F-8604-4117-8C65-7C5C86AF52E3}"/>
    <cellStyle name="Normal 3 10 2 2 3 3 3" xfId="34319" xr:uid="{27B49232-251D-4F63-BA79-3D0E136B70F9}"/>
    <cellStyle name="Normal 3 10 2 2 3 3_1.1 Overview" xfId="54192" xr:uid="{3E853FF5-45F9-4F21-A574-C1968458D290}"/>
    <cellStyle name="Normal 3 10 2 2 3 4" xfId="39767" xr:uid="{28121083-729B-464B-A0D0-B00AB2503351}"/>
    <cellStyle name="Normal 3 10 2 2 3 5" xfId="28772" xr:uid="{E4F4E77C-4435-4710-8111-FEB2A3262A7B}"/>
    <cellStyle name="Normal 3 10 2 2 3_1.1 Overview" xfId="54189" xr:uid="{EA1852AB-A178-4870-ADC9-74A924A6EFB1}"/>
    <cellStyle name="Normal 3 10 2 2 4" xfId="3615" xr:uid="{5C20D846-32BC-439B-BDC5-54EBE36ABADD}"/>
    <cellStyle name="Normal 3 10 2 2 4 2" xfId="10542" xr:uid="{73AFCD8F-D298-4A9F-BE4C-48900A1B0BDA}"/>
    <cellStyle name="Normal 3 10 2 2 4 2 2" xfId="46585" xr:uid="{47FFB73D-E2E1-4821-AD11-77128943A40A}"/>
    <cellStyle name="Normal 3 10 2 2 4 2 3" xfId="35464" xr:uid="{BB5F3000-14E8-4620-9E92-585700070499}"/>
    <cellStyle name="Normal 3 10 2 2 4 2_1.1 Overview" xfId="54194" xr:uid="{D4BB1728-5551-482B-AEBB-367F08F1EED5}"/>
    <cellStyle name="Normal 3 10 2 2 4 3" xfId="40920" xr:uid="{84D30A29-8B05-4FB0-B4B4-F9FD2263A438}"/>
    <cellStyle name="Normal 3 10 2 2 4 4" xfId="29913" xr:uid="{7A4FF6B5-003C-475B-B72A-CCE97AA6DADC}"/>
    <cellStyle name="Normal 3 10 2 2 4_1.1 Overview" xfId="54193" xr:uid="{9C6AF5E5-A571-4B18-BF9F-7261B69BD74A}"/>
    <cellStyle name="Normal 3 10 2 2 5" xfId="4311" xr:uid="{4C76EFDE-2BA2-43A2-9056-47AC8981C4E9}"/>
    <cellStyle name="Normal 3 10 2 2 5 2" xfId="11113" xr:uid="{43464354-C2C2-4DF9-ADE2-0FFBCF9D1693}"/>
    <cellStyle name="Normal 3 10 2 2 5 2 2" xfId="47156" xr:uid="{ACE3B812-4026-4FEA-95E4-E9874873CA11}"/>
    <cellStyle name="Normal 3 10 2 2 5 2 3" xfId="35975" xr:uid="{5F16F8C0-47B9-46B5-8964-BF0E430D0974}"/>
    <cellStyle name="Normal 3 10 2 2 5 2_1.1 Overview" xfId="54196" xr:uid="{1320E9B9-D83E-4C7E-A33D-ADA8A0595D2F}"/>
    <cellStyle name="Normal 3 10 2 2 5 3" xfId="41487" xr:uid="{46E284D2-9043-4893-BF79-313242053E02}"/>
    <cellStyle name="Normal 3 10 2 2 5 4" xfId="30420" xr:uid="{45C894CC-EA62-4853-B5B2-6E98DFC7AC0C}"/>
    <cellStyle name="Normal 3 10 2 2 5_1.1 Overview" xfId="54195" xr:uid="{38357FF2-2820-443D-9CBD-5FFB2158CF5C}"/>
    <cellStyle name="Normal 3 10 2 2 6" xfId="8078" xr:uid="{9368EC2B-3232-49DE-8B60-130869E25B73}"/>
    <cellStyle name="Normal 3 10 2 2 6 2" xfId="44126" xr:uid="{DF140B5D-039D-4E9F-ACEB-53D24B3219A4}"/>
    <cellStyle name="Normal 3 10 2 2 6 3" xfId="33033" xr:uid="{7356EB77-42F6-4D24-BE44-34E9A67A892E}"/>
    <cellStyle name="Normal 3 10 2 2 6_1.1 Overview" xfId="54197" xr:uid="{2F674F16-3DF3-4835-980B-DAED41320FFB}"/>
    <cellStyle name="Normal 3 10 2 2 7" xfId="38466" xr:uid="{6ECF19C1-C452-47B3-8B63-D4C888A28E8A}"/>
    <cellStyle name="Normal 3 10 2 2 8" xfId="27483" xr:uid="{0E845A65-F090-45F6-85F5-C862F865804C}"/>
    <cellStyle name="Normal 3 10 2 2_1.1 Overview" xfId="54184" xr:uid="{FFE40413-7D15-464E-9D17-D2B04C3469F6}"/>
    <cellStyle name="Normal 3 10 2 3" xfId="1381" xr:uid="{F2ED5EE7-4327-4223-BF7E-219EA072A27F}"/>
    <cellStyle name="Normal 3 10 2 3 2" xfId="4580" xr:uid="{5731A564-BB91-4012-9389-22AF85CDB44C}"/>
    <cellStyle name="Normal 3 10 2 3 2 2" xfId="11374" xr:uid="{CC078862-6ABE-499D-8025-F41E932A1E56}"/>
    <cellStyle name="Normal 3 10 2 3 2 2 2" xfId="47417" xr:uid="{1BEE48ED-5732-4F47-9E6A-759E219EEB1B}"/>
    <cellStyle name="Normal 3 10 2 3 2 2 3" xfId="36220" xr:uid="{0860F7F8-752A-4221-87A5-00C6C3EEE8E9}"/>
    <cellStyle name="Normal 3 10 2 3 2 2_1.1 Overview" xfId="54200" xr:uid="{508D562A-7FE2-4D18-8069-77B0DCDA3BF7}"/>
    <cellStyle name="Normal 3 10 2 3 2 3" xfId="41748" xr:uid="{AEC0B1D7-5A2A-4458-97D6-67A2F088C2A9}"/>
    <cellStyle name="Normal 3 10 2 3 2 4" xfId="30665" xr:uid="{A3CFA952-36BE-49D8-82D6-FD1D7F7D5341}"/>
    <cellStyle name="Normal 3 10 2 3 2_1.1 Overview" xfId="54199" xr:uid="{9475D009-5BA9-4947-A162-B33A2354F34A}"/>
    <cellStyle name="Normal 3 10 2 3 3" xfId="8344" xr:uid="{B582A395-4302-4980-886A-5D4A078C5941}"/>
    <cellStyle name="Normal 3 10 2 3 3 2" xfId="44388" xr:uid="{232ADAC2-35E4-4777-A3C7-260ABAA1FDBA}"/>
    <cellStyle name="Normal 3 10 2 3 3 3" xfId="33279" xr:uid="{F078688F-4D54-4CDF-8277-A8172D80AF0A}"/>
    <cellStyle name="Normal 3 10 2 3 3_1.1 Overview" xfId="54201" xr:uid="{1E71FC16-F404-4547-8BFE-084305FF4968}"/>
    <cellStyle name="Normal 3 10 2 3 4" xfId="38727" xr:uid="{FE4D2AE5-99CA-4FF4-8EF1-A43D606C9F04}"/>
    <cellStyle name="Normal 3 10 2 3 5" xfId="27732" xr:uid="{C80FDD4D-8DCA-4985-91AD-45F7B81CD75D}"/>
    <cellStyle name="Normal 3 10 2 3_1.1 Overview" xfId="54198" xr:uid="{D46B745E-EEC6-4D80-94A2-980A65F8A035}"/>
    <cellStyle name="Normal 3 10 2 4" xfId="2096" xr:uid="{15BF3BFD-0305-4075-A4D7-0CFA3274260B}"/>
    <cellStyle name="Normal 3 10 2 4 2" xfId="5295" xr:uid="{9773ED6C-8B5E-4DB8-8244-6BF6EF4FD329}"/>
    <cellStyle name="Normal 3 10 2 4 2 2" xfId="12088" xr:uid="{4C5CAA49-4B78-4226-9D3F-034242DA140A}"/>
    <cellStyle name="Normal 3 10 2 4 2 2 2" xfId="48131" xr:uid="{088DA97D-42D1-4656-B220-7048FAFE0576}"/>
    <cellStyle name="Normal 3 10 2 4 2 2 3" xfId="36934" xr:uid="{B9DD2814-DEC2-495F-8BE7-A240B6AEE2A7}"/>
    <cellStyle name="Normal 3 10 2 4 2 2_1.1 Overview" xfId="54204" xr:uid="{8FD06DC6-4186-4FA5-AEB4-DD10F43D60F7}"/>
    <cellStyle name="Normal 3 10 2 4 2 3" xfId="42462" xr:uid="{0F043396-6D2E-493C-99EC-1E978112AFA2}"/>
    <cellStyle name="Normal 3 10 2 4 2 4" xfId="31379" xr:uid="{B743816C-86EE-4316-AD33-C78D7E75CA3B}"/>
    <cellStyle name="Normal 3 10 2 4 2_1.1 Overview" xfId="54203" xr:uid="{8DC3FA4A-4D2C-47CA-AD1D-DB27AD465A93}"/>
    <cellStyle name="Normal 3 10 2 4 3" xfId="9055" xr:uid="{E9455A38-6A12-4A73-A4B8-6F16D2F0DA36}"/>
    <cellStyle name="Normal 3 10 2 4 3 2" xfId="45099" xr:uid="{FE0BAF0B-9C4E-4B7C-A268-04151ADEF3A8}"/>
    <cellStyle name="Normal 3 10 2 4 3 3" xfId="33990" xr:uid="{48365439-1274-4CE0-91A3-E0F70141CEFE}"/>
    <cellStyle name="Normal 3 10 2 4 3_1.1 Overview" xfId="54205" xr:uid="{B5E00B69-8A20-4446-9750-FF8459D45371}"/>
    <cellStyle name="Normal 3 10 2 4 4" xfId="39438" xr:uid="{07C103F6-D8E8-4DFE-BFDA-2C8132A0FA6A}"/>
    <cellStyle name="Normal 3 10 2 4 5" xfId="28443" xr:uid="{4944C628-E033-48F4-A179-5A317BCF1CD7}"/>
    <cellStyle name="Normal 3 10 2 4_1.1 Overview" xfId="54202" xr:uid="{1792EAB2-FE95-4AC3-BB02-38C9AB62E949}"/>
    <cellStyle name="Normal 3 10 2 5" xfId="3289" xr:uid="{4D0CC5FB-7C49-471E-BDE2-27EB6A3967A0}"/>
    <cellStyle name="Normal 3 10 2 5 2" xfId="10216" xr:uid="{795D0857-484C-4548-8693-BA432D9F6A62}"/>
    <cellStyle name="Normal 3 10 2 5 2 2" xfId="46259" xr:uid="{CD70EB29-F360-4F67-BDD3-45CEDE95DA90}"/>
    <cellStyle name="Normal 3 10 2 5 2 3" xfId="35140" xr:uid="{FFB88FF8-2F0A-4730-99C9-0646400C9E26}"/>
    <cellStyle name="Normal 3 10 2 5 2_1.1 Overview" xfId="54207" xr:uid="{B8A1EA48-BB0B-4278-A2CD-00B91451AB17}"/>
    <cellStyle name="Normal 3 10 2 5 3" xfId="40594" xr:uid="{FB804ECB-3F28-4B20-93F1-0FE8303D6BED}"/>
    <cellStyle name="Normal 3 10 2 5 4" xfId="29589" xr:uid="{48A220EE-66EC-4F91-A462-D76B42C8DF65}"/>
    <cellStyle name="Normal 3 10 2 5_1.1 Overview" xfId="54206" xr:uid="{B6E19E03-9D5E-4D94-AC28-93FF7C01B67B}"/>
    <cellStyle name="Normal 3 10 2 6" xfId="4101" xr:uid="{5941C72F-BED8-44A7-84BE-BB68C91913CD}"/>
    <cellStyle name="Normal 3 10 2 6 2" xfId="10903" xr:uid="{CA8D299E-7552-44BD-89E1-69E93E14B2A5}"/>
    <cellStyle name="Normal 3 10 2 6 2 2" xfId="46946" xr:uid="{810B2EED-293F-4C40-A0A8-B96825A14D90}"/>
    <cellStyle name="Normal 3 10 2 6 2 3" xfId="35765" xr:uid="{408CD7F2-E045-42CE-85CE-EBE14E3DB750}"/>
    <cellStyle name="Normal 3 10 2 6 2_1.1 Overview" xfId="54209" xr:uid="{09A6E342-F70E-4347-887B-F3ABED93BC25}"/>
    <cellStyle name="Normal 3 10 2 6 3" xfId="41277" xr:uid="{B0084E12-2FBD-4E20-8D06-E9E14BEC1B03}"/>
    <cellStyle name="Normal 3 10 2 6 4" xfId="30210" xr:uid="{EFA0EB18-8C0C-4DFB-ADDD-2AFC7690863B}"/>
    <cellStyle name="Normal 3 10 2 6_1.1 Overview" xfId="54208" xr:uid="{5BD961E1-DBB0-4D23-ABE0-2854A66BF269}"/>
    <cellStyle name="Normal 3 10 2 7" xfId="7730" xr:uid="{3CF9153D-6A92-4AE5-9363-000010DAAC4B}"/>
    <cellStyle name="Normal 3 10 2 7 2" xfId="43778" xr:uid="{EB6342F5-DE4D-4006-9C10-6C65FE6FA666}"/>
    <cellStyle name="Normal 3 10 2 7 3" xfId="32685" xr:uid="{4FF6F1A6-3702-404D-B03C-EEFDE16A7F2F}"/>
    <cellStyle name="Normal 3 10 2 7_1.1 Overview" xfId="54210" xr:uid="{D310D753-C614-4346-97B9-9C8059C59B92}"/>
    <cellStyle name="Normal 3 10 2 8" xfId="38118" xr:uid="{9D1C7868-7C5D-4D5D-B299-6DA5B085DB5A}"/>
    <cellStyle name="Normal 3 10 2 9" xfId="27135" xr:uid="{CF82F762-3CE5-4462-8234-E07A79431BCF}"/>
    <cellStyle name="Normal 3 10 2_1.1 Overview" xfId="54183" xr:uid="{C80942BD-D76C-470A-8DA0-E40983EFF327}"/>
    <cellStyle name="Normal 3 10 3" xfId="795" xr:uid="{CB3DCD83-C210-4AB8-B4CC-6B2568D6BB39}"/>
    <cellStyle name="Normal 3 10 3 2" xfId="1521" xr:uid="{45227903-9706-4C0B-B51E-32A0E9C17B1D}"/>
    <cellStyle name="Normal 3 10 3 2 2" xfId="4720" xr:uid="{497BCF7E-BB41-43EF-A6D2-7824337E56F4}"/>
    <cellStyle name="Normal 3 10 3 2 2 2" xfId="11514" xr:uid="{1611C6F9-34F5-4554-B935-FC2A978412DC}"/>
    <cellStyle name="Normal 3 10 3 2 2 2 2" xfId="47557" xr:uid="{4B9D4692-E6FE-4591-98BB-D8734BCF1C06}"/>
    <cellStyle name="Normal 3 10 3 2 2 2 3" xfId="36360" xr:uid="{774E9168-244D-498C-8D67-E2A1E61BCAEF}"/>
    <cellStyle name="Normal 3 10 3 2 2 2_1.1 Overview" xfId="54214" xr:uid="{B46427A4-68BF-4FB7-AADD-033AF47B4035}"/>
    <cellStyle name="Normal 3 10 3 2 2 3" xfId="41888" xr:uid="{165E8D58-3A5D-485E-8E3E-0C438FB9437D}"/>
    <cellStyle name="Normal 3 10 3 2 2 4" xfId="30805" xr:uid="{A933EC03-66BB-4CB8-8DC1-93A974CFAFF8}"/>
    <cellStyle name="Normal 3 10 3 2 2_1.1 Overview" xfId="54213" xr:uid="{4B51E862-B6A2-442E-AD84-ACF2652C633E}"/>
    <cellStyle name="Normal 3 10 3 2 3" xfId="8484" xr:uid="{B83F74FD-41C2-4881-83FE-5120A33B6B74}"/>
    <cellStyle name="Normal 3 10 3 2 3 2" xfId="44528" xr:uid="{0F9B90A6-F896-4F30-9283-FE41B1EC79EE}"/>
    <cellStyle name="Normal 3 10 3 2 3 3" xfId="33419" xr:uid="{20823969-FB53-4798-9015-44DCAC24BEF7}"/>
    <cellStyle name="Normal 3 10 3 2 3_1.1 Overview" xfId="54215" xr:uid="{C461F83A-9A96-4FE9-9873-ACDD012D5127}"/>
    <cellStyle name="Normal 3 10 3 2 4" xfId="38867" xr:uid="{7D320CCD-AEEF-4DA4-A2C4-888450CB2783}"/>
    <cellStyle name="Normal 3 10 3 2 5" xfId="27872" xr:uid="{327E46BC-B106-4BE4-8FB1-671195F568CD}"/>
    <cellStyle name="Normal 3 10 3 2_1.1 Overview" xfId="54212" xr:uid="{92625E83-9B50-4AE1-AB98-6908302C2EEC}"/>
    <cellStyle name="Normal 3 10 3 3" xfId="2331" xr:uid="{96B21A45-9614-41A5-87DC-8DB343B2131C}"/>
    <cellStyle name="Normal 3 10 3 3 2" xfId="5530" xr:uid="{73694B34-C64F-4062-95E2-3855E687C501}"/>
    <cellStyle name="Normal 3 10 3 3 2 2" xfId="12323" xr:uid="{43612CE4-FEA7-4FD5-BE6D-536F6E486107}"/>
    <cellStyle name="Normal 3 10 3 3 2 2 2" xfId="48366" xr:uid="{461FE3B0-8853-4C68-B285-89E236513946}"/>
    <cellStyle name="Normal 3 10 3 3 2 2 3" xfId="37169" xr:uid="{A7D75EF5-3EC1-4F32-9C7F-EECCBAA2C09A}"/>
    <cellStyle name="Normal 3 10 3 3 2 2_1.1 Overview" xfId="54218" xr:uid="{0F6D4DE0-56B6-43F0-A5CA-B0FEC2E996BE}"/>
    <cellStyle name="Normal 3 10 3 3 2 3" xfId="42697" xr:uid="{10DB19C1-0AB5-4318-AA66-49A7D77F17F8}"/>
    <cellStyle name="Normal 3 10 3 3 2 4" xfId="31614" xr:uid="{7FF452D0-DC29-4D1E-9C2F-DE4FD881C097}"/>
    <cellStyle name="Normal 3 10 3 3 2_1.1 Overview" xfId="54217" xr:uid="{D28FFF4B-97E4-4523-ACC4-43B55BAA76C4}"/>
    <cellStyle name="Normal 3 10 3 3 3" xfId="9290" xr:uid="{AB466034-F81D-4C44-9313-8298AE7C4AFB}"/>
    <cellStyle name="Normal 3 10 3 3 3 2" xfId="45334" xr:uid="{9052A4BA-8063-4E42-A3C0-47BD95C41F75}"/>
    <cellStyle name="Normal 3 10 3 3 3 3" xfId="34225" xr:uid="{A2CDBA4D-EE64-4CD4-B149-25C76D430EDE}"/>
    <cellStyle name="Normal 3 10 3 3 3_1.1 Overview" xfId="54219" xr:uid="{E0C5193E-C6BE-46C5-A295-6D0CBF985E2E}"/>
    <cellStyle name="Normal 3 10 3 3 4" xfId="39673" xr:uid="{A63CEF15-DC4D-4E11-A9CB-E17E5ED08B2E}"/>
    <cellStyle name="Normal 3 10 3 3 5" xfId="28678" xr:uid="{169B5DD3-8235-410A-9B24-2F37F267497B}"/>
    <cellStyle name="Normal 3 10 3 3_1.1 Overview" xfId="54216" xr:uid="{B0D9E6CC-B1D5-407F-8807-070F09EBAE79}"/>
    <cellStyle name="Normal 3 10 3 4" xfId="3521" xr:uid="{E8302909-0254-4F88-B242-8AD429929C52}"/>
    <cellStyle name="Normal 3 10 3 4 2" xfId="10448" xr:uid="{3140B666-C5F5-4DF4-8E42-141B5C627E85}"/>
    <cellStyle name="Normal 3 10 3 4 2 2" xfId="46491" xr:uid="{2C021DCD-D71B-4802-A31F-C80AD2C2AA5B}"/>
    <cellStyle name="Normal 3 10 3 4 2 3" xfId="35370" xr:uid="{BF5C2F6D-EF38-40D6-AE0B-3EC63F228231}"/>
    <cellStyle name="Normal 3 10 3 4 2_1.1 Overview" xfId="54221" xr:uid="{49AC4D79-2112-4738-92AD-E13A74CFB7D1}"/>
    <cellStyle name="Normal 3 10 3 4 3" xfId="40826" xr:uid="{66173937-D1B4-4B43-BF13-750500960703}"/>
    <cellStyle name="Normal 3 10 3 4 4" xfId="29819" xr:uid="{13B162B9-B59A-49DB-BAA7-5C8B2EAACE35}"/>
    <cellStyle name="Normal 3 10 3 4_1.1 Overview" xfId="54220" xr:uid="{EBC38B6F-EBA7-4B03-B513-5F75F39BD8D7}"/>
    <cellStyle name="Normal 3 10 3 5" xfId="4217" xr:uid="{5AA191E8-1C0F-440F-9B56-015CB447C6FB}"/>
    <cellStyle name="Normal 3 10 3 5 2" xfId="11019" xr:uid="{4AD3BFAD-19D8-43B4-8BFE-1E66BF0660C1}"/>
    <cellStyle name="Normal 3 10 3 5 2 2" xfId="47062" xr:uid="{9CE4CF11-F228-45A9-9E12-5597AECBFD5A}"/>
    <cellStyle name="Normal 3 10 3 5 2 3" xfId="35881" xr:uid="{DE0DDCD9-6204-4CA1-BC4C-1AF9BAF63DC7}"/>
    <cellStyle name="Normal 3 10 3 5 2_1.1 Overview" xfId="54223" xr:uid="{247FBA1C-5551-41A4-B192-3D9F58804FCF}"/>
    <cellStyle name="Normal 3 10 3 5 3" xfId="41393" xr:uid="{AE5DBB73-FB78-4B58-BA17-55F1057D10DE}"/>
    <cellStyle name="Normal 3 10 3 5 4" xfId="30326" xr:uid="{3FE5A801-598C-49A6-824F-6205D59DB5F0}"/>
    <cellStyle name="Normal 3 10 3 5_1.1 Overview" xfId="54222" xr:uid="{8B977B38-F3CE-45B3-BCEB-721C9B8BE07D}"/>
    <cellStyle name="Normal 3 10 3 6" xfId="7984" xr:uid="{EA7B0EBD-04A1-4B9D-870A-76E08A4FC06A}"/>
    <cellStyle name="Normal 3 10 3 6 2" xfId="44032" xr:uid="{5A92D67E-4FF8-4C54-9842-E86054C09A54}"/>
    <cellStyle name="Normal 3 10 3 6 3" xfId="32939" xr:uid="{F41F5E23-AB58-4640-BA2F-BAACCA13FAD8}"/>
    <cellStyle name="Normal 3 10 3 6_1.1 Overview" xfId="54224" xr:uid="{F63746C8-75F7-4F1A-B9AE-E6128CA58811}"/>
    <cellStyle name="Normal 3 10 3 7" xfId="38372" xr:uid="{80E7683D-3347-45AF-BE59-80D9FD501846}"/>
    <cellStyle name="Normal 3 10 3 8" xfId="27389" xr:uid="{CB4EE73D-226F-4D79-9909-D734AEA8D8FB}"/>
    <cellStyle name="Normal 3 10 3_1.1 Overview" xfId="54211" xr:uid="{BBF4F62E-966E-4F08-BA50-1BC48EA6A2DF}"/>
    <cellStyle name="Normal 3 10 4" xfId="1252" xr:uid="{4FA06B54-37D9-4EAE-8D2B-8C6AA3A041E1}"/>
    <cellStyle name="Normal 3 10 4 2" xfId="4451" xr:uid="{999A3A23-F1BD-4A28-9C82-D8258B994108}"/>
    <cellStyle name="Normal 3 10 4 2 2" xfId="11245" xr:uid="{2DAA9817-8815-403F-8670-FC7BD2A1955D}"/>
    <cellStyle name="Normal 3 10 4 2 2 2" xfId="47288" xr:uid="{C7FB7A4F-CE8C-4623-9AC0-A6620EAE48F1}"/>
    <cellStyle name="Normal 3 10 4 2 2 3" xfId="36091" xr:uid="{9D9CB39F-756D-4362-8C8D-6A32A49087FE}"/>
    <cellStyle name="Normal 3 10 4 2 2_1.1 Overview" xfId="54227" xr:uid="{8CFA241B-0AFB-46DB-BA04-AB85EDD7B75D}"/>
    <cellStyle name="Normal 3 10 4 2 3" xfId="41619" xr:uid="{BA392BA2-D2F7-41EA-96C1-FB2F64A4ACA5}"/>
    <cellStyle name="Normal 3 10 4 2 4" xfId="30536" xr:uid="{AD562F54-6F7A-44BD-A814-4E323FEE2EFE}"/>
    <cellStyle name="Normal 3 10 4 2_1.1 Overview" xfId="54226" xr:uid="{727EE5BD-723C-426E-B735-F9BF717E7DEB}"/>
    <cellStyle name="Normal 3 10 4 3" xfId="8215" xr:uid="{D571FC57-1BFB-4AFF-AFC9-048B60FA03A3}"/>
    <cellStyle name="Normal 3 10 4 3 2" xfId="44259" xr:uid="{A64CB30A-148E-4162-9A64-306270952633}"/>
    <cellStyle name="Normal 3 10 4 3 3" xfId="33150" xr:uid="{02C759A1-EB95-4683-AF2A-9B08DD46303D}"/>
    <cellStyle name="Normal 3 10 4 3_1.1 Overview" xfId="54228" xr:uid="{7B635764-A1AE-40E0-9BA0-F261902EAFF0}"/>
    <cellStyle name="Normal 3 10 4 4" xfId="38598" xr:uid="{DC89B6C8-611D-4F25-8935-F972F9E5E58A}"/>
    <cellStyle name="Normal 3 10 4 5" xfId="27603" xr:uid="{D6C40394-5372-4F83-8D5C-553172B65D5E}"/>
    <cellStyle name="Normal 3 10 4_1.1 Overview" xfId="54225" xr:uid="{4584555D-55C9-445E-9E4D-C3572235559E}"/>
    <cellStyle name="Normal 3 10 5" xfId="1824" xr:uid="{AAA45E3F-E9A8-417E-820E-5196C793B26A}"/>
    <cellStyle name="Normal 3 10 5 2" xfId="5023" xr:uid="{FE608249-1BDF-454B-B605-C5D87C978898}"/>
    <cellStyle name="Normal 3 10 5 2 2" xfId="11816" xr:uid="{3F3AE0A4-4389-44A6-974D-ADE211BEAD8E}"/>
    <cellStyle name="Normal 3 10 5 2 2 2" xfId="47859" xr:uid="{78E45E27-2F4D-439B-9285-48F016E69B76}"/>
    <cellStyle name="Normal 3 10 5 2 2 3" xfId="36662" xr:uid="{AB4E52C1-F8F9-4A30-868C-41288F22F1FA}"/>
    <cellStyle name="Normal 3 10 5 2 2_1.1 Overview" xfId="54231" xr:uid="{690E81A9-E8FF-47C6-8EE4-C8E97E791503}"/>
    <cellStyle name="Normal 3 10 5 2 3" xfId="42190" xr:uid="{E993EA54-0EE3-4AE2-AAA5-3E02C1FCE0D0}"/>
    <cellStyle name="Normal 3 10 5 2 4" xfId="31107" xr:uid="{ABBC0B58-44A8-4536-A360-928624D5D137}"/>
    <cellStyle name="Normal 3 10 5 2_1.1 Overview" xfId="54230" xr:uid="{70732CED-D2CC-4B1A-B0DE-8F255CF68778}"/>
    <cellStyle name="Normal 3 10 5 3" xfId="8783" xr:uid="{9B901E02-F92E-4246-B54C-3B98D7942DE7}"/>
    <cellStyle name="Normal 3 10 5 3 2" xfId="44827" xr:uid="{E46B704A-75C8-409F-8C8C-B816F5D15719}"/>
    <cellStyle name="Normal 3 10 5 3 3" xfId="33718" xr:uid="{6CC6D409-F392-4767-A41B-6CA393AAA03D}"/>
    <cellStyle name="Normal 3 10 5 3_1.1 Overview" xfId="54232" xr:uid="{5D596065-233C-4A8D-A3BC-F30F370F5F0E}"/>
    <cellStyle name="Normal 3 10 5 4" xfId="39166" xr:uid="{4CACD20D-F4FA-466D-BD6A-01F6FED2CB97}"/>
    <cellStyle name="Normal 3 10 5 5" xfId="28171" xr:uid="{A86D32B9-CC55-4DE7-9FFC-F6FDDCA50197}"/>
    <cellStyle name="Normal 3 10 5_1.1 Overview" xfId="54229" xr:uid="{8D4D19AA-EBE2-4397-A172-3A6326FBEF3A}"/>
    <cellStyle name="Normal 3 10 6" xfId="3008" xr:uid="{77FD0BD0-5C75-4661-82BA-E01162EFFDB1}"/>
    <cellStyle name="Normal 3 10 6 2" xfId="9945" xr:uid="{58010A1F-8C93-46E3-BA2D-3B1F5173E901}"/>
    <cellStyle name="Normal 3 10 6 2 2" xfId="45988" xr:uid="{CE9DA0D0-E3EC-40FA-B5B7-7B65A1A04191}"/>
    <cellStyle name="Normal 3 10 6 2 3" xfId="34871" xr:uid="{DF342A0E-C5CD-4705-A4A0-B824A363B403}"/>
    <cellStyle name="Normal 3 10 6 2_1.1 Overview" xfId="54234" xr:uid="{001DD349-3BAA-4542-9E42-DFFFC19E26C8}"/>
    <cellStyle name="Normal 3 10 6 3" xfId="40324" xr:uid="{E9B7C650-6921-4550-A4C0-33149E2EB20C}"/>
    <cellStyle name="Normal 3 10 6 4" xfId="29321" xr:uid="{B44B4D0D-876E-4D1A-830B-A17ECB9C8678}"/>
    <cellStyle name="Normal 3 10 6_1.1 Overview" xfId="54233" xr:uid="{CD047968-E381-441F-9CC5-0BA728E1874A}"/>
    <cellStyle name="Normal 3 10 7" xfId="4007" xr:uid="{3396B4E0-BDB9-4390-8AC5-B9A5C7A5DD90}"/>
    <cellStyle name="Normal 3 10 7 2" xfId="10809" xr:uid="{FB2E9C39-2A22-4F59-B6AD-90C7465953F7}"/>
    <cellStyle name="Normal 3 10 7 2 2" xfId="46852" xr:uid="{D6AFCE01-F776-47CB-B927-33334443BF9F}"/>
    <cellStyle name="Normal 3 10 7 2 3" xfId="35671" xr:uid="{B43BE25B-0602-45C8-9235-3ADEE22E7AE4}"/>
    <cellStyle name="Normal 3 10 7 2_1.1 Overview" xfId="54236" xr:uid="{180D6EA6-AE28-439B-859B-103B273C782A}"/>
    <cellStyle name="Normal 3 10 7 3" xfId="41183" xr:uid="{FB95D36E-6326-4569-B58C-88376A59B2BF}"/>
    <cellStyle name="Normal 3 10 7 4" xfId="30116" xr:uid="{3DB5CE5F-3BB6-4AB9-BE1A-57301168FADF}"/>
    <cellStyle name="Normal 3 10 7_1.1 Overview" xfId="54235" xr:uid="{8AA364A9-A60C-476D-BA07-7128B32061D8}"/>
    <cellStyle name="Normal 3 10 8" xfId="7429" xr:uid="{F4ECF332-7B20-4A4A-ABF6-A6B91AA60809}"/>
    <cellStyle name="Normal 3 10 8 2" xfId="43477" xr:uid="{FD144B1D-D54F-43CE-8090-DF966ED6ED44}"/>
    <cellStyle name="Normal 3 10 8 3" xfId="32384" xr:uid="{13E9DDF5-1E34-4EF5-9A27-5B6A66C71878}"/>
    <cellStyle name="Normal 3 10 8_1.1 Overview" xfId="54237" xr:uid="{187AB0B9-633A-4408-A6DA-BD1CD16ED68D}"/>
    <cellStyle name="Normal 3 10 9" xfId="37817" xr:uid="{E5610438-03EE-4A54-9F1F-D87899DA5FF1}"/>
    <cellStyle name="Normal 3 10_1.1 Overview" xfId="54182" xr:uid="{6860AA4D-8C56-4AF9-BDC0-8A8428498D6C}"/>
    <cellStyle name="Normal 3 11" xfId="269" xr:uid="{37575B4A-A927-477F-9057-24866880820E}"/>
    <cellStyle name="Normal 3 11 10" xfId="26866" xr:uid="{02E7BC7B-CE78-4F9B-B56D-8EEB7A87029B}"/>
    <cellStyle name="Normal 3 11 2" xfId="573" xr:uid="{8840C80E-29FB-4B63-9873-FC8FACBA4005}"/>
    <cellStyle name="Normal 3 11 2 2" xfId="895" xr:uid="{69EFD672-BC57-4006-A731-350F86EBB4B6}"/>
    <cellStyle name="Normal 3 11 2 2 2" xfId="1621" xr:uid="{0A192284-814E-4384-9886-3CE78DD1794F}"/>
    <cellStyle name="Normal 3 11 2 2 2 2" xfId="4820" xr:uid="{594369F5-AEFE-4ABD-B1F6-4EAD705EFE1E}"/>
    <cellStyle name="Normal 3 11 2 2 2 2 2" xfId="11614" xr:uid="{098D8C43-52E0-4AD0-AA24-F93F3B5C35F2}"/>
    <cellStyle name="Normal 3 11 2 2 2 2 2 2" xfId="47657" xr:uid="{9FFF6646-8A2F-4059-9EA7-A2DEC067DD6C}"/>
    <cellStyle name="Normal 3 11 2 2 2 2 2 3" xfId="36460" xr:uid="{3D978337-6F4E-4F95-95F1-58309710F69B}"/>
    <cellStyle name="Normal 3 11 2 2 2 2 2_1.1 Overview" xfId="54243" xr:uid="{CCB279E1-8C87-40E1-AEA4-4425106B1E56}"/>
    <cellStyle name="Normal 3 11 2 2 2 2 3" xfId="41988" xr:uid="{8C334FD7-686A-49AA-BCB2-8A1EB847D936}"/>
    <cellStyle name="Normal 3 11 2 2 2 2 4" xfId="30905" xr:uid="{F054FFB0-1856-4B56-AB11-4C46B33E6EBA}"/>
    <cellStyle name="Normal 3 11 2 2 2 2_1.1 Overview" xfId="54242" xr:uid="{F8F6E12B-1132-4A19-B95F-C110567A7583}"/>
    <cellStyle name="Normal 3 11 2 2 2 3" xfId="8584" xr:uid="{1DC9F7CA-537D-41C2-B13E-A9BD8C286C1D}"/>
    <cellStyle name="Normal 3 11 2 2 2 3 2" xfId="44628" xr:uid="{56F44148-28F1-4708-81D7-2F72790785B6}"/>
    <cellStyle name="Normal 3 11 2 2 2 3 3" xfId="33519" xr:uid="{3B222C7F-1178-45F4-A9F8-49DFCC29D7AE}"/>
    <cellStyle name="Normal 3 11 2 2 2 3_1.1 Overview" xfId="54244" xr:uid="{CFFEC90E-26F3-4CF5-8978-69104888408B}"/>
    <cellStyle name="Normal 3 11 2 2 2 4" xfId="38967" xr:uid="{19B21200-0E35-4955-B390-87605ACD74FE}"/>
    <cellStyle name="Normal 3 11 2 2 2 5" xfId="27972" xr:uid="{EBC609B6-F50B-448D-82BD-AE458073A982}"/>
    <cellStyle name="Normal 3 11 2 2 2_1.1 Overview" xfId="54241" xr:uid="{0A4927B5-7A06-496E-BA16-9F5AA0430565}"/>
    <cellStyle name="Normal 3 11 2 2 3" xfId="2431" xr:uid="{00CF4066-F771-4C97-BF8B-BBAB32AA6460}"/>
    <cellStyle name="Normal 3 11 2 2 3 2" xfId="5630" xr:uid="{A5223CA3-7986-4127-B9A6-3C60654CA21E}"/>
    <cellStyle name="Normal 3 11 2 2 3 2 2" xfId="12423" xr:uid="{95C17211-BBEC-4E3E-924F-AF9CA44257CA}"/>
    <cellStyle name="Normal 3 11 2 2 3 2 2 2" xfId="48466" xr:uid="{12424992-377C-4E62-A971-5F80585E36C1}"/>
    <cellStyle name="Normal 3 11 2 2 3 2 2 3" xfId="37269" xr:uid="{6959D169-D589-44EF-86CB-B750C03C1532}"/>
    <cellStyle name="Normal 3 11 2 2 3 2 2_1.1 Overview" xfId="54247" xr:uid="{2D3DC402-5575-482E-98BE-AFFF14A86980}"/>
    <cellStyle name="Normal 3 11 2 2 3 2 3" xfId="42797" xr:uid="{168286C6-08AF-44AD-8D46-E05593733EC9}"/>
    <cellStyle name="Normal 3 11 2 2 3 2 4" xfId="31714" xr:uid="{D219B317-6871-4A6B-878F-D643C97574AC}"/>
    <cellStyle name="Normal 3 11 2 2 3 2_1.1 Overview" xfId="54246" xr:uid="{FAE849CE-90A7-4082-B8C2-B8F27347C169}"/>
    <cellStyle name="Normal 3 11 2 2 3 3" xfId="9390" xr:uid="{F99EC33C-9CC1-4DE3-8D14-DD110FF980B6}"/>
    <cellStyle name="Normal 3 11 2 2 3 3 2" xfId="45434" xr:uid="{75BB9435-68ED-4725-B5AD-4A8A1863A0B1}"/>
    <cellStyle name="Normal 3 11 2 2 3 3 3" xfId="34325" xr:uid="{34DA828A-8065-4C37-9388-6D3AFDFCDDD4}"/>
    <cellStyle name="Normal 3 11 2 2 3 3_1.1 Overview" xfId="54248" xr:uid="{867FD386-5F2F-4385-B64B-051B9798244E}"/>
    <cellStyle name="Normal 3 11 2 2 3 4" xfId="39773" xr:uid="{000D9461-1CBA-4D31-AEC6-314954931EB7}"/>
    <cellStyle name="Normal 3 11 2 2 3 5" xfId="28778" xr:uid="{22F6E8D6-93B9-4B65-98F1-CC6D0770CFCB}"/>
    <cellStyle name="Normal 3 11 2 2 3_1.1 Overview" xfId="54245" xr:uid="{624476C0-3795-41DC-9E02-4CF5A269F8AD}"/>
    <cellStyle name="Normal 3 11 2 2 4" xfId="3621" xr:uid="{33FBC068-5DE9-48EE-BDE6-94B77FB6D5AE}"/>
    <cellStyle name="Normal 3 11 2 2 4 2" xfId="10548" xr:uid="{CEC14698-4CE5-4675-8B0D-15787F59A134}"/>
    <cellStyle name="Normal 3 11 2 2 4 2 2" xfId="46591" xr:uid="{0D788A28-D9CD-4C44-A304-FEADB77329FA}"/>
    <cellStyle name="Normal 3 11 2 2 4 2 3" xfId="35470" xr:uid="{226E5E2D-7660-4BE9-B9C8-188CB5451BE2}"/>
    <cellStyle name="Normal 3 11 2 2 4 2_1.1 Overview" xfId="54250" xr:uid="{E3CB6E04-5363-4FBB-9063-EE483D8FD976}"/>
    <cellStyle name="Normal 3 11 2 2 4 3" xfId="40926" xr:uid="{D92E228C-8573-44A3-A720-782151AC4640}"/>
    <cellStyle name="Normal 3 11 2 2 4 4" xfId="29919" xr:uid="{38340D89-747F-41BF-A154-18F8E94F6133}"/>
    <cellStyle name="Normal 3 11 2 2 4_1.1 Overview" xfId="54249" xr:uid="{36CCF182-86CF-4D9C-8A1D-7598AC626B23}"/>
    <cellStyle name="Normal 3 11 2 2 5" xfId="4317" xr:uid="{38414DFA-E72F-4E91-8CB5-8E2F88B40C9E}"/>
    <cellStyle name="Normal 3 11 2 2 5 2" xfId="11119" xr:uid="{12F47432-32FF-4CAC-8428-5F6CB4EA9899}"/>
    <cellStyle name="Normal 3 11 2 2 5 2 2" xfId="47162" xr:uid="{BBABEC06-1BA3-4951-856C-228C6D0F7670}"/>
    <cellStyle name="Normal 3 11 2 2 5 2 3" xfId="35981" xr:uid="{C4DF473A-EE27-4E86-BA32-4C17B3A9C41D}"/>
    <cellStyle name="Normal 3 11 2 2 5 2_1.1 Overview" xfId="54252" xr:uid="{BBC4B231-DBA6-4262-ABB5-EF292492C1F4}"/>
    <cellStyle name="Normal 3 11 2 2 5 3" xfId="41493" xr:uid="{E3454BE1-C425-46A9-9822-86DC91908BB2}"/>
    <cellStyle name="Normal 3 11 2 2 5 4" xfId="30426" xr:uid="{707CCA75-3622-4AB3-ADB4-1BD9A5E7D191}"/>
    <cellStyle name="Normal 3 11 2 2 5_1.1 Overview" xfId="54251" xr:uid="{A6F3399F-DA87-4871-AFF1-FB8993AF0B8E}"/>
    <cellStyle name="Normal 3 11 2 2 6" xfId="8084" xr:uid="{353C509C-BE93-48B8-9BDD-E31D472E6AF5}"/>
    <cellStyle name="Normal 3 11 2 2 6 2" xfId="44132" xr:uid="{761EF4C2-54F1-459E-96CF-BE24AE42FD2E}"/>
    <cellStyle name="Normal 3 11 2 2 6 3" xfId="33039" xr:uid="{5B86D7C2-C536-4BC1-AB4C-26757F96D4F1}"/>
    <cellStyle name="Normal 3 11 2 2 6_1.1 Overview" xfId="54253" xr:uid="{23C17488-663C-4099-A04B-50C69A62182A}"/>
    <cellStyle name="Normal 3 11 2 2 7" xfId="38472" xr:uid="{D013960F-1B42-448B-978E-DD138B27636F}"/>
    <cellStyle name="Normal 3 11 2 2 8" xfId="27489" xr:uid="{5F73CF7D-F845-4231-9615-D585C35B5109}"/>
    <cellStyle name="Normal 3 11 2 2_1.1 Overview" xfId="54240" xr:uid="{73F3E5E0-85FE-4736-B9D2-F7D2C1C79055}"/>
    <cellStyle name="Normal 3 11 2 3" xfId="1392" xr:uid="{1D06ABF7-8289-4B21-94B7-709EEAA0AC77}"/>
    <cellStyle name="Normal 3 11 2 3 2" xfId="4591" xr:uid="{F3D1F3CB-C13F-4D05-ADE7-FB2E29032FE3}"/>
    <cellStyle name="Normal 3 11 2 3 2 2" xfId="11385" xr:uid="{23C87AE6-4D1D-46D0-A946-7BCE01639C86}"/>
    <cellStyle name="Normal 3 11 2 3 2 2 2" xfId="47428" xr:uid="{465287BE-1DB3-4953-B6E7-A95685EFF340}"/>
    <cellStyle name="Normal 3 11 2 3 2 2 3" xfId="36231" xr:uid="{2EE50C17-1F8C-4AE7-9CB1-9D3905EE1F70}"/>
    <cellStyle name="Normal 3 11 2 3 2 2_1.1 Overview" xfId="54256" xr:uid="{86397BA8-C297-4D99-BF83-F9C164CB37BA}"/>
    <cellStyle name="Normal 3 11 2 3 2 3" xfId="41759" xr:uid="{2AA4358B-CE4E-4890-85FD-254CFF678DDA}"/>
    <cellStyle name="Normal 3 11 2 3 2 4" xfId="30676" xr:uid="{1419B880-8A35-4735-9417-03D012DDE681}"/>
    <cellStyle name="Normal 3 11 2 3 2_1.1 Overview" xfId="54255" xr:uid="{5C82C194-0FF3-4A1E-AEAE-5D50A33D7F13}"/>
    <cellStyle name="Normal 3 11 2 3 3" xfId="8355" xr:uid="{7BCFD385-8D39-4583-B811-9F6C2C434AC0}"/>
    <cellStyle name="Normal 3 11 2 3 3 2" xfId="44399" xr:uid="{9D01E01A-7144-403E-8CF5-37D737910F1C}"/>
    <cellStyle name="Normal 3 11 2 3 3 3" xfId="33290" xr:uid="{0022969B-6FA4-4E0B-B37B-C6C134193F91}"/>
    <cellStyle name="Normal 3 11 2 3 3_1.1 Overview" xfId="54257" xr:uid="{8043D1C5-6FB9-467A-938F-4E2FC5F38EFB}"/>
    <cellStyle name="Normal 3 11 2 3 4" xfId="38738" xr:uid="{0FFB1E69-714D-43D3-AD86-93989CFFDFE7}"/>
    <cellStyle name="Normal 3 11 2 3 5" xfId="27743" xr:uid="{4C692987-08E7-4DED-A3E7-8EC3DA344C48}"/>
    <cellStyle name="Normal 3 11 2 3_1.1 Overview" xfId="54254" xr:uid="{004B4E90-7A8A-4646-8E46-816EF9D2C079}"/>
    <cellStyle name="Normal 3 11 2 4" xfId="2123" xr:uid="{AB6A7BAE-D5E3-43D0-8AF0-9BF19F4CD159}"/>
    <cellStyle name="Normal 3 11 2 4 2" xfId="5322" xr:uid="{00D891EC-5EFC-4F1D-BDB7-72BE7F42DFFD}"/>
    <cellStyle name="Normal 3 11 2 4 2 2" xfId="12115" xr:uid="{00690AB0-5005-4D49-8C97-85F533251DCE}"/>
    <cellStyle name="Normal 3 11 2 4 2 2 2" xfId="48158" xr:uid="{1272BAB6-EB00-456F-95F6-78C95D51E1D2}"/>
    <cellStyle name="Normal 3 11 2 4 2 2 3" xfId="36961" xr:uid="{4893C84C-CAB8-42B3-9E00-2FC8DCB92A03}"/>
    <cellStyle name="Normal 3 11 2 4 2 2_1.1 Overview" xfId="54260" xr:uid="{1DA82444-0EEF-454B-9F37-7E7322602482}"/>
    <cellStyle name="Normal 3 11 2 4 2 3" xfId="42489" xr:uid="{95D4C472-0290-4385-884E-1284A2FCDAA0}"/>
    <cellStyle name="Normal 3 11 2 4 2 4" xfId="31406" xr:uid="{3D1AFD78-E3A1-4B5B-91DB-030939C7DF22}"/>
    <cellStyle name="Normal 3 11 2 4 2_1.1 Overview" xfId="54259" xr:uid="{9F00323A-341B-4DA1-ADE2-A2F86792AB49}"/>
    <cellStyle name="Normal 3 11 2 4 3" xfId="9082" xr:uid="{02439EA3-7754-4D03-BBC6-9B3DE3D6BF07}"/>
    <cellStyle name="Normal 3 11 2 4 3 2" xfId="45126" xr:uid="{4FF5743D-3ED3-469D-A96A-0913D421DD7B}"/>
    <cellStyle name="Normal 3 11 2 4 3 3" xfId="34017" xr:uid="{420A0AE5-B1DC-43C8-9E2C-CE5BCD074B84}"/>
    <cellStyle name="Normal 3 11 2 4 3_1.1 Overview" xfId="54261" xr:uid="{3B169E27-8696-4CF9-AE1E-99FE37D75ADE}"/>
    <cellStyle name="Normal 3 11 2 4 4" xfId="39465" xr:uid="{86F4D520-E849-42F4-A9D4-F8367953113C}"/>
    <cellStyle name="Normal 3 11 2 4 5" xfId="28470" xr:uid="{89E78C00-9A86-40C9-A72A-6C3F284BCE85}"/>
    <cellStyle name="Normal 3 11 2 4_1.1 Overview" xfId="54258" xr:uid="{3B0CD9B7-E1C8-45E6-87CC-CCA6211609F9}"/>
    <cellStyle name="Normal 3 11 2 5" xfId="3316" xr:uid="{9AD529F1-B72A-4C2A-A9AD-3C58B2E91F5B}"/>
    <cellStyle name="Normal 3 11 2 5 2" xfId="10243" xr:uid="{96F7F913-A3AA-46E8-BF77-140430D32706}"/>
    <cellStyle name="Normal 3 11 2 5 2 2" xfId="46286" xr:uid="{8DF80054-E603-4CAA-97F1-F0CDFD7F7322}"/>
    <cellStyle name="Normal 3 11 2 5 2 3" xfId="35167" xr:uid="{F4606131-3634-4EB2-B968-E03DC76ADF47}"/>
    <cellStyle name="Normal 3 11 2 5 2_1.1 Overview" xfId="54263" xr:uid="{ACD85358-9EB0-41BB-9237-C5B44BCFED76}"/>
    <cellStyle name="Normal 3 11 2 5 3" xfId="40621" xr:uid="{6C2C924E-B22C-40D5-8C2E-9B941A0C9678}"/>
    <cellStyle name="Normal 3 11 2 5 4" xfId="29616" xr:uid="{3C36AF63-11F6-4657-8A44-30A8ACB7053A}"/>
    <cellStyle name="Normal 3 11 2 5_1.1 Overview" xfId="54262" xr:uid="{E8C5B1A7-5C4F-4C71-B9E1-13BDAE606179}"/>
    <cellStyle name="Normal 3 11 2 6" xfId="4107" xr:uid="{21F893BD-39FC-47A7-8CAF-E6207082901F}"/>
    <cellStyle name="Normal 3 11 2 6 2" xfId="10909" xr:uid="{374F485C-2440-482C-A2D5-AFA13C163879}"/>
    <cellStyle name="Normal 3 11 2 6 2 2" xfId="46952" xr:uid="{976CB583-EB71-407B-9BC7-4143EE2328E3}"/>
    <cellStyle name="Normal 3 11 2 6 2 3" xfId="35771" xr:uid="{70C1A154-9FC7-4B95-BBFA-0530D45BBF11}"/>
    <cellStyle name="Normal 3 11 2 6 2_1.1 Overview" xfId="54265" xr:uid="{DE011956-22A2-4BAA-AD9F-59C86B82AABD}"/>
    <cellStyle name="Normal 3 11 2 6 3" xfId="41283" xr:uid="{5A36363C-6B97-44E5-804F-D8CA4FCE2809}"/>
    <cellStyle name="Normal 3 11 2 6 4" xfId="30216" xr:uid="{3B0ED00E-FB69-4A33-9A5C-4D8C44CB83A1}"/>
    <cellStyle name="Normal 3 11 2 6_1.1 Overview" xfId="54264" xr:uid="{C603652C-F4DF-4FC6-B6E0-CE54411A9F63}"/>
    <cellStyle name="Normal 3 11 2 7" xfId="7762" xr:uid="{BB075105-CCB1-4545-92D5-9DD17F3D0BD5}"/>
    <cellStyle name="Normal 3 11 2 7 2" xfId="43810" xr:uid="{4A92318B-69B6-4087-9A5A-321DCED2ABEA}"/>
    <cellStyle name="Normal 3 11 2 7 3" xfId="32717" xr:uid="{79A30A58-D809-4ED1-8288-A675BE21A9BA}"/>
    <cellStyle name="Normal 3 11 2 7_1.1 Overview" xfId="54266" xr:uid="{173852F1-B050-4E73-A33F-4D9EF5A73A84}"/>
    <cellStyle name="Normal 3 11 2 8" xfId="38150" xr:uid="{E0B3FCCE-9787-40CF-B60A-D4818933D807}"/>
    <cellStyle name="Normal 3 11 2 9" xfId="27167" xr:uid="{DBA9E61B-8251-4C78-A5CC-1A972FA748D2}"/>
    <cellStyle name="Normal 3 11 2_1.1 Overview" xfId="54239" xr:uid="{F874DD48-54F0-4643-BBA3-393596742B3B}"/>
    <cellStyle name="Normal 3 11 3" xfId="801" xr:uid="{33AF210E-8EDB-4691-AF5A-54166104B30B}"/>
    <cellStyle name="Normal 3 11 3 2" xfId="1527" xr:uid="{A0961522-9201-4B9C-B6E9-2CDC8B4D816D}"/>
    <cellStyle name="Normal 3 11 3 2 2" xfId="4726" xr:uid="{F050CFC9-DC02-455D-9142-01050745201D}"/>
    <cellStyle name="Normal 3 11 3 2 2 2" xfId="11520" xr:uid="{942AA062-84CA-4FCB-A089-E985A8C54E6D}"/>
    <cellStyle name="Normal 3 11 3 2 2 2 2" xfId="47563" xr:uid="{29A645D5-C444-4347-83FA-36599A6A7B3A}"/>
    <cellStyle name="Normal 3 11 3 2 2 2 3" xfId="36366" xr:uid="{8EBA8B74-5568-4900-9E2F-8CB9B074A1A3}"/>
    <cellStyle name="Normal 3 11 3 2 2 2_1.1 Overview" xfId="54270" xr:uid="{EF41677B-1EE6-4CA8-8521-7ADA9BDC5538}"/>
    <cellStyle name="Normal 3 11 3 2 2 3" xfId="41894" xr:uid="{F3800651-8FB8-404C-BECE-CF1736236FD7}"/>
    <cellStyle name="Normal 3 11 3 2 2 4" xfId="30811" xr:uid="{E694F7A4-74C6-4973-9328-6B47C23E1C3E}"/>
    <cellStyle name="Normal 3 11 3 2 2_1.1 Overview" xfId="54269" xr:uid="{B4C8DE08-A20B-400F-94D2-BD00728D38B4}"/>
    <cellStyle name="Normal 3 11 3 2 3" xfId="8490" xr:uid="{0899CEE7-4EBB-4AE3-8532-11B872DB34D2}"/>
    <cellStyle name="Normal 3 11 3 2 3 2" xfId="44534" xr:uid="{CFAFEF76-A91E-452B-B010-D571C6C678B7}"/>
    <cellStyle name="Normal 3 11 3 2 3 3" xfId="33425" xr:uid="{DD7D8668-5048-4DF8-9965-822296A0210D}"/>
    <cellStyle name="Normal 3 11 3 2 3_1.1 Overview" xfId="54271" xr:uid="{01208E98-7BF5-4311-8F91-47D5F770038C}"/>
    <cellStyle name="Normal 3 11 3 2 4" xfId="38873" xr:uid="{A2D76672-E4B2-4DD0-B84E-7679605DA869}"/>
    <cellStyle name="Normal 3 11 3 2 5" xfId="27878" xr:uid="{630AAD47-02D2-4116-A2FF-7598770E147F}"/>
    <cellStyle name="Normal 3 11 3 2_1.1 Overview" xfId="54268" xr:uid="{3193F59C-C9E4-4A30-B617-9433D9CBC48C}"/>
    <cellStyle name="Normal 3 11 3 3" xfId="2337" xr:uid="{0188A2C7-FFCD-461B-94E2-191836F07FFB}"/>
    <cellStyle name="Normal 3 11 3 3 2" xfId="5536" xr:uid="{A3A8E242-B3F0-4DD2-9160-F906ABA31D93}"/>
    <cellStyle name="Normal 3 11 3 3 2 2" xfId="12329" xr:uid="{48A60558-B1DD-4E94-A9E6-7EE0E20AA8F2}"/>
    <cellStyle name="Normal 3 11 3 3 2 2 2" xfId="48372" xr:uid="{7D856574-A14B-45B3-8E79-64DCAA282347}"/>
    <cellStyle name="Normal 3 11 3 3 2 2 3" xfId="37175" xr:uid="{788FDEA0-A2B1-4185-A8A6-7E5BB75B9178}"/>
    <cellStyle name="Normal 3 11 3 3 2 2_1.1 Overview" xfId="54274" xr:uid="{AAD9963F-D3D0-4D40-9C1E-70A95A6BAA30}"/>
    <cellStyle name="Normal 3 11 3 3 2 3" xfId="42703" xr:uid="{F97C174C-541D-4C20-9770-C0381DBCBDF9}"/>
    <cellStyle name="Normal 3 11 3 3 2 4" xfId="31620" xr:uid="{0D1A545B-E875-4367-A422-E3B9824C16F9}"/>
    <cellStyle name="Normal 3 11 3 3 2_1.1 Overview" xfId="54273" xr:uid="{13F1A533-029A-41E4-95C8-9CDF292E28F1}"/>
    <cellStyle name="Normal 3 11 3 3 3" xfId="9296" xr:uid="{033CCDBD-F63E-4CFD-90E8-E4917AF25809}"/>
    <cellStyle name="Normal 3 11 3 3 3 2" xfId="45340" xr:uid="{936BC6A2-F6A3-4E84-9572-ED5323A08360}"/>
    <cellStyle name="Normal 3 11 3 3 3 3" xfId="34231" xr:uid="{35FC66CD-B166-40FE-A5F1-0B7EE1FBA731}"/>
    <cellStyle name="Normal 3 11 3 3 3_1.1 Overview" xfId="54275" xr:uid="{189E45DC-31A4-4374-8989-989EBF3D87E6}"/>
    <cellStyle name="Normal 3 11 3 3 4" xfId="39679" xr:uid="{E3D6AC83-21DF-4976-84E9-1162CF4A8929}"/>
    <cellStyle name="Normal 3 11 3 3 5" xfId="28684" xr:uid="{A3B6B052-FA1A-49DF-B210-0729F955EB41}"/>
    <cellStyle name="Normal 3 11 3 3_1.1 Overview" xfId="54272" xr:uid="{0A91B71E-BDA4-4D4C-A3D1-1266F0FA5A67}"/>
    <cellStyle name="Normal 3 11 3 4" xfId="3527" xr:uid="{2C84C896-4D75-48F0-869E-AB37CB4A8D3F}"/>
    <cellStyle name="Normal 3 11 3 4 2" xfId="10454" xr:uid="{3B0A4E49-E4C7-4D8E-B3D6-A63DCCE5A5D3}"/>
    <cellStyle name="Normal 3 11 3 4 2 2" xfId="46497" xr:uid="{01288F57-E71C-4CCB-BDC2-A9365CD40964}"/>
    <cellStyle name="Normal 3 11 3 4 2 3" xfId="35376" xr:uid="{0252D867-BA38-49A4-8382-70B8D97C9D42}"/>
    <cellStyle name="Normal 3 11 3 4 2_1.1 Overview" xfId="54277" xr:uid="{301E84D4-5C74-4F90-9AE7-B75C0D3DF081}"/>
    <cellStyle name="Normal 3 11 3 4 3" xfId="40832" xr:uid="{B5153580-3FE6-4A3E-8F0E-87BCCB50282C}"/>
    <cellStyle name="Normal 3 11 3 4 4" xfId="29825" xr:uid="{ABF9BB90-2A9C-477E-B0F1-2F985D584037}"/>
    <cellStyle name="Normal 3 11 3 4_1.1 Overview" xfId="54276" xr:uid="{B5327FD9-980E-44B3-BA3A-A160BC3C941A}"/>
    <cellStyle name="Normal 3 11 3 5" xfId="4223" xr:uid="{129182BA-0D78-471C-A1EA-55172F06B80C}"/>
    <cellStyle name="Normal 3 11 3 5 2" xfId="11025" xr:uid="{15266ABE-5E70-4E4D-B54C-54A6A684E8BA}"/>
    <cellStyle name="Normal 3 11 3 5 2 2" xfId="47068" xr:uid="{E6A5DE89-74A9-40E9-8AB2-C4D98CD27F8A}"/>
    <cellStyle name="Normal 3 11 3 5 2 3" xfId="35887" xr:uid="{68AC93AA-E420-4486-A515-599332AA89B1}"/>
    <cellStyle name="Normal 3 11 3 5 2_1.1 Overview" xfId="54279" xr:uid="{535A662C-D0A9-4547-BE44-1335FF1B585E}"/>
    <cellStyle name="Normal 3 11 3 5 3" xfId="41399" xr:uid="{112C0F6D-DEAE-44C6-9A5E-D905FD00568E}"/>
    <cellStyle name="Normal 3 11 3 5 4" xfId="30332" xr:uid="{1EF0D167-F484-4C2C-896B-0B1A895FB37A}"/>
    <cellStyle name="Normal 3 11 3 5_1.1 Overview" xfId="54278" xr:uid="{1B01BE0D-0961-4CEC-AD4A-C02938B72BCC}"/>
    <cellStyle name="Normal 3 11 3 6" xfId="7990" xr:uid="{1276732B-3AB1-415C-8D03-EAAFF1A60098}"/>
    <cellStyle name="Normal 3 11 3 6 2" xfId="44038" xr:uid="{EB0DF688-F812-44CC-A7B1-88790AEA5C61}"/>
    <cellStyle name="Normal 3 11 3 6 3" xfId="32945" xr:uid="{8B310605-0922-4F8C-97CB-3F2C0BE1C6DA}"/>
    <cellStyle name="Normal 3 11 3 6_1.1 Overview" xfId="54280" xr:uid="{CA0C74BF-47FF-4A5D-A18F-5BFA47C02FFE}"/>
    <cellStyle name="Normal 3 11 3 7" xfId="38378" xr:uid="{DD25DA4D-0EF5-49A6-B917-F8426971623D}"/>
    <cellStyle name="Normal 3 11 3 8" xfId="27395" xr:uid="{6B6C1737-9C5C-43F8-90E5-9627B47AB002}"/>
    <cellStyle name="Normal 3 11 3_1.1 Overview" xfId="54267" xr:uid="{589677BB-D55F-4CAC-A3DE-6755D30635B5}"/>
    <cellStyle name="Normal 3 11 4" xfId="1263" xr:uid="{4CC7879A-A419-4419-AFBB-469CC03A91B5}"/>
    <cellStyle name="Normal 3 11 4 2" xfId="4462" xr:uid="{07701DBE-8BB1-46DC-B129-DAFBF2127CC3}"/>
    <cellStyle name="Normal 3 11 4 2 2" xfId="11256" xr:uid="{5340B878-2A93-4BEA-9759-893ED91E416C}"/>
    <cellStyle name="Normal 3 11 4 2 2 2" xfId="47299" xr:uid="{335333F4-7A02-4544-9A7D-13127F8EA2F4}"/>
    <cellStyle name="Normal 3 11 4 2 2 3" xfId="36102" xr:uid="{1E6285E4-FE4D-441C-9B5C-0DE647AC7673}"/>
    <cellStyle name="Normal 3 11 4 2 2_1.1 Overview" xfId="54283" xr:uid="{F3C2426F-58D6-4AC1-9476-E467BD8871CD}"/>
    <cellStyle name="Normal 3 11 4 2 3" xfId="41630" xr:uid="{6F301D81-14AE-4977-8279-CA5721FCC3CB}"/>
    <cellStyle name="Normal 3 11 4 2 4" xfId="30547" xr:uid="{7FE0D220-EA32-4860-9687-65918CEEC373}"/>
    <cellStyle name="Normal 3 11 4 2_1.1 Overview" xfId="54282" xr:uid="{534B7806-A3B9-402D-8689-D7701B742DDA}"/>
    <cellStyle name="Normal 3 11 4 3" xfId="8226" xr:uid="{315725F6-4900-4AEB-841D-A674BC38F422}"/>
    <cellStyle name="Normal 3 11 4 3 2" xfId="44270" xr:uid="{16F1285D-E689-4174-ACCA-A5A4628DA11A}"/>
    <cellStyle name="Normal 3 11 4 3 3" xfId="33161" xr:uid="{1C0789DC-C15C-40D0-8840-CE2A30BE2E22}"/>
    <cellStyle name="Normal 3 11 4 3_1.1 Overview" xfId="54284" xr:uid="{D668A60E-A0C7-40FB-8931-C78B15806DD0}"/>
    <cellStyle name="Normal 3 11 4 4" xfId="38609" xr:uid="{786D6258-5FF5-4468-98D3-EE95FED27366}"/>
    <cellStyle name="Normal 3 11 4 5" xfId="27614" xr:uid="{60615AFC-60A6-4E27-B1C9-69E1FFBE2E6D}"/>
    <cellStyle name="Normal 3 11 4_1.1 Overview" xfId="54281" xr:uid="{2D7DEEE3-165C-47DF-9D90-8D2A4E2B742D}"/>
    <cellStyle name="Normal 3 11 5" xfId="1851" xr:uid="{E1880B9A-6388-49F2-A8E3-0EF6F9379828}"/>
    <cellStyle name="Normal 3 11 5 2" xfId="5050" xr:uid="{AFD8E5D6-576A-4C6F-A946-5E5D5888950D}"/>
    <cellStyle name="Normal 3 11 5 2 2" xfId="11843" xr:uid="{E4B8CFB8-3781-44BB-BA68-5868269B7BCA}"/>
    <cellStyle name="Normal 3 11 5 2 2 2" xfId="47886" xr:uid="{A9807D32-A1C5-4256-9318-6FB7FD593B0F}"/>
    <cellStyle name="Normal 3 11 5 2 2 3" xfId="36689" xr:uid="{E9F534FC-B0B6-46EF-A530-940907E06899}"/>
    <cellStyle name="Normal 3 11 5 2 2_1.1 Overview" xfId="54287" xr:uid="{D0C39BAB-2A87-4580-9F37-8670019FD6BE}"/>
    <cellStyle name="Normal 3 11 5 2 3" xfId="42217" xr:uid="{28006041-5057-4F56-81A7-82F1720CADA1}"/>
    <cellStyle name="Normal 3 11 5 2 4" xfId="31134" xr:uid="{4FF3B3CF-716B-41A9-9220-57FAFDD9EA08}"/>
    <cellStyle name="Normal 3 11 5 2_1.1 Overview" xfId="54286" xr:uid="{6177B721-9971-4C2C-991C-80758DCFE8FB}"/>
    <cellStyle name="Normal 3 11 5 3" xfId="8810" xr:uid="{C8B9F8C0-16FB-42DB-9E42-D0AFAE0E96BE}"/>
    <cellStyle name="Normal 3 11 5 3 2" xfId="44854" xr:uid="{DD898990-53C0-4047-BDF3-2FDBEF066EDC}"/>
    <cellStyle name="Normal 3 11 5 3 3" xfId="33745" xr:uid="{F015B60F-2215-4079-B852-FF8FCF820AF1}"/>
    <cellStyle name="Normal 3 11 5 3_1.1 Overview" xfId="54288" xr:uid="{BED38CD5-83EE-40B7-88B9-4450260D9782}"/>
    <cellStyle name="Normal 3 11 5 4" xfId="39193" xr:uid="{64C63A06-4A57-4183-8609-760F91FECDCB}"/>
    <cellStyle name="Normal 3 11 5 5" xfId="28198" xr:uid="{70A74086-A30E-47C6-A419-3F91F9A85491}"/>
    <cellStyle name="Normal 3 11 5_1.1 Overview" xfId="54285" xr:uid="{B4FD5567-4514-49CB-8784-75B9F98BE030}"/>
    <cellStyle name="Normal 3 11 6" xfId="3039" xr:uid="{5CE89E43-1F5E-4585-9CA0-5D5E99146392}"/>
    <cellStyle name="Normal 3 11 6 2" xfId="9973" xr:uid="{00564A0E-35E2-468A-BC7A-4BBC7B910D61}"/>
    <cellStyle name="Normal 3 11 6 2 2" xfId="46016" xr:uid="{3790BF38-82A6-4AEA-96D9-838ABBE957E8}"/>
    <cellStyle name="Normal 3 11 6 2 3" xfId="34898" xr:uid="{E66E2BA7-94C9-4FF4-8E11-B805C5676F97}"/>
    <cellStyle name="Normal 3 11 6 2_1.1 Overview" xfId="54290" xr:uid="{F97F1C69-EB6B-4C8D-96E7-9F2BCAD72325}"/>
    <cellStyle name="Normal 3 11 6 3" xfId="40352" xr:uid="{CD61FBD5-2D60-41E9-9BCA-250C952EE6B6}"/>
    <cellStyle name="Normal 3 11 6 4" xfId="29348" xr:uid="{44F1170C-A307-45AB-9B16-0782976049AB}"/>
    <cellStyle name="Normal 3 11 6_1.1 Overview" xfId="54289" xr:uid="{37D16BA2-5517-46F2-90CD-01BA8854AFE0}"/>
    <cellStyle name="Normal 3 11 7" xfId="4013" xr:uid="{A673B200-815B-4C8C-A752-2C0992B8EE54}"/>
    <cellStyle name="Normal 3 11 7 2" xfId="10815" xr:uid="{45F1063F-1F2F-4290-B7A7-D25F06A30193}"/>
    <cellStyle name="Normal 3 11 7 2 2" xfId="46858" xr:uid="{760A76C6-105A-4464-8F91-8C612892C98B}"/>
    <cellStyle name="Normal 3 11 7 2 3" xfId="35677" xr:uid="{8A96DA79-34E6-48C7-B293-455B8EB52761}"/>
    <cellStyle name="Normal 3 11 7 2_1.1 Overview" xfId="54292" xr:uid="{5BCB8A74-B374-4598-A8D2-7A85282E7AD2}"/>
    <cellStyle name="Normal 3 11 7 3" xfId="41189" xr:uid="{351C2354-D5AD-491F-B601-EFBD2BFB424E}"/>
    <cellStyle name="Normal 3 11 7 4" xfId="30122" xr:uid="{1053FFE5-B053-49FD-863C-921851ED3C3D}"/>
    <cellStyle name="Normal 3 11 7_1.1 Overview" xfId="54291" xr:uid="{440687D6-E8CA-450D-A11A-DBC3E3E80427}"/>
    <cellStyle name="Normal 3 11 8" xfId="7461" xr:uid="{E32EA106-6DA4-417F-8599-257F84D2B7E5}"/>
    <cellStyle name="Normal 3 11 8 2" xfId="43509" xr:uid="{34A39755-41FB-4080-9AA5-1CDA5B608A39}"/>
    <cellStyle name="Normal 3 11 8 3" xfId="32416" xr:uid="{25E787B5-DA46-4187-9840-F5F881C45D7B}"/>
    <cellStyle name="Normal 3 11 8_1.1 Overview" xfId="54293" xr:uid="{82A7B6AE-275F-4899-A01F-675A6D4BB430}"/>
    <cellStyle name="Normal 3 11 9" xfId="37849" xr:uid="{5D1BF367-ABE5-4C3C-962F-9741AA8CB008}"/>
    <cellStyle name="Normal 3 11_1.1 Overview" xfId="54238" xr:uid="{1470FC9D-704D-4CEF-ADBC-A3BDF6C79F60}"/>
    <cellStyle name="Normal 3 12" xfId="290" xr:uid="{EDB80D1C-4EB0-4BA6-AA0D-87E910961D3B}"/>
    <cellStyle name="Normal 3 12 10" xfId="26887" xr:uid="{4CB0432C-323B-440F-A147-F8D97A337E20}"/>
    <cellStyle name="Normal 3 12 2" xfId="594" xr:uid="{79691876-93E3-4C3D-ACBD-DFB0F1A16856}"/>
    <cellStyle name="Normal 3 12 2 2" xfId="901" xr:uid="{72A0F3FD-8BAB-4684-83AA-F98654AA04C5}"/>
    <cellStyle name="Normal 3 12 2 2 2" xfId="1627" xr:uid="{8C2A00EF-4A98-475B-A9EB-EDFCE4414F66}"/>
    <cellStyle name="Normal 3 12 2 2 2 2" xfId="4826" xr:uid="{CF861188-76BF-4B7D-8637-0E5DFF9B3FA0}"/>
    <cellStyle name="Normal 3 12 2 2 2 2 2" xfId="11620" xr:uid="{422B86C7-E786-4D9A-ABC5-C49557F86CA5}"/>
    <cellStyle name="Normal 3 12 2 2 2 2 2 2" xfId="47663" xr:uid="{D588FA38-8BAC-4E68-A337-B70C746AF6AC}"/>
    <cellStyle name="Normal 3 12 2 2 2 2 2 3" xfId="36466" xr:uid="{3F015450-21B8-4C16-A8FA-ED90010DC373}"/>
    <cellStyle name="Normal 3 12 2 2 2 2 2_1.1 Overview" xfId="54299" xr:uid="{A56D813C-3F12-48D6-9266-D5DE87575010}"/>
    <cellStyle name="Normal 3 12 2 2 2 2 3" xfId="41994" xr:uid="{3108E652-DAF2-43DE-BA29-DE4D8A5D29D2}"/>
    <cellStyle name="Normal 3 12 2 2 2 2 4" xfId="30911" xr:uid="{1B76D5F8-7DB8-428B-93BA-60378B1DD4FA}"/>
    <cellStyle name="Normal 3 12 2 2 2 2_1.1 Overview" xfId="54298" xr:uid="{C47C32F9-0CBD-4A8E-85F9-695486C3DCDE}"/>
    <cellStyle name="Normal 3 12 2 2 2 3" xfId="8590" xr:uid="{2E3BE2E1-4EB4-4FE8-8E17-1E10412271C6}"/>
    <cellStyle name="Normal 3 12 2 2 2 3 2" xfId="44634" xr:uid="{A093477D-567F-4DBC-A3E4-6D84C5ACBCCB}"/>
    <cellStyle name="Normal 3 12 2 2 2 3 3" xfId="33525" xr:uid="{6E28E3D8-CE95-4D27-A7CC-F6FBD6156F13}"/>
    <cellStyle name="Normal 3 12 2 2 2 3_1.1 Overview" xfId="54300" xr:uid="{245A7D98-0F3A-40E7-A97E-1AE7F6C36AB4}"/>
    <cellStyle name="Normal 3 12 2 2 2 4" xfId="38973" xr:uid="{F092F0BB-AFAB-4EE2-9740-DC1D3137CF3E}"/>
    <cellStyle name="Normal 3 12 2 2 2 5" xfId="27978" xr:uid="{2977D95F-5574-4256-83C8-A9649E42D6AD}"/>
    <cellStyle name="Normal 3 12 2 2 2_1.1 Overview" xfId="54297" xr:uid="{D3DE63E4-AD0E-44A7-B343-D76BD114E65F}"/>
    <cellStyle name="Normal 3 12 2 2 3" xfId="2437" xr:uid="{068588C4-9353-4E6E-AC3D-1030860EB50B}"/>
    <cellStyle name="Normal 3 12 2 2 3 2" xfId="5636" xr:uid="{F711EA2F-5328-4B59-A8CE-B9374AA1CB71}"/>
    <cellStyle name="Normal 3 12 2 2 3 2 2" xfId="12429" xr:uid="{8ECB4244-8F86-4290-BDDF-8A81AADF7585}"/>
    <cellStyle name="Normal 3 12 2 2 3 2 2 2" xfId="48472" xr:uid="{94B67BDC-BEA9-41F5-B84F-B298141847BC}"/>
    <cellStyle name="Normal 3 12 2 2 3 2 2 3" xfId="37275" xr:uid="{CFC72E69-82B6-4314-9409-E7ED5D654C36}"/>
    <cellStyle name="Normal 3 12 2 2 3 2 2_1.1 Overview" xfId="54303" xr:uid="{AFE46194-F8C5-4B56-9B4A-C780A98CB2C0}"/>
    <cellStyle name="Normal 3 12 2 2 3 2 3" xfId="42803" xr:uid="{2630A343-C83E-4304-B663-98720B62CEC2}"/>
    <cellStyle name="Normal 3 12 2 2 3 2 4" xfId="31720" xr:uid="{012C069C-39A4-4306-8C49-9E67D3C06DF4}"/>
    <cellStyle name="Normal 3 12 2 2 3 2_1.1 Overview" xfId="54302" xr:uid="{A8540C9E-03C7-4BF6-A54C-C8FE20927FEB}"/>
    <cellStyle name="Normal 3 12 2 2 3 3" xfId="9396" xr:uid="{6C86A55D-B53C-4709-9BF1-0F076FE4D5A4}"/>
    <cellStyle name="Normal 3 12 2 2 3 3 2" xfId="45440" xr:uid="{E8EB8F25-CE07-461D-9D74-EC8A5A5F363C}"/>
    <cellStyle name="Normal 3 12 2 2 3 3 3" xfId="34331" xr:uid="{DB1F1BB8-2C32-4512-A526-0F2D4D3766A7}"/>
    <cellStyle name="Normal 3 12 2 2 3 3_1.1 Overview" xfId="54304" xr:uid="{F12725C6-0A4B-43B1-BA46-ACEDA397BF41}"/>
    <cellStyle name="Normal 3 12 2 2 3 4" xfId="39779" xr:uid="{3E40F13E-A9FD-4C3E-9679-06B02E2D24FB}"/>
    <cellStyle name="Normal 3 12 2 2 3 5" xfId="28784" xr:uid="{49767067-78F0-434F-A192-2923A7F157E5}"/>
    <cellStyle name="Normal 3 12 2 2 3_1.1 Overview" xfId="54301" xr:uid="{9065D95C-DCB2-4D6E-A3D7-5D9F9F1126EC}"/>
    <cellStyle name="Normal 3 12 2 2 4" xfId="3627" xr:uid="{D664FC4E-3B26-4BA3-BE76-1415A627C979}"/>
    <cellStyle name="Normal 3 12 2 2 4 2" xfId="10554" xr:uid="{D36295B0-2FC0-4916-9FF6-F6E99F577F48}"/>
    <cellStyle name="Normal 3 12 2 2 4 2 2" xfId="46597" xr:uid="{CAF10983-D21C-4650-94D3-E862B84AA2E7}"/>
    <cellStyle name="Normal 3 12 2 2 4 2 3" xfId="35476" xr:uid="{EC409471-D8EB-4ED1-8180-B2A4F075617C}"/>
    <cellStyle name="Normal 3 12 2 2 4 2_1.1 Overview" xfId="54306" xr:uid="{C99DB683-B79F-4E88-AD35-0B1010075A85}"/>
    <cellStyle name="Normal 3 12 2 2 4 3" xfId="40932" xr:uid="{F1E89027-DE2C-42F0-B97C-62E2132D816C}"/>
    <cellStyle name="Normal 3 12 2 2 4 4" xfId="29925" xr:uid="{E9A8DBE7-5745-4DBB-A84A-2CF168DD9D5A}"/>
    <cellStyle name="Normal 3 12 2 2 4_1.1 Overview" xfId="54305" xr:uid="{F394A2BF-B847-4EB9-8A3D-29E5293C388D}"/>
    <cellStyle name="Normal 3 12 2 2 5" xfId="4323" xr:uid="{80BD7715-E070-44B8-BD94-27EDF3DA828F}"/>
    <cellStyle name="Normal 3 12 2 2 5 2" xfId="11125" xr:uid="{B86AECBC-15DE-40B7-A023-379261A57A6B}"/>
    <cellStyle name="Normal 3 12 2 2 5 2 2" xfId="47168" xr:uid="{9AF91271-9FC3-4FD0-BC80-A2FFFE097E3F}"/>
    <cellStyle name="Normal 3 12 2 2 5 2 3" xfId="35987" xr:uid="{4A6A75F4-C007-4357-A71F-9A1C8F4AD0B6}"/>
    <cellStyle name="Normal 3 12 2 2 5 2_1.1 Overview" xfId="54308" xr:uid="{887811FF-DC29-4EA2-9B46-CACFC8827119}"/>
    <cellStyle name="Normal 3 12 2 2 5 3" xfId="41499" xr:uid="{2C22E707-6438-4AC1-8879-56FDD2113AB0}"/>
    <cellStyle name="Normal 3 12 2 2 5 4" xfId="30432" xr:uid="{ADC22BA0-2691-489C-8AD2-CB9F0DFCBF08}"/>
    <cellStyle name="Normal 3 12 2 2 5_1.1 Overview" xfId="54307" xr:uid="{7864477A-800A-4B15-8997-507A90E2098F}"/>
    <cellStyle name="Normal 3 12 2 2 6" xfId="8090" xr:uid="{AE0EC4D6-EBD5-4D18-910B-12C0AF8F6490}"/>
    <cellStyle name="Normal 3 12 2 2 6 2" xfId="44138" xr:uid="{4B007B2E-414F-43E0-BA64-E7920C2CDC92}"/>
    <cellStyle name="Normal 3 12 2 2 6 3" xfId="33045" xr:uid="{5E2C3E8D-7615-4110-99C6-B928C9DDAA38}"/>
    <cellStyle name="Normal 3 12 2 2 6_1.1 Overview" xfId="54309" xr:uid="{C07A7DF7-C2A9-4182-AF01-5A1C68C41070}"/>
    <cellStyle name="Normal 3 12 2 2 7" xfId="38478" xr:uid="{488F431C-A00B-476E-A6ED-B05D0810E0EE}"/>
    <cellStyle name="Normal 3 12 2 2 8" xfId="27495" xr:uid="{5EED8503-1940-449A-ACDD-1256EBD884CC}"/>
    <cellStyle name="Normal 3 12 2 2_1.1 Overview" xfId="54296" xr:uid="{92A4F78F-9911-4607-96E9-3A44EC3D2C17}"/>
    <cellStyle name="Normal 3 12 2 3" xfId="1402" xr:uid="{354E8AE2-9838-42A6-9DBE-361EB1805D34}"/>
    <cellStyle name="Normal 3 12 2 3 2" xfId="4601" xr:uid="{B7CDF7A7-7520-4D38-85E1-5B02B16CAC69}"/>
    <cellStyle name="Normal 3 12 2 3 2 2" xfId="11395" xr:uid="{C6AF0205-8AB5-48E3-8BDE-DE53D072A305}"/>
    <cellStyle name="Normal 3 12 2 3 2 2 2" xfId="47438" xr:uid="{DF3CFB59-E994-48BA-8863-81BC671575DA}"/>
    <cellStyle name="Normal 3 12 2 3 2 2 3" xfId="36241" xr:uid="{E8B04B67-16B5-4E48-A61B-7E238371A53D}"/>
    <cellStyle name="Normal 3 12 2 3 2 2_1.1 Overview" xfId="54312" xr:uid="{86EA9EF8-75A8-4804-9576-EF98B8C3C165}"/>
    <cellStyle name="Normal 3 12 2 3 2 3" xfId="41769" xr:uid="{798EBCF6-14B1-40F2-82C0-43A2C4771FC4}"/>
    <cellStyle name="Normal 3 12 2 3 2 4" xfId="30686" xr:uid="{982929F6-12C9-4D2A-AAC8-F6A087906993}"/>
    <cellStyle name="Normal 3 12 2 3 2_1.1 Overview" xfId="54311" xr:uid="{1D1FA5D5-635B-431F-89FB-379D46B330A2}"/>
    <cellStyle name="Normal 3 12 2 3 3" xfId="8365" xr:uid="{0F220716-0E5D-409B-9AAC-BE8CFF09CEA6}"/>
    <cellStyle name="Normal 3 12 2 3 3 2" xfId="44409" xr:uid="{90D3A970-C979-462B-ABCC-1A44137EBB45}"/>
    <cellStyle name="Normal 3 12 2 3 3 3" xfId="33300" xr:uid="{EC2D8E32-9FC3-46AB-8636-0E9A4FFEB5E5}"/>
    <cellStyle name="Normal 3 12 2 3 3_1.1 Overview" xfId="54313" xr:uid="{D3D854FD-4972-43A5-8A0E-DDDD720A9C53}"/>
    <cellStyle name="Normal 3 12 2 3 4" xfId="38748" xr:uid="{5BC54DF2-8FE8-4F22-9847-D1768EDEA12D}"/>
    <cellStyle name="Normal 3 12 2 3 5" xfId="27753" xr:uid="{DBADBACA-6056-4A62-A299-7F6BB266CDAC}"/>
    <cellStyle name="Normal 3 12 2 3_1.1 Overview" xfId="54310" xr:uid="{369AB810-37BF-4BBB-AB23-FAA1448535A6}"/>
    <cellStyle name="Normal 3 12 2 4" xfId="2143" xr:uid="{AAF04C6D-F255-46AC-8083-3AD1A1E2537E}"/>
    <cellStyle name="Normal 3 12 2 4 2" xfId="5342" xr:uid="{630333A0-8964-4A91-96D9-8981A1D0F741}"/>
    <cellStyle name="Normal 3 12 2 4 2 2" xfId="12135" xr:uid="{6C958F07-BB45-4049-B1F9-AE795E9690C0}"/>
    <cellStyle name="Normal 3 12 2 4 2 2 2" xfId="48178" xr:uid="{FF43635A-B19B-4A49-A6DE-0D8C3E09F49D}"/>
    <cellStyle name="Normal 3 12 2 4 2 2 3" xfId="36981" xr:uid="{EE1FFBF0-31BE-4146-8ADE-09F5AFF84334}"/>
    <cellStyle name="Normal 3 12 2 4 2 2_1.1 Overview" xfId="54316" xr:uid="{436670AE-C84B-4819-AD33-CBB5B4BE56B5}"/>
    <cellStyle name="Normal 3 12 2 4 2 3" xfId="42509" xr:uid="{75B3F6C2-D345-4302-93DB-3CAFDF0AE433}"/>
    <cellStyle name="Normal 3 12 2 4 2 4" xfId="31426" xr:uid="{9C3E571F-768E-4EFA-B402-4DE996E280C9}"/>
    <cellStyle name="Normal 3 12 2 4 2_1.1 Overview" xfId="54315" xr:uid="{A54ED66E-2196-4137-B377-BF80C6E3AB41}"/>
    <cellStyle name="Normal 3 12 2 4 3" xfId="9102" xr:uid="{7D6C5A70-5B6D-4D66-B354-394319C938AE}"/>
    <cellStyle name="Normal 3 12 2 4 3 2" xfId="45146" xr:uid="{BED56C95-56E1-46CB-9CCA-D2B2BE1E7053}"/>
    <cellStyle name="Normal 3 12 2 4 3 3" xfId="34037" xr:uid="{E0AAF32F-F64D-4E8A-A51C-A81F9726107B}"/>
    <cellStyle name="Normal 3 12 2 4 3_1.1 Overview" xfId="54317" xr:uid="{8D0CF7E8-8D97-4218-83A1-F27A67132B69}"/>
    <cellStyle name="Normal 3 12 2 4 4" xfId="39485" xr:uid="{A55D4C4F-D996-4DB9-AD0F-A6C3C2FB1914}"/>
    <cellStyle name="Normal 3 12 2 4 5" xfId="28490" xr:uid="{3A120492-70FD-4257-9CB2-D5E6EDE066F6}"/>
    <cellStyle name="Normal 3 12 2 4_1.1 Overview" xfId="54314" xr:uid="{B7FFDA05-7245-4E81-A819-3B3992BE0C31}"/>
    <cellStyle name="Normal 3 12 2 5" xfId="3334" xr:uid="{18E92CEF-5E72-40C2-9C98-11E7A2F85B65}"/>
    <cellStyle name="Normal 3 12 2 5 2" xfId="10261" xr:uid="{BED7943A-BE8C-403B-ADBF-B37E7A55B495}"/>
    <cellStyle name="Normal 3 12 2 5 2 2" xfId="46304" xr:uid="{9E7702E7-8C40-4672-8ECF-12E873BE27C5}"/>
    <cellStyle name="Normal 3 12 2 5 2 3" xfId="35184" xr:uid="{661F2559-286F-467F-8BC7-A235801F9F7D}"/>
    <cellStyle name="Normal 3 12 2 5 2_1.1 Overview" xfId="54319" xr:uid="{01B7BE5B-12D3-46C2-A50F-BB2C8982EEC5}"/>
    <cellStyle name="Normal 3 12 2 5 3" xfId="40639" xr:uid="{49A648AB-0C39-40F5-A8CE-3D21AD6B45E0}"/>
    <cellStyle name="Normal 3 12 2 5 4" xfId="29633" xr:uid="{6633C4AB-CDE8-44A0-8FD1-689AA3595ECF}"/>
    <cellStyle name="Normal 3 12 2 5_1.1 Overview" xfId="54318" xr:uid="{12AE5FDF-2B67-4DFC-9525-CE97C291780B}"/>
    <cellStyle name="Normal 3 12 2 6" xfId="4113" xr:uid="{DE64B2CC-6D2E-4C39-B40D-149C6407536C}"/>
    <cellStyle name="Normal 3 12 2 6 2" xfId="10915" xr:uid="{CA12ABB3-8D0B-4D69-A717-A9F060CB30ED}"/>
    <cellStyle name="Normal 3 12 2 6 2 2" xfId="46958" xr:uid="{9EF3384B-BD99-45E8-8596-2E82F98F85B1}"/>
    <cellStyle name="Normal 3 12 2 6 2 3" xfId="35777" xr:uid="{3AF23D61-582B-4D63-A74B-6157EBB55983}"/>
    <cellStyle name="Normal 3 12 2 6 2_1.1 Overview" xfId="54321" xr:uid="{D8B4CB9D-3E22-4274-BA3F-A5FD30F6E8AA}"/>
    <cellStyle name="Normal 3 12 2 6 3" xfId="41289" xr:uid="{3046CFE8-6401-452D-88F4-FAE9EDC882A6}"/>
    <cellStyle name="Normal 3 12 2 6 4" xfId="30222" xr:uid="{86FA8387-E791-4F85-BDCA-FFCD6CF2ED74}"/>
    <cellStyle name="Normal 3 12 2 6_1.1 Overview" xfId="54320" xr:uid="{1FA22F5A-108B-4C4D-B358-FF7B5BF37BC4}"/>
    <cellStyle name="Normal 3 12 2 7" xfId="7783" xr:uid="{ACE46ED9-6CEE-431C-8747-AF10569221AB}"/>
    <cellStyle name="Normal 3 12 2 7 2" xfId="43831" xr:uid="{F0D59917-346E-4B7D-AA47-2AB1D741006F}"/>
    <cellStyle name="Normal 3 12 2 7 3" xfId="32738" xr:uid="{790911E9-F5C9-4C02-AAD3-B608D991DAC0}"/>
    <cellStyle name="Normal 3 12 2 7_1.1 Overview" xfId="54322" xr:uid="{C2BD59B9-6FE7-477C-BFEE-527AD224BFB1}"/>
    <cellStyle name="Normal 3 12 2 8" xfId="38171" xr:uid="{A2AB8A8A-C830-4167-BC23-828421BF62DE}"/>
    <cellStyle name="Normal 3 12 2 9" xfId="27188" xr:uid="{0DE87E09-EE1D-458E-82C1-E9F469896136}"/>
    <cellStyle name="Normal 3 12 2_1.1 Overview" xfId="54295" xr:uid="{FB6EDDD3-A56D-425D-AD1A-09792AC6B1A9}"/>
    <cellStyle name="Normal 3 12 3" xfId="807" xr:uid="{66F5CC91-5E02-4030-86E6-035A183FD636}"/>
    <cellStyle name="Normal 3 12 3 2" xfId="1533" xr:uid="{C3ADDCAC-233E-447F-9D3A-B3569944CA3C}"/>
    <cellStyle name="Normal 3 12 3 2 2" xfId="4732" xr:uid="{8A703B49-A17D-4BAF-BACF-21F3B3E1F18A}"/>
    <cellStyle name="Normal 3 12 3 2 2 2" xfId="11526" xr:uid="{1722C2A5-61BD-4948-8A6C-BEF4DEBCA5AC}"/>
    <cellStyle name="Normal 3 12 3 2 2 2 2" xfId="47569" xr:uid="{4B58C85C-659D-4EDE-AD4B-BFB53CF5827A}"/>
    <cellStyle name="Normal 3 12 3 2 2 2 3" xfId="36372" xr:uid="{FFE69451-2967-4B68-935D-9854E1BA8999}"/>
    <cellStyle name="Normal 3 12 3 2 2 2_1.1 Overview" xfId="54326" xr:uid="{99AF5A95-A566-4E07-9AED-F0EECDD94F75}"/>
    <cellStyle name="Normal 3 12 3 2 2 3" xfId="41900" xr:uid="{C978403C-AD62-470E-BF5F-7CD524530F3C}"/>
    <cellStyle name="Normal 3 12 3 2 2 4" xfId="30817" xr:uid="{2F5B5528-706C-4E1E-A395-EC424D3E12CE}"/>
    <cellStyle name="Normal 3 12 3 2 2_1.1 Overview" xfId="54325" xr:uid="{C410062D-D4C3-43AA-86CB-085E7E3B4A8B}"/>
    <cellStyle name="Normal 3 12 3 2 3" xfId="8496" xr:uid="{7A57782E-1A3E-42AA-9906-01AF05203CE7}"/>
    <cellStyle name="Normal 3 12 3 2 3 2" xfId="44540" xr:uid="{D6CC4DF1-6BE8-48FE-BC82-B5C816AC0444}"/>
    <cellStyle name="Normal 3 12 3 2 3 3" xfId="33431" xr:uid="{7D968A79-E966-4875-8AB1-3F40A2F50DB4}"/>
    <cellStyle name="Normal 3 12 3 2 3_1.1 Overview" xfId="54327" xr:uid="{059B9254-3F89-436D-88D4-12FF47B2481A}"/>
    <cellStyle name="Normal 3 12 3 2 4" xfId="38879" xr:uid="{2F4DD2AA-41FC-497E-ABE5-1E33E1DF8E17}"/>
    <cellStyle name="Normal 3 12 3 2 5" xfId="27884" xr:uid="{B28775CC-66A6-455B-B286-AAE802385F4F}"/>
    <cellStyle name="Normal 3 12 3 2_1.1 Overview" xfId="54324" xr:uid="{9D4F552B-1203-4610-8CC4-9731DDB109F5}"/>
    <cellStyle name="Normal 3 12 3 3" xfId="2343" xr:uid="{CEC6C8FE-6A72-4FFF-8E88-2F91023A3562}"/>
    <cellStyle name="Normal 3 12 3 3 2" xfId="5542" xr:uid="{1D1AF730-AF84-45F2-AF3A-3D44A5750518}"/>
    <cellStyle name="Normal 3 12 3 3 2 2" xfId="12335" xr:uid="{ACB778FC-BAC9-4E57-9B1F-BC07820B6E44}"/>
    <cellStyle name="Normal 3 12 3 3 2 2 2" xfId="48378" xr:uid="{F85F001B-733B-4346-B9DB-3EDD3AB06765}"/>
    <cellStyle name="Normal 3 12 3 3 2 2 3" xfId="37181" xr:uid="{A85F5160-5BCF-4A1D-A5E6-761750170B84}"/>
    <cellStyle name="Normal 3 12 3 3 2 2_1.1 Overview" xfId="54330" xr:uid="{DCCD594F-C7CF-4EE2-A857-67DB71AE2AE1}"/>
    <cellStyle name="Normal 3 12 3 3 2 3" xfId="42709" xr:uid="{310A2D09-CEE4-485D-A59D-90653E92F79A}"/>
    <cellStyle name="Normal 3 12 3 3 2 4" xfId="31626" xr:uid="{C4DD0502-2C8A-40E3-B127-E524D2DE7BB7}"/>
    <cellStyle name="Normal 3 12 3 3 2_1.1 Overview" xfId="54329" xr:uid="{43A8F51C-E80F-413B-993B-9AC8FA49CD4C}"/>
    <cellStyle name="Normal 3 12 3 3 3" xfId="9302" xr:uid="{6870411A-8E6C-42ED-AF02-CAB9A9759836}"/>
    <cellStyle name="Normal 3 12 3 3 3 2" xfId="45346" xr:uid="{A135BD94-6F22-4837-9F4D-D0CA5217A396}"/>
    <cellStyle name="Normal 3 12 3 3 3 3" xfId="34237" xr:uid="{7EC83005-CAE8-43EA-86F5-80FC0DBB61FA}"/>
    <cellStyle name="Normal 3 12 3 3 3_1.1 Overview" xfId="54331" xr:uid="{B8579D78-D108-4869-9EA8-B976BEB05AE3}"/>
    <cellStyle name="Normal 3 12 3 3 4" xfId="39685" xr:uid="{1E2764F0-45F7-4DBD-9C75-ED4550442247}"/>
    <cellStyle name="Normal 3 12 3 3 5" xfId="28690" xr:uid="{707B2D0F-B176-4BA2-BE1E-804A888D29EB}"/>
    <cellStyle name="Normal 3 12 3 3_1.1 Overview" xfId="54328" xr:uid="{9CFCB8E1-EFDA-4190-964C-794DA38DE623}"/>
    <cellStyle name="Normal 3 12 3 4" xfId="3533" xr:uid="{251AD6DD-2AAD-44E6-B5A4-1F0B6B69BC8D}"/>
    <cellStyle name="Normal 3 12 3 4 2" xfId="10460" xr:uid="{FD154A1D-125C-4C3C-94B8-89B42BECB381}"/>
    <cellStyle name="Normal 3 12 3 4 2 2" xfId="46503" xr:uid="{61E62F42-8996-400A-A8F0-BB641208B76D}"/>
    <cellStyle name="Normal 3 12 3 4 2 3" xfId="35382" xr:uid="{4D5D7E1B-4B61-4F8C-BD3B-FC6C4D719099}"/>
    <cellStyle name="Normal 3 12 3 4 2_1.1 Overview" xfId="54333" xr:uid="{6C62BD79-0F9F-4B2C-9F5B-8DB034D4F725}"/>
    <cellStyle name="Normal 3 12 3 4 3" xfId="40838" xr:uid="{034EEEBF-2EB2-44D6-A99B-0971B812BF71}"/>
    <cellStyle name="Normal 3 12 3 4 4" xfId="29831" xr:uid="{3A4B3288-816C-4C94-9646-A455239CDF26}"/>
    <cellStyle name="Normal 3 12 3 4_1.1 Overview" xfId="54332" xr:uid="{5B311FB9-244F-4047-AA35-1E36DAC9084E}"/>
    <cellStyle name="Normal 3 12 3 5" xfId="4229" xr:uid="{627C7C29-241A-4171-B889-F96E3E827079}"/>
    <cellStyle name="Normal 3 12 3 5 2" xfId="11031" xr:uid="{AED35179-853D-45E5-BCCF-5EC67705EF44}"/>
    <cellStyle name="Normal 3 12 3 5 2 2" xfId="47074" xr:uid="{BE703F21-DB23-4172-92D4-16148882A00D}"/>
    <cellStyle name="Normal 3 12 3 5 2 3" xfId="35893" xr:uid="{9E9069EF-D25F-4880-B25B-D22B5F84DC7E}"/>
    <cellStyle name="Normal 3 12 3 5 2_1.1 Overview" xfId="54335" xr:uid="{325F1001-4A2F-4A02-BA0A-464BBFE35782}"/>
    <cellStyle name="Normal 3 12 3 5 3" xfId="41405" xr:uid="{E43DE5B3-6631-48AF-9F9C-51FA9115F933}"/>
    <cellStyle name="Normal 3 12 3 5 4" xfId="30338" xr:uid="{B8E80BCC-1FEB-4E0B-ACB0-8CC7BA2FC143}"/>
    <cellStyle name="Normal 3 12 3 5_1.1 Overview" xfId="54334" xr:uid="{017BD3BE-1023-40A6-B918-41B6175EC85D}"/>
    <cellStyle name="Normal 3 12 3 6" xfId="7996" xr:uid="{B2F611E9-D629-4E44-BE3E-6453B765EB5E}"/>
    <cellStyle name="Normal 3 12 3 6 2" xfId="44044" xr:uid="{FE34FD7A-D267-44D5-A73B-0C5DE764AB53}"/>
    <cellStyle name="Normal 3 12 3 6 3" xfId="32951" xr:uid="{1904E725-760C-413E-825E-B883449D5E58}"/>
    <cellStyle name="Normal 3 12 3 6_1.1 Overview" xfId="54336" xr:uid="{82F96160-BF4D-4B3B-AE32-7FFD75DE0F60}"/>
    <cellStyle name="Normal 3 12 3 7" xfId="38384" xr:uid="{383D004E-5108-4A77-B3E1-893A32F51B19}"/>
    <cellStyle name="Normal 3 12 3 8" xfId="27401" xr:uid="{3B68DC85-7BF7-4C82-81BF-EADCD3FEA2C5}"/>
    <cellStyle name="Normal 3 12 3_1.1 Overview" xfId="54323" xr:uid="{BBD71EEC-A629-46C9-9163-240C9864DF69}"/>
    <cellStyle name="Normal 3 12 4" xfId="1273" xr:uid="{D819AAA1-A7DE-4ACE-B33E-B75F082226E1}"/>
    <cellStyle name="Normal 3 12 4 2" xfId="4472" xr:uid="{6A0F8BC2-6C78-4C7A-B338-91B90FE9B7F6}"/>
    <cellStyle name="Normal 3 12 4 2 2" xfId="11266" xr:uid="{2E7E2825-5EA7-4E47-ACB1-F96FA7194513}"/>
    <cellStyle name="Normal 3 12 4 2 2 2" xfId="47309" xr:uid="{1BC5C8D5-DBAE-4016-B542-10E31B5607BE}"/>
    <cellStyle name="Normal 3 12 4 2 2 3" xfId="36112" xr:uid="{CE778E6B-17A1-4205-AF15-4D4043725F4A}"/>
    <cellStyle name="Normal 3 12 4 2 2_1.1 Overview" xfId="54339" xr:uid="{3FB6BB98-DB38-4A7A-A308-4186CE14699F}"/>
    <cellStyle name="Normal 3 12 4 2 3" xfId="41640" xr:uid="{8E7033D1-1DF0-475D-80D1-32BDF9E091C3}"/>
    <cellStyle name="Normal 3 12 4 2 4" xfId="30557" xr:uid="{DB3C4A4E-5208-4336-B97C-9DEE27011EF2}"/>
    <cellStyle name="Normal 3 12 4 2_1.1 Overview" xfId="54338" xr:uid="{4C4EE7A0-89AE-40EB-9565-AA1621BFB005}"/>
    <cellStyle name="Normal 3 12 4 3" xfId="8236" xr:uid="{6382DC03-A5D6-4A3A-AA24-A2DD00843EAC}"/>
    <cellStyle name="Normal 3 12 4 3 2" xfId="44280" xr:uid="{9BE5BA80-F928-4E36-BE6F-940A1539519C}"/>
    <cellStyle name="Normal 3 12 4 3 3" xfId="33171" xr:uid="{433BC43F-A2D6-4CA0-9FFC-1CA1B8FA0F50}"/>
    <cellStyle name="Normal 3 12 4 3_1.1 Overview" xfId="54340" xr:uid="{0BA0F895-EEBC-4BC2-B2D3-37C0B66B55BE}"/>
    <cellStyle name="Normal 3 12 4 4" xfId="38619" xr:uid="{5C3D80A6-2273-478F-9E8E-711FC0EA2D9F}"/>
    <cellStyle name="Normal 3 12 4 5" xfId="27624" xr:uid="{0FC07DB4-4891-41E1-8B29-D9E438DCE497}"/>
    <cellStyle name="Normal 3 12 4_1.1 Overview" xfId="54337" xr:uid="{D3D96056-553B-40E1-A4A1-C9E039550F81}"/>
    <cellStyle name="Normal 3 12 5" xfId="1871" xr:uid="{B44B814F-BB55-4598-B2BB-35823405E10B}"/>
    <cellStyle name="Normal 3 12 5 2" xfId="5070" xr:uid="{B25CFC16-23DA-4BF4-850D-BCDA543223A8}"/>
    <cellStyle name="Normal 3 12 5 2 2" xfId="11863" xr:uid="{CE7FB25A-81CC-45EB-9605-DC423F255BF4}"/>
    <cellStyle name="Normal 3 12 5 2 2 2" xfId="47906" xr:uid="{0A4A7047-D3CE-4C12-91A4-9718149CEBE5}"/>
    <cellStyle name="Normal 3 12 5 2 2 3" xfId="36709" xr:uid="{886A95D1-4A34-4FA2-A94B-2F67DA54BD8D}"/>
    <cellStyle name="Normal 3 12 5 2 2_1.1 Overview" xfId="54343" xr:uid="{D9F343B1-BC99-4F31-ADB1-40B59310F761}"/>
    <cellStyle name="Normal 3 12 5 2 3" xfId="42237" xr:uid="{4BCF96A2-C336-421F-88AB-06D25029C24E}"/>
    <cellStyle name="Normal 3 12 5 2 4" xfId="31154" xr:uid="{67D6DDDE-7794-4EE0-A270-9BFFD58C8CBB}"/>
    <cellStyle name="Normal 3 12 5 2_1.1 Overview" xfId="54342" xr:uid="{AA3EEDFF-DE09-4936-81BD-A0FF7955DB33}"/>
    <cellStyle name="Normal 3 12 5 3" xfId="8830" xr:uid="{2AE66848-905C-40D6-BCC8-20299A7E8344}"/>
    <cellStyle name="Normal 3 12 5 3 2" xfId="44874" xr:uid="{12E8A4F3-3E11-4BFA-8948-A61DEFB033D1}"/>
    <cellStyle name="Normal 3 12 5 3 3" xfId="33765" xr:uid="{0A361210-BC40-479C-8739-A982619DC6A3}"/>
    <cellStyle name="Normal 3 12 5 3_1.1 Overview" xfId="54344" xr:uid="{BD9F731A-B412-4624-B0D3-E2E5028F025F}"/>
    <cellStyle name="Normal 3 12 5 4" xfId="39213" xr:uid="{A06F0908-15AB-4F2E-B70D-86D49EDEC399}"/>
    <cellStyle name="Normal 3 12 5 5" xfId="28218" xr:uid="{0284DAE0-180D-49DF-9A0D-DBD0D6C4BB4E}"/>
    <cellStyle name="Normal 3 12 5_1.1 Overview" xfId="54341" xr:uid="{83510BC2-9213-4DB6-AA3E-A61C0D0835A5}"/>
    <cellStyle name="Normal 3 12 6" xfId="3058" xr:uid="{7AF67822-9085-420D-B674-83BFF9571B01}"/>
    <cellStyle name="Normal 3 12 6 2" xfId="9990" xr:uid="{6BA2126A-06EA-47DD-85EF-15375B4D5DA3}"/>
    <cellStyle name="Normal 3 12 6 2 2" xfId="46033" xr:uid="{4744144D-41A5-4652-BA1B-565075621159}"/>
    <cellStyle name="Normal 3 12 6 2 3" xfId="34915" xr:uid="{FE8FFD16-B3D9-4DFC-8D5E-68C8AC480280}"/>
    <cellStyle name="Normal 3 12 6 2_1.1 Overview" xfId="54346" xr:uid="{6D8A729C-EC14-43BF-A36D-282202562B0D}"/>
    <cellStyle name="Normal 3 12 6 3" xfId="40369" xr:uid="{691D37F2-ACED-4D6D-BF31-7267E60D3496}"/>
    <cellStyle name="Normal 3 12 6 4" xfId="29365" xr:uid="{B45C791F-E1B0-4AB8-9BB8-AF4B1568DC65}"/>
    <cellStyle name="Normal 3 12 6_1.1 Overview" xfId="54345" xr:uid="{D0BC6290-9CEB-41CC-85B8-8C8EC18D1840}"/>
    <cellStyle name="Normal 3 12 7" xfId="4019" xr:uid="{CFDA7867-7C8B-4F8E-A83A-0DA647EAC362}"/>
    <cellStyle name="Normal 3 12 7 2" xfId="10821" xr:uid="{91F0EA65-868F-4BA0-81A3-5D514457F552}"/>
    <cellStyle name="Normal 3 12 7 2 2" xfId="46864" xr:uid="{6635B421-F8CB-4094-87A8-6F3544947FD5}"/>
    <cellStyle name="Normal 3 12 7 2 3" xfId="35683" xr:uid="{8F4BA3B3-E0BA-4D41-B60A-02E2463A85EA}"/>
    <cellStyle name="Normal 3 12 7 2_1.1 Overview" xfId="54348" xr:uid="{D6F6866D-D679-4518-9FC3-47688178F197}"/>
    <cellStyle name="Normal 3 12 7 3" xfId="41195" xr:uid="{76DDB4DC-429E-477F-A286-904614557009}"/>
    <cellStyle name="Normal 3 12 7 4" xfId="30128" xr:uid="{635CE263-D24A-4BF7-8F91-6392C4230A03}"/>
    <cellStyle name="Normal 3 12 7_1.1 Overview" xfId="54347" xr:uid="{4D2711E3-C152-4469-A966-696A2AFD5BBC}"/>
    <cellStyle name="Normal 3 12 8" xfId="7482" xr:uid="{76DC455B-906D-4EF7-968B-ADC95042B4F0}"/>
    <cellStyle name="Normal 3 12 8 2" xfId="43530" xr:uid="{4D6BB32F-2D88-42BD-AB0A-9EFE63610DC3}"/>
    <cellStyle name="Normal 3 12 8 3" xfId="32437" xr:uid="{39C64AD8-7921-4F2E-B6C3-89AE7A858332}"/>
    <cellStyle name="Normal 3 12 8_1.1 Overview" xfId="54349" xr:uid="{E7513096-5714-46C1-8D08-C726F6CC0D3E}"/>
    <cellStyle name="Normal 3 12 9" xfId="37870" xr:uid="{7E4C0FB9-1B07-4244-81FE-78E659DDD6E5}"/>
    <cellStyle name="Normal 3 12_1.1 Overview" xfId="54294" xr:uid="{D22A69FC-E81F-4A2D-8FDF-98EBA2F1BFB5}"/>
    <cellStyle name="Normal 3 13" xfId="307" xr:uid="{7A8B7C4F-A983-4B93-96C9-97DBBAE5179C}"/>
    <cellStyle name="Normal 3 13 10" xfId="26904" xr:uid="{D4A17135-9A08-4556-ACFD-CB306E1FAB9C}"/>
    <cellStyle name="Normal 3 13 2" xfId="611" xr:uid="{F28ED4A5-2D93-4A08-87A1-C7A300269FA5}"/>
    <cellStyle name="Normal 3 13 2 2" xfId="907" xr:uid="{23F0C2DA-6629-48A0-B2E1-7B0E12344E01}"/>
    <cellStyle name="Normal 3 13 2 2 2" xfId="1633" xr:uid="{0A73A3AD-29A0-43F6-95D9-6F2788DC0F3D}"/>
    <cellStyle name="Normal 3 13 2 2 2 2" xfId="4832" xr:uid="{3AD662F1-50A2-4726-91A5-CD0F9406699D}"/>
    <cellStyle name="Normal 3 13 2 2 2 2 2" xfId="11626" xr:uid="{A6F7485D-FC55-4721-A941-72F3AC1805EB}"/>
    <cellStyle name="Normal 3 13 2 2 2 2 2 2" xfId="47669" xr:uid="{C6A28ECC-72AC-464D-A8F7-C76745298DE6}"/>
    <cellStyle name="Normal 3 13 2 2 2 2 2 3" xfId="36472" xr:uid="{609C8B35-4C08-456F-9A83-8C18A37F2863}"/>
    <cellStyle name="Normal 3 13 2 2 2 2 2_1.1 Overview" xfId="54355" xr:uid="{8E0818D7-AB94-4A7B-8372-7F6234E3F445}"/>
    <cellStyle name="Normal 3 13 2 2 2 2 3" xfId="42000" xr:uid="{939EA1EA-B4F0-44A0-A79A-20C36A62CCA9}"/>
    <cellStyle name="Normal 3 13 2 2 2 2 4" xfId="30917" xr:uid="{27D0AC27-5165-4739-B7A2-789466264F69}"/>
    <cellStyle name="Normal 3 13 2 2 2 2_1.1 Overview" xfId="54354" xr:uid="{4B375708-575B-458D-955B-A5F8C4B984F3}"/>
    <cellStyle name="Normal 3 13 2 2 2 3" xfId="8596" xr:uid="{E8FD5DD5-39FF-4379-B532-7DAC1F7D8719}"/>
    <cellStyle name="Normal 3 13 2 2 2 3 2" xfId="44640" xr:uid="{8FE9AB57-3D95-4240-8B71-E3410C14DD3C}"/>
    <cellStyle name="Normal 3 13 2 2 2 3 3" xfId="33531" xr:uid="{256792AB-BBA2-4628-A363-7AF2A205FADA}"/>
    <cellStyle name="Normal 3 13 2 2 2 3_1.1 Overview" xfId="54356" xr:uid="{E9710DCE-3818-424D-85B6-5256E0D6999E}"/>
    <cellStyle name="Normal 3 13 2 2 2 4" xfId="38979" xr:uid="{9D8E90D0-BC4C-44AB-B14B-287F74B37FE0}"/>
    <cellStyle name="Normal 3 13 2 2 2 5" xfId="27984" xr:uid="{AE429AA4-B82D-492E-8C34-907841680F08}"/>
    <cellStyle name="Normal 3 13 2 2 2_1.1 Overview" xfId="54353" xr:uid="{21F56AB7-5ED6-45D2-8D34-74F85EBD84BF}"/>
    <cellStyle name="Normal 3 13 2 2 3" xfId="2443" xr:uid="{9A231429-F35F-40B5-A579-F40625479C04}"/>
    <cellStyle name="Normal 3 13 2 2 3 2" xfId="5642" xr:uid="{9E31C5DB-FAA9-4C22-A7A2-93943653D037}"/>
    <cellStyle name="Normal 3 13 2 2 3 2 2" xfId="12435" xr:uid="{DBDA9C3E-11DA-425C-8E10-DAE1939F79B9}"/>
    <cellStyle name="Normal 3 13 2 2 3 2 2 2" xfId="48478" xr:uid="{CC9B96A8-DE68-4916-B727-94AC1B8BAEE5}"/>
    <cellStyle name="Normal 3 13 2 2 3 2 2 3" xfId="37281" xr:uid="{8A462D0D-D99B-46B8-AA61-472A3683CF78}"/>
    <cellStyle name="Normal 3 13 2 2 3 2 2_1.1 Overview" xfId="54359" xr:uid="{C0A1D3D2-0102-4E37-82C0-A7FEBFE45E4F}"/>
    <cellStyle name="Normal 3 13 2 2 3 2 3" xfId="42809" xr:uid="{75B49356-1B02-4E03-B3CB-6851F2781B57}"/>
    <cellStyle name="Normal 3 13 2 2 3 2 4" xfId="31726" xr:uid="{8E78BA14-4F87-4A8A-86F5-6694B5B36394}"/>
    <cellStyle name="Normal 3 13 2 2 3 2_1.1 Overview" xfId="54358" xr:uid="{6115C31D-671B-4D2F-9B3A-CDD043360762}"/>
    <cellStyle name="Normal 3 13 2 2 3 3" xfId="9402" xr:uid="{D9DA6F1A-3835-4331-B01C-ED691AA3F443}"/>
    <cellStyle name="Normal 3 13 2 2 3 3 2" xfId="45446" xr:uid="{38782660-4EB6-4993-929B-23364E2CA2ED}"/>
    <cellStyle name="Normal 3 13 2 2 3 3 3" xfId="34337" xr:uid="{3093BCF8-C0B6-4E9E-915D-A8A1A1E2B152}"/>
    <cellStyle name="Normal 3 13 2 2 3 3_1.1 Overview" xfId="54360" xr:uid="{226C3ED8-B9F2-4BEB-BA9B-6C6A486B342F}"/>
    <cellStyle name="Normal 3 13 2 2 3 4" xfId="39785" xr:uid="{640D0A07-45BC-4970-8B23-4C79236D7DE2}"/>
    <cellStyle name="Normal 3 13 2 2 3 5" xfId="28790" xr:uid="{EF6FF153-267C-4433-84C4-F49B919A72AF}"/>
    <cellStyle name="Normal 3 13 2 2 3_1.1 Overview" xfId="54357" xr:uid="{5C96F62F-285D-4E92-A613-359CE8F57AF1}"/>
    <cellStyle name="Normal 3 13 2 2 4" xfId="3633" xr:uid="{6C027C11-1982-44CC-B620-97E86DEE0DFA}"/>
    <cellStyle name="Normal 3 13 2 2 4 2" xfId="10560" xr:uid="{F85F1C6A-CB23-41F6-A72F-E9A0BAA95BFB}"/>
    <cellStyle name="Normal 3 13 2 2 4 2 2" xfId="46603" xr:uid="{DE8E51E1-843E-4BBB-B7D9-544293AA2827}"/>
    <cellStyle name="Normal 3 13 2 2 4 2 3" xfId="35482" xr:uid="{CA1ED837-21A9-42A4-B6CB-946961306860}"/>
    <cellStyle name="Normal 3 13 2 2 4 2_1.1 Overview" xfId="54362" xr:uid="{7ABE6953-271A-4CC5-9884-C0733FA8DE01}"/>
    <cellStyle name="Normal 3 13 2 2 4 3" xfId="40938" xr:uid="{BAD26D60-D9A2-4C41-A02C-570015421FFE}"/>
    <cellStyle name="Normal 3 13 2 2 4 4" xfId="29931" xr:uid="{62BBB689-DF7C-42D0-A0C1-F1C48C5E82D3}"/>
    <cellStyle name="Normal 3 13 2 2 4_1.1 Overview" xfId="54361" xr:uid="{44063C8C-F35D-4066-88AE-893B1572A57E}"/>
    <cellStyle name="Normal 3 13 2 2 5" xfId="4329" xr:uid="{80EB4A3B-510C-48DC-8881-6071CB91F761}"/>
    <cellStyle name="Normal 3 13 2 2 5 2" xfId="11131" xr:uid="{413EB5A0-B6F6-43C5-A70E-7200A103EEAA}"/>
    <cellStyle name="Normal 3 13 2 2 5 2 2" xfId="47174" xr:uid="{E079CDD9-576C-4B88-9240-FB54FF54E7B5}"/>
    <cellStyle name="Normal 3 13 2 2 5 2 3" xfId="35993" xr:uid="{852AEC7B-F833-4B23-9BC7-3CDB6B2D35F2}"/>
    <cellStyle name="Normal 3 13 2 2 5 2_1.1 Overview" xfId="54364" xr:uid="{8D7037FC-5542-41A8-AC67-FEFE21B14F2D}"/>
    <cellStyle name="Normal 3 13 2 2 5 3" xfId="41505" xr:uid="{D19C8CE7-102F-428C-9519-D9E3F9CBBBB0}"/>
    <cellStyle name="Normal 3 13 2 2 5 4" xfId="30438" xr:uid="{53CE6060-6226-4B9C-BBF2-961550B489BE}"/>
    <cellStyle name="Normal 3 13 2 2 5_1.1 Overview" xfId="54363" xr:uid="{5103FCE7-3E17-4A37-BB32-B4C2E6D0F627}"/>
    <cellStyle name="Normal 3 13 2 2 6" xfId="8096" xr:uid="{06E21E9C-DEB9-440F-9854-B8FB253CE0BE}"/>
    <cellStyle name="Normal 3 13 2 2 6 2" xfId="44144" xr:uid="{CB21CEFD-A147-412F-9A28-615E1F395CB1}"/>
    <cellStyle name="Normal 3 13 2 2 6 3" xfId="33051" xr:uid="{2E5131F4-5BC1-4D93-8381-80DB380D957D}"/>
    <cellStyle name="Normal 3 13 2 2 6_1.1 Overview" xfId="54365" xr:uid="{20BAD043-5AB1-44A4-8D64-9083F69A7C58}"/>
    <cellStyle name="Normal 3 13 2 2 7" xfId="38484" xr:uid="{DCF297CA-5D00-459A-AC35-EC758AA1CE61}"/>
    <cellStyle name="Normal 3 13 2 2 8" xfId="27501" xr:uid="{99F1E81B-4AA9-49E1-9AFE-523220719051}"/>
    <cellStyle name="Normal 3 13 2 2_1.1 Overview" xfId="54352" xr:uid="{47FF3607-41D3-4D54-8B77-61856DCCDB76}"/>
    <cellStyle name="Normal 3 13 2 3" xfId="1409" xr:uid="{72AB85C3-3F87-4BD1-975C-FB94CEAAD254}"/>
    <cellStyle name="Normal 3 13 2 3 2" xfId="4608" xr:uid="{4DF5F105-6115-475A-A100-3C591EA9DE7F}"/>
    <cellStyle name="Normal 3 13 2 3 2 2" xfId="11402" xr:uid="{A05FB6DD-CF44-4EB6-B2F2-4A0C44AF1235}"/>
    <cellStyle name="Normal 3 13 2 3 2 2 2" xfId="47445" xr:uid="{540A6918-D241-44E8-89B3-9DDB9B17ACF8}"/>
    <cellStyle name="Normal 3 13 2 3 2 2 3" xfId="36248" xr:uid="{F50CF983-E473-4CE9-B298-F386F1D76017}"/>
    <cellStyle name="Normal 3 13 2 3 2 2_1.1 Overview" xfId="54368" xr:uid="{8F1D37C5-6670-425E-97CF-4A6BDA8C1A4F}"/>
    <cellStyle name="Normal 3 13 2 3 2 3" xfId="41776" xr:uid="{A0E7833B-B231-48F4-A2F5-93B5E7C36348}"/>
    <cellStyle name="Normal 3 13 2 3 2 4" xfId="30693" xr:uid="{A8277B28-F33C-4A66-8DC4-FE7443C39576}"/>
    <cellStyle name="Normal 3 13 2 3 2_1.1 Overview" xfId="54367" xr:uid="{95E298A6-338A-4149-A7BA-5462D9CA4551}"/>
    <cellStyle name="Normal 3 13 2 3 3" xfId="8372" xr:uid="{C63F9A7B-F56F-4EE1-81D0-CE313D68DA07}"/>
    <cellStyle name="Normal 3 13 2 3 3 2" xfId="44416" xr:uid="{DF30763D-4E59-46DD-942C-F8E527ECC160}"/>
    <cellStyle name="Normal 3 13 2 3 3 3" xfId="33307" xr:uid="{C1789031-8EC9-40D7-B2C3-0E26D3C1457B}"/>
    <cellStyle name="Normal 3 13 2 3 3_1.1 Overview" xfId="54369" xr:uid="{9E1D049F-016A-433B-B812-E02E01C1E586}"/>
    <cellStyle name="Normal 3 13 2 3 4" xfId="38755" xr:uid="{91E8148E-5368-4026-8C49-00FAB54D8BCB}"/>
    <cellStyle name="Normal 3 13 2 3 5" xfId="27760" xr:uid="{7ECAF302-2350-4623-B51A-084046FFBD26}"/>
    <cellStyle name="Normal 3 13 2 3_1.1 Overview" xfId="54366" xr:uid="{D78F5BDE-89D5-40E6-8923-D64DD2AB1E34}"/>
    <cellStyle name="Normal 3 13 2 4" xfId="2159" xr:uid="{AF731FA6-8719-4797-8BA3-F0546A4578EA}"/>
    <cellStyle name="Normal 3 13 2 4 2" xfId="5358" xr:uid="{EA7C1FE5-E41E-401C-B83B-F61EA0705484}"/>
    <cellStyle name="Normal 3 13 2 4 2 2" xfId="12151" xr:uid="{07347529-0C05-4189-ACA2-C47FE8810F93}"/>
    <cellStyle name="Normal 3 13 2 4 2 2 2" xfId="48194" xr:uid="{238450EE-FB10-4179-85AF-C17E3E6F2E8F}"/>
    <cellStyle name="Normal 3 13 2 4 2 2 3" xfId="36997" xr:uid="{B4030BF1-BD64-48BB-8130-DBB8EB0AB3C0}"/>
    <cellStyle name="Normal 3 13 2 4 2 2_1.1 Overview" xfId="54372" xr:uid="{A6E5D7D9-ED63-45E4-9327-976534D8DC71}"/>
    <cellStyle name="Normal 3 13 2 4 2 3" xfId="42525" xr:uid="{467B0561-0BC4-40C7-B70A-9C2B00646FA2}"/>
    <cellStyle name="Normal 3 13 2 4 2 4" xfId="31442" xr:uid="{9D7E997D-B2F6-4F22-AF87-6BF2C6706966}"/>
    <cellStyle name="Normal 3 13 2 4 2_1.1 Overview" xfId="54371" xr:uid="{F0725459-5C3F-435B-B5D6-282B195665A6}"/>
    <cellStyle name="Normal 3 13 2 4 3" xfId="9118" xr:uid="{764D89CC-1AE3-40FB-AA83-DD6C50E965C4}"/>
    <cellStyle name="Normal 3 13 2 4 3 2" xfId="45162" xr:uid="{A12CD6D1-EDD0-4152-AEDD-BF5F1DC83B81}"/>
    <cellStyle name="Normal 3 13 2 4 3 3" xfId="34053" xr:uid="{9904FBF3-949F-43D9-9A38-32BFD5B86AFA}"/>
    <cellStyle name="Normal 3 13 2 4 3_1.1 Overview" xfId="54373" xr:uid="{BB2897BF-4051-4DB3-B91C-D5CCBEF5CFB1}"/>
    <cellStyle name="Normal 3 13 2 4 4" xfId="39501" xr:uid="{374B0C1A-7135-4767-B7C5-9C44874A5C9A}"/>
    <cellStyle name="Normal 3 13 2 4 5" xfId="28506" xr:uid="{84250104-4C94-4540-AD3E-D76F1199CF9C}"/>
    <cellStyle name="Normal 3 13 2 4_1.1 Overview" xfId="54370" xr:uid="{E6CFD553-2AD3-4A65-8683-1F1D2EE143E4}"/>
    <cellStyle name="Normal 3 13 2 5" xfId="3350" xr:uid="{36FA31C5-918E-49C5-87FB-4E9EA6B5D8A5}"/>
    <cellStyle name="Normal 3 13 2 5 2" xfId="10277" xr:uid="{595D24DA-DDBB-4B5A-9010-D6FEE7C9F262}"/>
    <cellStyle name="Normal 3 13 2 5 2 2" xfId="46320" xr:uid="{3FBC0322-519E-405B-9AAD-3247199F5C21}"/>
    <cellStyle name="Normal 3 13 2 5 2 3" xfId="35200" xr:uid="{5C848966-B35F-4252-AF20-A7490A4E01E5}"/>
    <cellStyle name="Normal 3 13 2 5 2_1.1 Overview" xfId="54375" xr:uid="{6B0F1A39-CC98-4052-8A74-4DC8F7A9EAC5}"/>
    <cellStyle name="Normal 3 13 2 5 3" xfId="40655" xr:uid="{AF97F918-432A-4CD5-AFC5-35C413D40B2B}"/>
    <cellStyle name="Normal 3 13 2 5 4" xfId="29649" xr:uid="{6DA562D9-B954-43EF-B364-D9061C5CF906}"/>
    <cellStyle name="Normal 3 13 2 5_1.1 Overview" xfId="54374" xr:uid="{7C6C57FB-A5BC-46A0-AE5E-C8A8CF5C77DB}"/>
    <cellStyle name="Normal 3 13 2 6" xfId="4119" xr:uid="{AFEEA200-4136-4095-8EF8-21426679D6BE}"/>
    <cellStyle name="Normal 3 13 2 6 2" xfId="10921" xr:uid="{356AA167-C331-40CB-8172-5AEF6A7A9539}"/>
    <cellStyle name="Normal 3 13 2 6 2 2" xfId="46964" xr:uid="{C11AD549-CAFB-4AD6-87C9-DACB90049857}"/>
    <cellStyle name="Normal 3 13 2 6 2 3" xfId="35783" xr:uid="{BF7CE2AE-B6FC-4C80-8EEA-727698B20A6F}"/>
    <cellStyle name="Normal 3 13 2 6 2_1.1 Overview" xfId="54377" xr:uid="{9108BCC2-8CC6-4770-A2FD-ADDDCB3F95DE}"/>
    <cellStyle name="Normal 3 13 2 6 3" xfId="41295" xr:uid="{1A0A607B-CCDB-4251-93EB-F4EE61BDBFC8}"/>
    <cellStyle name="Normal 3 13 2 6 4" xfId="30228" xr:uid="{A26F1869-55B0-436A-BE32-EB8E4356773B}"/>
    <cellStyle name="Normal 3 13 2 6_1.1 Overview" xfId="54376" xr:uid="{0C7F6EEE-AC0C-4C55-94BB-714CDF934349}"/>
    <cellStyle name="Normal 3 13 2 7" xfId="7800" xr:uid="{6FFB0DBD-95DB-4EA2-85AA-4CC2B35BE310}"/>
    <cellStyle name="Normal 3 13 2 7 2" xfId="43848" xr:uid="{38AA163F-0522-453C-B0CE-FE29211966AA}"/>
    <cellStyle name="Normal 3 13 2 7 3" xfId="32755" xr:uid="{858C4C48-FCAC-48D8-AA60-0FEBFA509EA5}"/>
    <cellStyle name="Normal 3 13 2 7_1.1 Overview" xfId="54378" xr:uid="{3BF30E93-99BE-441A-9E2B-B82764FCE9FF}"/>
    <cellStyle name="Normal 3 13 2 8" xfId="38188" xr:uid="{E1A75ABB-118A-42E5-A8ED-84EE60EF374A}"/>
    <cellStyle name="Normal 3 13 2 9" xfId="27205" xr:uid="{E5B182B1-E0DC-44DE-891D-A506D9F459E5}"/>
    <cellStyle name="Normal 3 13 2_1.1 Overview" xfId="54351" xr:uid="{7795D5DA-6FAB-4775-8F2C-0272862FE323}"/>
    <cellStyle name="Normal 3 13 3" xfId="813" xr:uid="{BDB0620C-1A11-4CF9-9858-AB0F3D3C88A7}"/>
    <cellStyle name="Normal 3 13 3 2" xfId="1539" xr:uid="{BE4FFFD8-6941-4384-8C0B-172A0F89FFD0}"/>
    <cellStyle name="Normal 3 13 3 2 2" xfId="4738" xr:uid="{FCBA22DB-7584-422B-BAB0-40AF42047A2E}"/>
    <cellStyle name="Normal 3 13 3 2 2 2" xfId="11532" xr:uid="{FD3F4F2B-EE00-4031-9B67-B040C833CE34}"/>
    <cellStyle name="Normal 3 13 3 2 2 2 2" xfId="47575" xr:uid="{F3970AFD-2DBF-40BC-8FE4-80DFB974F713}"/>
    <cellStyle name="Normal 3 13 3 2 2 2 3" xfId="36378" xr:uid="{0DAE3459-ADC2-435A-8A9A-0C0468BA54E1}"/>
    <cellStyle name="Normal 3 13 3 2 2 2_1.1 Overview" xfId="54382" xr:uid="{CB3F40F7-94F1-4B7E-A62E-1B7015046282}"/>
    <cellStyle name="Normal 3 13 3 2 2 3" xfId="41906" xr:uid="{F6AEA199-06B4-42FE-AA04-D678E6E66D05}"/>
    <cellStyle name="Normal 3 13 3 2 2 4" xfId="30823" xr:uid="{5A2336C3-3A36-4DF1-9389-00873317257A}"/>
    <cellStyle name="Normal 3 13 3 2 2_1.1 Overview" xfId="54381" xr:uid="{6F183EA5-72D8-4F52-92EA-7689BE9EA0C9}"/>
    <cellStyle name="Normal 3 13 3 2 3" xfId="8502" xr:uid="{42988475-EE0B-4070-9028-2A31989F52B6}"/>
    <cellStyle name="Normal 3 13 3 2 3 2" xfId="44546" xr:uid="{EDFB1EF0-1607-462C-8097-7315B87DB9FB}"/>
    <cellStyle name="Normal 3 13 3 2 3 3" xfId="33437" xr:uid="{09D2A5AC-E94D-4C35-B494-603EAB999F6A}"/>
    <cellStyle name="Normal 3 13 3 2 3_1.1 Overview" xfId="54383" xr:uid="{D98CC169-8B55-496B-AEA3-73551624C1F9}"/>
    <cellStyle name="Normal 3 13 3 2 4" xfId="38885" xr:uid="{2880FFF9-039A-42B5-985B-F6A8F23BA378}"/>
    <cellStyle name="Normal 3 13 3 2 5" xfId="27890" xr:uid="{6642A630-1E20-478D-BF7F-A4D28159AFED}"/>
    <cellStyle name="Normal 3 13 3 2_1.1 Overview" xfId="54380" xr:uid="{B5687C04-1863-45F4-8765-6C02048C7563}"/>
    <cellStyle name="Normal 3 13 3 3" xfId="2349" xr:uid="{30CD9A56-1B46-47EA-8812-87137A7BA393}"/>
    <cellStyle name="Normal 3 13 3 3 2" xfId="5548" xr:uid="{C700EB42-D626-4B5C-99EF-F51D97EE9129}"/>
    <cellStyle name="Normal 3 13 3 3 2 2" xfId="12341" xr:uid="{5B7E12FB-0C2A-4DFA-AAC9-BB08858D7D55}"/>
    <cellStyle name="Normal 3 13 3 3 2 2 2" xfId="48384" xr:uid="{382D41EE-17CA-4FAD-BE22-4F45E239DFD6}"/>
    <cellStyle name="Normal 3 13 3 3 2 2 3" xfId="37187" xr:uid="{FF1955D1-8246-4918-ADC6-0A520264D145}"/>
    <cellStyle name="Normal 3 13 3 3 2 2_1.1 Overview" xfId="54386" xr:uid="{E56B7F6C-0307-4A5B-9A2A-14313A3D4BF9}"/>
    <cellStyle name="Normal 3 13 3 3 2 3" xfId="42715" xr:uid="{D50CF251-F311-48AF-8786-1B40646576E1}"/>
    <cellStyle name="Normal 3 13 3 3 2 4" xfId="31632" xr:uid="{236D5178-97D6-45A4-86F9-474F68895984}"/>
    <cellStyle name="Normal 3 13 3 3 2_1.1 Overview" xfId="54385" xr:uid="{D89449B1-D394-4836-992D-B25668901D06}"/>
    <cellStyle name="Normal 3 13 3 3 3" xfId="9308" xr:uid="{CC349CAE-5A54-42EB-B516-152A4F6DE002}"/>
    <cellStyle name="Normal 3 13 3 3 3 2" xfId="45352" xr:uid="{8171F698-4CA6-4FE5-AED6-9C1BE2F89A3B}"/>
    <cellStyle name="Normal 3 13 3 3 3 3" xfId="34243" xr:uid="{D0B2DFAD-556B-4801-9619-DD7DC856EA1C}"/>
    <cellStyle name="Normal 3 13 3 3 3_1.1 Overview" xfId="54387" xr:uid="{C2AB4B73-1323-410E-8BB4-E28121168BD8}"/>
    <cellStyle name="Normal 3 13 3 3 4" xfId="39691" xr:uid="{9927D12F-5F73-4F56-B67E-8D576B699616}"/>
    <cellStyle name="Normal 3 13 3 3 5" xfId="28696" xr:uid="{54AE0D1B-83F4-4B47-93FE-07541DBC3DEE}"/>
    <cellStyle name="Normal 3 13 3 3_1.1 Overview" xfId="54384" xr:uid="{40A0F5EA-5CAD-4B49-BC4A-DFB001AEBF37}"/>
    <cellStyle name="Normal 3 13 3 4" xfId="3539" xr:uid="{32C57E57-F458-474A-B981-0E6AEAE7DB8B}"/>
    <cellStyle name="Normal 3 13 3 4 2" xfId="10466" xr:uid="{FF249CCE-D6FC-4845-8F7E-F2B1135374F0}"/>
    <cellStyle name="Normal 3 13 3 4 2 2" xfId="46509" xr:uid="{A20FAE7D-2E61-4F4F-A97A-FDCBED7E1D8D}"/>
    <cellStyle name="Normal 3 13 3 4 2 3" xfId="35388" xr:uid="{A8C6B77E-02FC-4A4B-96E9-51DC023394B4}"/>
    <cellStyle name="Normal 3 13 3 4 2_1.1 Overview" xfId="54389" xr:uid="{52F3C1DE-39D1-4169-BB33-B00E0F5DBB43}"/>
    <cellStyle name="Normal 3 13 3 4 3" xfId="40844" xr:uid="{644EB4D1-876A-49C1-A1A0-6546E88595FC}"/>
    <cellStyle name="Normal 3 13 3 4 4" xfId="29837" xr:uid="{DE229BC2-C5AF-42A1-BF4B-1B084A0A665C}"/>
    <cellStyle name="Normal 3 13 3 4_1.1 Overview" xfId="54388" xr:uid="{E768DE3E-A39C-44D0-A60C-154A87B0E1A2}"/>
    <cellStyle name="Normal 3 13 3 5" xfId="4235" xr:uid="{7A6A403E-3857-4E33-A912-649594C9D713}"/>
    <cellStyle name="Normal 3 13 3 5 2" xfId="11037" xr:uid="{E47F072D-01C6-4FAB-9C64-71195E0C3EE6}"/>
    <cellStyle name="Normal 3 13 3 5 2 2" xfId="47080" xr:uid="{D2781D37-35CE-437D-8D0D-0836007BC303}"/>
    <cellStyle name="Normal 3 13 3 5 2 3" xfId="35899" xr:uid="{4FEFF734-1450-4D9B-A8D6-D6EF06038432}"/>
    <cellStyle name="Normal 3 13 3 5 2_1.1 Overview" xfId="54391" xr:uid="{B884C017-5678-4A96-BE46-E795E0B6468C}"/>
    <cellStyle name="Normal 3 13 3 5 3" xfId="41411" xr:uid="{3A326FE9-9B7B-4719-83EE-7AF88C180973}"/>
    <cellStyle name="Normal 3 13 3 5 4" xfId="30344" xr:uid="{54C83AA6-83A1-4E4D-BE2C-944CB3FA029B}"/>
    <cellStyle name="Normal 3 13 3 5_1.1 Overview" xfId="54390" xr:uid="{3E36868F-9CB6-42E5-AEA5-7BDC7D8E84C2}"/>
    <cellStyle name="Normal 3 13 3 6" xfId="8002" xr:uid="{075658FC-1137-437E-A48A-C85A3A596949}"/>
    <cellStyle name="Normal 3 13 3 6 2" xfId="44050" xr:uid="{3E04B541-A3EB-4E99-87DC-72CA1AC4CF65}"/>
    <cellStyle name="Normal 3 13 3 6 3" xfId="32957" xr:uid="{DC0F1314-0C22-44A6-8ED2-C3ADBD0041D1}"/>
    <cellStyle name="Normal 3 13 3 6_1.1 Overview" xfId="54392" xr:uid="{1FA54B4F-C663-4CD8-AA97-F8AF62397033}"/>
    <cellStyle name="Normal 3 13 3 7" xfId="38390" xr:uid="{45F687D9-56D3-410F-8389-D665BEDB8F15}"/>
    <cellStyle name="Normal 3 13 3 8" xfId="27407" xr:uid="{ACD3D94D-A148-4C1E-B837-406087F0AAC4}"/>
    <cellStyle name="Normal 3 13 3_1.1 Overview" xfId="54379" xr:uid="{E8D66F5F-8EB0-4EDF-BD57-499542D4782F}"/>
    <cellStyle name="Normal 3 13 4" xfId="1280" xr:uid="{50A0CADA-3959-4803-A494-2DA682C14633}"/>
    <cellStyle name="Normal 3 13 4 2" xfId="4479" xr:uid="{BD325641-2D59-44EB-9549-39E3258981B5}"/>
    <cellStyle name="Normal 3 13 4 2 2" xfId="11273" xr:uid="{933C5D37-8085-4D4C-A463-75DFA65DBA04}"/>
    <cellStyle name="Normal 3 13 4 2 2 2" xfId="47316" xr:uid="{7D91D7F2-B5F0-4A22-942C-2896BDA35EAC}"/>
    <cellStyle name="Normal 3 13 4 2 2 3" xfId="36119" xr:uid="{0C0DB093-40AD-4D98-B45F-A636D179F6AE}"/>
    <cellStyle name="Normal 3 13 4 2 2_1.1 Overview" xfId="54395" xr:uid="{7A6317A7-1424-4DE4-92FE-0EB00A76CA90}"/>
    <cellStyle name="Normal 3 13 4 2 3" xfId="41647" xr:uid="{C81D9091-6DC9-4FA1-8552-564F4563D4FF}"/>
    <cellStyle name="Normal 3 13 4 2 4" xfId="30564" xr:uid="{6FA8C613-422A-4361-9933-05ABFEE59F40}"/>
    <cellStyle name="Normal 3 13 4 2_1.1 Overview" xfId="54394" xr:uid="{FDA422FC-C24B-4B39-AED1-36045B0F4A37}"/>
    <cellStyle name="Normal 3 13 4 3" xfId="8243" xr:uid="{5E0F24B5-518F-4A7D-B01B-7329698CE15A}"/>
    <cellStyle name="Normal 3 13 4 3 2" xfId="44287" xr:uid="{6E9EB92D-EB46-4290-A6FD-2D7CD4E8BF68}"/>
    <cellStyle name="Normal 3 13 4 3 3" xfId="33178" xr:uid="{E326C5C8-5941-40C7-BEAF-0B4B59C17624}"/>
    <cellStyle name="Normal 3 13 4 3_1.1 Overview" xfId="54396" xr:uid="{3728A658-F899-41F3-804B-3932813BCE8E}"/>
    <cellStyle name="Normal 3 13 4 4" xfId="38626" xr:uid="{53B33C43-8EA9-4C85-91DD-5F29F23D8A48}"/>
    <cellStyle name="Normal 3 13 4 5" xfId="27631" xr:uid="{2A0B7FEA-ACC8-48FB-BA7B-1D3F360AF8A3}"/>
    <cellStyle name="Normal 3 13 4_1.1 Overview" xfId="54393" xr:uid="{BE88AA55-EE4B-46C6-B5EF-66C8878C1924}"/>
    <cellStyle name="Normal 3 13 5" xfId="1887" xr:uid="{EF069C28-BB3D-48BB-92C1-33991E766FCA}"/>
    <cellStyle name="Normal 3 13 5 2" xfId="5086" xr:uid="{AC4E0798-0B1B-4C7C-BC61-6DA7F49DDD09}"/>
    <cellStyle name="Normal 3 13 5 2 2" xfId="11879" xr:uid="{8C63CA32-A22B-44AB-B490-F5761C86E204}"/>
    <cellStyle name="Normal 3 13 5 2 2 2" xfId="47922" xr:uid="{8DDF3172-311E-44BE-BFD9-7944906CAA9C}"/>
    <cellStyle name="Normal 3 13 5 2 2 3" xfId="36725" xr:uid="{61531EDE-8963-4044-8F09-90C5668D1CDD}"/>
    <cellStyle name="Normal 3 13 5 2 2_1.1 Overview" xfId="54399" xr:uid="{88FCD482-8450-48E1-921D-C6B4B764E519}"/>
    <cellStyle name="Normal 3 13 5 2 3" xfId="42253" xr:uid="{B55AFA00-B223-428B-9A16-5C695C453538}"/>
    <cellStyle name="Normal 3 13 5 2 4" xfId="31170" xr:uid="{7473C204-E022-4CD2-A6B5-7976F1B529D5}"/>
    <cellStyle name="Normal 3 13 5 2_1.1 Overview" xfId="54398" xr:uid="{0A03375C-E09C-4BCD-A526-59AFFA0656E7}"/>
    <cellStyle name="Normal 3 13 5 3" xfId="8846" xr:uid="{F3DF208B-DBB1-4715-862A-0D095C94374D}"/>
    <cellStyle name="Normal 3 13 5 3 2" xfId="44890" xr:uid="{D81BBC42-C707-4B9B-88E7-ADD3A5C3EDEF}"/>
    <cellStyle name="Normal 3 13 5 3 3" xfId="33781" xr:uid="{17318B31-4C42-4A0C-A8BC-230D882739AF}"/>
    <cellStyle name="Normal 3 13 5 3_1.1 Overview" xfId="54400" xr:uid="{87CCA67E-B80F-4D80-8587-9AE6E7340D69}"/>
    <cellStyle name="Normal 3 13 5 4" xfId="39229" xr:uid="{610E7DB0-62D3-4B7D-84BC-54B128F7B343}"/>
    <cellStyle name="Normal 3 13 5 5" xfId="28234" xr:uid="{45F25F3D-BE55-4475-85AA-717F1F64E10B}"/>
    <cellStyle name="Normal 3 13 5_1.1 Overview" xfId="54397" xr:uid="{AEF327A0-2CD7-4F98-8955-6D09D1F4EB55}"/>
    <cellStyle name="Normal 3 13 6" xfId="3075" xr:uid="{955C7C99-F7E5-41FB-8AA1-06E9DDAD5076}"/>
    <cellStyle name="Normal 3 13 6 2" xfId="10007" xr:uid="{31DCA389-9DC0-4054-B3E4-0796257ABBC9}"/>
    <cellStyle name="Normal 3 13 6 2 2" xfId="46050" xr:uid="{34729648-F9F8-4284-88DE-ACEF89571691}"/>
    <cellStyle name="Normal 3 13 6 2 3" xfId="34931" xr:uid="{D9707D04-E6B2-4688-A1CD-F70E1EC8CE5E}"/>
    <cellStyle name="Normal 3 13 6 2_1.1 Overview" xfId="54402" xr:uid="{A06818BD-3A2E-4FE2-B6FB-AF343C398921}"/>
    <cellStyle name="Normal 3 13 6 3" xfId="40386" xr:uid="{40F2B53F-7FFF-46B8-AA97-5893EDD61065}"/>
    <cellStyle name="Normal 3 13 6 4" xfId="29381" xr:uid="{06CE6E66-E0CD-4B1B-91E2-53E817BAD7F9}"/>
    <cellStyle name="Normal 3 13 6_1.1 Overview" xfId="54401" xr:uid="{F40DB068-B1E2-4BA0-ACF0-87112C9E4AA1}"/>
    <cellStyle name="Normal 3 13 7" xfId="4025" xr:uid="{C8CC6D83-6010-48E4-850C-1CF25FCF679D}"/>
    <cellStyle name="Normal 3 13 7 2" xfId="10827" xr:uid="{76402D2C-661E-470B-8AB6-930413DD359B}"/>
    <cellStyle name="Normal 3 13 7 2 2" xfId="46870" xr:uid="{5DC9AB69-55C5-4121-80C7-899241013253}"/>
    <cellStyle name="Normal 3 13 7 2 3" xfId="35689" xr:uid="{D8495F63-5026-49CD-8951-27697BB535F7}"/>
    <cellStyle name="Normal 3 13 7 2_1.1 Overview" xfId="54404" xr:uid="{0CBDF63F-6577-4157-8A0D-124DEA28C44D}"/>
    <cellStyle name="Normal 3 13 7 3" xfId="41201" xr:uid="{9EFF4AFB-4316-4B18-93FE-41A57E5EDB78}"/>
    <cellStyle name="Normal 3 13 7 4" xfId="30134" xr:uid="{BC5C213F-594F-4112-8A69-62AC520D4507}"/>
    <cellStyle name="Normal 3 13 7_1.1 Overview" xfId="54403" xr:uid="{761AD3E4-4864-4782-89D7-066083179847}"/>
    <cellStyle name="Normal 3 13 8" xfId="7499" xr:uid="{49E1A995-B41C-4CAA-81FD-D2E56AE666E1}"/>
    <cellStyle name="Normal 3 13 8 2" xfId="43547" xr:uid="{50AD04EA-A5B9-4E69-914A-77ADF4D0A09C}"/>
    <cellStyle name="Normal 3 13 8 3" xfId="32454" xr:uid="{D340916D-FF96-4855-8626-FD0A42A3C7F3}"/>
    <cellStyle name="Normal 3 13 8_1.1 Overview" xfId="54405" xr:uid="{B3475749-213D-4310-A92C-986C4388CB25}"/>
    <cellStyle name="Normal 3 13 9" xfId="37887" xr:uid="{F432617B-DC92-4188-AA1B-32395AECAA16}"/>
    <cellStyle name="Normal 3 13_1.1 Overview" xfId="54350" xr:uid="{8FAE0C6F-294C-4B1C-8965-53134A5420E5}"/>
    <cellStyle name="Normal 3 14" xfId="313" xr:uid="{44DF68C8-9E09-4A81-96B5-E9CE2ED926DC}"/>
    <cellStyle name="Normal 3 14 10" xfId="26910" xr:uid="{F815AD65-12E9-4C44-9D69-F9B72959D0FB}"/>
    <cellStyle name="Normal 3 14 2" xfId="617" xr:uid="{C6026BB8-0A29-4DD7-B135-CA092D9E4EEF}"/>
    <cellStyle name="Normal 3 14 2 2" xfId="913" xr:uid="{FE15390B-145E-45AC-B052-A9E73B339B0E}"/>
    <cellStyle name="Normal 3 14 2 2 2" xfId="1639" xr:uid="{9A8807F8-D6F6-4348-8058-B924DEFE8988}"/>
    <cellStyle name="Normal 3 14 2 2 2 2" xfId="4838" xr:uid="{37285D9A-305F-4247-9ADF-23C99E125AE3}"/>
    <cellStyle name="Normal 3 14 2 2 2 2 2" xfId="11632" xr:uid="{82613853-7DA1-423B-8B4C-B6A14909C694}"/>
    <cellStyle name="Normal 3 14 2 2 2 2 2 2" xfId="47675" xr:uid="{564F575C-4764-4D58-8D14-CC0863B78650}"/>
    <cellStyle name="Normal 3 14 2 2 2 2 2 3" xfId="36478" xr:uid="{68CF849D-CA1B-4A2F-94D6-C2F97B23522C}"/>
    <cellStyle name="Normal 3 14 2 2 2 2 2_1.1 Overview" xfId="54411" xr:uid="{5767B25B-002E-4EEB-8201-EB004B164AA4}"/>
    <cellStyle name="Normal 3 14 2 2 2 2 3" xfId="42006" xr:uid="{9D741D06-1F27-4888-A11F-D49375F55B16}"/>
    <cellStyle name="Normal 3 14 2 2 2 2 4" xfId="30923" xr:uid="{C04B8FB6-8D4A-42D0-ABFD-AC431B3C24BD}"/>
    <cellStyle name="Normal 3 14 2 2 2 2_1.1 Overview" xfId="54410" xr:uid="{442AB7E2-048C-460E-AA66-2641D2AD8F99}"/>
    <cellStyle name="Normal 3 14 2 2 2 3" xfId="8602" xr:uid="{AD79366D-3ACE-4B82-9BB9-811D898E1ABA}"/>
    <cellStyle name="Normal 3 14 2 2 2 3 2" xfId="44646" xr:uid="{12E64ACA-EA4E-42C0-AEE0-1EB560A8EB53}"/>
    <cellStyle name="Normal 3 14 2 2 2 3 3" xfId="33537" xr:uid="{6EEBFF5C-5950-47D1-80CA-7DA2F5E91AFF}"/>
    <cellStyle name="Normal 3 14 2 2 2 3_1.1 Overview" xfId="54412" xr:uid="{94AE303F-6076-4AE8-BEA9-9218439BDCCF}"/>
    <cellStyle name="Normal 3 14 2 2 2 4" xfId="38985" xr:uid="{49D0FC60-09B9-423D-9527-C7C15E4FD368}"/>
    <cellStyle name="Normal 3 14 2 2 2 5" xfId="27990" xr:uid="{7CD33B9D-23C1-43FA-907E-1D5E6D293848}"/>
    <cellStyle name="Normal 3 14 2 2 2_1.1 Overview" xfId="54409" xr:uid="{82EFA194-6E08-47A1-80BD-31DC29FD375D}"/>
    <cellStyle name="Normal 3 14 2 2 3" xfId="2449" xr:uid="{4A16A088-F65A-4F9F-B4DC-EF7458261F54}"/>
    <cellStyle name="Normal 3 14 2 2 3 2" xfId="5648" xr:uid="{A1683545-1ED8-4700-A28A-76F86912A522}"/>
    <cellStyle name="Normal 3 14 2 2 3 2 2" xfId="12441" xr:uid="{EB01A38D-7727-419C-AFB4-1936E048341D}"/>
    <cellStyle name="Normal 3 14 2 2 3 2 2 2" xfId="48484" xr:uid="{CFDF1D68-CA97-4532-BE8C-70AA928883A3}"/>
    <cellStyle name="Normal 3 14 2 2 3 2 2 3" xfId="37287" xr:uid="{DE07C50B-0831-446B-B59C-B14D48A782C3}"/>
    <cellStyle name="Normal 3 14 2 2 3 2 2_1.1 Overview" xfId="54415" xr:uid="{80E41969-6EF2-40D0-830F-2BF731D23957}"/>
    <cellStyle name="Normal 3 14 2 2 3 2 3" xfId="42815" xr:uid="{2A346AF7-4D9B-420B-8A99-A32A7A615F65}"/>
    <cellStyle name="Normal 3 14 2 2 3 2 4" xfId="31732" xr:uid="{3FC7CA32-2967-43F8-8B5D-41D8D2774D47}"/>
    <cellStyle name="Normal 3 14 2 2 3 2_1.1 Overview" xfId="54414" xr:uid="{AFCCB806-6710-49E3-99AA-706298DEDB1B}"/>
    <cellStyle name="Normal 3 14 2 2 3 3" xfId="9408" xr:uid="{890000C1-BC24-492F-86A4-CBE640964A80}"/>
    <cellStyle name="Normal 3 14 2 2 3 3 2" xfId="45452" xr:uid="{96834432-621D-405D-9A21-3F9CF1CEF708}"/>
    <cellStyle name="Normal 3 14 2 2 3 3 3" xfId="34343" xr:uid="{30F96DF9-F6D2-481A-947B-DBF170079FA9}"/>
    <cellStyle name="Normal 3 14 2 2 3 3_1.1 Overview" xfId="54416" xr:uid="{760B6539-1DD9-41CF-82E9-6234F8BE4446}"/>
    <cellStyle name="Normal 3 14 2 2 3 4" xfId="39791" xr:uid="{E0567F4C-6E21-4477-9C3F-883D2BE0B489}"/>
    <cellStyle name="Normal 3 14 2 2 3 5" xfId="28796" xr:uid="{66230428-AA3C-4ED8-954D-B04778F1552A}"/>
    <cellStyle name="Normal 3 14 2 2 3_1.1 Overview" xfId="54413" xr:uid="{86387E67-2509-4D3F-B5B8-7D17F192CB8C}"/>
    <cellStyle name="Normal 3 14 2 2 4" xfId="3639" xr:uid="{9A1EFC5A-2E97-47B6-BAF0-C8A78107D9A7}"/>
    <cellStyle name="Normal 3 14 2 2 4 2" xfId="10566" xr:uid="{FA4D61BF-65D3-4C69-AE2D-E87BF15027E2}"/>
    <cellStyle name="Normal 3 14 2 2 4 2 2" xfId="46609" xr:uid="{2E3B0D06-43C6-4E7B-8723-B5AF44D28D18}"/>
    <cellStyle name="Normal 3 14 2 2 4 2 3" xfId="35488" xr:uid="{8CC5F41F-76B8-45A7-8058-34B9C2CA4073}"/>
    <cellStyle name="Normal 3 14 2 2 4 2_1.1 Overview" xfId="54418" xr:uid="{466548F5-280A-45E1-93F2-084C3ABC8FD9}"/>
    <cellStyle name="Normal 3 14 2 2 4 3" xfId="40944" xr:uid="{6F1622DC-F0B1-4A4E-8112-4A21170F0E64}"/>
    <cellStyle name="Normal 3 14 2 2 4 4" xfId="29937" xr:uid="{0EF8DC35-AE2F-411D-AD12-BE30EFDC49FA}"/>
    <cellStyle name="Normal 3 14 2 2 4_1.1 Overview" xfId="54417" xr:uid="{18D88A58-66D9-41FE-B1BA-804462553B02}"/>
    <cellStyle name="Normal 3 14 2 2 5" xfId="4335" xr:uid="{6F4B9C05-97B8-41B2-9839-161607437BAE}"/>
    <cellStyle name="Normal 3 14 2 2 5 2" xfId="11137" xr:uid="{41EE0840-8D35-435B-B02F-B16FC4BDA538}"/>
    <cellStyle name="Normal 3 14 2 2 5 2 2" xfId="47180" xr:uid="{0D3B3F5F-6396-4902-909A-66671D04C9DD}"/>
    <cellStyle name="Normal 3 14 2 2 5 2 3" xfId="35999" xr:uid="{F96A3F94-4FFC-43F1-8AF3-E307DFCBBAF0}"/>
    <cellStyle name="Normal 3 14 2 2 5 2_1.1 Overview" xfId="54420" xr:uid="{2692A0DB-3D19-45AD-8C65-752A45A058A1}"/>
    <cellStyle name="Normal 3 14 2 2 5 3" xfId="41511" xr:uid="{296C04CB-DDAA-487E-BF7F-C2D22720AFA7}"/>
    <cellStyle name="Normal 3 14 2 2 5 4" xfId="30444" xr:uid="{E24FD787-8543-4C4B-A975-F169C3AD2E55}"/>
    <cellStyle name="Normal 3 14 2 2 5_1.1 Overview" xfId="54419" xr:uid="{230E5C2F-8BA5-4541-B8A1-AC179AB8C001}"/>
    <cellStyle name="Normal 3 14 2 2 6" xfId="8102" xr:uid="{C74C6E25-9FFD-484D-8916-6DB1AD91C9DF}"/>
    <cellStyle name="Normal 3 14 2 2 6 2" xfId="44150" xr:uid="{B0682EDD-578C-42A4-A2F5-8022922144DA}"/>
    <cellStyle name="Normal 3 14 2 2 6 3" xfId="33057" xr:uid="{CDF20AA7-80EE-454B-8119-425BCE9B0CE4}"/>
    <cellStyle name="Normal 3 14 2 2 6_1.1 Overview" xfId="54421" xr:uid="{2CE7455E-F8CD-4FC2-8480-646280F95042}"/>
    <cellStyle name="Normal 3 14 2 2 7" xfId="38490" xr:uid="{0A09C867-C4D3-4A46-85C2-7CA364F43764}"/>
    <cellStyle name="Normal 3 14 2 2 8" xfId="27507" xr:uid="{A0AF890E-B2D1-4B6B-B363-4B04E69F25BB}"/>
    <cellStyle name="Normal 3 14 2 2_1.1 Overview" xfId="54408" xr:uid="{04E5F98B-79C7-4DBE-B283-F62A477816C8}"/>
    <cellStyle name="Normal 3 14 2 3" xfId="1415" xr:uid="{D43C4FF7-91D0-41CD-861D-2836E8DFF451}"/>
    <cellStyle name="Normal 3 14 2 3 2" xfId="4614" xr:uid="{5C6C3BA6-C354-4E89-B8F0-7B55750B6CA5}"/>
    <cellStyle name="Normal 3 14 2 3 2 2" xfId="11408" xr:uid="{292915FD-E747-44C2-988A-619BDBCD1B55}"/>
    <cellStyle name="Normal 3 14 2 3 2 2 2" xfId="47451" xr:uid="{80F77DA5-D28F-4651-913A-E4E6FB7A9A4B}"/>
    <cellStyle name="Normal 3 14 2 3 2 2 3" xfId="36254" xr:uid="{83C50830-1A4D-4411-87CA-093A7D28C960}"/>
    <cellStyle name="Normal 3 14 2 3 2 2_1.1 Overview" xfId="54424" xr:uid="{75E8CCE9-60AE-4FD6-BFDA-9022DF965D6B}"/>
    <cellStyle name="Normal 3 14 2 3 2 3" xfId="41782" xr:uid="{9BF37A63-D79F-420C-95C9-C7E641918B4A}"/>
    <cellStyle name="Normal 3 14 2 3 2 4" xfId="30699" xr:uid="{9D6AA17C-971C-4625-8CC6-821ABC9AAD00}"/>
    <cellStyle name="Normal 3 14 2 3 2_1.1 Overview" xfId="54423" xr:uid="{7950410B-1C64-4C1A-9DB6-20993D1658A3}"/>
    <cellStyle name="Normal 3 14 2 3 3" xfId="8378" xr:uid="{314BF8E9-6E96-4848-BD87-F807609F168A}"/>
    <cellStyle name="Normal 3 14 2 3 3 2" xfId="44422" xr:uid="{4551F697-603E-4677-AC2E-3519A229F4B8}"/>
    <cellStyle name="Normal 3 14 2 3 3 3" xfId="33313" xr:uid="{C50CEE81-87C1-44A2-B8A1-3D89BC3070AE}"/>
    <cellStyle name="Normal 3 14 2 3 3_1.1 Overview" xfId="54425" xr:uid="{E81D1857-05C1-4A64-AFBB-BD0CD3DEE55E}"/>
    <cellStyle name="Normal 3 14 2 3 4" xfId="38761" xr:uid="{9775AD08-802F-4FD2-9CA8-38DECEB389F9}"/>
    <cellStyle name="Normal 3 14 2 3 5" xfId="27766" xr:uid="{7BDCCD88-73E6-44A1-B492-E1DB5C26E6E1}"/>
    <cellStyle name="Normal 3 14 2 3_1.1 Overview" xfId="54422" xr:uid="{24C8F67C-81F2-4961-A5B0-718869904C50}"/>
    <cellStyle name="Normal 3 14 2 4" xfId="2165" xr:uid="{7FCB036A-AD20-485B-8D84-E6F0C94BDD96}"/>
    <cellStyle name="Normal 3 14 2 4 2" xfId="5364" xr:uid="{F18C4B13-7E65-4BCD-9269-70EA9452312B}"/>
    <cellStyle name="Normal 3 14 2 4 2 2" xfId="12157" xr:uid="{C197761C-C673-48D9-9264-F474574F3131}"/>
    <cellStyle name="Normal 3 14 2 4 2 2 2" xfId="48200" xr:uid="{1F639883-0B51-4CC9-8B57-B6B795621277}"/>
    <cellStyle name="Normal 3 14 2 4 2 2 3" xfId="37003" xr:uid="{3E1D1D22-A973-449D-B4A8-D52684C17B76}"/>
    <cellStyle name="Normal 3 14 2 4 2 2_1.1 Overview" xfId="54428" xr:uid="{881E0D04-83B1-4619-BD8F-12C4D479318B}"/>
    <cellStyle name="Normal 3 14 2 4 2 3" xfId="42531" xr:uid="{330C7A8E-61AC-4B69-B5BD-BA035C3025D2}"/>
    <cellStyle name="Normal 3 14 2 4 2 4" xfId="31448" xr:uid="{51294CB4-71CA-4FE5-9DEF-2F41668D76C5}"/>
    <cellStyle name="Normal 3 14 2 4 2_1.1 Overview" xfId="54427" xr:uid="{5DB82C27-94BA-40D4-8EE6-E7821F4474CE}"/>
    <cellStyle name="Normal 3 14 2 4 3" xfId="9124" xr:uid="{ABEF39E8-EC42-4E8A-9AD0-27CFDDC1EBEF}"/>
    <cellStyle name="Normal 3 14 2 4 3 2" xfId="45168" xr:uid="{76C79EE1-FF9C-4166-A43F-5B3637A13F51}"/>
    <cellStyle name="Normal 3 14 2 4 3 3" xfId="34059" xr:uid="{AEEFF9DD-708A-4C7E-8D72-940A0484C266}"/>
    <cellStyle name="Normal 3 14 2 4 3_1.1 Overview" xfId="54429" xr:uid="{1884EF81-3379-4CF2-9367-D791323F9408}"/>
    <cellStyle name="Normal 3 14 2 4 4" xfId="39507" xr:uid="{D476EF1E-2392-490B-B13F-C80602BB6DD8}"/>
    <cellStyle name="Normal 3 14 2 4 5" xfId="28512" xr:uid="{6F2A4F58-B78F-4779-AAF3-E9AFC5D8A829}"/>
    <cellStyle name="Normal 3 14 2 4_1.1 Overview" xfId="54426" xr:uid="{043B9C6D-DCCD-4D8E-80B8-B2517B6BC38D}"/>
    <cellStyle name="Normal 3 14 2 5" xfId="3356" xr:uid="{EDB9D461-06C5-460A-9A57-39C0E8D57F1C}"/>
    <cellStyle name="Normal 3 14 2 5 2" xfId="10283" xr:uid="{8AD58C76-B9AE-427C-8137-FDE5202A0F91}"/>
    <cellStyle name="Normal 3 14 2 5 2 2" xfId="46326" xr:uid="{CFF98572-898B-4440-8F5D-12660949B36B}"/>
    <cellStyle name="Normal 3 14 2 5 2 3" xfId="35206" xr:uid="{FFE3BC94-EB4A-4D23-A53C-341BDD48B6A9}"/>
    <cellStyle name="Normal 3 14 2 5 2_1.1 Overview" xfId="54431" xr:uid="{E4C8ACCB-96ED-4E65-8AAC-097347C55C7F}"/>
    <cellStyle name="Normal 3 14 2 5 3" xfId="40661" xr:uid="{6B7E5D9D-E65F-4A15-BFF5-A5789C8B9FB6}"/>
    <cellStyle name="Normal 3 14 2 5 4" xfId="29655" xr:uid="{693DC87E-14E8-4E73-AEDE-857EFB8B4D51}"/>
    <cellStyle name="Normal 3 14 2 5_1.1 Overview" xfId="54430" xr:uid="{A336C417-5300-48A9-9613-1B5214026FBF}"/>
    <cellStyle name="Normal 3 14 2 6" xfId="4125" xr:uid="{67AD8C69-8917-4CC9-9183-C1CC98457C4F}"/>
    <cellStyle name="Normal 3 14 2 6 2" xfId="10927" xr:uid="{82AE9D01-6212-4D63-AE8D-3453E80938C6}"/>
    <cellStyle name="Normal 3 14 2 6 2 2" xfId="46970" xr:uid="{304E12EE-97B4-41FE-A67E-A85B850FEDB0}"/>
    <cellStyle name="Normal 3 14 2 6 2 3" xfId="35789" xr:uid="{F4D088CA-86FF-47A5-955E-FE2D3FD75F8C}"/>
    <cellStyle name="Normal 3 14 2 6 2_1.1 Overview" xfId="54433" xr:uid="{F967A8ED-E2E8-4A93-815A-ABE06AFDD085}"/>
    <cellStyle name="Normal 3 14 2 6 3" xfId="41301" xr:uid="{F56A3585-54C5-4889-9226-B5A97EB80DE0}"/>
    <cellStyle name="Normal 3 14 2 6 4" xfId="30234" xr:uid="{5F9159E9-5CAB-40F8-8A60-0FB0810D4144}"/>
    <cellStyle name="Normal 3 14 2 6_1.1 Overview" xfId="54432" xr:uid="{B57AE89A-86AD-45E4-943D-A51307DE6680}"/>
    <cellStyle name="Normal 3 14 2 7" xfId="7806" xr:uid="{957A2F26-5C8E-493B-A4D7-C03DE475BC8B}"/>
    <cellStyle name="Normal 3 14 2 7 2" xfId="43854" xr:uid="{39846690-CDBF-418B-8BD9-58FD661BA210}"/>
    <cellStyle name="Normal 3 14 2 7 3" xfId="32761" xr:uid="{0DD6D4D7-5901-4BA8-98A9-18FE20509D22}"/>
    <cellStyle name="Normal 3 14 2 7_1.1 Overview" xfId="54434" xr:uid="{D7A4ABF8-9E78-4F69-A323-9F4B3BCCDCD2}"/>
    <cellStyle name="Normal 3 14 2 8" xfId="38194" xr:uid="{F873CADD-BC5A-4C40-8557-3C64699F4A52}"/>
    <cellStyle name="Normal 3 14 2 9" xfId="27211" xr:uid="{600DB424-3FD9-48AF-8B57-F3EB1C4E2B27}"/>
    <cellStyle name="Normal 3 14 2_1.1 Overview" xfId="54407" xr:uid="{00EB0DE7-8804-425D-8147-E8CE4D85C17F}"/>
    <cellStyle name="Normal 3 14 3" xfId="819" xr:uid="{B8F9F3C8-8177-4769-AE43-338FCCD2C0B0}"/>
    <cellStyle name="Normal 3 14 3 2" xfId="1545" xr:uid="{EB9CF35F-7B08-4A0E-A810-95B963F8E8F3}"/>
    <cellStyle name="Normal 3 14 3 2 2" xfId="4744" xr:uid="{D49C7517-D1F5-41BB-9CC7-C007F9A9FA00}"/>
    <cellStyle name="Normal 3 14 3 2 2 2" xfId="11538" xr:uid="{8CA9A35F-A5AA-4D45-BD8D-D60479A9C235}"/>
    <cellStyle name="Normal 3 14 3 2 2 2 2" xfId="47581" xr:uid="{D8923C18-638D-4254-AE69-7E19C5A5C052}"/>
    <cellStyle name="Normal 3 14 3 2 2 2 3" xfId="36384" xr:uid="{3E3710ED-56FC-443D-AE4E-4161CF3BA09F}"/>
    <cellStyle name="Normal 3 14 3 2 2 2_1.1 Overview" xfId="54438" xr:uid="{4369F452-DE97-43BF-97BD-D17F31492EFF}"/>
    <cellStyle name="Normal 3 14 3 2 2 3" xfId="41912" xr:uid="{266E06E3-3D7E-4127-BB7B-97E6C1F26F9E}"/>
    <cellStyle name="Normal 3 14 3 2 2 4" xfId="30829" xr:uid="{21DEF389-D0C8-4369-BF5C-F8A184EF8160}"/>
    <cellStyle name="Normal 3 14 3 2 2_1.1 Overview" xfId="54437" xr:uid="{28416E43-C534-4B7A-9155-FE367596F14D}"/>
    <cellStyle name="Normal 3 14 3 2 3" xfId="8508" xr:uid="{166C9E71-9E40-41DB-A1F7-611680FF38A9}"/>
    <cellStyle name="Normal 3 14 3 2 3 2" xfId="44552" xr:uid="{06913A1E-788C-4006-BF4F-E0AE4A7252B5}"/>
    <cellStyle name="Normal 3 14 3 2 3 3" xfId="33443" xr:uid="{CE9194C8-59AB-4AE8-B0AC-9ACD305CCC88}"/>
    <cellStyle name="Normal 3 14 3 2 3_1.1 Overview" xfId="54439" xr:uid="{C4BF0761-83FB-4743-ADD2-CE98CD70CC76}"/>
    <cellStyle name="Normal 3 14 3 2 4" xfId="38891" xr:uid="{383437DE-AFE8-4C21-97CF-5B209C937866}"/>
    <cellStyle name="Normal 3 14 3 2 5" xfId="27896" xr:uid="{C3FA5AF4-A4BB-4FB1-AC77-BA4C0A475926}"/>
    <cellStyle name="Normal 3 14 3 2_1.1 Overview" xfId="54436" xr:uid="{3EFE8491-2EE3-487D-BB9B-B1260BEA3EA0}"/>
    <cellStyle name="Normal 3 14 3 3" xfId="2355" xr:uid="{64E15E01-9551-4983-91F3-991E6310F6C8}"/>
    <cellStyle name="Normal 3 14 3 3 2" xfId="5554" xr:uid="{7F655C4C-C55A-41A9-95C6-360C06979B43}"/>
    <cellStyle name="Normal 3 14 3 3 2 2" xfId="12347" xr:uid="{297F72A8-6AE8-461D-A6C5-988E815407A0}"/>
    <cellStyle name="Normal 3 14 3 3 2 2 2" xfId="48390" xr:uid="{5B50DDC5-DE5D-4C94-AF4F-3F06CBB24D8E}"/>
    <cellStyle name="Normal 3 14 3 3 2 2 3" xfId="37193" xr:uid="{C36C80AC-5A5F-460C-9C18-2C97607B7A97}"/>
    <cellStyle name="Normal 3 14 3 3 2 2_1.1 Overview" xfId="54442" xr:uid="{E3303149-42D6-4296-BFBC-74831F3C620F}"/>
    <cellStyle name="Normal 3 14 3 3 2 3" xfId="42721" xr:uid="{435B4115-6883-4056-94C4-3F4F932655B8}"/>
    <cellStyle name="Normal 3 14 3 3 2 4" xfId="31638" xr:uid="{09C60090-CE4E-40E4-9356-450179292431}"/>
    <cellStyle name="Normal 3 14 3 3 2_1.1 Overview" xfId="54441" xr:uid="{D4DC04C8-7E44-44A2-B736-5D2CACD14339}"/>
    <cellStyle name="Normal 3 14 3 3 3" xfId="9314" xr:uid="{AFF60A76-DAF3-48EC-97C0-565931EDF983}"/>
    <cellStyle name="Normal 3 14 3 3 3 2" xfId="45358" xr:uid="{E396F3E5-CD15-429D-BEE9-5B1DCB237AD4}"/>
    <cellStyle name="Normal 3 14 3 3 3 3" xfId="34249" xr:uid="{6FDC29EF-234D-44A7-8256-04B64D45F697}"/>
    <cellStyle name="Normal 3 14 3 3 3_1.1 Overview" xfId="54443" xr:uid="{FE8C90D9-F598-4515-A694-14C77489EC0A}"/>
    <cellStyle name="Normal 3 14 3 3 4" xfId="39697" xr:uid="{AAD236B7-D8B4-470B-AA8E-D273F02BB449}"/>
    <cellStyle name="Normal 3 14 3 3 5" xfId="28702" xr:uid="{013FAB0E-48F6-4A8D-9D5E-8DFF4F42E744}"/>
    <cellStyle name="Normal 3 14 3 3_1.1 Overview" xfId="54440" xr:uid="{7425106B-8D67-4721-9385-8860D07CDA30}"/>
    <cellStyle name="Normal 3 14 3 4" xfId="3545" xr:uid="{1CC50683-D54A-4099-A56C-2B066EB83BC5}"/>
    <cellStyle name="Normal 3 14 3 4 2" xfId="10472" xr:uid="{2B9AFC3B-7CC6-483C-AB4F-220A861939F2}"/>
    <cellStyle name="Normal 3 14 3 4 2 2" xfId="46515" xr:uid="{C74DF51A-C6D5-44A5-8CE2-1823792A8899}"/>
    <cellStyle name="Normal 3 14 3 4 2 3" xfId="35394" xr:uid="{B53F59A6-4C1F-4B8B-AB06-49FC3C32906B}"/>
    <cellStyle name="Normal 3 14 3 4 2_1.1 Overview" xfId="54445" xr:uid="{244AD5C4-DEF4-4122-BB57-9930F9E89E83}"/>
    <cellStyle name="Normal 3 14 3 4 3" xfId="40850" xr:uid="{C9D4C02E-FE74-4864-943A-C294CD103828}"/>
    <cellStyle name="Normal 3 14 3 4 4" xfId="29843" xr:uid="{114245A0-8F7D-48C0-A1A0-E47DD59FBC2F}"/>
    <cellStyle name="Normal 3 14 3 4_1.1 Overview" xfId="54444" xr:uid="{D0872E12-2E90-425E-857B-5833188D5A7E}"/>
    <cellStyle name="Normal 3 14 3 5" xfId="4241" xr:uid="{4B8FB7EC-E5B3-486F-818C-CA0762E1F259}"/>
    <cellStyle name="Normal 3 14 3 5 2" xfId="11043" xr:uid="{35F2ED74-BA18-4E3E-AC87-2D74D5B348D7}"/>
    <cellStyle name="Normal 3 14 3 5 2 2" xfId="47086" xr:uid="{952F2F3D-C393-4167-9CDB-0683EB9F8777}"/>
    <cellStyle name="Normal 3 14 3 5 2 3" xfId="35905" xr:uid="{4EC6D7A7-F8BC-4776-BD40-2D831107AED9}"/>
    <cellStyle name="Normal 3 14 3 5 2_1.1 Overview" xfId="54447" xr:uid="{7439D05E-B10A-4FE2-8E25-A8B0396B3982}"/>
    <cellStyle name="Normal 3 14 3 5 3" xfId="41417" xr:uid="{5BE2F545-2915-457A-A4B8-32B6170ACFD9}"/>
    <cellStyle name="Normal 3 14 3 5 4" xfId="30350" xr:uid="{6AA16B61-8875-43DE-BA54-DC9DDA2AD800}"/>
    <cellStyle name="Normal 3 14 3 5_1.1 Overview" xfId="54446" xr:uid="{F31975E1-867B-4630-8E5A-B0D0894B74A9}"/>
    <cellStyle name="Normal 3 14 3 6" xfId="8008" xr:uid="{5AA1B7A2-D25A-4963-B0DC-112E0D0081F7}"/>
    <cellStyle name="Normal 3 14 3 6 2" xfId="44056" xr:uid="{245B7583-85F8-4979-84CC-8FC2F030DABD}"/>
    <cellStyle name="Normal 3 14 3 6 3" xfId="32963" xr:uid="{413F6941-4A1B-4843-B800-F9F83F985043}"/>
    <cellStyle name="Normal 3 14 3 6_1.1 Overview" xfId="54448" xr:uid="{383163F6-F028-45D0-8930-1EBAFABB4612}"/>
    <cellStyle name="Normal 3 14 3 7" xfId="38396" xr:uid="{5F3F692C-F1F9-430A-845C-D481145719E9}"/>
    <cellStyle name="Normal 3 14 3 8" xfId="27413" xr:uid="{F96B6E84-CF19-4AA5-85F9-4221703CDEB9}"/>
    <cellStyle name="Normal 3 14 3_1.1 Overview" xfId="54435" xr:uid="{632C1BE1-D5CB-43EC-B141-3B6EB9DA1DC7}"/>
    <cellStyle name="Normal 3 14 4" xfId="1286" xr:uid="{552BD8B1-A88B-46C7-A720-132959EC5AF2}"/>
    <cellStyle name="Normal 3 14 4 2" xfId="4485" xr:uid="{95771C66-0E6F-411C-B5BD-BFAE7A75069B}"/>
    <cellStyle name="Normal 3 14 4 2 2" xfId="11279" xr:uid="{F284444B-F407-4C09-8822-77779AFAEE74}"/>
    <cellStyle name="Normal 3 14 4 2 2 2" xfId="47322" xr:uid="{1D180A6D-7839-4ECB-BBF5-BF4B7CDF8A0F}"/>
    <cellStyle name="Normal 3 14 4 2 2 3" xfId="36125" xr:uid="{6EAAF1CF-EBB2-4CBE-A050-A54AAA2F29DF}"/>
    <cellStyle name="Normal 3 14 4 2 2_1.1 Overview" xfId="54451" xr:uid="{2F9845B7-302A-45D7-BACC-774ABCA29AAE}"/>
    <cellStyle name="Normal 3 14 4 2 3" xfId="41653" xr:uid="{16AF5E16-0836-4FB3-9C70-8826A5D1739F}"/>
    <cellStyle name="Normal 3 14 4 2 4" xfId="30570" xr:uid="{1CC606FE-C6DE-4171-89CC-BE3E6B5C017C}"/>
    <cellStyle name="Normal 3 14 4 2_1.1 Overview" xfId="54450" xr:uid="{FFA71A10-B5DA-4260-97B7-575D3915E772}"/>
    <cellStyle name="Normal 3 14 4 3" xfId="8249" xr:uid="{9E176994-2734-470E-9E9B-97C0BBA934B7}"/>
    <cellStyle name="Normal 3 14 4 3 2" xfId="44293" xr:uid="{59D41E6F-6963-4B58-BAD6-5BC282A2996F}"/>
    <cellStyle name="Normal 3 14 4 3 3" xfId="33184" xr:uid="{C0A6D778-DFCC-45AE-A673-0F6CAEE989B0}"/>
    <cellStyle name="Normal 3 14 4 3_1.1 Overview" xfId="54452" xr:uid="{629D004F-DD38-4FA2-9955-FA0D29EC3D9D}"/>
    <cellStyle name="Normal 3 14 4 4" xfId="38632" xr:uid="{EE906074-756E-4B81-AF41-BAC435CD065F}"/>
    <cellStyle name="Normal 3 14 4 5" xfId="27637" xr:uid="{42F798BD-04E5-4C42-9322-DFBD70FCE0AD}"/>
    <cellStyle name="Normal 3 14 4_1.1 Overview" xfId="54449" xr:uid="{811A7749-7278-4D28-9B50-0BFC7FC7395E}"/>
    <cellStyle name="Normal 3 14 5" xfId="1893" xr:uid="{5FC472BC-34EE-4F26-8247-80D25CE3AADE}"/>
    <cellStyle name="Normal 3 14 5 2" xfId="5092" xr:uid="{39AD6CA9-21FD-478D-9F3F-817F87B7F351}"/>
    <cellStyle name="Normal 3 14 5 2 2" xfId="11885" xr:uid="{5E331B7F-CA1E-4534-B85A-E81666C2C12C}"/>
    <cellStyle name="Normal 3 14 5 2 2 2" xfId="47928" xr:uid="{46EEC80A-BF06-428D-B17E-5672A56D5D93}"/>
    <cellStyle name="Normal 3 14 5 2 2 3" xfId="36731" xr:uid="{3488BD68-2F89-4655-9BA0-EA8004BC5633}"/>
    <cellStyle name="Normal 3 14 5 2 2_1.1 Overview" xfId="54455" xr:uid="{DE299BCE-6052-43DD-8D22-3F1764F01935}"/>
    <cellStyle name="Normal 3 14 5 2 3" xfId="42259" xr:uid="{A0AB1641-5BF1-4D57-8C52-71AC19EF99B3}"/>
    <cellStyle name="Normal 3 14 5 2 4" xfId="31176" xr:uid="{5A491B13-4490-449C-B626-A1DB2855A845}"/>
    <cellStyle name="Normal 3 14 5 2_1.1 Overview" xfId="54454" xr:uid="{B703E169-8C67-4610-BE99-12526037FCCE}"/>
    <cellStyle name="Normal 3 14 5 3" xfId="8852" xr:uid="{A1B42FB3-E5A9-415B-974D-B45B6160184E}"/>
    <cellStyle name="Normal 3 14 5 3 2" xfId="44896" xr:uid="{40849D6C-5ECA-4202-8D20-F35F0AFDE586}"/>
    <cellStyle name="Normal 3 14 5 3 3" xfId="33787" xr:uid="{8B79C7A9-B39A-4D69-8380-0CBB83538F4F}"/>
    <cellStyle name="Normal 3 14 5 3_1.1 Overview" xfId="54456" xr:uid="{7DF7A472-5AF4-4104-BA37-D59CED89435E}"/>
    <cellStyle name="Normal 3 14 5 4" xfId="39235" xr:uid="{FFB5B542-27DA-43F5-A735-ECF4916D8C8E}"/>
    <cellStyle name="Normal 3 14 5 5" xfId="28240" xr:uid="{8BEC0B57-42FA-44AD-855E-888269D0A4B5}"/>
    <cellStyle name="Normal 3 14 5_1.1 Overview" xfId="54453" xr:uid="{8CDD1224-1902-489B-8BA5-FF5B4E66E298}"/>
    <cellStyle name="Normal 3 14 6" xfId="3081" xr:uid="{5782CA81-3E9B-4B01-9862-02A56F94BC39}"/>
    <cellStyle name="Normal 3 14 6 2" xfId="10013" xr:uid="{BF39D4EC-C5EC-40A7-AAFD-5207CF77C10D}"/>
    <cellStyle name="Normal 3 14 6 2 2" xfId="46056" xr:uid="{EAA84863-E87B-46F8-AF2B-71397C87F476}"/>
    <cellStyle name="Normal 3 14 6 2 3" xfId="34937" xr:uid="{ADAC80E7-BF9C-40A4-992A-56752847A25A}"/>
    <cellStyle name="Normal 3 14 6 2_1.1 Overview" xfId="54458" xr:uid="{45B7D480-5FDE-460C-B4B6-6B193268726C}"/>
    <cellStyle name="Normal 3 14 6 3" xfId="40392" xr:uid="{35142032-BF3E-45E7-B0C5-66B484DB85B4}"/>
    <cellStyle name="Normal 3 14 6 4" xfId="29387" xr:uid="{90F84FD3-1956-401F-BDED-B631B3C4630C}"/>
    <cellStyle name="Normal 3 14 6_1.1 Overview" xfId="54457" xr:uid="{F0D32DA8-B280-4D6C-B73D-4C25981C5B7C}"/>
    <cellStyle name="Normal 3 14 7" xfId="4031" xr:uid="{795BE38D-E8F9-4626-B92D-9FE7C0E3D20B}"/>
    <cellStyle name="Normal 3 14 7 2" xfId="10833" xr:uid="{26CC7B1F-523A-46C1-8419-57B2544A8AFE}"/>
    <cellStyle name="Normal 3 14 7 2 2" xfId="46876" xr:uid="{CB068EBE-C948-4249-ACFB-F8135BDE7A8E}"/>
    <cellStyle name="Normal 3 14 7 2 3" xfId="35695" xr:uid="{2B70EF1B-1A21-4BE3-A58E-9B9480DA5FAC}"/>
    <cellStyle name="Normal 3 14 7 2_1.1 Overview" xfId="54460" xr:uid="{0234E3BB-235A-4673-B85B-22B0D70AAAA6}"/>
    <cellStyle name="Normal 3 14 7 3" xfId="41207" xr:uid="{82359627-1BAE-492B-BEF9-BD2A692CAA7F}"/>
    <cellStyle name="Normal 3 14 7 4" xfId="30140" xr:uid="{82B5ED0E-9561-4997-92C9-5F8EF890D160}"/>
    <cellStyle name="Normal 3 14 7_1.1 Overview" xfId="54459" xr:uid="{740A1CC6-1FD4-42C0-86EE-2121F9373366}"/>
    <cellStyle name="Normal 3 14 8" xfId="7505" xr:uid="{9655E529-FE1F-4A52-9B93-9D53D5D48306}"/>
    <cellStyle name="Normal 3 14 8 2" xfId="43553" xr:uid="{02BD800E-984F-4599-9727-F4E6C4D9833B}"/>
    <cellStyle name="Normal 3 14 8 3" xfId="32460" xr:uid="{A991EB20-1F61-4FE2-A945-116BF9C6235D}"/>
    <cellStyle name="Normal 3 14 8_1.1 Overview" xfId="54461" xr:uid="{86AB3068-A7B9-4E54-B130-6A46C0218C23}"/>
    <cellStyle name="Normal 3 14 9" xfId="37893" xr:uid="{1FB78C47-6334-4BA3-B54A-89E6423F6EB9}"/>
    <cellStyle name="Normal 3 14_1.1 Overview" xfId="54406" xr:uid="{FDE47B0E-629B-4976-9DBB-49072B80E1BC}"/>
    <cellStyle name="Normal 3 15" xfId="358" xr:uid="{52CA5FB8-2EA2-49EF-BF4E-5D87788897F8}"/>
    <cellStyle name="Normal 3 15 10" xfId="26955" xr:uid="{ECE9F941-6031-4087-9914-6247EF076D0F}"/>
    <cellStyle name="Normal 3 15 2" xfId="662" xr:uid="{14781018-E5D4-4341-B994-1B47EB2A5D0A}"/>
    <cellStyle name="Normal 3 15 2 2" xfId="919" xr:uid="{346BE0F0-02C4-4774-B250-163E1AB759BF}"/>
    <cellStyle name="Normal 3 15 2 2 2" xfId="1645" xr:uid="{17FFD9BA-B0DE-4213-8A6C-9436645617B2}"/>
    <cellStyle name="Normal 3 15 2 2 2 2" xfId="4844" xr:uid="{F6938ACA-03E5-4B97-9899-02D989153212}"/>
    <cellStyle name="Normal 3 15 2 2 2 2 2" xfId="11638" xr:uid="{B682FE34-5DC7-47B8-91F3-257DB9094C84}"/>
    <cellStyle name="Normal 3 15 2 2 2 2 2 2" xfId="47681" xr:uid="{BC15C4C2-1305-4471-B563-AADD46E8D786}"/>
    <cellStyle name="Normal 3 15 2 2 2 2 2 3" xfId="36484" xr:uid="{54DE2B66-E9EF-4B88-B37D-15453ACB8D99}"/>
    <cellStyle name="Normal 3 15 2 2 2 2 2_1.1 Overview" xfId="54467" xr:uid="{B792CC6B-40C2-4454-97D8-A8341998CD45}"/>
    <cellStyle name="Normal 3 15 2 2 2 2 3" xfId="42012" xr:uid="{DA791552-82FB-48F1-AC46-E790AE3E0BB0}"/>
    <cellStyle name="Normal 3 15 2 2 2 2 4" xfId="30929" xr:uid="{EEFE2FA0-98C7-4A33-94E2-C7A9AE9318DA}"/>
    <cellStyle name="Normal 3 15 2 2 2 2_1.1 Overview" xfId="54466" xr:uid="{5DB4BC71-49C1-4734-B75F-5BB03BCF44A6}"/>
    <cellStyle name="Normal 3 15 2 2 2 3" xfId="8608" xr:uid="{D136A76D-2A5B-4D55-BB23-7F6EAD903C91}"/>
    <cellStyle name="Normal 3 15 2 2 2 3 2" xfId="44652" xr:uid="{1F590BF9-4791-4D5F-BAA8-18BBB2AD332C}"/>
    <cellStyle name="Normal 3 15 2 2 2 3 3" xfId="33543" xr:uid="{3608E14B-A3DC-4604-AE5A-5ECC43BCDA37}"/>
    <cellStyle name="Normal 3 15 2 2 2 3_1.1 Overview" xfId="54468" xr:uid="{06828C8D-E3E1-4417-8A3B-CC3C616CD666}"/>
    <cellStyle name="Normal 3 15 2 2 2 4" xfId="38991" xr:uid="{1EC9BCD6-8FDE-419E-ABCD-0AA44AC7F902}"/>
    <cellStyle name="Normal 3 15 2 2 2 5" xfId="27996" xr:uid="{2E3E4F18-CA2A-47E5-82AB-C7A1DC1D3BF9}"/>
    <cellStyle name="Normal 3 15 2 2 2_1.1 Overview" xfId="54465" xr:uid="{E12432DD-B9A4-45F9-8198-889D7D04F382}"/>
    <cellStyle name="Normal 3 15 2 2 3" xfId="2455" xr:uid="{FC929F62-E8AA-42D0-82DD-852DFD226A9B}"/>
    <cellStyle name="Normal 3 15 2 2 3 2" xfId="5654" xr:uid="{9C760A85-445B-406B-A12C-E7B44762097C}"/>
    <cellStyle name="Normal 3 15 2 2 3 2 2" xfId="12447" xr:uid="{8BF0855B-1809-4672-8168-738343B55EBD}"/>
    <cellStyle name="Normal 3 15 2 2 3 2 2 2" xfId="48490" xr:uid="{16B638C1-9124-472F-9F5F-B6CDC4EF6F11}"/>
    <cellStyle name="Normal 3 15 2 2 3 2 2 3" xfId="37293" xr:uid="{2C9EC1EE-71ED-43CD-A859-0D27FABEC84E}"/>
    <cellStyle name="Normal 3 15 2 2 3 2 2_1.1 Overview" xfId="54471" xr:uid="{85099219-4DF7-413B-A935-7B4B45BAE2B8}"/>
    <cellStyle name="Normal 3 15 2 2 3 2 3" xfId="42821" xr:uid="{2FEBF34F-6416-47E7-8115-238CFB4C34A3}"/>
    <cellStyle name="Normal 3 15 2 2 3 2 4" xfId="31738" xr:uid="{39EDC928-483E-4434-9343-8B707615B6F1}"/>
    <cellStyle name="Normal 3 15 2 2 3 2_1.1 Overview" xfId="54470" xr:uid="{F9BA957F-72FD-4B0D-9ADB-50EDCA65B32C}"/>
    <cellStyle name="Normal 3 15 2 2 3 3" xfId="9414" xr:uid="{43F8D6DE-BD80-469A-8992-B7B0C1DDE66B}"/>
    <cellStyle name="Normal 3 15 2 2 3 3 2" xfId="45458" xr:uid="{7EBF5923-5B55-432C-8E52-DE79032D62D0}"/>
    <cellStyle name="Normal 3 15 2 2 3 3 3" xfId="34349" xr:uid="{1D9A6EB6-DDC4-4B6E-96D3-5906F8137E8E}"/>
    <cellStyle name="Normal 3 15 2 2 3 3_1.1 Overview" xfId="54472" xr:uid="{0211F0E7-EF82-489D-B427-C5F8CE4BA352}"/>
    <cellStyle name="Normal 3 15 2 2 3 4" xfId="39797" xr:uid="{6422951A-1FC1-4E4C-B85C-8F423EE13AB3}"/>
    <cellStyle name="Normal 3 15 2 2 3 5" xfId="28802" xr:uid="{0EF1DC88-B5FD-41D0-8787-D8E93C2A45D0}"/>
    <cellStyle name="Normal 3 15 2 2 3_1.1 Overview" xfId="54469" xr:uid="{D8952452-390F-4CB7-AF33-C497B1B17622}"/>
    <cellStyle name="Normal 3 15 2 2 4" xfId="3645" xr:uid="{97D78AC9-4E0E-4EFE-99E8-C47AEDBAA047}"/>
    <cellStyle name="Normal 3 15 2 2 4 2" xfId="10572" xr:uid="{1626279F-96BA-4C28-80BE-6F1F5D01085C}"/>
    <cellStyle name="Normal 3 15 2 2 4 2 2" xfId="46615" xr:uid="{FB11B49D-7C77-4291-88E9-B1BB287FD5E5}"/>
    <cellStyle name="Normal 3 15 2 2 4 2 3" xfId="35494" xr:uid="{F063292A-9D28-484B-9A77-A19D8C40D08E}"/>
    <cellStyle name="Normal 3 15 2 2 4 2_1.1 Overview" xfId="54474" xr:uid="{39780C40-4CC9-46BD-890C-9087DC40C441}"/>
    <cellStyle name="Normal 3 15 2 2 4 3" xfId="40950" xr:uid="{8150B712-45BF-40E5-A987-2D68BEF422A5}"/>
    <cellStyle name="Normal 3 15 2 2 4 4" xfId="29943" xr:uid="{F954A222-23D8-4B18-8798-FA6A489ED71B}"/>
    <cellStyle name="Normal 3 15 2 2 4_1.1 Overview" xfId="54473" xr:uid="{BF98F88A-61AB-4960-8965-78E92296E338}"/>
    <cellStyle name="Normal 3 15 2 2 5" xfId="4341" xr:uid="{6E61CFE1-2AE3-4CF3-BCFF-E05A29FD457B}"/>
    <cellStyle name="Normal 3 15 2 2 5 2" xfId="11143" xr:uid="{31DE69F2-0DBD-4790-9C8F-ACA4C2624AD9}"/>
    <cellStyle name="Normal 3 15 2 2 5 2 2" xfId="47186" xr:uid="{012039F7-63BE-477C-9666-5288A9600197}"/>
    <cellStyle name="Normal 3 15 2 2 5 2 3" xfId="36005" xr:uid="{E4B7D041-F083-4057-827F-2466D04CDB35}"/>
    <cellStyle name="Normal 3 15 2 2 5 2_1.1 Overview" xfId="54476" xr:uid="{6D0AAF17-BA87-4ADF-BFB5-78AF4E18C07D}"/>
    <cellStyle name="Normal 3 15 2 2 5 3" xfId="41517" xr:uid="{A9707C43-ED2E-40AE-8CBD-9F32BDA0A670}"/>
    <cellStyle name="Normal 3 15 2 2 5 4" xfId="30450" xr:uid="{67E9CF81-0FF3-4CAC-ADE2-8B94E8B3579B}"/>
    <cellStyle name="Normal 3 15 2 2 5_1.1 Overview" xfId="54475" xr:uid="{6107670F-7FBA-40EC-9316-48A3CE5B57DD}"/>
    <cellStyle name="Normal 3 15 2 2 6" xfId="8108" xr:uid="{F2E8BF5F-9685-42E5-A75B-BF0BFE8F1D09}"/>
    <cellStyle name="Normal 3 15 2 2 6 2" xfId="44156" xr:uid="{3B1FDBC6-BD60-4F9F-BFF7-D75130A6756E}"/>
    <cellStyle name="Normal 3 15 2 2 6 3" xfId="33063" xr:uid="{3EE6058B-6B98-435B-A7FD-87F88DADFCE0}"/>
    <cellStyle name="Normal 3 15 2 2 6_1.1 Overview" xfId="54477" xr:uid="{B4EB63F8-C7F2-44D6-9210-5A201A4C3B75}"/>
    <cellStyle name="Normal 3 15 2 2 7" xfId="38496" xr:uid="{2A8ACB7E-26CE-4031-90B1-7ACF5E217DB1}"/>
    <cellStyle name="Normal 3 15 2 2 8" xfId="27513" xr:uid="{4A105D41-3654-4105-A3EF-DAD461A0FB92}"/>
    <cellStyle name="Normal 3 15 2 2_1.1 Overview" xfId="54464" xr:uid="{CD930345-0C27-4F78-8039-C3A44BC425A8}"/>
    <cellStyle name="Normal 3 15 2 3" xfId="1426" xr:uid="{C4CC44DE-8336-4B06-82D1-49392E6AEA24}"/>
    <cellStyle name="Normal 3 15 2 3 2" xfId="4625" xr:uid="{ED7FC8FA-9BB4-409E-8C94-A16F493BC285}"/>
    <cellStyle name="Normal 3 15 2 3 2 2" xfId="11419" xr:uid="{105FE713-27FD-4667-B0A9-A36A6D0F4605}"/>
    <cellStyle name="Normal 3 15 2 3 2 2 2" xfId="47462" xr:uid="{1BB6EAA8-F162-42F3-95F0-D46322C7B455}"/>
    <cellStyle name="Normal 3 15 2 3 2 2 3" xfId="36265" xr:uid="{051FAE4A-4436-441B-B6DE-0EE438403D4E}"/>
    <cellStyle name="Normal 3 15 2 3 2 2_1.1 Overview" xfId="54480" xr:uid="{AF36932C-4985-4086-9D2B-C7EEA2563D16}"/>
    <cellStyle name="Normal 3 15 2 3 2 3" xfId="41793" xr:uid="{886BE26C-2AF6-485B-BD9A-02BF749D083B}"/>
    <cellStyle name="Normal 3 15 2 3 2 4" xfId="30710" xr:uid="{1C8D3EC2-4E62-4892-BC6C-75201CF1B651}"/>
    <cellStyle name="Normal 3 15 2 3 2_1.1 Overview" xfId="54479" xr:uid="{A272DBC3-5749-4692-B641-669CC90CD958}"/>
    <cellStyle name="Normal 3 15 2 3 3" xfId="8389" xr:uid="{DF7AF2A5-13CB-4A2A-9A71-0A580E92E556}"/>
    <cellStyle name="Normal 3 15 2 3 3 2" xfId="44433" xr:uid="{0B9ED358-7081-4DC5-A04D-A6B13F75A992}"/>
    <cellStyle name="Normal 3 15 2 3 3 3" xfId="33324" xr:uid="{01126A6D-6DBA-4DB3-A4E7-16E1646A67A8}"/>
    <cellStyle name="Normal 3 15 2 3 3_1.1 Overview" xfId="54481" xr:uid="{EEDFF81F-63D0-4063-915F-1C4D0DF447C8}"/>
    <cellStyle name="Normal 3 15 2 3 4" xfId="38772" xr:uid="{0C6B0762-ECBD-43E9-B49D-173F33DCEAD1}"/>
    <cellStyle name="Normal 3 15 2 3 5" xfId="27777" xr:uid="{6D6402DC-6AB7-4279-A566-F29536C3C2A8}"/>
    <cellStyle name="Normal 3 15 2 3_1.1 Overview" xfId="54478" xr:uid="{677F89B0-FB49-4B0D-924E-8D2A1FB28E8F}"/>
    <cellStyle name="Normal 3 15 2 4" xfId="2206" xr:uid="{30298A9D-138A-4954-8FB0-14CD2084AAC5}"/>
    <cellStyle name="Normal 3 15 2 4 2" xfId="5405" xr:uid="{3F159919-1C8C-4BEB-A2FC-21200AAF6A7B}"/>
    <cellStyle name="Normal 3 15 2 4 2 2" xfId="12198" xr:uid="{53E8443F-53CA-4AFE-9A18-CF5875272C08}"/>
    <cellStyle name="Normal 3 15 2 4 2 2 2" xfId="48241" xr:uid="{BBC2B5F7-C4BF-4A11-B85F-1DC6C17AF0AC}"/>
    <cellStyle name="Normal 3 15 2 4 2 2 3" xfId="37044" xr:uid="{2D47AC4E-A8FF-40F2-8521-008D9E7465A4}"/>
    <cellStyle name="Normal 3 15 2 4 2 2_1.1 Overview" xfId="54484" xr:uid="{D4328DE0-FFA3-42BB-8742-5488FD901DCC}"/>
    <cellStyle name="Normal 3 15 2 4 2 3" xfId="42572" xr:uid="{9DEB12B3-E319-4A1D-BA98-602407FFA7AB}"/>
    <cellStyle name="Normal 3 15 2 4 2 4" xfId="31489" xr:uid="{8C705A3B-73FF-4286-BD84-5A7F737F2385}"/>
    <cellStyle name="Normal 3 15 2 4 2_1.1 Overview" xfId="54483" xr:uid="{E0E50169-8221-45EF-AB32-F632D0B5E6FD}"/>
    <cellStyle name="Normal 3 15 2 4 3" xfId="9165" xr:uid="{C6A341D0-C186-4130-B33A-9E3049248825}"/>
    <cellStyle name="Normal 3 15 2 4 3 2" xfId="45209" xr:uid="{BD407C78-EDEA-4D18-B6D1-E64AEF2F0EA1}"/>
    <cellStyle name="Normal 3 15 2 4 3 3" xfId="34100" xr:uid="{CACC3BA2-C0BE-4D64-98F9-4833D6B20D9C}"/>
    <cellStyle name="Normal 3 15 2 4 3_1.1 Overview" xfId="54485" xr:uid="{66F37A10-C26D-4E67-A836-0361D04E42E5}"/>
    <cellStyle name="Normal 3 15 2 4 4" xfId="39548" xr:uid="{24B9AE9C-E8A3-480C-8A1A-4BA5693CEF87}"/>
    <cellStyle name="Normal 3 15 2 4 5" xfId="28553" xr:uid="{2C049038-EAA9-4375-84EF-06E671D40282}"/>
    <cellStyle name="Normal 3 15 2 4_1.1 Overview" xfId="54482" xr:uid="{96C570F4-C857-4423-823E-EBDA9E5AE45F}"/>
    <cellStyle name="Normal 3 15 2 5" xfId="3396" xr:uid="{E601DCC8-B525-4E4A-8B43-B1733218553D}"/>
    <cellStyle name="Normal 3 15 2 5 2" xfId="10323" xr:uid="{32E644A1-A7BA-4871-86FB-1A1723F94563}"/>
    <cellStyle name="Normal 3 15 2 5 2 2" xfId="46366" xr:uid="{6BD0BF13-C6D6-4469-9C65-62DCBCDD7451}"/>
    <cellStyle name="Normal 3 15 2 5 2 3" xfId="35246" xr:uid="{A4CB34FD-40D4-4A20-8FE9-5C270DE47C92}"/>
    <cellStyle name="Normal 3 15 2 5 2_1.1 Overview" xfId="54487" xr:uid="{840649BE-E2D9-4C09-A8F7-1F58BA2DDBDB}"/>
    <cellStyle name="Normal 3 15 2 5 3" xfId="40701" xr:uid="{C53B4767-7EF1-4DAC-9739-2C37950BC35C}"/>
    <cellStyle name="Normal 3 15 2 5 4" xfId="29695" xr:uid="{D54C201C-8E3F-43FD-8006-1FC26181EB33}"/>
    <cellStyle name="Normal 3 15 2 5_1.1 Overview" xfId="54486" xr:uid="{28B10858-B818-4AEB-A665-699EF58C8417}"/>
    <cellStyle name="Normal 3 15 2 6" xfId="4131" xr:uid="{53EEA033-9023-4FF0-BE0C-C74647184F83}"/>
    <cellStyle name="Normal 3 15 2 6 2" xfId="10933" xr:uid="{14C59756-DF36-462F-A734-09D0018C1C10}"/>
    <cellStyle name="Normal 3 15 2 6 2 2" xfId="46976" xr:uid="{F9DC23EF-7613-4D72-A2A1-AB0979D5300C}"/>
    <cellStyle name="Normal 3 15 2 6 2 3" xfId="35795" xr:uid="{59D85E12-9EDD-4892-B62B-A60DBBB4C535}"/>
    <cellStyle name="Normal 3 15 2 6 2_1.1 Overview" xfId="54489" xr:uid="{ACFC9D86-D001-418B-A90C-6CF71B2541CE}"/>
    <cellStyle name="Normal 3 15 2 6 3" xfId="41307" xr:uid="{FBFA07A8-69D5-4FD8-B1FF-05EE4D104616}"/>
    <cellStyle name="Normal 3 15 2 6 4" xfId="30240" xr:uid="{DC8C69B5-C7A4-474A-9689-5D0AF90056CF}"/>
    <cellStyle name="Normal 3 15 2 6_1.1 Overview" xfId="54488" xr:uid="{2C1D63CD-4DC7-455D-B435-0316EB3D745A}"/>
    <cellStyle name="Normal 3 15 2 7" xfId="7851" xr:uid="{2DA3EDE0-D7B8-45F8-8FA6-F09C9B792433}"/>
    <cellStyle name="Normal 3 15 2 7 2" xfId="43899" xr:uid="{BD6BB46F-6C73-49F7-AFE9-A1858109694F}"/>
    <cellStyle name="Normal 3 15 2 7 3" xfId="32806" xr:uid="{F1957188-9B51-4CD8-A21C-FF1850C06C48}"/>
    <cellStyle name="Normal 3 15 2 7_1.1 Overview" xfId="54490" xr:uid="{86179304-0885-494D-9365-CA902A2B2452}"/>
    <cellStyle name="Normal 3 15 2 8" xfId="38239" xr:uid="{ACD6C07F-9757-497E-8B4D-13588F1BA3ED}"/>
    <cellStyle name="Normal 3 15 2 9" xfId="27256" xr:uid="{D7D8698B-7E54-41CB-95B4-2F2F98F54D0E}"/>
    <cellStyle name="Normal 3 15 2_1.1 Overview" xfId="54463" xr:uid="{2D666A85-7447-4B30-BF6E-C943A132D046}"/>
    <cellStyle name="Normal 3 15 3" xfId="825" xr:uid="{D69BB354-C8C7-406A-BC2E-E66985913030}"/>
    <cellStyle name="Normal 3 15 3 2" xfId="1551" xr:uid="{7F30365C-D039-461B-9205-D9D4149F37ED}"/>
    <cellStyle name="Normal 3 15 3 2 2" xfId="4750" xr:uid="{4F9248E0-7559-4F76-846C-E23303CFAD52}"/>
    <cellStyle name="Normal 3 15 3 2 2 2" xfId="11544" xr:uid="{4636F4BD-0064-412B-B9C7-2F07F1E9FEB6}"/>
    <cellStyle name="Normal 3 15 3 2 2 2 2" xfId="47587" xr:uid="{36504377-1080-4C1A-B4CE-8424ED401820}"/>
    <cellStyle name="Normal 3 15 3 2 2 2 3" xfId="36390" xr:uid="{DC38D14D-FE60-4ED4-AF9B-BCB6E0A71661}"/>
    <cellStyle name="Normal 3 15 3 2 2 2_1.1 Overview" xfId="54494" xr:uid="{1AC87422-6774-4A13-9876-188A6E9E4401}"/>
    <cellStyle name="Normal 3 15 3 2 2 3" xfId="41918" xr:uid="{A442025E-45F8-4214-AD6C-58CE487FF7C3}"/>
    <cellStyle name="Normal 3 15 3 2 2 4" xfId="30835" xr:uid="{4D61CC86-1070-4C83-962A-38FD1C45023F}"/>
    <cellStyle name="Normal 3 15 3 2 2_1.1 Overview" xfId="54493" xr:uid="{6BA2E9F6-B203-4CC6-83DD-27F7DE24594B}"/>
    <cellStyle name="Normal 3 15 3 2 3" xfId="8514" xr:uid="{794CD355-C40E-41AD-89EF-038CD350AED1}"/>
    <cellStyle name="Normal 3 15 3 2 3 2" xfId="44558" xr:uid="{005F4D94-45C8-42A3-BD57-9B3141F9580A}"/>
    <cellStyle name="Normal 3 15 3 2 3 3" xfId="33449" xr:uid="{6FADEACA-481A-4822-9955-A56A08858046}"/>
    <cellStyle name="Normal 3 15 3 2 3_1.1 Overview" xfId="54495" xr:uid="{3D3DDC27-8144-4548-86B0-3137092A295A}"/>
    <cellStyle name="Normal 3 15 3 2 4" xfId="38897" xr:uid="{6E60D54A-D2AA-443F-96F1-5098A3A8A29C}"/>
    <cellStyle name="Normal 3 15 3 2 5" xfId="27902" xr:uid="{3B0752DF-5B70-4CF9-BD02-5214869C43C8}"/>
    <cellStyle name="Normal 3 15 3 2_1.1 Overview" xfId="54492" xr:uid="{F4B33F9C-E161-4170-BD53-64AD738F607D}"/>
    <cellStyle name="Normal 3 15 3 3" xfId="2361" xr:uid="{CB3DB028-980D-4FF5-B7ED-D181D902F9C1}"/>
    <cellStyle name="Normal 3 15 3 3 2" xfId="5560" xr:uid="{6F7BEAC8-FBF7-41EA-BA61-C67BB53CFD21}"/>
    <cellStyle name="Normal 3 15 3 3 2 2" xfId="12353" xr:uid="{6FB6DA0E-7922-4BDD-A10B-3002C2897723}"/>
    <cellStyle name="Normal 3 15 3 3 2 2 2" xfId="48396" xr:uid="{CA2FB44A-1F37-485A-AA26-6163566252BA}"/>
    <cellStyle name="Normal 3 15 3 3 2 2 3" xfId="37199" xr:uid="{B23F1677-4D14-4663-B291-D9D420AA9B7E}"/>
    <cellStyle name="Normal 3 15 3 3 2 2_1.1 Overview" xfId="54498" xr:uid="{86E1C12F-7F80-434D-A38C-76E778FF188F}"/>
    <cellStyle name="Normal 3 15 3 3 2 3" xfId="42727" xr:uid="{6CA03388-62E7-4AE6-8091-007ECA607ABC}"/>
    <cellStyle name="Normal 3 15 3 3 2 4" xfId="31644" xr:uid="{2C6DAAA5-90B6-4BF4-B1AA-4DA94181F16C}"/>
    <cellStyle name="Normal 3 15 3 3 2_1.1 Overview" xfId="54497" xr:uid="{91DE9A1E-7516-4738-B370-53097F879101}"/>
    <cellStyle name="Normal 3 15 3 3 3" xfId="9320" xr:uid="{70B99AF1-B89D-413A-876F-F694B2170C1C}"/>
    <cellStyle name="Normal 3 15 3 3 3 2" xfId="45364" xr:uid="{5FA2F656-B98E-4043-92E1-96476E0B0269}"/>
    <cellStyle name="Normal 3 15 3 3 3 3" xfId="34255" xr:uid="{D9A4477C-3D9A-4F0A-B012-75F89C327195}"/>
    <cellStyle name="Normal 3 15 3 3 3_1.1 Overview" xfId="54499" xr:uid="{4E4C20CE-DE43-47FA-8940-BAEF193BF944}"/>
    <cellStyle name="Normal 3 15 3 3 4" xfId="39703" xr:uid="{A57678E9-FEAA-455D-A4D7-5AB7636C71B5}"/>
    <cellStyle name="Normal 3 15 3 3 5" xfId="28708" xr:uid="{A37F0774-1B6B-48BC-93E3-F57B5222DD33}"/>
    <cellStyle name="Normal 3 15 3 3_1.1 Overview" xfId="54496" xr:uid="{4B63AE2E-E9EA-4022-B7D9-4BC808717B74}"/>
    <cellStyle name="Normal 3 15 3 4" xfId="3551" xr:uid="{583C7019-B788-4321-A8DC-4B937C550EE7}"/>
    <cellStyle name="Normal 3 15 3 4 2" xfId="10478" xr:uid="{A0D1E3B4-5C99-4ACF-9015-E28053597E75}"/>
    <cellStyle name="Normal 3 15 3 4 2 2" xfId="46521" xr:uid="{AC894763-1B4C-4189-AA95-AB5FFFF12EF5}"/>
    <cellStyle name="Normal 3 15 3 4 2 3" xfId="35400" xr:uid="{8545D8DE-4381-4B14-B6AC-D7A6360C602A}"/>
    <cellStyle name="Normal 3 15 3 4 2_1.1 Overview" xfId="54501" xr:uid="{1A2C7FE8-E34B-4E84-A743-40BD49EDFDEF}"/>
    <cellStyle name="Normal 3 15 3 4 3" xfId="40856" xr:uid="{EA9DA5DD-DD1E-4E1F-96BC-1B77C8C5A2E7}"/>
    <cellStyle name="Normal 3 15 3 4 4" xfId="29849" xr:uid="{59814222-3C33-4F88-9B0E-1DB97BBA6824}"/>
    <cellStyle name="Normal 3 15 3 4_1.1 Overview" xfId="54500" xr:uid="{62E5D04E-6AF0-42D4-BF0B-D0C410D13551}"/>
    <cellStyle name="Normal 3 15 3 5" xfId="4247" xr:uid="{EF9677ED-3B94-4648-AE7D-BF1D6D763F0B}"/>
    <cellStyle name="Normal 3 15 3 5 2" xfId="11049" xr:uid="{3FDE3FD4-DE13-415C-BECD-532A64AB3E1B}"/>
    <cellStyle name="Normal 3 15 3 5 2 2" xfId="47092" xr:uid="{0B49F6EC-1549-4350-B3BE-19AFF4858640}"/>
    <cellStyle name="Normal 3 15 3 5 2 3" xfId="35911" xr:uid="{3834024E-A840-4355-882B-6E45DF99A578}"/>
    <cellStyle name="Normal 3 15 3 5 2_1.1 Overview" xfId="54503" xr:uid="{194F396F-F364-42D2-AE9D-5424842A3384}"/>
    <cellStyle name="Normal 3 15 3 5 3" xfId="41423" xr:uid="{B0BAF373-1879-4777-AC5C-4769AFF928EE}"/>
    <cellStyle name="Normal 3 15 3 5 4" xfId="30356" xr:uid="{618ADF62-BC03-4F5D-A5A3-4016A23B65CA}"/>
    <cellStyle name="Normal 3 15 3 5_1.1 Overview" xfId="54502" xr:uid="{086BC0B9-B92E-4C9B-8211-7DC88C40F357}"/>
    <cellStyle name="Normal 3 15 3 6" xfId="8014" xr:uid="{4FA0793B-CDE5-426D-A540-4F1068F81BB7}"/>
    <cellStyle name="Normal 3 15 3 6 2" xfId="44062" xr:uid="{B5EBE9B0-B465-49EF-B568-DE790BBB0FA4}"/>
    <cellStyle name="Normal 3 15 3 6 3" xfId="32969" xr:uid="{528C61D9-3E18-4D0A-925D-A3A314E92930}"/>
    <cellStyle name="Normal 3 15 3 6_1.1 Overview" xfId="54504" xr:uid="{DA236F48-3FF6-4CD0-B957-88B046CF4DE7}"/>
    <cellStyle name="Normal 3 15 3 7" xfId="38402" xr:uid="{B79E3739-69D0-4323-AF34-196C9A54D6D3}"/>
    <cellStyle name="Normal 3 15 3 8" xfId="27419" xr:uid="{492CF07B-943D-4DC0-9994-1FBC9C65E12C}"/>
    <cellStyle name="Normal 3 15 3_1.1 Overview" xfId="54491" xr:uid="{329D73CF-EA90-44E5-A27D-0E6042373874}"/>
    <cellStyle name="Normal 3 15 4" xfId="1297" xr:uid="{08518049-1CBD-42B6-8AC6-5C1E3459F84F}"/>
    <cellStyle name="Normal 3 15 4 2" xfId="4496" xr:uid="{83B0F667-767F-463B-8F6E-548213823BB7}"/>
    <cellStyle name="Normal 3 15 4 2 2" xfId="11290" xr:uid="{F4157636-B8FD-456A-9B10-978905ED165B}"/>
    <cellStyle name="Normal 3 15 4 2 2 2" xfId="47333" xr:uid="{937BE2B1-07F8-432D-9BB6-793CCB9E97A7}"/>
    <cellStyle name="Normal 3 15 4 2 2 3" xfId="36136" xr:uid="{73DA8AC2-5EBB-4F0A-A544-5DD74565AD42}"/>
    <cellStyle name="Normal 3 15 4 2 2_1.1 Overview" xfId="54507" xr:uid="{066C5AA8-D79A-4657-8E9A-A488BE6765A5}"/>
    <cellStyle name="Normal 3 15 4 2 3" xfId="41664" xr:uid="{374DE0B7-8B05-45A8-B6F8-FD8107FFE40B}"/>
    <cellStyle name="Normal 3 15 4 2 4" xfId="30581" xr:uid="{201373DE-7257-41A5-8450-419C39076668}"/>
    <cellStyle name="Normal 3 15 4 2_1.1 Overview" xfId="54506" xr:uid="{17AA01D7-DAA5-473A-8AE4-469B7D6C16CA}"/>
    <cellStyle name="Normal 3 15 4 3" xfId="8260" xr:uid="{8D4CB43B-059B-457E-8CDC-EEE4EB847FA6}"/>
    <cellStyle name="Normal 3 15 4 3 2" xfId="44304" xr:uid="{93C8E3DF-EA60-46EB-A001-5AD3A0814EA7}"/>
    <cellStyle name="Normal 3 15 4 3 3" xfId="33195" xr:uid="{D10290CC-78DD-4EE4-9E61-A0CA3838A486}"/>
    <cellStyle name="Normal 3 15 4 3_1.1 Overview" xfId="54508" xr:uid="{5F4A2B32-27BC-4825-90D1-23FA3461FB24}"/>
    <cellStyle name="Normal 3 15 4 4" xfId="38643" xr:uid="{DC428CE5-528D-461D-8791-D3748D1C14AA}"/>
    <cellStyle name="Normal 3 15 4 5" xfId="27648" xr:uid="{65C27338-CDFC-4447-9C23-4CCC8A6AF188}"/>
    <cellStyle name="Normal 3 15 4_1.1 Overview" xfId="54505" xr:uid="{22774889-E357-4550-B305-7EF9BB563D80}"/>
    <cellStyle name="Normal 3 15 5" xfId="1933" xr:uid="{4FC02992-EB1C-4ADA-9FCB-0C69D0453505}"/>
    <cellStyle name="Normal 3 15 5 2" xfId="5132" xr:uid="{D4E0EB18-5245-474B-97C0-B2F789702008}"/>
    <cellStyle name="Normal 3 15 5 2 2" xfId="11925" xr:uid="{99627356-CA2B-4175-989D-13D9324126B0}"/>
    <cellStyle name="Normal 3 15 5 2 2 2" xfId="47968" xr:uid="{AB43457F-162B-44C2-B6A2-EEFFB5C405EA}"/>
    <cellStyle name="Normal 3 15 5 2 2 3" xfId="36771" xr:uid="{D03F83B8-9C06-4BE3-8860-8736F1390EF6}"/>
    <cellStyle name="Normal 3 15 5 2 2_1.1 Overview" xfId="54511" xr:uid="{7A9D76B0-12AE-4B89-99D5-846D5E1487CC}"/>
    <cellStyle name="Normal 3 15 5 2 3" xfId="42299" xr:uid="{6100525A-F12A-4456-B9D7-A87BCD811A47}"/>
    <cellStyle name="Normal 3 15 5 2 4" xfId="31216" xr:uid="{D9623889-0214-4C10-9A8B-59A71CE23961}"/>
    <cellStyle name="Normal 3 15 5 2_1.1 Overview" xfId="54510" xr:uid="{6A17DAB6-FC5B-44A2-94FF-7631092432DC}"/>
    <cellStyle name="Normal 3 15 5 3" xfId="8892" xr:uid="{BAF6120E-4CCC-489A-9CBF-145ECF941B22}"/>
    <cellStyle name="Normal 3 15 5 3 2" xfId="44936" xr:uid="{D30504B1-EDD2-4E15-AC4C-0F0B00A34374}"/>
    <cellStyle name="Normal 3 15 5 3 3" xfId="33827" xr:uid="{4163EE2B-DDCF-45CA-A857-83C7CBB9C387}"/>
    <cellStyle name="Normal 3 15 5 3_1.1 Overview" xfId="54512" xr:uid="{6391F4AD-DB58-4A08-A95F-302C60BFA770}"/>
    <cellStyle name="Normal 3 15 5 4" xfId="39275" xr:uid="{8608357D-2DC2-42CB-900A-EE25DD706BD5}"/>
    <cellStyle name="Normal 3 15 5 5" xfId="28280" xr:uid="{3B0E4594-B97C-46B5-9C78-1CC818EF2E2F}"/>
    <cellStyle name="Normal 3 15 5_1.1 Overview" xfId="54509" xr:uid="{D7EC9175-C4D4-4DAB-8C87-AD27BFF25CB3}"/>
    <cellStyle name="Normal 3 15 6" xfId="3124" xr:uid="{119C97ED-B441-4A50-A87B-3FC1D44D90F7}"/>
    <cellStyle name="Normal 3 15 6 2" xfId="10054" xr:uid="{A8F6EB7A-53BC-4866-B384-3F43E7136B7E}"/>
    <cellStyle name="Normal 3 15 6 2 2" xfId="46097" xr:uid="{3A14722C-2C17-4FBF-BF6E-74381E9ACB2B}"/>
    <cellStyle name="Normal 3 15 6 2 3" xfId="34978" xr:uid="{136C5694-3740-4B44-980C-360922CFC323}"/>
    <cellStyle name="Normal 3 15 6 2_1.1 Overview" xfId="54514" xr:uid="{ABE03D2D-0D49-4EC7-B1B3-287998516B23}"/>
    <cellStyle name="Normal 3 15 6 3" xfId="40432" xr:uid="{E8900767-ED37-4002-8A35-0203613BE692}"/>
    <cellStyle name="Normal 3 15 6 4" xfId="29427" xr:uid="{A6F30784-4D58-4395-B04B-F44585D5939D}"/>
    <cellStyle name="Normal 3 15 6_1.1 Overview" xfId="54513" xr:uid="{DF89B1DE-6487-45D9-8441-8055C13BE4E5}"/>
    <cellStyle name="Normal 3 15 7" xfId="4037" xr:uid="{A4484DF0-9BD6-45B4-BCDF-5D75BC9A0059}"/>
    <cellStyle name="Normal 3 15 7 2" xfId="10839" xr:uid="{53741286-2818-472E-BDF9-CCDAC4336508}"/>
    <cellStyle name="Normal 3 15 7 2 2" xfId="46882" xr:uid="{C8B20B1A-3BBD-4C76-9D11-535E72E20062}"/>
    <cellStyle name="Normal 3 15 7 2 3" xfId="35701" xr:uid="{2EBF951B-B632-433A-A0D8-BE3AB7A6EE88}"/>
    <cellStyle name="Normal 3 15 7 2_1.1 Overview" xfId="54516" xr:uid="{AF95A62B-CAD9-463F-AC9C-89F43FD89C04}"/>
    <cellStyle name="Normal 3 15 7 3" xfId="41213" xr:uid="{0781458E-543A-4DCA-9AA2-7C5912A92971}"/>
    <cellStyle name="Normal 3 15 7 4" xfId="30146" xr:uid="{A3A7FEFC-00AB-4996-92EE-156460C4AE52}"/>
    <cellStyle name="Normal 3 15 7_1.1 Overview" xfId="54515" xr:uid="{A6EF2D9E-4241-4589-B48D-6DA53DAEDE49}"/>
    <cellStyle name="Normal 3 15 8" xfId="7550" xr:uid="{AA6D80DD-986C-4A30-9B5F-20384BE4BC9C}"/>
    <cellStyle name="Normal 3 15 8 2" xfId="43598" xr:uid="{22EA6C0F-D940-4FE5-AF09-A175824BECF5}"/>
    <cellStyle name="Normal 3 15 8 3" xfId="32505" xr:uid="{09924B91-6548-4CBD-A85E-E6EC51099F13}"/>
    <cellStyle name="Normal 3 15 8_1.1 Overview" xfId="54517" xr:uid="{9D307DDC-68BC-426E-95F5-01EC144DA75A}"/>
    <cellStyle name="Normal 3 15 9" xfId="37938" xr:uid="{A72211A7-DCE4-4BB6-9055-CB0299BBA24F}"/>
    <cellStyle name="Normal 3 15_1.1 Overview" xfId="54462" xr:uid="{601A57D6-DBF6-4C0C-B420-3AE793073547}"/>
    <cellStyle name="Normal 3 16" xfId="394" xr:uid="{C0A631F5-F3E3-430F-8AA7-5E0B65CA9E85}"/>
    <cellStyle name="Normal 3 16 10" xfId="26991" xr:uid="{3E6C2206-2B27-42F0-AC94-0807D504197F}"/>
    <cellStyle name="Normal 3 16 2" xfId="698" xr:uid="{875F81EA-6829-4C8A-993B-D39BC65B6509}"/>
    <cellStyle name="Normal 3 16 2 2" xfId="925" xr:uid="{E2FC61FD-900A-4316-95CA-E8AC6D81D620}"/>
    <cellStyle name="Normal 3 16 2 2 2" xfId="1651" xr:uid="{474DA916-5E14-4B62-9830-B9E1AAB7E810}"/>
    <cellStyle name="Normal 3 16 2 2 2 2" xfId="4850" xr:uid="{2DF41F73-2AA3-418E-8021-EEFA6C151F83}"/>
    <cellStyle name="Normal 3 16 2 2 2 2 2" xfId="11644" xr:uid="{4A472307-27B5-44F7-BC1B-BD76FEA380FE}"/>
    <cellStyle name="Normal 3 16 2 2 2 2 2 2" xfId="47687" xr:uid="{48150991-8928-4B9A-A522-C4A24D785581}"/>
    <cellStyle name="Normal 3 16 2 2 2 2 2 3" xfId="36490" xr:uid="{84F324BD-FF09-49AE-B3CC-B5A95F0C1A56}"/>
    <cellStyle name="Normal 3 16 2 2 2 2 2_1.1 Overview" xfId="54523" xr:uid="{9FF4A259-BDF2-4FF0-A5A3-9CB72919A9C4}"/>
    <cellStyle name="Normal 3 16 2 2 2 2 3" xfId="42018" xr:uid="{12D6175D-3527-4523-8DA2-BDACD584FDEA}"/>
    <cellStyle name="Normal 3 16 2 2 2 2 4" xfId="30935" xr:uid="{8D24AC7D-B6EE-42B8-AEB2-DE7BB702FABF}"/>
    <cellStyle name="Normal 3 16 2 2 2 2_1.1 Overview" xfId="54522" xr:uid="{0683CF69-070B-432A-97B6-0F0F7066E2C7}"/>
    <cellStyle name="Normal 3 16 2 2 2 3" xfId="8614" xr:uid="{957BB750-E8E3-4DDA-9F88-D9C9F6D7DB6B}"/>
    <cellStyle name="Normal 3 16 2 2 2 3 2" xfId="44658" xr:uid="{0B64DF0B-FB44-4282-99D2-5C709044F1EB}"/>
    <cellStyle name="Normal 3 16 2 2 2 3 3" xfId="33549" xr:uid="{2B78BF06-4DF1-417B-9171-AF021072CB29}"/>
    <cellStyle name="Normal 3 16 2 2 2 3_1.1 Overview" xfId="54524" xr:uid="{64C9CE3E-F32E-4375-AF44-31ED5FCC2406}"/>
    <cellStyle name="Normal 3 16 2 2 2 4" xfId="38997" xr:uid="{B6336869-925B-4CB6-A967-67B9E8B246CC}"/>
    <cellStyle name="Normal 3 16 2 2 2 5" xfId="28002" xr:uid="{1559F4A8-C550-48DC-A32E-A551033937BB}"/>
    <cellStyle name="Normal 3 16 2 2 2_1.1 Overview" xfId="54521" xr:uid="{3EC58F2A-36E9-4284-B46C-BE79B8B91E52}"/>
    <cellStyle name="Normal 3 16 2 2 3" xfId="2461" xr:uid="{3A096B44-2DFF-41A0-8AE1-553BF0EB041B}"/>
    <cellStyle name="Normal 3 16 2 2 3 2" xfId="5660" xr:uid="{D21183FC-0D2A-4707-8975-5376F0163E1E}"/>
    <cellStyle name="Normal 3 16 2 2 3 2 2" xfId="12453" xr:uid="{71E0D1F2-12C6-444C-A671-DEB86807EA22}"/>
    <cellStyle name="Normal 3 16 2 2 3 2 2 2" xfId="48496" xr:uid="{0F865162-B9CB-4EC1-BCD5-C3C05190B888}"/>
    <cellStyle name="Normal 3 16 2 2 3 2 2 3" xfId="37299" xr:uid="{305171D3-017F-49C8-A510-692EE005787B}"/>
    <cellStyle name="Normal 3 16 2 2 3 2 2_1.1 Overview" xfId="54527" xr:uid="{3564E0CA-84DD-4A7E-BE49-5C26A13F65C0}"/>
    <cellStyle name="Normal 3 16 2 2 3 2 3" xfId="42827" xr:uid="{94C856BC-A35C-4C1C-8D16-D185D39DFE7E}"/>
    <cellStyle name="Normal 3 16 2 2 3 2 4" xfId="31744" xr:uid="{B9E4050B-613D-4C0E-A8B9-7CB6AA839D78}"/>
    <cellStyle name="Normal 3 16 2 2 3 2_1.1 Overview" xfId="54526" xr:uid="{B9145423-55F5-43B9-A5A1-710C788A4CAE}"/>
    <cellStyle name="Normal 3 16 2 2 3 3" xfId="9420" xr:uid="{4BE44561-4986-435A-850D-E5C1F650B21A}"/>
    <cellStyle name="Normal 3 16 2 2 3 3 2" xfId="45464" xr:uid="{B65CD929-413E-4C5D-8EC8-F63C72D8ABA5}"/>
    <cellStyle name="Normal 3 16 2 2 3 3 3" xfId="34355" xr:uid="{5B672E5F-3419-4474-BF22-9D4D0B2DFC5A}"/>
    <cellStyle name="Normal 3 16 2 2 3 3_1.1 Overview" xfId="54528" xr:uid="{FF31FF98-463C-417A-9955-8B6DE5473923}"/>
    <cellStyle name="Normal 3 16 2 2 3 4" xfId="39803" xr:uid="{3586642D-AFC9-4EA1-962F-CC9F94453948}"/>
    <cellStyle name="Normal 3 16 2 2 3 5" xfId="28808" xr:uid="{C01A0A2D-3D63-422E-88B9-53B5627B58DD}"/>
    <cellStyle name="Normal 3 16 2 2 3_1.1 Overview" xfId="54525" xr:uid="{5AFCF23C-D269-42D2-919C-BC7E5881117F}"/>
    <cellStyle name="Normal 3 16 2 2 4" xfId="3651" xr:uid="{44A65483-C207-4FB1-90C6-456E6E9116C8}"/>
    <cellStyle name="Normal 3 16 2 2 4 2" xfId="10578" xr:uid="{F6690FD5-999C-40DF-90A2-272E312806CF}"/>
    <cellStyle name="Normal 3 16 2 2 4 2 2" xfId="46621" xr:uid="{C11B97EF-6B05-4684-9B23-3C1458AF6A2D}"/>
    <cellStyle name="Normal 3 16 2 2 4 2 3" xfId="35500" xr:uid="{5A370494-06D2-4893-92EF-3F8B883C6A07}"/>
    <cellStyle name="Normal 3 16 2 2 4 2_1.1 Overview" xfId="54530" xr:uid="{FFAC8CDA-5A98-48FF-8CA7-64BD1E116218}"/>
    <cellStyle name="Normal 3 16 2 2 4 3" xfId="40956" xr:uid="{F5BA12C4-0C90-43D5-97F9-9053FAFA0FE9}"/>
    <cellStyle name="Normal 3 16 2 2 4 4" xfId="29949" xr:uid="{50A465CF-C48E-444A-9774-2AFD33BD2A8B}"/>
    <cellStyle name="Normal 3 16 2 2 4_1.1 Overview" xfId="54529" xr:uid="{E823AEFB-9FD8-4F12-8899-27DE55702700}"/>
    <cellStyle name="Normal 3 16 2 2 5" xfId="4347" xr:uid="{D10D2379-78DF-4553-BB8A-9B3FBE30331F}"/>
    <cellStyle name="Normal 3 16 2 2 5 2" xfId="11149" xr:uid="{0E351A88-0BF2-47BF-8D0C-9CF44BEF89C9}"/>
    <cellStyle name="Normal 3 16 2 2 5 2 2" xfId="47192" xr:uid="{778EECFD-C832-4F45-8CD2-1D3F054CFAEA}"/>
    <cellStyle name="Normal 3 16 2 2 5 2 3" xfId="36011" xr:uid="{0EF0E977-60F1-41C0-9174-8E483A3B10CA}"/>
    <cellStyle name="Normal 3 16 2 2 5 2_1.1 Overview" xfId="54532" xr:uid="{8F4CA33F-69C5-4551-A65F-AB6C2B0BA8F0}"/>
    <cellStyle name="Normal 3 16 2 2 5 3" xfId="41523" xr:uid="{F46934AD-AD1C-4DC2-A719-4C716B6D446C}"/>
    <cellStyle name="Normal 3 16 2 2 5 4" xfId="30456" xr:uid="{D4C8950E-0AD3-443F-8930-46E8A6437372}"/>
    <cellStyle name="Normal 3 16 2 2 5_1.1 Overview" xfId="54531" xr:uid="{F97C9211-595F-4D09-A3E9-32B3A867B74D}"/>
    <cellStyle name="Normal 3 16 2 2 6" xfId="8114" xr:uid="{701BF137-95B5-45B9-8934-DFA628332C2E}"/>
    <cellStyle name="Normal 3 16 2 2 6 2" xfId="44162" xr:uid="{66E85151-8E50-4E7E-BB7F-B6CDA1A12756}"/>
    <cellStyle name="Normal 3 16 2 2 6 3" xfId="33069" xr:uid="{F6A13A60-C53C-4645-A38F-DC9C3E843DB0}"/>
    <cellStyle name="Normal 3 16 2 2 6_1.1 Overview" xfId="54533" xr:uid="{267AB329-E392-48DF-90BA-0FF4A4A20C23}"/>
    <cellStyle name="Normal 3 16 2 2 7" xfId="38502" xr:uid="{67E36AF9-F4D5-4E50-90A9-B535DCB413E4}"/>
    <cellStyle name="Normal 3 16 2 2 8" xfId="27519" xr:uid="{14C9FF69-989E-46A8-9A9D-71E95D737A22}"/>
    <cellStyle name="Normal 3 16 2 2_1.1 Overview" xfId="54520" xr:uid="{21AF0F86-0CF4-4662-9392-3746BEB87E70}"/>
    <cellStyle name="Normal 3 16 2 3" xfId="1439" xr:uid="{71DDBE29-4A5B-47BE-8689-FCD73F6F7D58}"/>
    <cellStyle name="Normal 3 16 2 3 2" xfId="4638" xr:uid="{BD958B63-C3CF-4B5B-AB9E-D120BE64C2B7}"/>
    <cellStyle name="Normal 3 16 2 3 2 2" xfId="11432" xr:uid="{6C83B31B-1877-4246-8B0A-B2331ECF23B9}"/>
    <cellStyle name="Normal 3 16 2 3 2 2 2" xfId="47475" xr:uid="{AFBE94FD-81EF-48F4-88BD-A98D010FD930}"/>
    <cellStyle name="Normal 3 16 2 3 2 2 3" xfId="36278" xr:uid="{E0BFFA4E-B9FD-4911-8A36-A08DE848FF7C}"/>
    <cellStyle name="Normal 3 16 2 3 2 2_1.1 Overview" xfId="54536" xr:uid="{BF04795F-D18B-4218-B7FB-0BB537A72349}"/>
    <cellStyle name="Normal 3 16 2 3 2 3" xfId="41806" xr:uid="{6A4C3F99-0810-4AB4-BDFF-A304B2A406D0}"/>
    <cellStyle name="Normal 3 16 2 3 2 4" xfId="30723" xr:uid="{6FEB5DE3-0E32-4CEF-A354-737C8C577A1C}"/>
    <cellStyle name="Normal 3 16 2 3 2_1.1 Overview" xfId="54535" xr:uid="{DEC94733-816A-4875-AAE4-AA0C6D56EF96}"/>
    <cellStyle name="Normal 3 16 2 3 3" xfId="8402" xr:uid="{07423F5F-D4B3-4CFA-AF92-485B227AD90C}"/>
    <cellStyle name="Normal 3 16 2 3 3 2" xfId="44446" xr:uid="{4939C439-B8EF-4F95-A0B0-E5802C543C58}"/>
    <cellStyle name="Normal 3 16 2 3 3 3" xfId="33337" xr:uid="{741C0F53-D413-4AE2-AC79-6B6272E13BCD}"/>
    <cellStyle name="Normal 3 16 2 3 3_1.1 Overview" xfId="54537" xr:uid="{CC1902F8-5F81-4369-A79B-234D5C1134A3}"/>
    <cellStyle name="Normal 3 16 2 3 4" xfId="38785" xr:uid="{30A7AC5C-F213-4752-A8F8-285ED5290E7D}"/>
    <cellStyle name="Normal 3 16 2 3 5" xfId="27790" xr:uid="{41C6845F-E167-46EF-8B84-D18D0571B01B}"/>
    <cellStyle name="Normal 3 16 2 3_1.1 Overview" xfId="54534" xr:uid="{5D5325DF-E1EF-40C6-9B19-A157220F0D2E}"/>
    <cellStyle name="Normal 3 16 2 4" xfId="2236" xr:uid="{3E498E1B-4306-4FB0-B4CF-71936833FE51}"/>
    <cellStyle name="Normal 3 16 2 4 2" xfId="5435" xr:uid="{E89FFCFB-D733-4361-AE6D-D3F47AB56A33}"/>
    <cellStyle name="Normal 3 16 2 4 2 2" xfId="12228" xr:uid="{B849DD66-0997-4D7E-A0BC-6FCFAC3C919E}"/>
    <cellStyle name="Normal 3 16 2 4 2 2 2" xfId="48271" xr:uid="{4F617E11-F0E0-4539-8732-B95BC21D1377}"/>
    <cellStyle name="Normal 3 16 2 4 2 2 3" xfId="37074" xr:uid="{5929A3F1-0AAB-42F0-B2D8-3342C17CB78D}"/>
    <cellStyle name="Normal 3 16 2 4 2 2_1.1 Overview" xfId="54540" xr:uid="{1B6E9C56-B553-45D2-BFB6-8037ABFC8049}"/>
    <cellStyle name="Normal 3 16 2 4 2 3" xfId="42602" xr:uid="{8D0A98A1-9446-4222-96B0-AEB908FE4ADF}"/>
    <cellStyle name="Normal 3 16 2 4 2 4" xfId="31519" xr:uid="{958D78AD-9536-4F07-BD02-444658F9662D}"/>
    <cellStyle name="Normal 3 16 2 4 2_1.1 Overview" xfId="54539" xr:uid="{78A547D6-AFF8-4693-BDAC-48C010054BC9}"/>
    <cellStyle name="Normal 3 16 2 4 3" xfId="9195" xr:uid="{C83D3D67-A856-4F5A-B914-5B3B6855A92A}"/>
    <cellStyle name="Normal 3 16 2 4 3 2" xfId="45239" xr:uid="{6313F2AC-2FD7-40F7-BEC0-72587BCBA134}"/>
    <cellStyle name="Normal 3 16 2 4 3 3" xfId="34130" xr:uid="{B2F25FE9-391E-4FDB-9EFD-B179693A666B}"/>
    <cellStyle name="Normal 3 16 2 4 3_1.1 Overview" xfId="54541" xr:uid="{DAC1C890-FE8F-42F6-94E4-262BB678830A}"/>
    <cellStyle name="Normal 3 16 2 4 4" xfId="39578" xr:uid="{16933462-F597-42BF-9885-36B6DC2EBF5F}"/>
    <cellStyle name="Normal 3 16 2 4 5" xfId="28583" xr:uid="{62CFF8A7-AAB3-4AA2-8EDD-AC54CBC9921E}"/>
    <cellStyle name="Normal 3 16 2 4_1.1 Overview" xfId="54538" xr:uid="{97325DB8-686D-4588-8978-5B90BAF2B3EC}"/>
    <cellStyle name="Normal 3 16 2 5" xfId="3426" xr:uid="{2E944016-78DC-41C8-B8BF-498ED7D953F6}"/>
    <cellStyle name="Normal 3 16 2 5 2" xfId="10353" xr:uid="{D89FCC1B-4579-4664-B0E0-196A71ED30BD}"/>
    <cellStyle name="Normal 3 16 2 5 2 2" xfId="46396" xr:uid="{CD136134-7344-462D-81A1-4D5482E44B6C}"/>
    <cellStyle name="Normal 3 16 2 5 2 3" xfId="35275" xr:uid="{F0A149CF-9E57-4810-8539-9285F1BA3F8F}"/>
    <cellStyle name="Normal 3 16 2 5 2_1.1 Overview" xfId="54543" xr:uid="{98F05183-2D91-4E12-A126-941F093201E5}"/>
    <cellStyle name="Normal 3 16 2 5 3" xfId="40731" xr:uid="{2EC0E740-6E76-4FDA-BA17-F1BE022573FF}"/>
    <cellStyle name="Normal 3 16 2 5 4" xfId="29724" xr:uid="{6868404A-E243-4162-8098-C17450DB7B58}"/>
    <cellStyle name="Normal 3 16 2 5_1.1 Overview" xfId="54542" xr:uid="{519CA74D-06D3-41E8-99DE-AD8C33C7E46E}"/>
    <cellStyle name="Normal 3 16 2 6" xfId="4137" xr:uid="{9F196438-EA42-4154-8EAE-BC05F9AFC50A}"/>
    <cellStyle name="Normal 3 16 2 6 2" xfId="10939" xr:uid="{40287F64-B8DC-4973-8E29-A742E2F9B396}"/>
    <cellStyle name="Normal 3 16 2 6 2 2" xfId="46982" xr:uid="{216BFEC3-2692-4670-9EDC-D6D012B17F90}"/>
    <cellStyle name="Normal 3 16 2 6 2 3" xfId="35801" xr:uid="{7B2438F1-2C74-49AF-AACC-354358CD675D}"/>
    <cellStyle name="Normal 3 16 2 6 2_1.1 Overview" xfId="54545" xr:uid="{775BCC28-B512-48FE-9DEE-3DF712632860}"/>
    <cellStyle name="Normal 3 16 2 6 3" xfId="41313" xr:uid="{01415050-2D0B-475F-915C-7DDB9E439B8D}"/>
    <cellStyle name="Normal 3 16 2 6 4" xfId="30246" xr:uid="{9BD76F19-67CE-4DF6-AB80-15F08A029492}"/>
    <cellStyle name="Normal 3 16 2 6_1.1 Overview" xfId="54544" xr:uid="{6291B6FE-814A-42E4-8A9A-89AEA9003DC9}"/>
    <cellStyle name="Normal 3 16 2 7" xfId="7887" xr:uid="{DC2110A7-5878-4F97-BF45-F1066845DA91}"/>
    <cellStyle name="Normal 3 16 2 7 2" xfId="43935" xr:uid="{9D3E8DEE-9E7E-4C43-871C-8246C72B9612}"/>
    <cellStyle name="Normal 3 16 2 7 3" xfId="32842" xr:uid="{8EC284FA-87EA-4A6A-B120-60DF6FC0C529}"/>
    <cellStyle name="Normal 3 16 2 7_1.1 Overview" xfId="54546" xr:uid="{71D51FA3-1954-4F65-8610-B099756108C0}"/>
    <cellStyle name="Normal 3 16 2 8" xfId="38275" xr:uid="{965B7534-0130-427E-8C06-0C96BA9C0A68}"/>
    <cellStyle name="Normal 3 16 2 9" xfId="27292" xr:uid="{E27458D4-B673-4863-AD1F-D583F3E92538}"/>
    <cellStyle name="Normal 3 16 2_1.1 Overview" xfId="54519" xr:uid="{1BE35396-A5E9-4408-BACC-78860D5D9827}"/>
    <cellStyle name="Normal 3 16 3" xfId="831" xr:uid="{4CDEA581-7DE8-432A-9F7E-D3CC793F8865}"/>
    <cellStyle name="Normal 3 16 3 2" xfId="1557" xr:uid="{B82A2440-E496-4FA5-ACDA-6FEBD9AD47ED}"/>
    <cellStyle name="Normal 3 16 3 2 2" xfId="4756" xr:uid="{D9E6E7A7-1169-465D-91C5-4C6EE2BBB1E0}"/>
    <cellStyle name="Normal 3 16 3 2 2 2" xfId="11550" xr:uid="{1B3ED7C0-D6A1-4855-ADB7-B36688EBCEE6}"/>
    <cellStyle name="Normal 3 16 3 2 2 2 2" xfId="47593" xr:uid="{C53EE144-BE73-4DF7-9DB9-A5BC10A268C3}"/>
    <cellStyle name="Normal 3 16 3 2 2 2 3" xfId="36396" xr:uid="{8C7A8A74-51C8-40A5-A848-3270B067E121}"/>
    <cellStyle name="Normal 3 16 3 2 2 2_1.1 Overview" xfId="54550" xr:uid="{6EEFBFBE-A8D3-42CC-AFBB-9FA2B68B4A2D}"/>
    <cellStyle name="Normal 3 16 3 2 2 3" xfId="41924" xr:uid="{4972D29F-AA49-4FED-BA53-110A4F7678DA}"/>
    <cellStyle name="Normal 3 16 3 2 2 4" xfId="30841" xr:uid="{F5AF2497-6D55-41B1-9C22-F162CA30FFC1}"/>
    <cellStyle name="Normal 3 16 3 2 2_1.1 Overview" xfId="54549" xr:uid="{3BE02B74-F171-4E8A-9294-9357C7BFC26B}"/>
    <cellStyle name="Normal 3 16 3 2 3" xfId="8520" xr:uid="{8998146A-B125-4495-87DA-CEE76AE01B5D}"/>
    <cellStyle name="Normal 3 16 3 2 3 2" xfId="44564" xr:uid="{68274795-FFCB-41E9-98FD-27771305033E}"/>
    <cellStyle name="Normal 3 16 3 2 3 3" xfId="33455" xr:uid="{61AE39C2-60C7-4E38-B595-9934CEE7BAF7}"/>
    <cellStyle name="Normal 3 16 3 2 3_1.1 Overview" xfId="54551" xr:uid="{BDAE746B-C3E6-4F5C-8299-45935BE42E82}"/>
    <cellStyle name="Normal 3 16 3 2 4" xfId="38903" xr:uid="{36A66894-FE41-4748-944D-84C77BA7A5B2}"/>
    <cellStyle name="Normal 3 16 3 2 5" xfId="27908" xr:uid="{E7770AEE-E38D-4727-B0E1-6F4956178822}"/>
    <cellStyle name="Normal 3 16 3 2_1.1 Overview" xfId="54548" xr:uid="{91A77A5D-58D7-4E2C-AFD1-060C48025040}"/>
    <cellStyle name="Normal 3 16 3 3" xfId="2367" xr:uid="{17C33330-9592-4429-8D7F-691EDE25401E}"/>
    <cellStyle name="Normal 3 16 3 3 2" xfId="5566" xr:uid="{2882539A-E5E1-49B2-A1D7-72A63938D297}"/>
    <cellStyle name="Normal 3 16 3 3 2 2" xfId="12359" xr:uid="{BDCC9765-8028-4C31-A781-A5671BDFE288}"/>
    <cellStyle name="Normal 3 16 3 3 2 2 2" xfId="48402" xr:uid="{463E9E3B-2E52-428F-8EB8-B2848D214B80}"/>
    <cellStyle name="Normal 3 16 3 3 2 2 3" xfId="37205" xr:uid="{87C16AD1-88A8-4EE6-BF3A-612709562712}"/>
    <cellStyle name="Normal 3 16 3 3 2 2_1.1 Overview" xfId="54554" xr:uid="{76187C49-C1CF-463B-A6EE-D33C22F796B9}"/>
    <cellStyle name="Normal 3 16 3 3 2 3" xfId="42733" xr:uid="{6977C55C-C09B-45EC-9DB8-3D74F439D4BA}"/>
    <cellStyle name="Normal 3 16 3 3 2 4" xfId="31650" xr:uid="{540E3827-95CA-45B5-A89D-A31991E29519}"/>
    <cellStyle name="Normal 3 16 3 3 2_1.1 Overview" xfId="54553" xr:uid="{E72D04E1-A822-4636-9A02-FCA4E492A2E5}"/>
    <cellStyle name="Normal 3 16 3 3 3" xfId="9326" xr:uid="{B227980C-76D5-4C36-8F3F-8E635766CE17}"/>
    <cellStyle name="Normal 3 16 3 3 3 2" xfId="45370" xr:uid="{C4DE6E21-E853-412D-96A0-E92B0AA09BB8}"/>
    <cellStyle name="Normal 3 16 3 3 3 3" xfId="34261" xr:uid="{8FC3BF5B-1C87-47C4-92AF-497ECE3AA7D3}"/>
    <cellStyle name="Normal 3 16 3 3 3_1.1 Overview" xfId="54555" xr:uid="{7F574309-02B1-414B-B156-4517C048F023}"/>
    <cellStyle name="Normal 3 16 3 3 4" xfId="39709" xr:uid="{A3E4649A-B5FB-4F96-8917-BBBE6A2380D0}"/>
    <cellStyle name="Normal 3 16 3 3 5" xfId="28714" xr:uid="{A49A81E3-E987-4D47-ACA2-3ACF66CE077D}"/>
    <cellStyle name="Normal 3 16 3 3_1.1 Overview" xfId="54552" xr:uid="{F1FD0AE8-DA63-4652-A845-8E18885E86A5}"/>
    <cellStyle name="Normal 3 16 3 4" xfId="3557" xr:uid="{AE111806-6AF4-4C46-B0F4-0E670AECA7B1}"/>
    <cellStyle name="Normal 3 16 3 4 2" xfId="10484" xr:uid="{832381C3-6C7E-49E8-A62E-C4984FF624E4}"/>
    <cellStyle name="Normal 3 16 3 4 2 2" xfId="46527" xr:uid="{B2C08279-A4DC-4521-AF87-A542B5E054FE}"/>
    <cellStyle name="Normal 3 16 3 4 2 3" xfId="35406" xr:uid="{C36F7B4D-FDCC-484C-A03D-13CE88724252}"/>
    <cellStyle name="Normal 3 16 3 4 2_1.1 Overview" xfId="54557" xr:uid="{A288D4CA-6362-4ECE-994D-831D4B5A899C}"/>
    <cellStyle name="Normal 3 16 3 4 3" xfId="40862" xr:uid="{1B46E2CD-72E1-45DE-A761-B32375264B44}"/>
    <cellStyle name="Normal 3 16 3 4 4" xfId="29855" xr:uid="{F66CC7BE-F9A8-43EE-9779-BF10342A57A7}"/>
    <cellStyle name="Normal 3 16 3 4_1.1 Overview" xfId="54556" xr:uid="{D1A9A0B5-9313-428F-BA76-307185EAB6D7}"/>
    <cellStyle name="Normal 3 16 3 5" xfId="4253" xr:uid="{092F4BB2-75F5-44C7-A4DD-803DA77F9799}"/>
    <cellStyle name="Normal 3 16 3 5 2" xfId="11055" xr:uid="{9A3D2E5B-122A-4DBF-A425-9D77CF5E7A47}"/>
    <cellStyle name="Normal 3 16 3 5 2 2" xfId="47098" xr:uid="{4AFB4552-0123-4E59-BAD3-7C62935AAC84}"/>
    <cellStyle name="Normal 3 16 3 5 2 3" xfId="35917" xr:uid="{F75D19AF-1DFE-4EF5-B773-9737D15C2E62}"/>
    <cellStyle name="Normal 3 16 3 5 2_1.1 Overview" xfId="54559" xr:uid="{17D92206-0959-472D-9E80-A22F6D75C4FB}"/>
    <cellStyle name="Normal 3 16 3 5 3" xfId="41429" xr:uid="{54ACA430-B14A-414C-AFAF-A4871457016E}"/>
    <cellStyle name="Normal 3 16 3 5 4" xfId="30362" xr:uid="{C45A9BE1-047B-4760-9203-F96C964794A1}"/>
    <cellStyle name="Normal 3 16 3 5_1.1 Overview" xfId="54558" xr:uid="{ACB84F2C-DDAE-4255-A2DD-8FB7E07B9AC7}"/>
    <cellStyle name="Normal 3 16 3 6" xfId="8020" xr:uid="{5C74C1F1-8C39-408B-8C00-6DF61D4A12A0}"/>
    <cellStyle name="Normal 3 16 3 6 2" xfId="44068" xr:uid="{DFA7C342-7CAC-41D4-9B60-99E5AEB47904}"/>
    <cellStyle name="Normal 3 16 3 6 3" xfId="32975" xr:uid="{1BD6C6A3-5182-4A2F-BA80-2139E6058DFD}"/>
    <cellStyle name="Normal 3 16 3 6_1.1 Overview" xfId="54560" xr:uid="{29EF8D48-6755-4313-A366-95CBD8707324}"/>
    <cellStyle name="Normal 3 16 3 7" xfId="38408" xr:uid="{BA5E0D68-122B-4B1B-8E9F-B3DEED8A452E}"/>
    <cellStyle name="Normal 3 16 3 8" xfId="27425" xr:uid="{9EF2AB70-D43E-4255-9AE4-4662E3D8CFDE}"/>
    <cellStyle name="Normal 3 16 3_1.1 Overview" xfId="54547" xr:uid="{4793E623-9BFE-4FC8-8A98-A9CAF8D79AC0}"/>
    <cellStyle name="Normal 3 16 4" xfId="1310" xr:uid="{5C5A2A7B-3538-429E-B66E-45C5433129DA}"/>
    <cellStyle name="Normal 3 16 4 2" xfId="4509" xr:uid="{799CC36C-80E3-4D6B-AE7E-2C3AC9BD4524}"/>
    <cellStyle name="Normal 3 16 4 2 2" xfId="11303" xr:uid="{7F344E2A-57F4-4E2C-90DD-FFFC3EA1D5BE}"/>
    <cellStyle name="Normal 3 16 4 2 2 2" xfId="47346" xr:uid="{BFDC7C81-ECBE-4927-8181-F664AC051552}"/>
    <cellStyle name="Normal 3 16 4 2 2 3" xfId="36149" xr:uid="{06BE9E67-5C22-4621-BFB2-193CF3F84741}"/>
    <cellStyle name="Normal 3 16 4 2 2_1.1 Overview" xfId="54563" xr:uid="{3E6167B1-80B9-4453-806D-3DD710A7D2E8}"/>
    <cellStyle name="Normal 3 16 4 2 3" xfId="41677" xr:uid="{9E10AEB7-F941-43C0-ADC0-4558CE9C15F9}"/>
    <cellStyle name="Normal 3 16 4 2 4" xfId="30594" xr:uid="{8B7C1255-52F9-47C7-A213-090D3EE525C3}"/>
    <cellStyle name="Normal 3 16 4 2_1.1 Overview" xfId="54562" xr:uid="{AF5A146B-8306-457F-BED8-1BD3BBFFE718}"/>
    <cellStyle name="Normal 3 16 4 3" xfId="8273" xr:uid="{B8BFBA60-515F-422A-88EE-F3A19633BCA2}"/>
    <cellStyle name="Normal 3 16 4 3 2" xfId="44317" xr:uid="{A0683168-C64A-4926-AC4A-DFEB64B719A9}"/>
    <cellStyle name="Normal 3 16 4 3 3" xfId="33208" xr:uid="{4E60607D-5C7C-4451-A8B6-22CCDAF78969}"/>
    <cellStyle name="Normal 3 16 4 3_1.1 Overview" xfId="54564" xr:uid="{021A341B-9642-4434-858B-05BE93B10BBD}"/>
    <cellStyle name="Normal 3 16 4 4" xfId="38656" xr:uid="{45C1323D-A8C2-4635-BBFC-21CB9DC36A00}"/>
    <cellStyle name="Normal 3 16 4 5" xfId="27661" xr:uid="{484E9EB1-77E6-4D7D-AC7B-846285E57717}"/>
    <cellStyle name="Normal 3 16 4_1.1 Overview" xfId="54561" xr:uid="{66DF5AF2-75F9-48B3-8B51-9F7080A95066}"/>
    <cellStyle name="Normal 3 16 5" xfId="1964" xr:uid="{D634107C-A68F-4A2B-970F-AC1DC0CBD095}"/>
    <cellStyle name="Normal 3 16 5 2" xfId="5163" xr:uid="{CDB8C0E4-4D52-40C9-807F-BFDD1FAEB224}"/>
    <cellStyle name="Normal 3 16 5 2 2" xfId="11956" xr:uid="{5BC19670-CA9F-4F38-8A8B-518B75CF4DE0}"/>
    <cellStyle name="Normal 3 16 5 2 2 2" xfId="47999" xr:uid="{E24EF165-8C08-4550-BDEA-FB02379AFDED}"/>
    <cellStyle name="Normal 3 16 5 2 2 3" xfId="36802" xr:uid="{69516D88-E038-4E95-8931-58068ACEA7B8}"/>
    <cellStyle name="Normal 3 16 5 2 2_1.1 Overview" xfId="54567" xr:uid="{EF640EB6-04BD-4F28-BEE4-CDBDE1E96754}"/>
    <cellStyle name="Normal 3 16 5 2 3" xfId="42330" xr:uid="{61408796-BFCD-40BA-B97B-395DD1367F78}"/>
    <cellStyle name="Normal 3 16 5 2 4" xfId="31247" xr:uid="{1B1D0DEE-078D-481E-A366-C006F6AD16DC}"/>
    <cellStyle name="Normal 3 16 5 2_1.1 Overview" xfId="54566" xr:uid="{BC9ACABA-0D06-48D3-8AE6-76C55E2FF06F}"/>
    <cellStyle name="Normal 3 16 5 3" xfId="8923" xr:uid="{417E12AE-F16B-45C5-BEF3-FA9ABB060AC6}"/>
    <cellStyle name="Normal 3 16 5 3 2" xfId="44967" xr:uid="{076B24D3-E309-4901-9134-A80A223EF4C9}"/>
    <cellStyle name="Normal 3 16 5 3 3" xfId="33858" xr:uid="{7DB7A4D5-1DEF-4AF9-B85E-C08A7EA84497}"/>
    <cellStyle name="Normal 3 16 5 3_1.1 Overview" xfId="54568" xr:uid="{0C01E50A-7020-4BE9-B718-7AFA879DF919}"/>
    <cellStyle name="Normal 3 16 5 4" xfId="39306" xr:uid="{2DB4301A-5D5B-4844-9658-3FA9254C956C}"/>
    <cellStyle name="Normal 3 16 5 5" xfId="28311" xr:uid="{34A2B1FC-7D06-4339-905B-7526467B6B79}"/>
    <cellStyle name="Normal 3 16 5_1.1 Overview" xfId="54565" xr:uid="{B0F1EDA0-1394-4400-BBC0-DA25B1BFA321}"/>
    <cellStyle name="Normal 3 16 6" xfId="3154" xr:uid="{6B176AE1-1044-4386-9C60-CD45C0472AEC}"/>
    <cellStyle name="Normal 3 16 6 2" xfId="10083" xr:uid="{501EB3DC-1BF8-429B-A3AC-5B4D032F7188}"/>
    <cellStyle name="Normal 3 16 6 2 2" xfId="46126" xr:uid="{BE595A72-48D8-4FE0-A2EA-9A13D093349E}"/>
    <cellStyle name="Normal 3 16 6 2 3" xfId="35007" xr:uid="{10FAD14B-AFAA-4513-8923-18039B3B2387}"/>
    <cellStyle name="Normal 3 16 6 2_1.1 Overview" xfId="54570" xr:uid="{DE6F27E4-05C2-4FCD-8D6D-CA10D76BA22B}"/>
    <cellStyle name="Normal 3 16 6 3" xfId="40461" xr:uid="{F7566C77-035F-44C3-BD12-5046FE931384}"/>
    <cellStyle name="Normal 3 16 6 4" xfId="29456" xr:uid="{06EB02E2-3C8E-4026-87EE-4A2B93A0F2F7}"/>
    <cellStyle name="Normal 3 16 6_1.1 Overview" xfId="54569" xr:uid="{7205F363-7DF1-407B-8618-F4E155B8858F}"/>
    <cellStyle name="Normal 3 16 7" xfId="4043" xr:uid="{7ED40717-6272-4FA1-81C6-73251F9A9187}"/>
    <cellStyle name="Normal 3 16 7 2" xfId="10845" xr:uid="{62F92657-625A-4B90-BDE3-0E107E30A24D}"/>
    <cellStyle name="Normal 3 16 7 2 2" xfId="46888" xr:uid="{333330AC-DF6F-4111-9BA8-AA9E87266E01}"/>
    <cellStyle name="Normal 3 16 7 2 3" xfId="35707" xr:uid="{74DB8A72-F379-448E-8340-4003A2EEF5A1}"/>
    <cellStyle name="Normal 3 16 7 2_1.1 Overview" xfId="54572" xr:uid="{61F9A3ED-EC3A-4DCF-A1ED-12FB5076BAE7}"/>
    <cellStyle name="Normal 3 16 7 3" xfId="41219" xr:uid="{CEE91DD0-A7F8-40B5-862B-18F93A10FD90}"/>
    <cellStyle name="Normal 3 16 7 4" xfId="30152" xr:uid="{1CF8C5F9-5317-49D1-B535-839AEF1B92B8}"/>
    <cellStyle name="Normal 3 16 7_1.1 Overview" xfId="54571" xr:uid="{C89A1AE8-3ABD-4A81-AEED-2BD8A0D360B5}"/>
    <cellStyle name="Normal 3 16 8" xfId="7586" xr:uid="{42FB7087-D089-4F2E-A6A5-352CF04815AC}"/>
    <cellStyle name="Normal 3 16 8 2" xfId="43634" xr:uid="{CB111EBB-B875-4B38-BFDF-1FF8693B6846}"/>
    <cellStyle name="Normal 3 16 8 3" xfId="32541" xr:uid="{4240C26F-3599-42AD-8F42-EC01ABFB9479}"/>
    <cellStyle name="Normal 3 16 8_1.1 Overview" xfId="54573" xr:uid="{2459E5BC-FA71-4DC9-975B-899F73B39FB3}"/>
    <cellStyle name="Normal 3 16 9" xfId="37974" xr:uid="{7038AA26-DD0B-4784-8C89-2B8DA14EA52F}"/>
    <cellStyle name="Normal 3 16_1.1 Overview" xfId="54518" xr:uid="{4D45A060-2238-4677-A0A8-1C5D3D444FA8}"/>
    <cellStyle name="Normal 3 17" xfId="409" xr:uid="{17AC5383-17EC-47B8-A689-FB76B49AD572}"/>
    <cellStyle name="Normal 3 17 10" xfId="27006" xr:uid="{88E2E254-47B6-42CB-9981-1381FC9354E4}"/>
    <cellStyle name="Normal 3 17 2" xfId="713" xr:uid="{89772700-DCE5-4937-8956-28B7AA55BFF1}"/>
    <cellStyle name="Normal 3 17 2 2" xfId="931" xr:uid="{982C6A29-4FF8-4303-933A-D9B1420804D4}"/>
    <cellStyle name="Normal 3 17 2 2 2" xfId="1657" xr:uid="{8107077C-75BC-4C5F-80D3-8BB85D2BAF24}"/>
    <cellStyle name="Normal 3 17 2 2 2 2" xfId="4856" xr:uid="{676ADA67-F762-469A-B885-E9FEA6757512}"/>
    <cellStyle name="Normal 3 17 2 2 2 2 2" xfId="11650" xr:uid="{016C0A58-F2AA-484B-928A-16968E3DDCD7}"/>
    <cellStyle name="Normal 3 17 2 2 2 2 2 2" xfId="47693" xr:uid="{4AA1FC84-940D-49C1-9CF2-87C27886AB1B}"/>
    <cellStyle name="Normal 3 17 2 2 2 2 2 3" xfId="36496" xr:uid="{D5016868-02A8-4EBC-9CED-086E707CDEE0}"/>
    <cellStyle name="Normal 3 17 2 2 2 2 2_1.1 Overview" xfId="54579" xr:uid="{929EDA03-5CAF-4F9F-A742-097EBBD0A5B5}"/>
    <cellStyle name="Normal 3 17 2 2 2 2 3" xfId="42024" xr:uid="{31FFB59E-2A32-4002-934C-D08A0E8B5777}"/>
    <cellStyle name="Normal 3 17 2 2 2 2 4" xfId="30941" xr:uid="{3FE28C95-D2DD-4435-8BC7-920707E84265}"/>
    <cellStyle name="Normal 3 17 2 2 2 2_1.1 Overview" xfId="54578" xr:uid="{A437F3F1-C057-4397-8D95-4ECBF436D9FE}"/>
    <cellStyle name="Normal 3 17 2 2 2 3" xfId="8620" xr:uid="{A9E07779-CFCC-4E3B-9BC6-07E1F82FB2BF}"/>
    <cellStyle name="Normal 3 17 2 2 2 3 2" xfId="44664" xr:uid="{CDFF89C0-C996-42D2-B16F-7F24CBF97652}"/>
    <cellStyle name="Normal 3 17 2 2 2 3 3" xfId="33555" xr:uid="{59A1089B-11E3-47FA-9FC5-C56F32C84442}"/>
    <cellStyle name="Normal 3 17 2 2 2 3_1.1 Overview" xfId="54580" xr:uid="{6CD1C3AF-D316-4626-B705-7DD6FAA6355D}"/>
    <cellStyle name="Normal 3 17 2 2 2 4" xfId="39003" xr:uid="{8041DF09-6BA6-43D2-81CB-6DB44C5BCDEC}"/>
    <cellStyle name="Normal 3 17 2 2 2 5" xfId="28008" xr:uid="{61098AE5-6C52-4C63-B986-3A7CCF7B0F52}"/>
    <cellStyle name="Normal 3 17 2 2 2_1.1 Overview" xfId="54577" xr:uid="{A07B6DF3-2669-4309-B789-7D03C0BC7453}"/>
    <cellStyle name="Normal 3 17 2 2 3" xfId="2467" xr:uid="{3EAC9AA8-9E2F-4BDF-AFC7-4E7BCD7B30F1}"/>
    <cellStyle name="Normal 3 17 2 2 3 2" xfId="5666" xr:uid="{E6AB0E37-3963-435C-853F-52C091CB27FB}"/>
    <cellStyle name="Normal 3 17 2 2 3 2 2" xfId="12459" xr:uid="{FEC6BA51-89F7-4D05-B0AA-79B0A5EA9DCC}"/>
    <cellStyle name="Normal 3 17 2 2 3 2 2 2" xfId="48502" xr:uid="{1B5C1072-5F9C-49A6-86A6-0C7E46C68DFF}"/>
    <cellStyle name="Normal 3 17 2 2 3 2 2 3" xfId="37305" xr:uid="{6934A49E-D861-4B91-BE1F-4414D1C8E46F}"/>
    <cellStyle name="Normal 3 17 2 2 3 2 2_1.1 Overview" xfId="54583" xr:uid="{D6737F3F-B09D-45D0-B669-4E1683BD54BB}"/>
    <cellStyle name="Normal 3 17 2 2 3 2 3" xfId="42833" xr:uid="{C6C8912A-4E62-459D-809C-FBBB8A577050}"/>
    <cellStyle name="Normal 3 17 2 2 3 2 4" xfId="31750" xr:uid="{C91FA2B0-0DDF-466D-BB22-F01E7E933C98}"/>
    <cellStyle name="Normal 3 17 2 2 3 2_1.1 Overview" xfId="54582" xr:uid="{448D2881-3010-4528-8595-493ED98B944B}"/>
    <cellStyle name="Normal 3 17 2 2 3 3" xfId="9426" xr:uid="{2433A5EE-EBB1-483C-A393-1A9F04283569}"/>
    <cellStyle name="Normal 3 17 2 2 3 3 2" xfId="45470" xr:uid="{D552E979-F2F4-4205-9D67-79AB521EAB93}"/>
    <cellStyle name="Normal 3 17 2 2 3 3 3" xfId="34361" xr:uid="{8073EF78-544F-4182-8256-041AA52E88B3}"/>
    <cellStyle name="Normal 3 17 2 2 3 3_1.1 Overview" xfId="54584" xr:uid="{71BB7B45-8691-47DF-A10E-3C35CE75CAE8}"/>
    <cellStyle name="Normal 3 17 2 2 3 4" xfId="39809" xr:uid="{52E6AB30-7398-42BA-98AE-C8FF2CF128E5}"/>
    <cellStyle name="Normal 3 17 2 2 3 5" xfId="28814" xr:uid="{132A4077-E8F3-4EAE-80E3-16431B8C5404}"/>
    <cellStyle name="Normal 3 17 2 2 3_1.1 Overview" xfId="54581" xr:uid="{A6CD1494-0F0D-456A-86D6-34E597F94FC0}"/>
    <cellStyle name="Normal 3 17 2 2 4" xfId="3657" xr:uid="{DCBB4719-F2F7-4C39-9E81-915DA56D0DFF}"/>
    <cellStyle name="Normal 3 17 2 2 4 2" xfId="10584" xr:uid="{6B0BE9FE-EE3F-43A6-9C17-E21245A5B29D}"/>
    <cellStyle name="Normal 3 17 2 2 4 2 2" xfId="46627" xr:uid="{A5A9C3BC-48D1-4F34-881B-12A166CC6306}"/>
    <cellStyle name="Normal 3 17 2 2 4 2 3" xfId="35506" xr:uid="{86024484-E05E-47DA-A7FA-C25A2B4D3482}"/>
    <cellStyle name="Normal 3 17 2 2 4 2_1.1 Overview" xfId="54586" xr:uid="{5DDC3017-618D-4434-936E-D4E0B144116B}"/>
    <cellStyle name="Normal 3 17 2 2 4 3" xfId="40962" xr:uid="{E15F6D25-A9FA-41C3-A043-14CFCB4E7C77}"/>
    <cellStyle name="Normal 3 17 2 2 4 4" xfId="29955" xr:uid="{A2B0B5DD-BD0B-4045-97A0-49B3090B0749}"/>
    <cellStyle name="Normal 3 17 2 2 4_1.1 Overview" xfId="54585" xr:uid="{59B3566D-6F9F-4EB4-8954-377BBF9013E8}"/>
    <cellStyle name="Normal 3 17 2 2 5" xfId="4353" xr:uid="{3DC2F7D8-75CE-4882-BFA8-D3776EC60D1C}"/>
    <cellStyle name="Normal 3 17 2 2 5 2" xfId="11155" xr:uid="{E0E430DD-E23E-44EC-9B27-925357F586DB}"/>
    <cellStyle name="Normal 3 17 2 2 5 2 2" xfId="47198" xr:uid="{DE019EF7-ED14-4B19-95D9-0A9573DB0777}"/>
    <cellStyle name="Normal 3 17 2 2 5 2 3" xfId="36017" xr:uid="{647B8B39-83F1-4A67-872A-46D26E76906A}"/>
    <cellStyle name="Normal 3 17 2 2 5 2_1.1 Overview" xfId="54588" xr:uid="{C6F10E6C-2B2C-4151-84CF-479B16DC157E}"/>
    <cellStyle name="Normal 3 17 2 2 5 3" xfId="41529" xr:uid="{B0BCD096-3287-4DE0-B7F8-2C979CAF8346}"/>
    <cellStyle name="Normal 3 17 2 2 5 4" xfId="30462" xr:uid="{EE8DD05D-F436-44E6-A4DC-E0B0A21AAFCE}"/>
    <cellStyle name="Normal 3 17 2 2 5_1.1 Overview" xfId="54587" xr:uid="{507C48FC-5400-468D-B8FD-24A4D7585F4C}"/>
    <cellStyle name="Normal 3 17 2 2 6" xfId="8120" xr:uid="{A0DC653F-EDAB-4634-9886-290CA61BFF3C}"/>
    <cellStyle name="Normal 3 17 2 2 6 2" xfId="44168" xr:uid="{9234C8E5-D7BD-4BAA-AD34-BEA7D56D6ECD}"/>
    <cellStyle name="Normal 3 17 2 2 6 3" xfId="33075" xr:uid="{B5E9D743-4032-4284-A930-5CF911CFD81B}"/>
    <cellStyle name="Normal 3 17 2 2 6_1.1 Overview" xfId="54589" xr:uid="{23A66956-D1E4-4C45-9340-4C47443F7DA5}"/>
    <cellStyle name="Normal 3 17 2 2 7" xfId="38508" xr:uid="{1246FD01-A0DF-4EEC-9C79-608AE2329548}"/>
    <cellStyle name="Normal 3 17 2 2 8" xfId="27525" xr:uid="{BA3B1768-CFD0-4C93-8966-1C436B56D112}"/>
    <cellStyle name="Normal 3 17 2 2_1.1 Overview" xfId="54576" xr:uid="{618C6FBF-0F15-4A07-BBB8-2C88BEF72241}"/>
    <cellStyle name="Normal 3 17 2 3" xfId="1447" xr:uid="{B6CE739A-BA21-46B6-88CA-B47C786C6C13}"/>
    <cellStyle name="Normal 3 17 2 3 2" xfId="4646" xr:uid="{956A787A-FA77-4C79-843C-779B0919B9D4}"/>
    <cellStyle name="Normal 3 17 2 3 2 2" xfId="11440" xr:uid="{691AB03A-032D-4FEC-8CAA-FABEFE7B826A}"/>
    <cellStyle name="Normal 3 17 2 3 2 2 2" xfId="47483" xr:uid="{4DCA2EF1-2463-4F12-B8A0-38D95276EF4A}"/>
    <cellStyle name="Normal 3 17 2 3 2 2 3" xfId="36286" xr:uid="{D3A03114-BD8B-4B0C-95A2-5E3C3A4035D3}"/>
    <cellStyle name="Normal 3 17 2 3 2 2_1.1 Overview" xfId="54592" xr:uid="{DB581FE1-D0A9-4916-86EA-B7480C05F016}"/>
    <cellStyle name="Normal 3 17 2 3 2 3" xfId="41814" xr:uid="{F2993A77-3FE3-4D51-80A9-6759E43EFBE2}"/>
    <cellStyle name="Normal 3 17 2 3 2 4" xfId="30731" xr:uid="{9671E7F5-A9FD-4763-B4F4-FBEBE2192126}"/>
    <cellStyle name="Normal 3 17 2 3 2_1.1 Overview" xfId="54591" xr:uid="{BD020321-038B-417D-B26C-F4A4D62C8459}"/>
    <cellStyle name="Normal 3 17 2 3 3" xfId="8410" xr:uid="{DB14B4C1-F08B-47A5-BA29-174ECB6AC933}"/>
    <cellStyle name="Normal 3 17 2 3 3 2" xfId="44454" xr:uid="{C3A23042-0467-44C4-8E2D-EF9F64F6A952}"/>
    <cellStyle name="Normal 3 17 2 3 3 3" xfId="33345" xr:uid="{0B3859B3-A5C0-45D7-9EF3-33A1CB369DB6}"/>
    <cellStyle name="Normal 3 17 2 3 3_1.1 Overview" xfId="54593" xr:uid="{457A2B72-147E-45E5-BFF9-AB8FF6EFC7B6}"/>
    <cellStyle name="Normal 3 17 2 3 4" xfId="38793" xr:uid="{EC86E4B1-CE9D-428C-86C9-A08C383435B0}"/>
    <cellStyle name="Normal 3 17 2 3 5" xfId="27798" xr:uid="{516BF71F-3041-400C-982F-D1C5A437D1BE}"/>
    <cellStyle name="Normal 3 17 2 3_1.1 Overview" xfId="54590" xr:uid="{18A20D43-D40D-4F15-8F14-73462BFB9DC4}"/>
    <cellStyle name="Normal 3 17 2 4" xfId="2249" xr:uid="{E339684C-EFD6-498F-BEAF-2393AA7EA96C}"/>
    <cellStyle name="Normal 3 17 2 4 2" xfId="5448" xr:uid="{9EF59061-A8C3-4401-B4E7-BFE15091F64D}"/>
    <cellStyle name="Normal 3 17 2 4 2 2" xfId="12241" xr:uid="{EB8FACD9-4FFC-4DC6-A488-8261B76694F9}"/>
    <cellStyle name="Normal 3 17 2 4 2 2 2" xfId="48284" xr:uid="{C004657D-B848-4CBC-82E1-1908C4F8BA55}"/>
    <cellStyle name="Normal 3 17 2 4 2 2 3" xfId="37087" xr:uid="{E45C0E2D-C1C7-4E21-B1EF-868A1203A5A2}"/>
    <cellStyle name="Normal 3 17 2 4 2 2_1.1 Overview" xfId="54596" xr:uid="{D6B4C451-E757-43B8-9C7A-CECABFF14FEB}"/>
    <cellStyle name="Normal 3 17 2 4 2 3" xfId="42615" xr:uid="{E1DF7256-182B-4952-9817-1216F8BBA3DE}"/>
    <cellStyle name="Normal 3 17 2 4 2 4" xfId="31532" xr:uid="{16653AA3-1DF9-4351-AB7F-CAA37643AD8E}"/>
    <cellStyle name="Normal 3 17 2 4 2_1.1 Overview" xfId="54595" xr:uid="{005F0808-1C70-4C2C-94E0-F322769D9E5B}"/>
    <cellStyle name="Normal 3 17 2 4 3" xfId="9208" xr:uid="{B7D940CA-978F-4757-8610-506CFC8B0169}"/>
    <cellStyle name="Normal 3 17 2 4 3 2" xfId="45252" xr:uid="{8F6CF5DD-C444-4CAA-B9E6-20CFE49526B7}"/>
    <cellStyle name="Normal 3 17 2 4 3 3" xfId="34143" xr:uid="{0F2DE110-E51F-48A3-8FF9-E9FBFF3BCBA7}"/>
    <cellStyle name="Normal 3 17 2 4 3_1.1 Overview" xfId="54597" xr:uid="{12EECAA7-0010-4C7F-B288-BD571AB65EB8}"/>
    <cellStyle name="Normal 3 17 2 4 4" xfId="39591" xr:uid="{257C4C0D-051D-4D2E-87C0-DEF4D6D213E0}"/>
    <cellStyle name="Normal 3 17 2 4 5" xfId="28596" xr:uid="{431F8D41-FAFD-4A0C-ABBB-80B17156CC21}"/>
    <cellStyle name="Normal 3 17 2 4_1.1 Overview" xfId="54594" xr:uid="{9D59408B-96F7-430E-AE3A-8C6A7EEFFA73}"/>
    <cellStyle name="Normal 3 17 2 5" xfId="3439" xr:uid="{938CF79E-B69E-4987-8F2E-52523C44DAAC}"/>
    <cellStyle name="Normal 3 17 2 5 2" xfId="10366" xr:uid="{03C440AD-D845-4B8E-A689-317E84A8FB13}"/>
    <cellStyle name="Normal 3 17 2 5 2 2" xfId="46409" xr:uid="{5765F00A-3F13-483C-9E82-5404F0A58C4D}"/>
    <cellStyle name="Normal 3 17 2 5 2 3" xfId="35288" xr:uid="{6EFBEFF5-F98E-4235-B1D7-55E4528188CA}"/>
    <cellStyle name="Normal 3 17 2 5 2_1.1 Overview" xfId="54599" xr:uid="{A31F1A72-5B5A-40BB-92D6-5B6C55EA10ED}"/>
    <cellStyle name="Normal 3 17 2 5 3" xfId="40744" xr:uid="{3312366C-41CD-4FFC-88A5-343B9EF51293}"/>
    <cellStyle name="Normal 3 17 2 5 4" xfId="29737" xr:uid="{ED10ABEA-0520-42F2-A9C0-F7AF4D9A38EB}"/>
    <cellStyle name="Normal 3 17 2 5_1.1 Overview" xfId="54598" xr:uid="{DAAD6021-4BE9-434C-B130-BA83A6EA0A02}"/>
    <cellStyle name="Normal 3 17 2 6" xfId="4143" xr:uid="{B2429184-8435-4F8B-9BD2-BEFC223664AE}"/>
    <cellStyle name="Normal 3 17 2 6 2" xfId="10945" xr:uid="{0F394BF4-963B-4239-AE73-E4CA4D708A9B}"/>
    <cellStyle name="Normal 3 17 2 6 2 2" xfId="46988" xr:uid="{CBE45367-1FD4-4ADD-A5B2-A0AE45C74B34}"/>
    <cellStyle name="Normal 3 17 2 6 2 3" xfId="35807" xr:uid="{D4661120-3D03-411D-A88B-BB94CE09E5EC}"/>
    <cellStyle name="Normal 3 17 2 6 2_1.1 Overview" xfId="54601" xr:uid="{5604E079-4B2B-4917-823E-DF79C3C6FDE2}"/>
    <cellStyle name="Normal 3 17 2 6 3" xfId="41319" xr:uid="{156BD2DD-1929-47E7-B893-27A3A5228FA6}"/>
    <cellStyle name="Normal 3 17 2 6 4" xfId="30252" xr:uid="{F3407E87-B417-4EBB-A0EA-01B41CD7529F}"/>
    <cellStyle name="Normal 3 17 2 6_1.1 Overview" xfId="54600" xr:uid="{91057267-D62F-4FDE-A822-148A904CDC5B}"/>
    <cellStyle name="Normal 3 17 2 7" xfId="7902" xr:uid="{C7F9B1CF-DB45-4DA6-9501-3104ED63E4D1}"/>
    <cellStyle name="Normal 3 17 2 7 2" xfId="43950" xr:uid="{0457B5B0-5EA1-4E4D-A7EB-8629522EADC6}"/>
    <cellStyle name="Normal 3 17 2 7 3" xfId="32857" xr:uid="{C2071344-7AAB-4194-A1BD-D6C6E877CD13}"/>
    <cellStyle name="Normal 3 17 2 7_1.1 Overview" xfId="54602" xr:uid="{59E253FF-3469-4A43-A5B3-FB69A551DE28}"/>
    <cellStyle name="Normal 3 17 2 8" xfId="38290" xr:uid="{C8143818-B113-4C81-9CA6-E29B6FD67319}"/>
    <cellStyle name="Normal 3 17 2 9" xfId="27307" xr:uid="{7578A852-412B-463C-9642-88EF93D17E05}"/>
    <cellStyle name="Normal 3 17 2_1.1 Overview" xfId="54575" xr:uid="{E9F8EB42-8502-4124-B423-ECEF87952BB5}"/>
    <cellStyle name="Normal 3 17 3" xfId="837" xr:uid="{DE58EC64-041D-4E76-9F27-E6F481C62943}"/>
    <cellStyle name="Normal 3 17 3 2" xfId="1563" xr:uid="{579B87D3-A645-4884-B12D-0ED982C80040}"/>
    <cellStyle name="Normal 3 17 3 2 2" xfId="4762" xr:uid="{82E26EE8-FF7F-4A3F-80FB-D3D6C8D70E9E}"/>
    <cellStyle name="Normal 3 17 3 2 2 2" xfId="11556" xr:uid="{24E93AD7-22FD-44E7-9123-3F7945F685BF}"/>
    <cellStyle name="Normal 3 17 3 2 2 2 2" xfId="47599" xr:uid="{92B82CBA-A5A4-4EF0-9B45-978699520BA0}"/>
    <cellStyle name="Normal 3 17 3 2 2 2 3" xfId="36402" xr:uid="{E42127F0-C721-486F-9FD1-D0A828D512A4}"/>
    <cellStyle name="Normal 3 17 3 2 2 2_1.1 Overview" xfId="54606" xr:uid="{3BC5146D-CB0F-4CDE-8D45-BC48AE0AF944}"/>
    <cellStyle name="Normal 3 17 3 2 2 3" xfId="41930" xr:uid="{753679F9-9C4D-48E9-BC11-22CEE2223E63}"/>
    <cellStyle name="Normal 3 17 3 2 2 4" xfId="30847" xr:uid="{23A23BBE-A935-46FF-BE57-AFD0E7B6BD5D}"/>
    <cellStyle name="Normal 3 17 3 2 2_1.1 Overview" xfId="54605" xr:uid="{F736012C-575B-4CFF-826B-20DAA289520B}"/>
    <cellStyle name="Normal 3 17 3 2 3" xfId="8526" xr:uid="{0AAB0C42-5810-4CCB-9A46-CD833674FA36}"/>
    <cellStyle name="Normal 3 17 3 2 3 2" xfId="44570" xr:uid="{21B72402-F72A-4768-8921-8A7AC87098DB}"/>
    <cellStyle name="Normal 3 17 3 2 3 3" xfId="33461" xr:uid="{534591DB-22F4-4253-B8D0-D0F0BDFA98A4}"/>
    <cellStyle name="Normal 3 17 3 2 3_1.1 Overview" xfId="54607" xr:uid="{4C59766C-B34B-4C6B-AAEC-A9864926F884}"/>
    <cellStyle name="Normal 3 17 3 2 4" xfId="38909" xr:uid="{C6C8DE49-6CE3-4E30-A7C4-4330AB63D36B}"/>
    <cellStyle name="Normal 3 17 3 2 5" xfId="27914" xr:uid="{2D701497-506D-455A-9986-860F1960E34D}"/>
    <cellStyle name="Normal 3 17 3 2_1.1 Overview" xfId="54604" xr:uid="{41A17F35-CACF-4E00-B46A-3A32EBF9628E}"/>
    <cellStyle name="Normal 3 17 3 3" xfId="2373" xr:uid="{9F1AE982-3493-495E-9CB7-BF0A7EF9EA17}"/>
    <cellStyle name="Normal 3 17 3 3 2" xfId="5572" xr:uid="{460846E8-72DD-427B-817E-FB72630BBCDD}"/>
    <cellStyle name="Normal 3 17 3 3 2 2" xfId="12365" xr:uid="{5F121026-3FE2-4550-8C26-A8C7F5585533}"/>
    <cellStyle name="Normal 3 17 3 3 2 2 2" xfId="48408" xr:uid="{67856E60-E11B-411D-9987-F470674BB1B4}"/>
    <cellStyle name="Normal 3 17 3 3 2 2 3" xfId="37211" xr:uid="{C84A87D1-85BB-40F5-83CB-4E49F59BB875}"/>
    <cellStyle name="Normal 3 17 3 3 2 2_1.1 Overview" xfId="54610" xr:uid="{C53A1B78-7268-4A96-AB29-FBF196B10EA4}"/>
    <cellStyle name="Normal 3 17 3 3 2 3" xfId="42739" xr:uid="{9904612C-A34D-4DEB-9685-D4F8CA43C637}"/>
    <cellStyle name="Normal 3 17 3 3 2 4" xfId="31656" xr:uid="{5446ECCE-40B1-4E21-9EA0-E65DC6574E21}"/>
    <cellStyle name="Normal 3 17 3 3 2_1.1 Overview" xfId="54609" xr:uid="{33A13452-4814-4E43-8808-5A279BEDA832}"/>
    <cellStyle name="Normal 3 17 3 3 3" xfId="9332" xr:uid="{02D28E5E-4E34-4D90-A930-BEB1F1BD622B}"/>
    <cellStyle name="Normal 3 17 3 3 3 2" xfId="45376" xr:uid="{800AC812-599F-4B28-ABDB-296DB9CF1EBF}"/>
    <cellStyle name="Normal 3 17 3 3 3 3" xfId="34267" xr:uid="{819993DA-738C-43B7-B1A3-78D42D695512}"/>
    <cellStyle name="Normal 3 17 3 3 3_1.1 Overview" xfId="54611" xr:uid="{35EDE593-2177-4ECD-AB63-C7F10A8B4765}"/>
    <cellStyle name="Normal 3 17 3 3 4" xfId="39715" xr:uid="{392822A6-30B5-4A94-843A-E0FF7F3B6E35}"/>
    <cellStyle name="Normal 3 17 3 3 5" xfId="28720" xr:uid="{2F836DDE-6540-47A0-AA6C-C2A386A3D256}"/>
    <cellStyle name="Normal 3 17 3 3_1.1 Overview" xfId="54608" xr:uid="{29F1A3A0-4169-46A7-B2AD-EFDB5BC0B3AF}"/>
    <cellStyle name="Normal 3 17 3 4" xfId="3563" xr:uid="{A66F4D74-4EDE-4ECE-BD43-2D143B90E517}"/>
    <cellStyle name="Normal 3 17 3 4 2" xfId="10490" xr:uid="{43213C07-5F78-4310-8BF3-00325E249DDD}"/>
    <cellStyle name="Normal 3 17 3 4 2 2" xfId="46533" xr:uid="{20D10AC4-43F9-48A3-B143-5CD66BBD5C6E}"/>
    <cellStyle name="Normal 3 17 3 4 2 3" xfId="35412" xr:uid="{342355B9-6EDB-4F73-91FE-AF012402B0CD}"/>
    <cellStyle name="Normal 3 17 3 4 2_1.1 Overview" xfId="54613" xr:uid="{CBC28AF2-8758-46C4-A6EB-8D06EE8AB9EC}"/>
    <cellStyle name="Normal 3 17 3 4 3" xfId="40868" xr:uid="{D64C1857-0129-4C85-A74E-DA7DACD2311E}"/>
    <cellStyle name="Normal 3 17 3 4 4" xfId="29861" xr:uid="{CEE3AC85-23F7-4268-9990-A1D5EAD0CC51}"/>
    <cellStyle name="Normal 3 17 3 4_1.1 Overview" xfId="54612" xr:uid="{2BB81D6A-1DDE-4ADF-9242-6A7B630C3C76}"/>
    <cellStyle name="Normal 3 17 3 5" xfId="4259" xr:uid="{DE79CFFB-DA6D-4A09-A95F-61C0C156A13D}"/>
    <cellStyle name="Normal 3 17 3 5 2" xfId="11061" xr:uid="{ECD439A1-5FA9-4C78-B855-49653C27B451}"/>
    <cellStyle name="Normal 3 17 3 5 2 2" xfId="47104" xr:uid="{6E742038-5C38-4F17-8F3E-9F054EAA621A}"/>
    <cellStyle name="Normal 3 17 3 5 2 3" xfId="35923" xr:uid="{6302A3D9-7CD0-4FFA-817F-1B6A03B5A9A7}"/>
    <cellStyle name="Normal 3 17 3 5 2_1.1 Overview" xfId="54615" xr:uid="{355E94F4-1131-423C-AB57-007257FC9E7F}"/>
    <cellStyle name="Normal 3 17 3 5 3" xfId="41435" xr:uid="{8BAD7C3C-08D0-4851-8873-C30D2962C7A9}"/>
    <cellStyle name="Normal 3 17 3 5 4" xfId="30368" xr:uid="{17D7D922-FD7B-496C-A68B-CA649E5227AF}"/>
    <cellStyle name="Normal 3 17 3 5_1.1 Overview" xfId="54614" xr:uid="{1DE8F8C3-656E-41E8-BD05-F7420B92ADE0}"/>
    <cellStyle name="Normal 3 17 3 6" xfId="8026" xr:uid="{5AA77947-EE97-4277-8947-E034DC2D8F71}"/>
    <cellStyle name="Normal 3 17 3 6 2" xfId="44074" xr:uid="{23FB0654-56B2-4EFF-9FFC-CF82A812396B}"/>
    <cellStyle name="Normal 3 17 3 6 3" xfId="32981" xr:uid="{893B7554-AE4B-4D4D-8E5F-8550A2243836}"/>
    <cellStyle name="Normal 3 17 3 6_1.1 Overview" xfId="54616" xr:uid="{470D88B2-E926-48B2-9B41-80C17E2D6829}"/>
    <cellStyle name="Normal 3 17 3 7" xfId="38414" xr:uid="{566203EF-05A1-45A0-A04F-296E835C67E9}"/>
    <cellStyle name="Normal 3 17 3 8" xfId="27431" xr:uid="{4C9CF0E8-98EA-4103-9B31-11AEFD2DAA00}"/>
    <cellStyle name="Normal 3 17 3_1.1 Overview" xfId="54603" xr:uid="{F1862DEB-D5CC-46AF-970B-AEB49BBE6C22}"/>
    <cellStyle name="Normal 3 17 4" xfId="1318" xr:uid="{68F5F44C-7946-4B69-8BEA-EF833AD95492}"/>
    <cellStyle name="Normal 3 17 4 2" xfId="4517" xr:uid="{7D650702-B9D8-4679-AF27-2C49E2C2EFDC}"/>
    <cellStyle name="Normal 3 17 4 2 2" xfId="11311" xr:uid="{520828CC-753E-403E-9DE0-C79BFDCDCA0F}"/>
    <cellStyle name="Normal 3 17 4 2 2 2" xfId="47354" xr:uid="{6FBD8149-DF47-4489-81F0-D527F38DB66D}"/>
    <cellStyle name="Normal 3 17 4 2 2 3" xfId="36157" xr:uid="{E4BFE986-6DD0-4319-B47A-1C7D85F7C2E2}"/>
    <cellStyle name="Normal 3 17 4 2 2_1.1 Overview" xfId="54619" xr:uid="{8C864BBA-AAAF-44B3-B52B-332E30DDE80F}"/>
    <cellStyle name="Normal 3 17 4 2 3" xfId="41685" xr:uid="{DB1AFBA0-C131-4C4F-AE85-9E0775C93F1D}"/>
    <cellStyle name="Normal 3 17 4 2 4" xfId="30602" xr:uid="{9A85FBFA-95A3-4C0A-AFED-838699FFC864}"/>
    <cellStyle name="Normal 3 17 4 2_1.1 Overview" xfId="54618" xr:uid="{147F86FD-DF13-407F-80CD-16217A5DE953}"/>
    <cellStyle name="Normal 3 17 4 3" xfId="8281" xr:uid="{37E8E065-EDC5-4A2D-BC23-D88E9E797BFB}"/>
    <cellStyle name="Normal 3 17 4 3 2" xfId="44325" xr:uid="{5E801366-1CF2-469E-A422-711FC23E83ED}"/>
    <cellStyle name="Normal 3 17 4 3 3" xfId="33216" xr:uid="{BAE6EFEB-5214-4C19-9472-9715C5956258}"/>
    <cellStyle name="Normal 3 17 4 3_1.1 Overview" xfId="54620" xr:uid="{5AFDB46B-B2A0-477A-AE60-CC2BEAFB20B0}"/>
    <cellStyle name="Normal 3 17 4 4" xfId="38664" xr:uid="{69A3313E-7386-4360-B5EC-9F65A06B2A2B}"/>
    <cellStyle name="Normal 3 17 4 5" xfId="27669" xr:uid="{1956F2AD-6B5F-47DB-B6BB-AF3B735E64E5}"/>
    <cellStyle name="Normal 3 17 4_1.1 Overview" xfId="54617" xr:uid="{35B93E5B-FAB5-4721-A0DF-B9F24EECE99E}"/>
    <cellStyle name="Normal 3 17 5" xfId="1977" xr:uid="{643CEE0C-11F0-4B5A-8EB5-FE4279058298}"/>
    <cellStyle name="Normal 3 17 5 2" xfId="5176" xr:uid="{4D85C7BA-068A-4C6E-A585-C32375DAA570}"/>
    <cellStyle name="Normal 3 17 5 2 2" xfId="11969" xr:uid="{C779DD92-C237-4646-AC9F-205C77A4CA58}"/>
    <cellStyle name="Normal 3 17 5 2 2 2" xfId="48012" xr:uid="{8F548C5E-A097-4D15-A136-3EC43F8B7589}"/>
    <cellStyle name="Normal 3 17 5 2 2 3" xfId="36815" xr:uid="{8B55F83C-4FB7-4BD2-AE77-F2C01DD70DCD}"/>
    <cellStyle name="Normal 3 17 5 2 2_1.1 Overview" xfId="54623" xr:uid="{AF80491F-0923-441F-8320-D1DD42C4F9C3}"/>
    <cellStyle name="Normal 3 17 5 2 3" xfId="42343" xr:uid="{34EC4B3F-08AF-4EBF-8B81-D81AD57602BA}"/>
    <cellStyle name="Normal 3 17 5 2 4" xfId="31260" xr:uid="{79127AD6-4953-4394-BBD8-96A3DD730F89}"/>
    <cellStyle name="Normal 3 17 5 2_1.1 Overview" xfId="54622" xr:uid="{351A7676-F70C-4DDE-AE5C-B3CC2A9DA4B8}"/>
    <cellStyle name="Normal 3 17 5 3" xfId="8936" xr:uid="{3D42BDA0-E940-4298-A1B5-C20A6C0B06EB}"/>
    <cellStyle name="Normal 3 17 5 3 2" xfId="44980" xr:uid="{4E835369-E343-49A0-B3BB-8D685A3F67EC}"/>
    <cellStyle name="Normal 3 17 5 3 3" xfId="33871" xr:uid="{1DA7A0D7-F5D3-41F1-847E-92CF47BF899E}"/>
    <cellStyle name="Normal 3 17 5 3_1.1 Overview" xfId="54624" xr:uid="{A4745BDE-E51C-4EB7-99AD-89A9C7B7E6AE}"/>
    <cellStyle name="Normal 3 17 5 4" xfId="39319" xr:uid="{8F453AC7-9499-417D-AE58-6CEB556C848A}"/>
    <cellStyle name="Normal 3 17 5 5" xfId="28324" xr:uid="{1FD32E88-038C-4A38-B3A6-B6B98E46E2E3}"/>
    <cellStyle name="Normal 3 17 5_1.1 Overview" xfId="54621" xr:uid="{F16960A4-1C07-40D0-9ED3-1A4AF9DEF090}"/>
    <cellStyle name="Normal 3 17 6" xfId="3167" xr:uid="{06EA9FDC-2A29-42DA-831C-1B5BF21DEC43}"/>
    <cellStyle name="Normal 3 17 6 2" xfId="10096" xr:uid="{1ACC5617-AB6C-4ACD-A6DB-A1024C2730A1}"/>
    <cellStyle name="Normal 3 17 6 2 2" xfId="46139" xr:uid="{7FDFEBCE-660E-4812-8BD4-83C03DEBE6E6}"/>
    <cellStyle name="Normal 3 17 6 2 3" xfId="35020" xr:uid="{C207DFA3-1FA1-4933-AB6D-38FE8E83E521}"/>
    <cellStyle name="Normal 3 17 6 2_1.1 Overview" xfId="54626" xr:uid="{3CE0B4DB-4A28-483C-AA6C-3DAA6E25E717}"/>
    <cellStyle name="Normal 3 17 6 3" xfId="40474" xr:uid="{2E18F75A-A1D3-4EB3-9383-198DD129D10E}"/>
    <cellStyle name="Normal 3 17 6 4" xfId="29469" xr:uid="{2B008089-01A0-402F-AC51-037B5CC50ED2}"/>
    <cellStyle name="Normal 3 17 6_1.1 Overview" xfId="54625" xr:uid="{57FF2294-3AA6-477E-BFD0-09575423C66D}"/>
    <cellStyle name="Normal 3 17 7" xfId="4049" xr:uid="{F5C555A6-31FC-42AC-A518-A6D0DC2EB18E}"/>
    <cellStyle name="Normal 3 17 7 2" xfId="10851" xr:uid="{974ECBCA-4801-4996-B5CD-940706DBAD87}"/>
    <cellStyle name="Normal 3 17 7 2 2" xfId="46894" xr:uid="{3A234E22-0B33-44CF-AFC8-7C78F5825363}"/>
    <cellStyle name="Normal 3 17 7 2 3" xfId="35713" xr:uid="{E2D71A5F-C7CE-4B77-883B-132F3D6C2C95}"/>
    <cellStyle name="Normal 3 17 7 2_1.1 Overview" xfId="54628" xr:uid="{84A77FEC-4CA5-4199-B8A1-6AECF5170C8A}"/>
    <cellStyle name="Normal 3 17 7 3" xfId="41225" xr:uid="{05799004-79FE-4CF3-8F71-347E841A5E5C}"/>
    <cellStyle name="Normal 3 17 7 4" xfId="30158" xr:uid="{F28EDAF7-57B5-45C0-B8EA-8F4CBEBA67A2}"/>
    <cellStyle name="Normal 3 17 7_1.1 Overview" xfId="54627" xr:uid="{9E3337D2-6FA9-44EC-ACE0-A2103AA2B3BE}"/>
    <cellStyle name="Normal 3 17 8" xfId="7601" xr:uid="{A41E384D-2977-49A0-A536-662A13F9852B}"/>
    <cellStyle name="Normal 3 17 8 2" xfId="43649" xr:uid="{54AE3B8B-2D46-4AB2-9B44-7BE1CF0323ED}"/>
    <cellStyle name="Normal 3 17 8 3" xfId="32556" xr:uid="{0602B760-4FBD-417E-963A-977F70C40275}"/>
    <cellStyle name="Normal 3 17 8_1.1 Overview" xfId="54629" xr:uid="{84CC3C90-8050-4C12-98FC-71B6E447D4C0}"/>
    <cellStyle name="Normal 3 17 9" xfId="37989" xr:uid="{0F5AB065-AC8F-4CF8-B60D-AB305C8B29E9}"/>
    <cellStyle name="Normal 3 17_1.1 Overview" xfId="54574" xr:uid="{29B44250-9422-448C-A56C-C0ADB50CD5B4}"/>
    <cellStyle name="Normal 3 18" xfId="436" xr:uid="{99AA6A6A-78B1-4E8E-A62D-07E34A1FF10B}"/>
    <cellStyle name="Normal 3 18 2" xfId="846" xr:uid="{16C2590D-9F47-4A07-A457-41EA1806A8CC}"/>
    <cellStyle name="Normal 3 18 2 2" xfId="1572" xr:uid="{A645CE57-0544-4E96-9D46-896900D4E9A9}"/>
    <cellStyle name="Normal 3 18 2 2 2" xfId="4771" xr:uid="{483349DC-8249-4601-BD72-368F1A0EC40A}"/>
    <cellStyle name="Normal 3 18 2 2 2 2" xfId="11565" xr:uid="{3BBC7D33-7CCD-4033-AEF5-26EC522978DE}"/>
    <cellStyle name="Normal 3 18 2 2 2 2 2" xfId="47608" xr:uid="{B0056766-5800-4B29-A077-E95880FCE1EF}"/>
    <cellStyle name="Normal 3 18 2 2 2 2 3" xfId="36411" xr:uid="{0E68C676-F533-4307-8E17-B9D308461060}"/>
    <cellStyle name="Normal 3 18 2 2 2 2_1.1 Overview" xfId="54634" xr:uid="{F7E2FED1-78AD-4719-B96B-5C0047D2E704}"/>
    <cellStyle name="Normal 3 18 2 2 2 3" xfId="41939" xr:uid="{E7E3A466-E5BC-479D-8636-70398BA95E56}"/>
    <cellStyle name="Normal 3 18 2 2 2 4" xfId="30856" xr:uid="{3255F72B-E1AE-435E-8D2C-D4212F060322}"/>
    <cellStyle name="Normal 3 18 2 2 2_1.1 Overview" xfId="54633" xr:uid="{79A074FB-C3CC-4D93-8866-F0D476768EC2}"/>
    <cellStyle name="Normal 3 18 2 2 3" xfId="8535" xr:uid="{67E1E31D-B626-4589-A20C-3DC6D66AC9FB}"/>
    <cellStyle name="Normal 3 18 2 2 3 2" xfId="44579" xr:uid="{46F9BD67-8C2E-48E1-8392-0F69CFBD16F6}"/>
    <cellStyle name="Normal 3 18 2 2 3 3" xfId="33470" xr:uid="{DA49B024-DAF0-448E-8038-1378BC3BAE1B}"/>
    <cellStyle name="Normal 3 18 2 2 3_1.1 Overview" xfId="54635" xr:uid="{45DF947C-AFEF-4DA5-890B-86F654757C99}"/>
    <cellStyle name="Normal 3 18 2 2 4" xfId="38918" xr:uid="{9ACCAD2C-07F0-4458-9B93-1978AD19EF9F}"/>
    <cellStyle name="Normal 3 18 2 2 5" xfId="27923" xr:uid="{6692E9E7-A2D0-4A04-A4AC-2F5F5BF6A6C6}"/>
    <cellStyle name="Normal 3 18 2 2_1.1 Overview" xfId="54632" xr:uid="{5332C901-805D-4D99-9546-C593E749DEF9}"/>
    <cellStyle name="Normal 3 18 2 3" xfId="2382" xr:uid="{34BDC57C-3BD0-4399-BD47-E673603080CA}"/>
    <cellStyle name="Normal 3 18 2 3 2" xfId="5581" xr:uid="{671F4074-C052-40B8-B551-8807C9A33017}"/>
    <cellStyle name="Normal 3 18 2 3 2 2" xfId="12374" xr:uid="{DA079FF3-AD28-4C27-8063-28098962A246}"/>
    <cellStyle name="Normal 3 18 2 3 2 2 2" xfId="48417" xr:uid="{B787126A-C980-46C5-958F-E6EE7BFE6629}"/>
    <cellStyle name="Normal 3 18 2 3 2 2 3" xfId="37220" xr:uid="{DA938071-41A6-465B-A8CC-2992D64789C8}"/>
    <cellStyle name="Normal 3 18 2 3 2 2_1.1 Overview" xfId="54638" xr:uid="{757DA512-05D3-4CAE-8A77-A509A05308A3}"/>
    <cellStyle name="Normal 3 18 2 3 2 3" xfId="42748" xr:uid="{3F04DB65-8AA6-4D01-A426-CDFC85AC1F95}"/>
    <cellStyle name="Normal 3 18 2 3 2 4" xfId="31665" xr:uid="{69C15AB6-1BCF-4A0D-B05F-D3F2CA9B149E}"/>
    <cellStyle name="Normal 3 18 2 3 2_1.1 Overview" xfId="54637" xr:uid="{35A3F715-9CE6-4626-A9E6-B08BF09D5EEB}"/>
    <cellStyle name="Normal 3 18 2 3 3" xfId="9341" xr:uid="{5802AACE-20D6-4E36-BA1D-8C75D43C82FE}"/>
    <cellStyle name="Normal 3 18 2 3 3 2" xfId="45385" xr:uid="{EA3D1D5F-9CDB-4854-BF88-C15E52A8C8A3}"/>
    <cellStyle name="Normal 3 18 2 3 3 3" xfId="34276" xr:uid="{49E54E87-15D7-4864-90EB-0DBE1A4A3039}"/>
    <cellStyle name="Normal 3 18 2 3 3_1.1 Overview" xfId="54639" xr:uid="{2553B5F3-C111-4A85-81CA-46C886B592F3}"/>
    <cellStyle name="Normal 3 18 2 3 4" xfId="39724" xr:uid="{7DC25681-3ED1-4F73-99FB-C2EDD9CB221F}"/>
    <cellStyle name="Normal 3 18 2 3 5" xfId="28729" xr:uid="{194BA57E-72AD-4144-AE8E-B6FC65FE936E}"/>
    <cellStyle name="Normal 3 18 2 3_1.1 Overview" xfId="54636" xr:uid="{5664A720-1AA8-4C88-92A0-A787DDAB53AA}"/>
    <cellStyle name="Normal 3 18 2 4" xfId="3572" xr:uid="{E51CB62B-6662-44CF-846F-A43C9E873E6F}"/>
    <cellStyle name="Normal 3 18 2 4 2" xfId="10499" xr:uid="{3A2BFED8-5D4E-4E84-B7C5-573F633EA341}"/>
    <cellStyle name="Normal 3 18 2 4 2 2" xfId="46542" xr:uid="{A35B8871-20C5-41BA-A292-E53F8E0B8197}"/>
    <cellStyle name="Normal 3 18 2 4 2 3" xfId="35421" xr:uid="{D4D18410-1A4A-4D08-B9C8-FCA483A50AF0}"/>
    <cellStyle name="Normal 3 18 2 4 2_1.1 Overview" xfId="54641" xr:uid="{6F81606A-33D0-42F7-AE56-1C8E2A99FC79}"/>
    <cellStyle name="Normal 3 18 2 4 3" xfId="40877" xr:uid="{CC0882A6-7D1E-43EE-A54A-B9565C4EF776}"/>
    <cellStyle name="Normal 3 18 2 4 4" xfId="29870" xr:uid="{58700F1F-226E-4CAA-BA18-70E14E7811F1}"/>
    <cellStyle name="Normal 3 18 2 4_1.1 Overview" xfId="54640" xr:uid="{141B029C-3F19-436A-91EA-CF843859E617}"/>
    <cellStyle name="Normal 3 18 2 5" xfId="4268" xr:uid="{519B0CD9-541B-46AE-94E3-E4AE24653564}"/>
    <cellStyle name="Normal 3 18 2 5 2" xfId="11070" xr:uid="{3BEBD3CB-3F09-496F-A8E8-368660932AB7}"/>
    <cellStyle name="Normal 3 18 2 5 2 2" xfId="47113" xr:uid="{B45B9AFE-53BB-4250-80CD-F48CD26CEE64}"/>
    <cellStyle name="Normal 3 18 2 5 2 3" xfId="35932" xr:uid="{9FD9EC72-90B3-4C20-BCD9-89F5661B7598}"/>
    <cellStyle name="Normal 3 18 2 5 2_1.1 Overview" xfId="54643" xr:uid="{01916EC0-6158-408C-9CDD-1756B99E9BB5}"/>
    <cellStyle name="Normal 3 18 2 5 3" xfId="41444" xr:uid="{54806A5A-2EBF-4646-BA13-3ED6D86C7D5F}"/>
    <cellStyle name="Normal 3 18 2 5 4" xfId="30377" xr:uid="{367B4782-FB12-4842-A0ED-8CE85B090398}"/>
    <cellStyle name="Normal 3 18 2 5_1.1 Overview" xfId="54642" xr:uid="{AE9A6034-20A8-4B95-A82F-227158F72668}"/>
    <cellStyle name="Normal 3 18 2 6" xfId="8035" xr:uid="{15BCEA58-F315-4B1B-976E-233E59A9705C}"/>
    <cellStyle name="Normal 3 18 2 6 2" xfId="44083" xr:uid="{3F7B9C8F-9C01-4F3E-9659-E3A82CFCDF70}"/>
    <cellStyle name="Normal 3 18 2 6 3" xfId="32990" xr:uid="{15FB0F90-F5F6-470D-AAD4-3CBC22D07FF4}"/>
    <cellStyle name="Normal 3 18 2 6_1.1 Overview" xfId="54644" xr:uid="{CCBBB56E-0028-45A5-88BF-24B2D0881F3C}"/>
    <cellStyle name="Normal 3 18 2 7" xfId="38423" xr:uid="{AFAB2766-2265-4FD0-962C-9EEEF567A9ED}"/>
    <cellStyle name="Normal 3 18 2 8" xfId="27440" xr:uid="{E6D0A45D-EF1C-45BC-A626-A6E09A0D6535}"/>
    <cellStyle name="Normal 3 18 2_1.1 Overview" xfId="54631" xr:uid="{7DDB064E-E085-4FD8-AD21-27E1EDDAF2C6}"/>
    <cellStyle name="Normal 3 18 3" xfId="1329" xr:uid="{7C01969E-D433-4B4B-B7A1-4FA2008A3699}"/>
    <cellStyle name="Normal 3 18 3 2" xfId="4528" xr:uid="{95EE1973-A166-4C08-A21B-FA97E7A38DE4}"/>
    <cellStyle name="Normal 3 18 3 2 2" xfId="11322" xr:uid="{85921AD1-01C7-47A6-ADCF-A767388EB5EA}"/>
    <cellStyle name="Normal 3 18 3 2 2 2" xfId="47365" xr:uid="{29C6E34B-C04E-47E2-ADF3-F1E606EAAE0E}"/>
    <cellStyle name="Normal 3 18 3 2 2 3" xfId="36168" xr:uid="{7C187CB3-E7FC-4489-8D44-430BE679459B}"/>
    <cellStyle name="Normal 3 18 3 2 2_1.1 Overview" xfId="54647" xr:uid="{11A38683-E110-4A3C-B640-4D86EA41433F}"/>
    <cellStyle name="Normal 3 18 3 2 3" xfId="41696" xr:uid="{883C369C-C912-41F3-86DE-0F150AE6983B}"/>
    <cellStyle name="Normal 3 18 3 2 4" xfId="30613" xr:uid="{E469B594-9661-4CAF-9191-080AD1ED0C42}"/>
    <cellStyle name="Normal 3 18 3 2_1.1 Overview" xfId="54646" xr:uid="{E715DF65-EAA4-4C63-8EB6-188CDA6AC4EF}"/>
    <cellStyle name="Normal 3 18 3 3" xfId="8292" xr:uid="{18C65DB3-ED28-42A7-9B28-323FCFD28462}"/>
    <cellStyle name="Normal 3 18 3 3 2" xfId="44336" xr:uid="{BC81CD77-ED20-4EDC-9406-D777A38E9B69}"/>
    <cellStyle name="Normal 3 18 3 3 3" xfId="33227" xr:uid="{BA32FBE0-1F11-428C-BDA4-1C8F8935A8FB}"/>
    <cellStyle name="Normal 3 18 3 3_1.1 Overview" xfId="54648" xr:uid="{ABD7BD6F-961C-45B6-AF60-D511FFB0F2C2}"/>
    <cellStyle name="Normal 3 18 3 4" xfId="38675" xr:uid="{86BA3FB7-F307-4D3E-9E13-5500F06697F6}"/>
    <cellStyle name="Normal 3 18 3 5" xfId="27680" xr:uid="{98C4DA3A-98B2-424D-8167-5EB1DCF5A1AE}"/>
    <cellStyle name="Normal 3 18 3_1.1 Overview" xfId="54645" xr:uid="{A8257326-D41F-4527-8425-4A233CEC3D2D}"/>
    <cellStyle name="Normal 3 18 4" xfId="2002" xr:uid="{2B9F101B-ED68-427F-85FB-427F39A61FC9}"/>
    <cellStyle name="Normal 3 18 4 2" xfId="5201" xr:uid="{CA4A1689-4D3C-460C-91B0-5A3C22EFAFF8}"/>
    <cellStyle name="Normal 3 18 4 2 2" xfId="11994" xr:uid="{EECB8003-D50B-495E-8113-A650CCD64D75}"/>
    <cellStyle name="Normal 3 18 4 2 2 2" xfId="48037" xr:uid="{E71F8BAE-CA33-4BA1-9EE9-1BEFBCED686B}"/>
    <cellStyle name="Normal 3 18 4 2 2 3" xfId="36840" xr:uid="{AC4B0FCD-3A7A-42BC-A8A2-9CED0C3C9495}"/>
    <cellStyle name="Normal 3 18 4 2 2_1.1 Overview" xfId="54651" xr:uid="{A30AF4FE-BC84-4A8E-A985-04A431F52354}"/>
    <cellStyle name="Normal 3 18 4 2 3" xfId="42368" xr:uid="{1F47B593-862E-455B-A047-F8EF992498E0}"/>
    <cellStyle name="Normal 3 18 4 2 4" xfId="31285" xr:uid="{F9ABA0D6-F8D3-4B09-B2A3-051726BBBE86}"/>
    <cellStyle name="Normal 3 18 4 2_1.1 Overview" xfId="54650" xr:uid="{49D5A6E5-3284-49AE-B266-19B46EF91221}"/>
    <cellStyle name="Normal 3 18 4 3" xfId="8961" xr:uid="{20A1523D-6EE3-4F81-9C68-8EDB6BB1F6E4}"/>
    <cellStyle name="Normal 3 18 4 3 2" xfId="45005" xr:uid="{4EB90409-6D15-49AA-AFD8-93EECB7CE60F}"/>
    <cellStyle name="Normal 3 18 4 3 3" xfId="33896" xr:uid="{AF4675ED-30B4-4F39-8A8F-82E64782A069}"/>
    <cellStyle name="Normal 3 18 4 3_1.1 Overview" xfId="54652" xr:uid="{684C3001-B402-4A12-9587-58C16745AC1F}"/>
    <cellStyle name="Normal 3 18 4 4" xfId="39344" xr:uid="{1FA23662-50E9-435A-944A-8FAB7BA13373}"/>
    <cellStyle name="Normal 3 18 4 5" xfId="28349" xr:uid="{A388FA62-9609-43C0-9963-B6E86EFC35AB}"/>
    <cellStyle name="Normal 3 18 4_1.1 Overview" xfId="54649" xr:uid="{69C300E5-0993-4A5B-906D-6768D3D57ED7}"/>
    <cellStyle name="Normal 3 18 5" xfId="3193" xr:uid="{FEB284CF-9835-4201-B00B-293B42E53CB5}"/>
    <cellStyle name="Normal 3 18 5 2" xfId="10121" xr:uid="{ED249A9A-8D26-4C45-B41F-35EAA6F7AC3B}"/>
    <cellStyle name="Normal 3 18 5 2 2" xfId="46164" xr:uid="{6EBFC3FA-62BB-4F58-B4FA-7C49FE4E3C80}"/>
    <cellStyle name="Normal 3 18 5 2 3" xfId="35045" xr:uid="{BD6FC72A-5C25-4A83-A059-027B08B5699C}"/>
    <cellStyle name="Normal 3 18 5 2_1.1 Overview" xfId="54654" xr:uid="{FCEDB096-C4CC-4A3C-B769-12FF8F1DB562}"/>
    <cellStyle name="Normal 3 18 5 3" xfId="40499" xr:uid="{C4310EBA-478A-4AD1-857D-EAA30D15E4CF}"/>
    <cellStyle name="Normal 3 18 5 4" xfId="29494" xr:uid="{476B5E1A-D5A4-4F6D-82E8-5ACDE0A03E8F}"/>
    <cellStyle name="Normal 3 18 5_1.1 Overview" xfId="54653" xr:uid="{55991FFE-7E5F-4E48-84E5-C2615D219AEE}"/>
    <cellStyle name="Normal 3 18 6" xfId="4058" xr:uid="{43474EC1-5292-450D-A2BD-F5C53F84B3A4}"/>
    <cellStyle name="Normal 3 18 6 2" xfId="10860" xr:uid="{5A0A1EA5-7C1E-4FCE-A9B8-74A2BC129A52}"/>
    <cellStyle name="Normal 3 18 6 2 2" xfId="46903" xr:uid="{ACF3A32C-4853-437D-8025-D8737445283F}"/>
    <cellStyle name="Normal 3 18 6 2 3" xfId="35722" xr:uid="{29E79CCD-DF70-4574-9C06-3106B4EB0B22}"/>
    <cellStyle name="Normal 3 18 6 2_1.1 Overview" xfId="54656" xr:uid="{9D555850-38FC-423E-8C4B-46637B6B122D}"/>
    <cellStyle name="Normal 3 18 6 3" xfId="41234" xr:uid="{E3DF0314-B366-4074-9EA2-819B873B2C3B}"/>
    <cellStyle name="Normal 3 18 6 4" xfId="30167" xr:uid="{1B6ABFDF-E4E2-482A-8E48-1591F2C9EB4E}"/>
    <cellStyle name="Normal 3 18 6_1.1 Overview" xfId="54655" xr:uid="{0737113C-165E-4234-B792-6DB82E3F9162}"/>
    <cellStyle name="Normal 3 18 7" xfId="7628" xr:uid="{E78D80EE-87A6-4C41-AB77-E9A03E37332B}"/>
    <cellStyle name="Normal 3 18 7 2" xfId="43676" xr:uid="{B2105CA6-AC82-4CCC-9382-8A1F536655AE}"/>
    <cellStyle name="Normal 3 18 7 3" xfId="32583" xr:uid="{DD57794F-BDCD-4E4E-B5E2-36FFFF955AF4}"/>
    <cellStyle name="Normal 3 18 7_1.1 Overview" xfId="54657" xr:uid="{B03B4F45-15BB-4727-B903-F23C66B7272D}"/>
    <cellStyle name="Normal 3 18 8" xfId="38016" xr:uid="{0FF0FCF7-1E0D-4801-80BB-CEB409059F6D}"/>
    <cellStyle name="Normal 3 18 9" xfId="27033" xr:uid="{4E8A5FD7-7F12-42BA-9854-03274A9C5040}"/>
    <cellStyle name="Normal 3 18_1.1 Overview" xfId="54630" xr:uid="{72D8EBCE-51D0-4EA1-B0C5-FDE82BC45B42}"/>
    <cellStyle name="Normal 3 19" xfId="730" xr:uid="{EDD0C216-9B08-4456-A42C-B65F5759BC4D}"/>
    <cellStyle name="Normal 3 19 2" xfId="940" xr:uid="{E2B1F07F-4157-48ED-A511-D193DAA13CA9}"/>
    <cellStyle name="Normal 3 19 2 2" xfId="1666" xr:uid="{B3D28477-8F08-4530-BEC0-B5CD11E0F170}"/>
    <cellStyle name="Normal 3 19 2 2 2" xfId="4865" xr:uid="{5A3FEBE8-D9F8-4D47-B2E2-19A4513D67C4}"/>
    <cellStyle name="Normal 3 19 2 2 2 2" xfId="11659" xr:uid="{F38FB3E8-3758-49C7-A91E-57FF04175BD5}"/>
    <cellStyle name="Normal 3 19 2 2 2 2 2" xfId="47702" xr:uid="{784284D5-1C97-4981-A411-3F7CC82122BE}"/>
    <cellStyle name="Normal 3 19 2 2 2 2 3" xfId="36505" xr:uid="{FC13DA6E-E1B8-4670-9E86-DBA800310FE0}"/>
    <cellStyle name="Normal 3 19 2 2 2 2_1.1 Overview" xfId="54662" xr:uid="{893D7A21-C8DF-4E73-ABF8-14DD22A124F2}"/>
    <cellStyle name="Normal 3 19 2 2 2 3" xfId="42033" xr:uid="{44CF2A3B-483F-4889-91BB-9BBEA357A715}"/>
    <cellStyle name="Normal 3 19 2 2 2 4" xfId="30950" xr:uid="{120404FC-C5A2-4423-89A5-65BA10FC1B37}"/>
    <cellStyle name="Normal 3 19 2 2 2_1.1 Overview" xfId="54661" xr:uid="{E73DEE9F-6F40-4DAA-88E1-FE5A1955DB94}"/>
    <cellStyle name="Normal 3 19 2 2 3" xfId="8629" xr:uid="{2065E73E-F473-4ECC-B1D0-43D75FBB6E98}"/>
    <cellStyle name="Normal 3 19 2 2 3 2" xfId="44673" xr:uid="{1F75D42E-1E41-4A11-B550-80307D39850B}"/>
    <cellStyle name="Normal 3 19 2 2 3 3" xfId="33564" xr:uid="{5699DF6D-B9FE-48C7-93A4-A1547D09F8FB}"/>
    <cellStyle name="Normal 3 19 2 2 3_1.1 Overview" xfId="54663" xr:uid="{7FC08B8A-7E33-48FD-B971-3D7A95E385D6}"/>
    <cellStyle name="Normal 3 19 2 2 4" xfId="39012" xr:uid="{68435B25-CBAA-4612-B622-CDE3E86F0359}"/>
    <cellStyle name="Normal 3 19 2 2 5" xfId="28017" xr:uid="{5A96300B-EFDD-404E-94C6-06C8423B1E9B}"/>
    <cellStyle name="Normal 3 19 2 2_1.1 Overview" xfId="54660" xr:uid="{DEF38D8A-B04C-4F50-952B-1243FA3AC785}"/>
    <cellStyle name="Normal 3 19 2 3" xfId="2476" xr:uid="{0CCAAE9A-88AF-4D13-856E-540582880D1A}"/>
    <cellStyle name="Normal 3 19 2 3 2" xfId="5675" xr:uid="{9DAB3632-F3AA-46BB-8373-406164547842}"/>
    <cellStyle name="Normal 3 19 2 3 2 2" xfId="12468" xr:uid="{2204AF3F-B2D0-4D59-97ED-189A7E0C417E}"/>
    <cellStyle name="Normal 3 19 2 3 2 2 2" xfId="48511" xr:uid="{B78E5B75-90CD-419A-8486-8C3A187811B6}"/>
    <cellStyle name="Normal 3 19 2 3 2 2 3" xfId="37314" xr:uid="{163D77F1-959E-420E-9B6C-3E21F88E434F}"/>
    <cellStyle name="Normal 3 19 2 3 2 2_1.1 Overview" xfId="54666" xr:uid="{B37403E8-64C0-4B3A-807E-3DDC34628F2A}"/>
    <cellStyle name="Normal 3 19 2 3 2 3" xfId="42842" xr:uid="{4E07F1D3-36D6-4198-851D-5AA0524B777E}"/>
    <cellStyle name="Normal 3 19 2 3 2 4" xfId="31759" xr:uid="{D7393B06-6098-4535-8C80-A89DB5D66394}"/>
    <cellStyle name="Normal 3 19 2 3 2_1.1 Overview" xfId="54665" xr:uid="{7DCC5954-DA0B-400B-BBA2-9D3900C292F8}"/>
    <cellStyle name="Normal 3 19 2 3 3" xfId="9435" xr:uid="{8013DEB8-62C9-4766-8D93-35C27244ADED}"/>
    <cellStyle name="Normal 3 19 2 3 3 2" xfId="45479" xr:uid="{21E4E4FB-DEAC-4B3C-8E66-1DCAF7B32DC7}"/>
    <cellStyle name="Normal 3 19 2 3 3 3" xfId="34370" xr:uid="{5FFEF770-6D28-45C3-9FAC-4E1E8427C07D}"/>
    <cellStyle name="Normal 3 19 2 3 3_1.1 Overview" xfId="54667" xr:uid="{E63CF4A7-B3EF-4858-B171-1FDC07A8E2DD}"/>
    <cellStyle name="Normal 3 19 2 3 4" xfId="39818" xr:uid="{4E93F63F-43CC-444B-8F51-64B9B75749A2}"/>
    <cellStyle name="Normal 3 19 2 3 5" xfId="28823" xr:uid="{386B14C6-7640-40F0-B430-CB94E276A92F}"/>
    <cellStyle name="Normal 3 19 2 3_1.1 Overview" xfId="54664" xr:uid="{53812C26-6BAB-4C32-8922-5FFEA4ACE5BD}"/>
    <cellStyle name="Normal 3 19 2 4" xfId="3666" xr:uid="{B11B9BE1-2E84-477F-A8BB-4062D0726A7C}"/>
    <cellStyle name="Normal 3 19 2 4 2" xfId="10593" xr:uid="{97C9EADF-4124-4A34-A06A-10B18E9C1D5B}"/>
    <cellStyle name="Normal 3 19 2 4 2 2" xfId="46636" xr:uid="{210A89B6-FF6C-4D53-8163-3A864AB5B90A}"/>
    <cellStyle name="Normal 3 19 2 4 2 3" xfId="35515" xr:uid="{1B2AC3A0-5B5D-4548-8298-56BC164C0CBA}"/>
    <cellStyle name="Normal 3 19 2 4 2_1.1 Overview" xfId="54669" xr:uid="{DE99C0B5-EB7F-4239-A45B-CCD6D7EEC873}"/>
    <cellStyle name="Normal 3 19 2 4 3" xfId="40971" xr:uid="{03D9B2A8-BFEC-48BF-A817-85220EEAFE0F}"/>
    <cellStyle name="Normal 3 19 2 4 4" xfId="29964" xr:uid="{7FC017EE-F0C2-4DDB-9171-DAD89916A99A}"/>
    <cellStyle name="Normal 3 19 2 4_1.1 Overview" xfId="54668" xr:uid="{9F31E822-A133-4CDB-B03A-820DD109C32C}"/>
    <cellStyle name="Normal 3 19 2 5" xfId="4362" xr:uid="{A49FACC6-EB7C-4DB7-AE9F-C00FA1A79B78}"/>
    <cellStyle name="Normal 3 19 2 5 2" xfId="11164" xr:uid="{0112C824-9941-4F62-BB10-2AE78A45FC4F}"/>
    <cellStyle name="Normal 3 19 2 5 2 2" xfId="47207" xr:uid="{C73FF98F-961D-44E2-944E-DAD2D39702CA}"/>
    <cellStyle name="Normal 3 19 2 5 2 3" xfId="36026" xr:uid="{FC2B0C9D-3189-4BF4-BD74-6532177C51B4}"/>
    <cellStyle name="Normal 3 19 2 5 2_1.1 Overview" xfId="54671" xr:uid="{7B74FD84-8B95-4557-96AF-6BE85A8A65FB}"/>
    <cellStyle name="Normal 3 19 2 5 3" xfId="41538" xr:uid="{EABBB697-33FC-4215-8724-7AE6F590E8F9}"/>
    <cellStyle name="Normal 3 19 2 5 4" xfId="30471" xr:uid="{87795ABE-1464-43EB-9C07-FA4143D8EE42}"/>
    <cellStyle name="Normal 3 19 2 5_1.1 Overview" xfId="54670" xr:uid="{86131991-B76D-4637-BA9D-18380E739B93}"/>
    <cellStyle name="Normal 3 19 2 6" xfId="8129" xr:uid="{1AC2EE8B-6DE5-4211-822F-A46D327B463E}"/>
    <cellStyle name="Normal 3 19 2 6 2" xfId="44177" xr:uid="{CADCE66C-6DEA-4F92-83DE-7BE0979CD8D2}"/>
    <cellStyle name="Normal 3 19 2 6 3" xfId="33084" xr:uid="{D42D9C31-178C-4F8F-8FE4-665C58B82FA0}"/>
    <cellStyle name="Normal 3 19 2 6_1.1 Overview" xfId="54672" xr:uid="{2C625332-1A28-4823-A63C-7FE82CE24C7C}"/>
    <cellStyle name="Normal 3 19 2 7" xfId="38517" xr:uid="{32476B3F-726E-4C62-B818-44E6EA05DA46}"/>
    <cellStyle name="Normal 3 19 2 8" xfId="27534" xr:uid="{051BCED2-C4D6-4A79-BC72-B83D7F2C53E6}"/>
    <cellStyle name="Normal 3 19 2_1.1 Overview" xfId="54659" xr:uid="{6AB45B7A-8968-42CF-87C0-6C5471FD00CE}"/>
    <cellStyle name="Normal 3 19 3" xfId="1456" xr:uid="{9D9E3F4E-2E06-49A9-B7C9-9001358872DC}"/>
    <cellStyle name="Normal 3 19 3 2" xfId="4655" xr:uid="{1B895998-4D2A-470E-AEDF-3C3621F1100B}"/>
    <cellStyle name="Normal 3 19 3 2 2" xfId="11449" xr:uid="{4D0815D7-12C9-49A1-AB91-36B78C642008}"/>
    <cellStyle name="Normal 3 19 3 2 2 2" xfId="47492" xr:uid="{8D8E2751-7B85-4286-B9CB-1D5BB71FEE6C}"/>
    <cellStyle name="Normal 3 19 3 2 2 3" xfId="36295" xr:uid="{56506373-D912-4780-947F-F399F06555FD}"/>
    <cellStyle name="Normal 3 19 3 2 2_1.1 Overview" xfId="54675" xr:uid="{0E0814F8-0D54-449C-8AE7-4D9E45C278C4}"/>
    <cellStyle name="Normal 3 19 3 2 3" xfId="41823" xr:uid="{5FC88B1A-26C2-4FD0-9978-CC7540DA8BFB}"/>
    <cellStyle name="Normal 3 19 3 2 4" xfId="30740" xr:uid="{94D961B8-2710-456D-A770-03F7906269CE}"/>
    <cellStyle name="Normal 3 19 3 2_1.1 Overview" xfId="54674" xr:uid="{77247081-F1FA-4C90-9861-75B076C65BF2}"/>
    <cellStyle name="Normal 3 19 3 3" xfId="8419" xr:uid="{BD9183E2-30F7-45A8-B42A-A98F66D6CE5E}"/>
    <cellStyle name="Normal 3 19 3 3 2" xfId="44463" xr:uid="{0288A1A3-B9F2-4173-B928-03F0965B2D98}"/>
    <cellStyle name="Normal 3 19 3 3 3" xfId="33354" xr:uid="{AB3EE01F-7317-4C0E-97D0-0234ECBC2610}"/>
    <cellStyle name="Normal 3 19 3 3_1.1 Overview" xfId="54676" xr:uid="{F43082B3-E3FA-4CE6-8B8E-5789F02C4AC1}"/>
    <cellStyle name="Normal 3 19 3 4" xfId="38802" xr:uid="{ECD386BC-5A86-4896-B9BB-0D134A8A84C6}"/>
    <cellStyle name="Normal 3 19 3 5" xfId="27807" xr:uid="{180A7BE9-4257-4877-B37C-0C5126AE1BB0}"/>
    <cellStyle name="Normal 3 19 3_1.1 Overview" xfId="54673" xr:uid="{A237431D-A4C3-4B8C-95BD-492B5E1EBB55}"/>
    <cellStyle name="Normal 3 19 4" xfId="2266" xr:uid="{E07E82CD-48D7-4105-8D9E-D62B8EF43114}"/>
    <cellStyle name="Normal 3 19 4 2" xfId="5465" xr:uid="{F601F851-072C-4757-B537-0388DE4963CB}"/>
    <cellStyle name="Normal 3 19 4 2 2" xfId="12258" xr:uid="{0D1CC49C-5973-437A-8005-6BFF65059192}"/>
    <cellStyle name="Normal 3 19 4 2 2 2" xfId="48301" xr:uid="{E18216DB-B246-477F-AEE7-B5271B8E1F0F}"/>
    <cellStyle name="Normal 3 19 4 2 2 3" xfId="37104" xr:uid="{9A1B8C03-867C-40CE-96A7-4B3AB6495449}"/>
    <cellStyle name="Normal 3 19 4 2 2_1.1 Overview" xfId="54679" xr:uid="{E5151D17-3415-4BC8-8BD8-B5CB99704C94}"/>
    <cellStyle name="Normal 3 19 4 2 3" xfId="42632" xr:uid="{4CE1C125-610B-4F15-A7AC-DAE04F40288D}"/>
    <cellStyle name="Normal 3 19 4 2 4" xfId="31549" xr:uid="{744619B5-3B7A-4752-A8E1-24533B75DB89}"/>
    <cellStyle name="Normal 3 19 4 2_1.1 Overview" xfId="54678" xr:uid="{A28906F6-D375-48B8-A995-3D714D74AA2E}"/>
    <cellStyle name="Normal 3 19 4 3" xfId="9225" xr:uid="{5D0640C0-724A-4D26-AEBF-B5BB49529393}"/>
    <cellStyle name="Normal 3 19 4 3 2" xfId="45269" xr:uid="{9AA81E87-8DF4-4CB1-AB9A-FCAE0E314FBE}"/>
    <cellStyle name="Normal 3 19 4 3 3" xfId="34160" xr:uid="{D5334D23-4094-4D19-B327-DBF82AC7424D}"/>
    <cellStyle name="Normal 3 19 4 3_1.1 Overview" xfId="54680" xr:uid="{FFE42CEF-7FCA-4D00-B613-61C4A05C6952}"/>
    <cellStyle name="Normal 3 19 4 4" xfId="39608" xr:uid="{4BEA4FBA-EF3C-4AA6-A4B3-FF499A6D3834}"/>
    <cellStyle name="Normal 3 19 4 5" xfId="28613" xr:uid="{1EE983F9-B27A-4F15-9148-2B04C23EE80C}"/>
    <cellStyle name="Normal 3 19 4_1.1 Overview" xfId="54677" xr:uid="{2A553949-0FE6-4DAA-889E-D4B66813C273}"/>
    <cellStyle name="Normal 3 19 5" xfId="3456" xr:uid="{10C25F43-8DF7-48FD-B2CD-4E390288C3EC}"/>
    <cellStyle name="Normal 3 19 5 2" xfId="10383" xr:uid="{B4EFAB6C-B980-481E-92A7-C77B52DE8094}"/>
    <cellStyle name="Normal 3 19 5 2 2" xfId="46426" xr:uid="{51BCEABC-8142-40AD-A837-FA163D25EE11}"/>
    <cellStyle name="Normal 3 19 5 2 3" xfId="35305" xr:uid="{F4091EB6-96AB-4B68-9846-C2915739B54C}"/>
    <cellStyle name="Normal 3 19 5 2_1.1 Overview" xfId="54682" xr:uid="{C3F3CCB2-5907-4841-B925-944DE7FAB767}"/>
    <cellStyle name="Normal 3 19 5 3" xfId="40761" xr:uid="{28B19133-A4F3-40DE-AB67-1A8EEA8613B1}"/>
    <cellStyle name="Normal 3 19 5 4" xfId="29754" xr:uid="{0A54B71F-5C8E-44B4-B471-9C7E2E4D5693}"/>
    <cellStyle name="Normal 3 19 5_1.1 Overview" xfId="54681" xr:uid="{C56FFE03-D46A-448B-9BD4-A24EDF4D89A6}"/>
    <cellStyle name="Normal 3 19 6" xfId="4152" xr:uid="{B4A4B56F-FA7E-4D39-8DD3-D8B7AB02518F}"/>
    <cellStyle name="Normal 3 19 6 2" xfId="10954" xr:uid="{657342D4-83DA-471A-A663-63165B7EBB5F}"/>
    <cellStyle name="Normal 3 19 6 2 2" xfId="46997" xr:uid="{DBF7A749-6A47-4D8B-8B83-8D14D6478CDD}"/>
    <cellStyle name="Normal 3 19 6 2 3" xfId="35816" xr:uid="{068B3B88-8116-4809-87B8-5863B065AC6D}"/>
    <cellStyle name="Normal 3 19 6 2_1.1 Overview" xfId="54684" xr:uid="{2987BA6D-FFD6-401E-A50E-6931F49340FC}"/>
    <cellStyle name="Normal 3 19 6 3" xfId="41328" xr:uid="{2EA5C15B-9BE5-4EE8-9CEE-31F6B63B9F96}"/>
    <cellStyle name="Normal 3 19 6 4" xfId="30261" xr:uid="{C1B25353-C483-46CF-B2C2-F25EACCEFEA6}"/>
    <cellStyle name="Normal 3 19 6_1.1 Overview" xfId="54683" xr:uid="{1D61599E-0325-408E-BE44-6368BB0F3B5C}"/>
    <cellStyle name="Normal 3 19 7" xfId="7919" xr:uid="{2A9D8931-B29B-436F-AA47-2C6CA7F6D1AF}"/>
    <cellStyle name="Normal 3 19 7 2" xfId="43967" xr:uid="{B7F4B628-9421-4481-9838-01FFEB07996C}"/>
    <cellStyle name="Normal 3 19 7 3" xfId="32874" xr:uid="{453A0985-A93B-42FE-9D2F-21A4485D7F83}"/>
    <cellStyle name="Normal 3 19 7_1.1 Overview" xfId="54685" xr:uid="{F4032BCC-BCF7-4B04-84A5-E237D560EF65}"/>
    <cellStyle name="Normal 3 19 8" xfId="38307" xr:uid="{FA58708D-98EB-46B5-A41F-5546BDFC7DEF}"/>
    <cellStyle name="Normal 3 19 9" xfId="27324" xr:uid="{C98DF5E4-C51A-4090-AB91-6D1C9D1E5AB3}"/>
    <cellStyle name="Normal 3 19_1.1 Overview" xfId="54658" xr:uid="{E33D76C1-8B33-4043-BF97-A1ED33464CA5}"/>
    <cellStyle name="Normal 3 2" xfId="118" xr:uid="{F1EC77BE-8444-4874-818A-442706A375CF}"/>
    <cellStyle name="Normal 3 2 10" xfId="294" xr:uid="{CCDA5F8A-0D22-427E-8C43-7A8A1264B824}"/>
    <cellStyle name="Normal 3 2 10 10" xfId="26891" xr:uid="{C126A31B-96FC-4C34-99FE-9E41BA5D7C15}"/>
    <cellStyle name="Normal 3 2 10 2" xfId="598" xr:uid="{A3D607E4-3F06-4176-A97E-3F05EC92FCD4}"/>
    <cellStyle name="Normal 3 2 10 2 2" xfId="904" xr:uid="{407758A2-AD4F-4A18-963C-C620FA10D843}"/>
    <cellStyle name="Normal 3 2 10 2 2 2" xfId="1630" xr:uid="{9C3D7032-595E-4941-92A6-2FB9BBCA05A1}"/>
    <cellStyle name="Normal 3 2 10 2 2 2 2" xfId="4829" xr:uid="{08B30AD1-D93D-46BC-BE32-21666032964B}"/>
    <cellStyle name="Normal 3 2 10 2 2 2 2 2" xfId="11623" xr:uid="{CCF64B97-B117-4ECC-9056-731DADE11F86}"/>
    <cellStyle name="Normal 3 2 10 2 2 2 2 2 2" xfId="47666" xr:uid="{C040C620-24F0-4D9C-AC33-8CD8D8BF8C08}"/>
    <cellStyle name="Normal 3 2 10 2 2 2 2 2 3" xfId="36469" xr:uid="{11068166-BB0E-4900-97AA-4900D3D6A640}"/>
    <cellStyle name="Normal 3 2 10 2 2 2 2 2_1.1 Overview" xfId="54692" xr:uid="{B6B96434-A4A1-4A5D-AF0C-F1B77669576A}"/>
    <cellStyle name="Normal 3 2 10 2 2 2 2 3" xfId="41997" xr:uid="{1606A05D-B8B9-4746-BB3B-5124D6C0B410}"/>
    <cellStyle name="Normal 3 2 10 2 2 2 2 4" xfId="30914" xr:uid="{1525A200-F8ED-435F-9068-5B8047692099}"/>
    <cellStyle name="Normal 3 2 10 2 2 2 2_1.1 Overview" xfId="54691" xr:uid="{423385FD-F334-4027-8A64-0EFEE4CDBC46}"/>
    <cellStyle name="Normal 3 2 10 2 2 2 3" xfId="8593" xr:uid="{444AC0CB-C890-4393-A329-6C4D4FB453B7}"/>
    <cellStyle name="Normal 3 2 10 2 2 2 3 2" xfId="44637" xr:uid="{86655ADE-7B92-45ED-8DAC-C1E889EDBF2A}"/>
    <cellStyle name="Normal 3 2 10 2 2 2 3 3" xfId="33528" xr:uid="{36492AE0-E2C5-4A11-9E69-E206CADCEE64}"/>
    <cellStyle name="Normal 3 2 10 2 2 2 3_1.1 Overview" xfId="54693" xr:uid="{9EB9AA62-671D-4689-ADA1-A98C8211C1CE}"/>
    <cellStyle name="Normal 3 2 10 2 2 2 4" xfId="38976" xr:uid="{EBB515EB-0659-43A1-9B08-1A494164F139}"/>
    <cellStyle name="Normal 3 2 10 2 2 2 5" xfId="27981" xr:uid="{EF6B7E5D-0762-4A87-B8D5-7E954A88FBE7}"/>
    <cellStyle name="Normal 3 2 10 2 2 2_1.1 Overview" xfId="54690" xr:uid="{C974107D-E97E-41A0-BDAD-448BA0C0778B}"/>
    <cellStyle name="Normal 3 2 10 2 2 3" xfId="2440" xr:uid="{0999164F-855A-4289-B9A7-6D7438C60C12}"/>
    <cellStyle name="Normal 3 2 10 2 2 3 2" xfId="5639" xr:uid="{F30F4B47-2BE9-41A8-A2D7-74A83108017C}"/>
    <cellStyle name="Normal 3 2 10 2 2 3 2 2" xfId="12432" xr:uid="{4EF5B800-6FDF-49A9-AD64-B4ED827B2053}"/>
    <cellStyle name="Normal 3 2 10 2 2 3 2 2 2" xfId="48475" xr:uid="{BC5E2DDF-1FD0-4E3A-8D75-02ED60F4F9E4}"/>
    <cellStyle name="Normal 3 2 10 2 2 3 2 2 3" xfId="37278" xr:uid="{7221427B-39DE-476E-A55D-B4B12D47B347}"/>
    <cellStyle name="Normal 3 2 10 2 2 3 2 2_1.1 Overview" xfId="54696" xr:uid="{685E83F3-5CDC-439E-849C-E353F7D4BC51}"/>
    <cellStyle name="Normal 3 2 10 2 2 3 2 3" xfId="42806" xr:uid="{9624A6B0-6D74-474C-8B41-C8F8C9AC3695}"/>
    <cellStyle name="Normal 3 2 10 2 2 3 2 4" xfId="31723" xr:uid="{683DB85F-1559-43C6-844C-A50C0B5147FB}"/>
    <cellStyle name="Normal 3 2 10 2 2 3 2_1.1 Overview" xfId="54695" xr:uid="{B5F40775-7CDF-41D6-B931-389B5BC46BCB}"/>
    <cellStyle name="Normal 3 2 10 2 2 3 3" xfId="9399" xr:uid="{3EC7DE7A-5721-4B7B-9C70-044C815B5397}"/>
    <cellStyle name="Normal 3 2 10 2 2 3 3 2" xfId="45443" xr:uid="{EBCDA93B-2646-407D-89B7-E5EE7D70D1E6}"/>
    <cellStyle name="Normal 3 2 10 2 2 3 3 3" xfId="34334" xr:uid="{30E578EB-23E2-4C6F-993B-D29449DB6C55}"/>
    <cellStyle name="Normal 3 2 10 2 2 3 3_1.1 Overview" xfId="54697" xr:uid="{4FE10578-AC00-41FF-977E-139CEF51309B}"/>
    <cellStyle name="Normal 3 2 10 2 2 3 4" xfId="39782" xr:uid="{A5040494-DB18-4B08-AC93-4D87D9B991FE}"/>
    <cellStyle name="Normal 3 2 10 2 2 3 5" xfId="28787" xr:uid="{7F26B3D6-4844-413B-B57F-2F2A2D8B8999}"/>
    <cellStyle name="Normal 3 2 10 2 2 3_1.1 Overview" xfId="54694" xr:uid="{5FD4D628-5C04-492E-8A05-82BA23271AE1}"/>
    <cellStyle name="Normal 3 2 10 2 2 4" xfId="3630" xr:uid="{7BDF18B6-42D4-470C-9CB8-EB60F63A51FE}"/>
    <cellStyle name="Normal 3 2 10 2 2 4 2" xfId="10557" xr:uid="{DC4814C9-CEE9-4DC3-9C6D-700380B9BF02}"/>
    <cellStyle name="Normal 3 2 10 2 2 4 2 2" xfId="46600" xr:uid="{AD0EA529-408D-4B64-8695-D1D4DED2605D}"/>
    <cellStyle name="Normal 3 2 10 2 2 4 2 3" xfId="35479" xr:uid="{0863A40A-D4B8-415D-B8C0-6981137AA5C4}"/>
    <cellStyle name="Normal 3 2 10 2 2 4 2_1.1 Overview" xfId="54699" xr:uid="{B466E783-F7C1-4499-B799-B213135A41A3}"/>
    <cellStyle name="Normal 3 2 10 2 2 4 3" xfId="40935" xr:uid="{5154FD2C-E37E-49FC-A2D6-653CBAC253DC}"/>
    <cellStyle name="Normal 3 2 10 2 2 4 4" xfId="29928" xr:uid="{571C9EAD-7527-410D-8292-384E77253D65}"/>
    <cellStyle name="Normal 3 2 10 2 2 4_1.1 Overview" xfId="54698" xr:uid="{19EA5467-A165-456A-8BC8-7D3077485C91}"/>
    <cellStyle name="Normal 3 2 10 2 2 5" xfId="4326" xr:uid="{20D59DA3-C481-4DB2-B416-73EA3DCDB49F}"/>
    <cellStyle name="Normal 3 2 10 2 2 5 2" xfId="11128" xr:uid="{52F6822D-5693-46D7-AA64-DB568C4E041A}"/>
    <cellStyle name="Normal 3 2 10 2 2 5 2 2" xfId="47171" xr:uid="{EEBBC762-5CB4-45C9-8471-6DE888A90240}"/>
    <cellStyle name="Normal 3 2 10 2 2 5 2 3" xfId="35990" xr:uid="{BFD443C8-115A-4B93-85E3-4D92B4E74D5E}"/>
    <cellStyle name="Normal 3 2 10 2 2 5 2_1.1 Overview" xfId="54701" xr:uid="{9E09CE79-1ABA-4EFA-917E-232D28D4C6A0}"/>
    <cellStyle name="Normal 3 2 10 2 2 5 3" xfId="41502" xr:uid="{A2AC6098-0944-4A34-A77B-E81E03E12814}"/>
    <cellStyle name="Normal 3 2 10 2 2 5 4" xfId="30435" xr:uid="{1B137054-2809-41DB-9538-68ED5858EB3A}"/>
    <cellStyle name="Normal 3 2 10 2 2 5_1.1 Overview" xfId="54700" xr:uid="{629E7184-36CF-44FF-BAEF-E5230B9A4335}"/>
    <cellStyle name="Normal 3 2 10 2 2 6" xfId="8093" xr:uid="{1891AE8C-C0BA-4522-8BA9-2E918D1DCA6C}"/>
    <cellStyle name="Normal 3 2 10 2 2 6 2" xfId="44141" xr:uid="{2887846F-F168-4218-8EB6-462D3266BC31}"/>
    <cellStyle name="Normal 3 2 10 2 2 6 3" xfId="33048" xr:uid="{AB53E567-FD3B-4E2E-9616-8ADDB2C42D26}"/>
    <cellStyle name="Normal 3 2 10 2 2 6_1.1 Overview" xfId="54702" xr:uid="{F03B3124-B244-4658-8D2D-497C8BC798CD}"/>
    <cellStyle name="Normal 3 2 10 2 2 7" xfId="38481" xr:uid="{FDF713D9-F865-4C35-A7AB-B6C5757B5D0F}"/>
    <cellStyle name="Normal 3 2 10 2 2 8" xfId="27498" xr:uid="{EF57A32B-C07A-453F-BF73-F74D3205CDEE}"/>
    <cellStyle name="Normal 3 2 10 2 2_1.1 Overview" xfId="54689" xr:uid="{D7D0FCB7-E6AD-4E9F-90D6-3C5CA2F35E9D}"/>
    <cellStyle name="Normal 3 2 10 2 3" xfId="1405" xr:uid="{D57399E0-1249-4614-911B-19D8F655E1B0}"/>
    <cellStyle name="Normal 3 2 10 2 3 2" xfId="4604" xr:uid="{09194D66-447B-48AA-B231-E1BB7BD58AAA}"/>
    <cellStyle name="Normal 3 2 10 2 3 2 2" xfId="11398" xr:uid="{4E5BF3F1-40AB-4F61-96A2-598FF784AEAB}"/>
    <cellStyle name="Normal 3 2 10 2 3 2 2 2" xfId="47441" xr:uid="{4304721C-3D1E-4D38-8971-F6E8BF585477}"/>
    <cellStyle name="Normal 3 2 10 2 3 2 2 3" xfId="36244" xr:uid="{EC89F18A-8AF9-40C4-A5D7-4DEB5EE2A500}"/>
    <cellStyle name="Normal 3 2 10 2 3 2 2_1.1 Overview" xfId="54705" xr:uid="{9CEB189D-A9B3-46F9-96FE-4EF24F9B4278}"/>
    <cellStyle name="Normal 3 2 10 2 3 2 3" xfId="41772" xr:uid="{218B7C75-4A43-47CA-B296-69EF09B2D253}"/>
    <cellStyle name="Normal 3 2 10 2 3 2 4" xfId="30689" xr:uid="{E749632C-EF08-4471-8C8D-A99E7809D6A5}"/>
    <cellStyle name="Normal 3 2 10 2 3 2_1.1 Overview" xfId="54704" xr:uid="{A2FC9D95-02A9-47C2-A568-4AC108127898}"/>
    <cellStyle name="Normal 3 2 10 2 3 3" xfId="8368" xr:uid="{174235EF-C434-4826-9ACC-6BFD853FE1EB}"/>
    <cellStyle name="Normal 3 2 10 2 3 3 2" xfId="44412" xr:uid="{2521E64A-44E3-4FF8-8B25-44930F2A65D4}"/>
    <cellStyle name="Normal 3 2 10 2 3 3 3" xfId="33303" xr:uid="{3C8084CE-583E-45A3-9731-5E9605F88C14}"/>
    <cellStyle name="Normal 3 2 10 2 3 3_1.1 Overview" xfId="54706" xr:uid="{C4C3F7C1-FDCE-41C3-8DA9-3D9B59EEF384}"/>
    <cellStyle name="Normal 3 2 10 2 3 4" xfId="38751" xr:uid="{125300AB-1C86-4A78-9302-66B7D6A4B5C0}"/>
    <cellStyle name="Normal 3 2 10 2 3 5" xfId="27756" xr:uid="{9EFBDA82-8AB3-4A5C-9A47-B481847600F2}"/>
    <cellStyle name="Normal 3 2 10 2 3_1.1 Overview" xfId="54703" xr:uid="{62A96407-2815-44C3-90E6-79AA23B2CD56}"/>
    <cellStyle name="Normal 3 2 10 2 4" xfId="2147" xr:uid="{425078D3-E8BB-4E8D-A6E0-4B9C4BE15B75}"/>
    <cellStyle name="Normal 3 2 10 2 4 2" xfId="5346" xr:uid="{31FDF2F5-F70A-40D1-BAB1-B0F97E7AD6B1}"/>
    <cellStyle name="Normal 3 2 10 2 4 2 2" xfId="12139" xr:uid="{18E1421E-4978-481B-A967-31FD3943714C}"/>
    <cellStyle name="Normal 3 2 10 2 4 2 2 2" xfId="48182" xr:uid="{24F6D195-213B-41B1-B404-AF23BB3C4864}"/>
    <cellStyle name="Normal 3 2 10 2 4 2 2 3" xfId="36985" xr:uid="{FEFCE36C-FD3F-4C68-A171-88733B72282C}"/>
    <cellStyle name="Normal 3 2 10 2 4 2 2_1.1 Overview" xfId="54709" xr:uid="{C2417933-F2EC-421E-ABA7-C9262906932F}"/>
    <cellStyle name="Normal 3 2 10 2 4 2 3" xfId="42513" xr:uid="{0FBE68DB-CC43-4036-9F17-B9C2ACCADABF}"/>
    <cellStyle name="Normal 3 2 10 2 4 2 4" xfId="31430" xr:uid="{41C55587-8644-4551-AA8B-E09A1F274DD5}"/>
    <cellStyle name="Normal 3 2 10 2 4 2_1.1 Overview" xfId="54708" xr:uid="{4C73EC3D-EF25-4AE6-B7CF-C93822D57362}"/>
    <cellStyle name="Normal 3 2 10 2 4 3" xfId="9106" xr:uid="{C2D7F7AF-10A4-40B9-B169-D295BCC028D5}"/>
    <cellStyle name="Normal 3 2 10 2 4 3 2" xfId="45150" xr:uid="{80E3E64C-66FF-4B82-B00D-8CF6DC193CA4}"/>
    <cellStyle name="Normal 3 2 10 2 4 3 3" xfId="34041" xr:uid="{EF5BC2EB-2CEA-48B3-8A80-DEB2AF32D3A3}"/>
    <cellStyle name="Normal 3 2 10 2 4 3_1.1 Overview" xfId="54710" xr:uid="{8E31BF9E-DD9F-445C-B03C-088306319DA0}"/>
    <cellStyle name="Normal 3 2 10 2 4 4" xfId="39489" xr:uid="{99B281D9-370E-413A-BEBC-A2FD4B22369B}"/>
    <cellStyle name="Normal 3 2 10 2 4 5" xfId="28494" xr:uid="{E51669B3-2892-494E-A46F-BE3B4777693F}"/>
    <cellStyle name="Normal 3 2 10 2 4_1.1 Overview" xfId="54707" xr:uid="{E1A9147E-C92B-4D49-82E4-8704736C9AC3}"/>
    <cellStyle name="Normal 3 2 10 2 5" xfId="3338" xr:uid="{EE8C0B2E-93E7-4932-A4DE-843765D1FB58}"/>
    <cellStyle name="Normal 3 2 10 2 5 2" xfId="10265" xr:uid="{2B1E131F-70BA-425E-AD31-31C97688DAEF}"/>
    <cellStyle name="Normal 3 2 10 2 5 2 2" xfId="46308" xr:uid="{D82DBC74-397B-47D5-8054-1242AD9529F3}"/>
    <cellStyle name="Normal 3 2 10 2 5 2 3" xfId="35188" xr:uid="{A9CD5F63-F57C-42BE-B34F-9564F6C5B6E5}"/>
    <cellStyle name="Normal 3 2 10 2 5 2_1.1 Overview" xfId="54712" xr:uid="{A1CF1654-0A09-4DEB-8755-2A951E32E42D}"/>
    <cellStyle name="Normal 3 2 10 2 5 3" xfId="40643" xr:uid="{3D266601-4C40-493B-B1FB-AFF5F09D68B0}"/>
    <cellStyle name="Normal 3 2 10 2 5 4" xfId="29637" xr:uid="{95DB9148-F97E-4351-BF0F-B24E9D7EC94B}"/>
    <cellStyle name="Normal 3 2 10 2 5_1.1 Overview" xfId="54711" xr:uid="{A6D928F0-5649-4EE3-AB6C-1BF7C377BBD0}"/>
    <cellStyle name="Normal 3 2 10 2 6" xfId="4116" xr:uid="{75480B29-B8DF-47E0-90E5-1EC3B51BEC45}"/>
    <cellStyle name="Normal 3 2 10 2 6 2" xfId="10918" xr:uid="{23D19C6C-3F11-4EA9-B1E5-1B836973595F}"/>
    <cellStyle name="Normal 3 2 10 2 6 2 2" xfId="46961" xr:uid="{9074E9DD-12B7-48B6-98A4-4FE6FAAD79C5}"/>
    <cellStyle name="Normal 3 2 10 2 6 2 3" xfId="35780" xr:uid="{E36B7627-11B6-41A1-B7D3-E9AFD52578E0}"/>
    <cellStyle name="Normal 3 2 10 2 6 2_1.1 Overview" xfId="54714" xr:uid="{471BE23A-7BA3-416B-A208-85795CDA0B71}"/>
    <cellStyle name="Normal 3 2 10 2 6 3" xfId="41292" xr:uid="{659F9266-8E1B-4C5C-842E-B6C8E732050F}"/>
    <cellStyle name="Normal 3 2 10 2 6 4" xfId="30225" xr:uid="{5D7FE558-C35B-435B-9F18-553FE4957C8B}"/>
    <cellStyle name="Normal 3 2 10 2 6_1.1 Overview" xfId="54713" xr:uid="{9D5E65DF-A721-427B-A537-04131083D84C}"/>
    <cellStyle name="Normal 3 2 10 2 7" xfId="7787" xr:uid="{ADE7B694-C754-4036-A496-DA8B71356499}"/>
    <cellStyle name="Normal 3 2 10 2 7 2" xfId="43835" xr:uid="{0C3CADE5-5C3C-44D7-AD2E-396C57F961B8}"/>
    <cellStyle name="Normal 3 2 10 2 7 3" xfId="32742" xr:uid="{1531AC0C-C705-4A52-AE05-3E80F5200527}"/>
    <cellStyle name="Normal 3 2 10 2 7_1.1 Overview" xfId="54715" xr:uid="{DABC7B83-F61F-4686-89A0-442C326F4C45}"/>
    <cellStyle name="Normal 3 2 10 2 8" xfId="38175" xr:uid="{54198E22-BF3B-497C-8777-7D3A19531008}"/>
    <cellStyle name="Normal 3 2 10 2 9" xfId="27192" xr:uid="{791ED8FD-3DDC-49A2-B684-1263D5913C9F}"/>
    <cellStyle name="Normal 3 2 10 2_1.1 Overview" xfId="54688" xr:uid="{B8628F2B-EF0D-4A2F-9199-615E6C87FDA5}"/>
    <cellStyle name="Normal 3 2 10 3" xfId="810" xr:uid="{989C98E2-4BAC-423C-8B7D-FA1E4E2FD05C}"/>
    <cellStyle name="Normal 3 2 10 3 2" xfId="1536" xr:uid="{BE147412-6609-47D8-842B-1BD81F5E55DD}"/>
    <cellStyle name="Normal 3 2 10 3 2 2" xfId="4735" xr:uid="{EED69E0A-E93B-4F76-963B-0F18A78A101A}"/>
    <cellStyle name="Normal 3 2 10 3 2 2 2" xfId="11529" xr:uid="{E899102C-348F-47AC-B42D-32BFC406965E}"/>
    <cellStyle name="Normal 3 2 10 3 2 2 2 2" xfId="47572" xr:uid="{ECF778A5-65A4-46F6-B434-AC53E29EDCAC}"/>
    <cellStyle name="Normal 3 2 10 3 2 2 2 3" xfId="36375" xr:uid="{1D7077AF-189A-49AE-98DE-07993F7F8FDB}"/>
    <cellStyle name="Normal 3 2 10 3 2 2 2_1.1 Overview" xfId="54719" xr:uid="{783EA601-882F-4ACB-A1EF-3939925DC492}"/>
    <cellStyle name="Normal 3 2 10 3 2 2 3" xfId="41903" xr:uid="{3C0DECB2-180C-4DE8-BFCF-42E1E1C69F50}"/>
    <cellStyle name="Normal 3 2 10 3 2 2 4" xfId="30820" xr:uid="{4823A062-6FE1-4CB9-9F8D-462640BBBB7A}"/>
    <cellStyle name="Normal 3 2 10 3 2 2_1.1 Overview" xfId="54718" xr:uid="{2CC81542-4106-4453-A3E1-AB3E8F0E86F5}"/>
    <cellStyle name="Normal 3 2 10 3 2 3" xfId="8499" xr:uid="{7E2E8D28-C353-439F-B011-7139BCA8235C}"/>
    <cellStyle name="Normal 3 2 10 3 2 3 2" xfId="44543" xr:uid="{1297157A-0492-4CAD-81F2-2C468F2476E7}"/>
    <cellStyle name="Normal 3 2 10 3 2 3 3" xfId="33434" xr:uid="{F3C53186-BC95-49B7-BE48-58C5D0327159}"/>
    <cellStyle name="Normal 3 2 10 3 2 3_1.1 Overview" xfId="54720" xr:uid="{50DD919F-4783-49CD-87BC-AC89BA81CA5A}"/>
    <cellStyle name="Normal 3 2 10 3 2 4" xfId="38882" xr:uid="{3DFF6971-FED0-4F4F-A995-B0411E03BD19}"/>
    <cellStyle name="Normal 3 2 10 3 2 5" xfId="27887" xr:uid="{CA1EFAD6-F870-48A5-B901-4A91677D1E37}"/>
    <cellStyle name="Normal 3 2 10 3 2_1.1 Overview" xfId="54717" xr:uid="{A0494128-80F7-454D-81A1-A5BBAA3A4614}"/>
    <cellStyle name="Normal 3 2 10 3 3" xfId="2346" xr:uid="{B22D45F8-5162-432F-81AE-0002CD2B7F57}"/>
    <cellStyle name="Normal 3 2 10 3 3 2" xfId="5545" xr:uid="{40EBBFCA-CB0B-42DA-816D-18AA7AB372BF}"/>
    <cellStyle name="Normal 3 2 10 3 3 2 2" xfId="12338" xr:uid="{2BE9BF60-7D38-4CB4-8C22-4E969BC77357}"/>
    <cellStyle name="Normal 3 2 10 3 3 2 2 2" xfId="48381" xr:uid="{14ACF0FA-C8DC-4086-9B0C-926D7608F0E2}"/>
    <cellStyle name="Normal 3 2 10 3 3 2 2 3" xfId="37184" xr:uid="{1BE88254-2A81-4CFC-8574-3FDC4FB73CA0}"/>
    <cellStyle name="Normal 3 2 10 3 3 2 2_1.1 Overview" xfId="54723" xr:uid="{924497FA-AE37-4FFD-870B-799721170A1E}"/>
    <cellStyle name="Normal 3 2 10 3 3 2 3" xfId="42712" xr:uid="{CDCE57F2-49A7-42DC-9BCB-1EF259E70249}"/>
    <cellStyle name="Normal 3 2 10 3 3 2 4" xfId="31629" xr:uid="{3A7C14AD-6206-40FF-A1F9-32A4A6AA91D4}"/>
    <cellStyle name="Normal 3 2 10 3 3 2_1.1 Overview" xfId="54722" xr:uid="{8413266D-7516-425D-8243-9098A3308A7F}"/>
    <cellStyle name="Normal 3 2 10 3 3 3" xfId="9305" xr:uid="{21AF9CC1-45EF-4D6A-9855-4E8A2A9AC0B9}"/>
    <cellStyle name="Normal 3 2 10 3 3 3 2" xfId="45349" xr:uid="{2D31CAD8-2AAF-485C-AFF0-DE28518875F4}"/>
    <cellStyle name="Normal 3 2 10 3 3 3 3" xfId="34240" xr:uid="{36AF086C-77D9-4C72-8357-F59BF678B386}"/>
    <cellStyle name="Normal 3 2 10 3 3 3_1.1 Overview" xfId="54724" xr:uid="{E5FF42C5-8E2D-49B0-B6AB-BCE1371D0BDE}"/>
    <cellStyle name="Normal 3 2 10 3 3 4" xfId="39688" xr:uid="{13AF59F1-F94B-4F97-8A73-02BAF62D3D97}"/>
    <cellStyle name="Normal 3 2 10 3 3 5" xfId="28693" xr:uid="{A8C447BF-05D9-4AC5-BA43-AC782A2B6139}"/>
    <cellStyle name="Normal 3 2 10 3 3_1.1 Overview" xfId="54721" xr:uid="{4F29D371-556D-447A-8CAD-8FE29E73990A}"/>
    <cellStyle name="Normal 3 2 10 3 4" xfId="3536" xr:uid="{785DE3B5-75E0-4594-883A-F5E03D4BC1E0}"/>
    <cellStyle name="Normal 3 2 10 3 4 2" xfId="10463" xr:uid="{68630664-F6BF-43ED-9CDF-B29D72EED970}"/>
    <cellStyle name="Normal 3 2 10 3 4 2 2" xfId="46506" xr:uid="{47114C29-E7D6-431E-9B2B-F038459F7118}"/>
    <cellStyle name="Normal 3 2 10 3 4 2 3" xfId="35385" xr:uid="{2E67821B-41B3-4436-B4FD-838268BC9D4C}"/>
    <cellStyle name="Normal 3 2 10 3 4 2_1.1 Overview" xfId="54726" xr:uid="{C7634420-CBD9-4F82-AE73-9893DD75A1B3}"/>
    <cellStyle name="Normal 3 2 10 3 4 3" xfId="40841" xr:uid="{197AC690-B832-4EF9-86F4-8FD6ED402E32}"/>
    <cellStyle name="Normal 3 2 10 3 4 4" xfId="29834" xr:uid="{6B8AAFA8-3BEA-4124-A3E1-52F3E05686F2}"/>
    <cellStyle name="Normal 3 2 10 3 4_1.1 Overview" xfId="54725" xr:uid="{F2D8B9DA-79B5-484A-8E34-85D275E04336}"/>
    <cellStyle name="Normal 3 2 10 3 5" xfId="4232" xr:uid="{A21F48C0-C79E-43BF-8565-E17A6CBC8EF8}"/>
    <cellStyle name="Normal 3 2 10 3 5 2" xfId="11034" xr:uid="{31F00E56-8C3D-4AAC-A39B-4FE6D38E211C}"/>
    <cellStyle name="Normal 3 2 10 3 5 2 2" xfId="47077" xr:uid="{EBE3915E-71AD-4FA4-86CE-35C9B10A6CA9}"/>
    <cellStyle name="Normal 3 2 10 3 5 2 3" xfId="35896" xr:uid="{1E4DBDB0-28B3-42DF-8D53-B23B05EBB949}"/>
    <cellStyle name="Normal 3 2 10 3 5 2_1.1 Overview" xfId="54728" xr:uid="{79DA5D55-82C0-42E1-BD12-17C0AD4B5387}"/>
    <cellStyle name="Normal 3 2 10 3 5 3" xfId="41408" xr:uid="{4D50608E-7E17-4E7D-9CE3-5D6020420C87}"/>
    <cellStyle name="Normal 3 2 10 3 5 4" xfId="30341" xr:uid="{4FAA47D4-901A-4026-8C27-42B8F63A9B00}"/>
    <cellStyle name="Normal 3 2 10 3 5_1.1 Overview" xfId="54727" xr:uid="{3B03AA33-9ADD-4AD9-8162-BC85FF843C06}"/>
    <cellStyle name="Normal 3 2 10 3 6" xfId="7999" xr:uid="{1439C1B7-FA58-4BC6-8DF6-D8274BF3CA03}"/>
    <cellStyle name="Normal 3 2 10 3 6 2" xfId="44047" xr:uid="{DDD7A5CE-7C52-476B-821B-F49D32B97CA0}"/>
    <cellStyle name="Normal 3 2 10 3 6 3" xfId="32954" xr:uid="{6838D1F8-9414-478D-A691-0AE835176B16}"/>
    <cellStyle name="Normal 3 2 10 3 6_1.1 Overview" xfId="54729" xr:uid="{552FB7B9-CAAB-49C9-B867-AE0C1160BEBC}"/>
    <cellStyle name="Normal 3 2 10 3 7" xfId="38387" xr:uid="{51D28513-5258-4350-B90F-8B72B05E9AD6}"/>
    <cellStyle name="Normal 3 2 10 3 8" xfId="27404" xr:uid="{07F5F872-F74A-4A0E-8A3A-BCA99DC8A762}"/>
    <cellStyle name="Normal 3 2 10 3_1.1 Overview" xfId="54716" xr:uid="{A8AC0671-8C43-458A-A9AA-1355C85F0762}"/>
    <cellStyle name="Normal 3 2 10 4" xfId="1276" xr:uid="{A905575C-12D2-4B61-AAF2-5F834CEDC14A}"/>
    <cellStyle name="Normal 3 2 10 4 2" xfId="4475" xr:uid="{C3BFAE1B-DE98-49C4-91CE-59F539A15D44}"/>
    <cellStyle name="Normal 3 2 10 4 2 2" xfId="11269" xr:uid="{D72D249D-18FE-41E2-9F1F-A0DE4283B94A}"/>
    <cellStyle name="Normal 3 2 10 4 2 2 2" xfId="47312" xr:uid="{1B7A157B-CBD6-4FEC-9A71-3D4C668B9525}"/>
    <cellStyle name="Normal 3 2 10 4 2 2 3" xfId="36115" xr:uid="{DD93EA50-7555-464D-85DD-2D4498DE4C88}"/>
    <cellStyle name="Normal 3 2 10 4 2 2_1.1 Overview" xfId="54732" xr:uid="{5F9FF9A5-4EDA-402B-802C-2AB39B02570E}"/>
    <cellStyle name="Normal 3 2 10 4 2 3" xfId="41643" xr:uid="{3D2A2CD5-254F-4A2B-8E0E-AB57C1EFD6D4}"/>
    <cellStyle name="Normal 3 2 10 4 2 4" xfId="30560" xr:uid="{208F5704-6602-4949-A119-046E2AA66842}"/>
    <cellStyle name="Normal 3 2 10 4 2_1.1 Overview" xfId="54731" xr:uid="{D74E3C84-B79B-49F2-8CFB-85183EC3D9E1}"/>
    <cellStyle name="Normal 3 2 10 4 3" xfId="8239" xr:uid="{B3CAA397-343A-470A-BB25-E135CD076795}"/>
    <cellStyle name="Normal 3 2 10 4 3 2" xfId="44283" xr:uid="{12F3C219-41D4-44A8-B1EE-0F1F652C521D}"/>
    <cellStyle name="Normal 3 2 10 4 3 3" xfId="33174" xr:uid="{A7D0054F-9271-4147-88CA-A3DFE9CC3DD3}"/>
    <cellStyle name="Normal 3 2 10 4 3_1.1 Overview" xfId="54733" xr:uid="{DCD6FEE4-7A9E-4115-9AAF-A465DCC4F48D}"/>
    <cellStyle name="Normal 3 2 10 4 4" xfId="38622" xr:uid="{1604924C-D56D-443D-9F7C-F8E246B04C19}"/>
    <cellStyle name="Normal 3 2 10 4 5" xfId="27627" xr:uid="{5D169B9C-5B3F-4885-99BB-B2FC4AAC3450}"/>
    <cellStyle name="Normal 3 2 10 4_1.1 Overview" xfId="54730" xr:uid="{5B580A82-9362-40EA-A804-2130706C32D0}"/>
    <cellStyle name="Normal 3 2 10 5" xfId="1875" xr:uid="{78D4BFDB-8225-470B-9669-D96A84021A5E}"/>
    <cellStyle name="Normal 3 2 10 5 2" xfId="5074" xr:uid="{3DBDFF09-1A5B-4841-B8FE-0ABD26D0D9CB}"/>
    <cellStyle name="Normal 3 2 10 5 2 2" xfId="11867" xr:uid="{4157BB05-4DD2-4091-A618-BB7CE550D32C}"/>
    <cellStyle name="Normal 3 2 10 5 2 2 2" xfId="47910" xr:uid="{48CFA7C8-5E96-4095-9819-D3BF28424D2F}"/>
    <cellStyle name="Normal 3 2 10 5 2 2 3" xfId="36713" xr:uid="{C0CFFB5F-B746-42FA-8D0F-2242F00EE77D}"/>
    <cellStyle name="Normal 3 2 10 5 2 2_1.1 Overview" xfId="54736" xr:uid="{CB547A51-72EC-47EF-AE71-B9A2DC0EE044}"/>
    <cellStyle name="Normal 3 2 10 5 2 3" xfId="42241" xr:uid="{5810FE07-A683-43F1-8B29-47C32FDCE208}"/>
    <cellStyle name="Normal 3 2 10 5 2 4" xfId="31158" xr:uid="{CC475DF8-F527-41D6-A289-8F4DB76A1E87}"/>
    <cellStyle name="Normal 3 2 10 5 2_1.1 Overview" xfId="54735" xr:uid="{39DF11C9-AEC2-4269-8F67-13771DDEA053}"/>
    <cellStyle name="Normal 3 2 10 5 3" xfId="8834" xr:uid="{4F399F2D-E0B5-4415-B2CD-E99A7DB225C9}"/>
    <cellStyle name="Normal 3 2 10 5 3 2" xfId="44878" xr:uid="{A6BD4704-5EC7-439E-9C06-A02C6F66BA25}"/>
    <cellStyle name="Normal 3 2 10 5 3 3" xfId="33769" xr:uid="{35D106E2-C257-4A8E-A454-14C1B6D3BB43}"/>
    <cellStyle name="Normal 3 2 10 5 3_1.1 Overview" xfId="54737" xr:uid="{4325FA8E-DAE7-4956-BB58-F423EAC40CBE}"/>
    <cellStyle name="Normal 3 2 10 5 4" xfId="39217" xr:uid="{42D9C989-1EBB-4C81-B94A-787CF256E181}"/>
    <cellStyle name="Normal 3 2 10 5 5" xfId="28222" xr:uid="{90CE38F7-E20C-422E-97DF-BF5330FB98F1}"/>
    <cellStyle name="Normal 3 2 10 5_1.1 Overview" xfId="54734" xr:uid="{7B3CEA68-A1DD-4A16-9910-02CB16B18418}"/>
    <cellStyle name="Normal 3 2 10 6" xfId="3062" xr:uid="{78CC6115-434B-4B82-A4E2-B85122C69C46}"/>
    <cellStyle name="Normal 3 2 10 6 2" xfId="9994" xr:uid="{5B5EAD8C-DEFE-42CD-A493-37258983F1B9}"/>
    <cellStyle name="Normal 3 2 10 6 2 2" xfId="46037" xr:uid="{41039483-7630-4A82-9B86-8B404135FD95}"/>
    <cellStyle name="Normal 3 2 10 6 2 3" xfId="34919" xr:uid="{8B106BEA-640A-48CF-8368-88765980CF08}"/>
    <cellStyle name="Normal 3 2 10 6 2_1.1 Overview" xfId="54739" xr:uid="{FB5B73EF-0C2E-42C4-892A-982A04A9C25B}"/>
    <cellStyle name="Normal 3 2 10 6 3" xfId="40373" xr:uid="{7E89DEEC-41D9-40CA-933B-76168AA0619C}"/>
    <cellStyle name="Normal 3 2 10 6 4" xfId="29369" xr:uid="{1B406165-4055-46B2-B729-BB5704452CBD}"/>
    <cellStyle name="Normal 3 2 10 6_1.1 Overview" xfId="54738" xr:uid="{34A8B1D7-C052-48DC-9FEC-52379B9FF275}"/>
    <cellStyle name="Normal 3 2 10 7" xfId="4022" xr:uid="{B4CABE60-70A2-4D9C-B102-1C2CC4FE8F2D}"/>
    <cellStyle name="Normal 3 2 10 7 2" xfId="10824" xr:uid="{CC39E978-B093-4C8F-B89E-FE502D2E49E0}"/>
    <cellStyle name="Normal 3 2 10 7 2 2" xfId="46867" xr:uid="{7A30DE10-2A66-46C2-BE03-0CF85C533047}"/>
    <cellStyle name="Normal 3 2 10 7 2 3" xfId="35686" xr:uid="{77F93E54-F189-4B15-B699-FBFB68338254}"/>
    <cellStyle name="Normal 3 2 10 7 2_1.1 Overview" xfId="54741" xr:uid="{83EF5BF4-EE6B-4F23-A888-8375AD451653}"/>
    <cellStyle name="Normal 3 2 10 7 3" xfId="41198" xr:uid="{1DFA49D6-D806-46D9-A6A0-360469EB9B93}"/>
    <cellStyle name="Normal 3 2 10 7 4" xfId="30131" xr:uid="{CAD833E5-0B2D-4C30-8ACB-A2CE57506718}"/>
    <cellStyle name="Normal 3 2 10 7_1.1 Overview" xfId="54740" xr:uid="{51406E41-4CBB-49AF-A213-7129A20EFD2C}"/>
    <cellStyle name="Normal 3 2 10 8" xfId="7486" xr:uid="{2CEF0C87-E702-49FF-AB49-1524241434BD}"/>
    <cellStyle name="Normal 3 2 10 8 2" xfId="43534" xr:uid="{8CF9EB15-1C9B-4738-B2F4-11A1040BE03E}"/>
    <cellStyle name="Normal 3 2 10 8 3" xfId="32441" xr:uid="{D735C929-A8FC-4FEF-A6F0-D9BFF32345B6}"/>
    <cellStyle name="Normal 3 2 10 8_1.1 Overview" xfId="54742" xr:uid="{AA5CA658-21D1-4406-B180-E0E29C1911A5}"/>
    <cellStyle name="Normal 3 2 10 9" xfId="37874" xr:uid="{A44DB867-A305-4A16-B6DF-2967D384EEA9}"/>
    <cellStyle name="Normal 3 2 10_1.1 Overview" xfId="54687" xr:uid="{530F4C99-A119-4E81-AC28-3B8AB5B7189B}"/>
    <cellStyle name="Normal 3 2 11" xfId="310" xr:uid="{E72175B3-F95D-4C08-9C45-3D8618018CCE}"/>
    <cellStyle name="Normal 3 2 11 10" xfId="26907" xr:uid="{12992F3F-4B02-4EEC-93B1-3F734980D19A}"/>
    <cellStyle name="Normal 3 2 11 2" xfId="614" xr:uid="{EC5B74EB-D74F-478F-8392-817688EFA0B1}"/>
    <cellStyle name="Normal 3 2 11 2 2" xfId="910" xr:uid="{4B7A9B36-A914-4591-8BC5-77C0F07F905C}"/>
    <cellStyle name="Normal 3 2 11 2 2 2" xfId="1636" xr:uid="{A3D9E879-03E3-4522-BBB7-06590ADB606F}"/>
    <cellStyle name="Normal 3 2 11 2 2 2 2" xfId="4835" xr:uid="{52899D42-AC69-4B2C-BB13-8BC2D157E466}"/>
    <cellStyle name="Normal 3 2 11 2 2 2 2 2" xfId="11629" xr:uid="{D5CB5F09-9281-430A-AA44-C954A6295FA8}"/>
    <cellStyle name="Normal 3 2 11 2 2 2 2 2 2" xfId="47672" xr:uid="{C6045D3D-B701-4328-A5BD-2E32029D3C84}"/>
    <cellStyle name="Normal 3 2 11 2 2 2 2 2 3" xfId="36475" xr:uid="{BB2F0FAE-60C8-42C1-9ABA-40337C78E73C}"/>
    <cellStyle name="Normal 3 2 11 2 2 2 2 2_1.1 Overview" xfId="54748" xr:uid="{F4976E16-5F96-466F-A8A3-21A646786457}"/>
    <cellStyle name="Normal 3 2 11 2 2 2 2 3" xfId="42003" xr:uid="{3E11C6A3-874F-4AD8-890E-F03C34F0A3A5}"/>
    <cellStyle name="Normal 3 2 11 2 2 2 2 4" xfId="30920" xr:uid="{A5247787-3DF2-4C71-ADD8-4BE9703B06B8}"/>
    <cellStyle name="Normal 3 2 11 2 2 2 2_1.1 Overview" xfId="54747" xr:uid="{7AB4B881-FD46-4805-B1F6-5EEF5D5E1BB5}"/>
    <cellStyle name="Normal 3 2 11 2 2 2 3" xfId="8599" xr:uid="{6BD9C73C-AFE6-4258-ADA3-06D3C366E0AB}"/>
    <cellStyle name="Normal 3 2 11 2 2 2 3 2" xfId="44643" xr:uid="{FD46075D-220A-45ED-84C7-C238589E9034}"/>
    <cellStyle name="Normal 3 2 11 2 2 2 3 3" xfId="33534" xr:uid="{6C54EDC8-17FB-495A-A44D-10D442B2FE26}"/>
    <cellStyle name="Normal 3 2 11 2 2 2 3_1.1 Overview" xfId="54749" xr:uid="{11C6428A-4CC1-4DA5-AA59-11D0C1808912}"/>
    <cellStyle name="Normal 3 2 11 2 2 2 4" xfId="38982" xr:uid="{88FD08B3-1695-4616-BD40-471D21E24AD2}"/>
    <cellStyle name="Normal 3 2 11 2 2 2 5" xfId="27987" xr:uid="{CF2F07F0-388C-4F1F-8049-60F464E995B8}"/>
    <cellStyle name="Normal 3 2 11 2 2 2_1.1 Overview" xfId="54746" xr:uid="{C4B9C814-F36A-434A-8400-91EA3C7FDADF}"/>
    <cellStyle name="Normal 3 2 11 2 2 3" xfId="2446" xr:uid="{3338C0F6-41E2-4CF7-A72B-433CEA62B129}"/>
    <cellStyle name="Normal 3 2 11 2 2 3 2" xfId="5645" xr:uid="{E9D2DB1F-D38E-4077-9C22-7DD19A142216}"/>
    <cellStyle name="Normal 3 2 11 2 2 3 2 2" xfId="12438" xr:uid="{5F7E2847-543C-4FEF-BE9A-42742EE21092}"/>
    <cellStyle name="Normal 3 2 11 2 2 3 2 2 2" xfId="48481" xr:uid="{2AC2D341-B3F2-41DC-9D72-AA025E40E49A}"/>
    <cellStyle name="Normal 3 2 11 2 2 3 2 2 3" xfId="37284" xr:uid="{29C15C3F-EF8B-4DCD-BDF3-C8A282E9517E}"/>
    <cellStyle name="Normal 3 2 11 2 2 3 2 2_1.1 Overview" xfId="54752" xr:uid="{4C8F0C8C-99E1-4BF7-8D2B-D86A774C7B67}"/>
    <cellStyle name="Normal 3 2 11 2 2 3 2 3" xfId="42812" xr:uid="{92452ECC-E4D6-4252-83FD-15731A4245C4}"/>
    <cellStyle name="Normal 3 2 11 2 2 3 2 4" xfId="31729" xr:uid="{A5A8DE67-7CEE-4090-AFDC-0F7D817D0309}"/>
    <cellStyle name="Normal 3 2 11 2 2 3 2_1.1 Overview" xfId="54751" xr:uid="{A14A423F-4FDB-41BD-A4ED-4E8403CB5C7A}"/>
    <cellStyle name="Normal 3 2 11 2 2 3 3" xfId="9405" xr:uid="{7D484AD8-069E-4535-9597-381928B03325}"/>
    <cellStyle name="Normal 3 2 11 2 2 3 3 2" xfId="45449" xr:uid="{6D8527F5-19F1-405E-A6DE-DC185C582A7A}"/>
    <cellStyle name="Normal 3 2 11 2 2 3 3 3" xfId="34340" xr:uid="{F87F4247-9653-45CA-A71D-6A63B7775D77}"/>
    <cellStyle name="Normal 3 2 11 2 2 3 3_1.1 Overview" xfId="54753" xr:uid="{34C15B6E-BB23-4CA9-BA66-BC44D66C2DF1}"/>
    <cellStyle name="Normal 3 2 11 2 2 3 4" xfId="39788" xr:uid="{0CB1AFB3-D226-4FE1-ACD8-024DFD357C9A}"/>
    <cellStyle name="Normal 3 2 11 2 2 3 5" xfId="28793" xr:uid="{A477973C-5CB0-4372-A809-F4F3E01746AB}"/>
    <cellStyle name="Normal 3 2 11 2 2 3_1.1 Overview" xfId="54750" xr:uid="{4D6DB350-1C86-4F90-BC7F-C85658EC915C}"/>
    <cellStyle name="Normal 3 2 11 2 2 4" xfId="3636" xr:uid="{CDE9AAEB-F9BE-4D91-8682-FE33BB594BB6}"/>
    <cellStyle name="Normal 3 2 11 2 2 4 2" xfId="10563" xr:uid="{841B79DB-C27E-4C25-998F-04848903E163}"/>
    <cellStyle name="Normal 3 2 11 2 2 4 2 2" xfId="46606" xr:uid="{2E25A891-D936-4568-86FF-C6ADFF367883}"/>
    <cellStyle name="Normal 3 2 11 2 2 4 2 3" xfId="35485" xr:uid="{93974CF4-C49D-4FB5-BF0D-6FA96CD37A38}"/>
    <cellStyle name="Normal 3 2 11 2 2 4 2_1.1 Overview" xfId="54755" xr:uid="{1B6DB60F-A129-4DC9-ACE7-4A45E233B830}"/>
    <cellStyle name="Normal 3 2 11 2 2 4 3" xfId="40941" xr:uid="{7145B33D-1790-442D-A191-D48DE0DB80C5}"/>
    <cellStyle name="Normal 3 2 11 2 2 4 4" xfId="29934" xr:uid="{84DC1E62-D6B5-4070-A699-312494D43AD1}"/>
    <cellStyle name="Normal 3 2 11 2 2 4_1.1 Overview" xfId="54754" xr:uid="{8F79340F-A4FE-44E4-BC60-03C0A7A45009}"/>
    <cellStyle name="Normal 3 2 11 2 2 5" xfId="4332" xr:uid="{FE2C11D1-47A8-4194-A182-C12569DB3772}"/>
    <cellStyle name="Normal 3 2 11 2 2 5 2" xfId="11134" xr:uid="{9ADD5823-C356-4CCB-A604-83AF12594DE1}"/>
    <cellStyle name="Normal 3 2 11 2 2 5 2 2" xfId="47177" xr:uid="{C2640D0C-71E6-47D0-B6AD-66B597DC9762}"/>
    <cellStyle name="Normal 3 2 11 2 2 5 2 3" xfId="35996" xr:uid="{4410F21A-5762-4670-81DC-2B4202FDAFA3}"/>
    <cellStyle name="Normal 3 2 11 2 2 5 2_1.1 Overview" xfId="54757" xr:uid="{C1944197-40AA-4D75-9CAC-F761130D738A}"/>
    <cellStyle name="Normal 3 2 11 2 2 5 3" xfId="41508" xr:uid="{FD7011C6-5197-4465-AE7D-37E6516A4CB6}"/>
    <cellStyle name="Normal 3 2 11 2 2 5 4" xfId="30441" xr:uid="{0933356F-371D-40F4-94CF-DF982506DCF9}"/>
    <cellStyle name="Normal 3 2 11 2 2 5_1.1 Overview" xfId="54756" xr:uid="{A2EA52CE-CA55-4C65-BB1A-18B535E99061}"/>
    <cellStyle name="Normal 3 2 11 2 2 6" xfId="8099" xr:uid="{0BE613CC-610F-4E2F-8A32-3E6545588A80}"/>
    <cellStyle name="Normal 3 2 11 2 2 6 2" xfId="44147" xr:uid="{7068B0F9-BC74-4D95-996C-673560713639}"/>
    <cellStyle name="Normal 3 2 11 2 2 6 3" xfId="33054" xr:uid="{B1835482-ED72-43CB-9381-181F17FD0B9A}"/>
    <cellStyle name="Normal 3 2 11 2 2 6_1.1 Overview" xfId="54758" xr:uid="{6EA6CCFE-73BD-4163-9CAD-73721B2BF15C}"/>
    <cellStyle name="Normal 3 2 11 2 2 7" xfId="38487" xr:uid="{7AA836B3-4619-40C1-AC26-1B44A408704E}"/>
    <cellStyle name="Normal 3 2 11 2 2 8" xfId="27504" xr:uid="{8312A2CA-8EBD-4203-BC6D-A58738144C7E}"/>
    <cellStyle name="Normal 3 2 11 2 2_1.1 Overview" xfId="54745" xr:uid="{35137B6F-26B5-4D21-B387-1402163652E2}"/>
    <cellStyle name="Normal 3 2 11 2 3" xfId="1412" xr:uid="{7C5449FF-A5AF-4948-B031-01E686392B6C}"/>
    <cellStyle name="Normal 3 2 11 2 3 2" xfId="4611" xr:uid="{1E22C09B-AD15-4667-9D77-191F6F89D201}"/>
    <cellStyle name="Normal 3 2 11 2 3 2 2" xfId="11405" xr:uid="{145D0667-6065-41DA-82D7-BF9A96CA3F0E}"/>
    <cellStyle name="Normal 3 2 11 2 3 2 2 2" xfId="47448" xr:uid="{55A3EEF2-AC68-46BA-B1F4-C16680A1A4C9}"/>
    <cellStyle name="Normal 3 2 11 2 3 2 2 3" xfId="36251" xr:uid="{ACBABCAD-9AB8-4F41-9141-0B7F85CE325A}"/>
    <cellStyle name="Normal 3 2 11 2 3 2 2_1.1 Overview" xfId="54761" xr:uid="{899CA73C-F503-404D-95C4-BD8982EC78EC}"/>
    <cellStyle name="Normal 3 2 11 2 3 2 3" xfId="41779" xr:uid="{559F3715-1838-4A2A-8C45-01467C67636B}"/>
    <cellStyle name="Normal 3 2 11 2 3 2 4" xfId="30696" xr:uid="{332EE186-DE38-4465-A6E4-20459FEB9B53}"/>
    <cellStyle name="Normal 3 2 11 2 3 2_1.1 Overview" xfId="54760" xr:uid="{9BD72B9B-258F-4B81-9C44-BF09994705E9}"/>
    <cellStyle name="Normal 3 2 11 2 3 3" xfId="8375" xr:uid="{F0CD8284-FB80-43FB-AC6F-C7F36BC75D5E}"/>
    <cellStyle name="Normal 3 2 11 2 3 3 2" xfId="44419" xr:uid="{7BD320A6-E3F7-4F68-88C7-F0BE1BF8F4B1}"/>
    <cellStyle name="Normal 3 2 11 2 3 3 3" xfId="33310" xr:uid="{99128A51-0EBA-4F34-9407-1D4C7E7E12C2}"/>
    <cellStyle name="Normal 3 2 11 2 3 3_1.1 Overview" xfId="54762" xr:uid="{E0BCD286-2D5A-4068-937B-63210A9DAE93}"/>
    <cellStyle name="Normal 3 2 11 2 3 4" xfId="38758" xr:uid="{00C76F4C-C960-4465-A62F-0C8E4EC0CC86}"/>
    <cellStyle name="Normal 3 2 11 2 3 5" xfId="27763" xr:uid="{9D897B8B-4178-4DA3-9AEC-10130D53BE2C}"/>
    <cellStyle name="Normal 3 2 11 2 3_1.1 Overview" xfId="54759" xr:uid="{D96607BE-7582-4937-85A2-2CD1577DD9C0}"/>
    <cellStyle name="Normal 3 2 11 2 4" xfId="2162" xr:uid="{E774EA78-D6D1-4CF1-88F7-2AAF1E4922AA}"/>
    <cellStyle name="Normal 3 2 11 2 4 2" xfId="5361" xr:uid="{93211F90-AD6D-4AE2-AB97-D26739A7AC0C}"/>
    <cellStyle name="Normal 3 2 11 2 4 2 2" xfId="12154" xr:uid="{515D4291-E115-49D6-85FD-FE9338574589}"/>
    <cellStyle name="Normal 3 2 11 2 4 2 2 2" xfId="48197" xr:uid="{8ED901F1-F6D6-4E2D-A39D-120012035260}"/>
    <cellStyle name="Normal 3 2 11 2 4 2 2 3" xfId="37000" xr:uid="{4F3EDAF7-F4AA-4268-B2C2-36CAB78BEBB8}"/>
    <cellStyle name="Normal 3 2 11 2 4 2 2_1.1 Overview" xfId="54765" xr:uid="{6F791749-91B5-4D44-AD47-54F786A13442}"/>
    <cellStyle name="Normal 3 2 11 2 4 2 3" xfId="42528" xr:uid="{32B16199-66BE-4102-918B-D61A696E86EC}"/>
    <cellStyle name="Normal 3 2 11 2 4 2 4" xfId="31445" xr:uid="{1FE9D021-F46E-4955-AF11-7F89558353C1}"/>
    <cellStyle name="Normal 3 2 11 2 4 2_1.1 Overview" xfId="54764" xr:uid="{62978238-0C6A-48FD-8061-413382D981A7}"/>
    <cellStyle name="Normal 3 2 11 2 4 3" xfId="9121" xr:uid="{F9379846-847F-40E5-B2D2-13530B59C5E1}"/>
    <cellStyle name="Normal 3 2 11 2 4 3 2" xfId="45165" xr:uid="{4023C496-BD6F-4BB0-8FD8-E31338B5A139}"/>
    <cellStyle name="Normal 3 2 11 2 4 3 3" xfId="34056" xr:uid="{9527C000-C395-415D-9AF6-BDC88E6AF6B3}"/>
    <cellStyle name="Normal 3 2 11 2 4 3_1.1 Overview" xfId="54766" xr:uid="{CDAB9BB4-6306-41B3-92E8-EE0004BC1768}"/>
    <cellStyle name="Normal 3 2 11 2 4 4" xfId="39504" xr:uid="{C4A94163-9665-45C0-864D-DFE796A52404}"/>
    <cellStyle name="Normal 3 2 11 2 4 5" xfId="28509" xr:uid="{A6490788-036D-4651-91FA-ED68C91A84F7}"/>
    <cellStyle name="Normal 3 2 11 2 4_1.1 Overview" xfId="54763" xr:uid="{682B43E0-CEBF-4588-BFB1-1FCA902DC088}"/>
    <cellStyle name="Normal 3 2 11 2 5" xfId="3353" xr:uid="{1AA4C93B-FBF7-495A-974C-880213F8CE42}"/>
    <cellStyle name="Normal 3 2 11 2 5 2" xfId="10280" xr:uid="{98EAF50B-3E9F-40DD-AC7A-5EE8B4DBAE04}"/>
    <cellStyle name="Normal 3 2 11 2 5 2 2" xfId="46323" xr:uid="{2F717277-4FC3-4509-8F27-2AAC427FAEAB}"/>
    <cellStyle name="Normal 3 2 11 2 5 2 3" xfId="35203" xr:uid="{4A99EC22-4A15-4C6E-BFF5-21ADD64F3743}"/>
    <cellStyle name="Normal 3 2 11 2 5 2_1.1 Overview" xfId="54768" xr:uid="{B05DE875-87D4-48AA-9B78-8743F0367B7C}"/>
    <cellStyle name="Normal 3 2 11 2 5 3" xfId="40658" xr:uid="{E2CCEF28-83C6-4293-A574-4D6CF8BED558}"/>
    <cellStyle name="Normal 3 2 11 2 5 4" xfId="29652" xr:uid="{1B4B612F-77B0-4B83-B5CB-0ED021BA783C}"/>
    <cellStyle name="Normal 3 2 11 2 5_1.1 Overview" xfId="54767" xr:uid="{19AC17B9-F81C-4346-8FD4-FFD940265661}"/>
    <cellStyle name="Normal 3 2 11 2 6" xfId="4122" xr:uid="{1080B86B-61BC-42E4-9AFA-EBFAFF0AE2B8}"/>
    <cellStyle name="Normal 3 2 11 2 6 2" xfId="10924" xr:uid="{E076F0C0-68FE-40D1-86F5-C3E50C6ACC83}"/>
    <cellStyle name="Normal 3 2 11 2 6 2 2" xfId="46967" xr:uid="{A1B01851-8B66-4433-B094-20337467BA65}"/>
    <cellStyle name="Normal 3 2 11 2 6 2 3" xfId="35786" xr:uid="{E05073DC-1D6A-406F-B806-1324B6EBB433}"/>
    <cellStyle name="Normal 3 2 11 2 6 2_1.1 Overview" xfId="54770" xr:uid="{8AECE63F-075B-4AE6-931D-D854861006D7}"/>
    <cellStyle name="Normal 3 2 11 2 6 3" xfId="41298" xr:uid="{BC78BE2E-D97E-430B-B737-2796902A5AAB}"/>
    <cellStyle name="Normal 3 2 11 2 6 4" xfId="30231" xr:uid="{8B597A46-DC8D-42C8-82EF-665C0CF7B43B}"/>
    <cellStyle name="Normal 3 2 11 2 6_1.1 Overview" xfId="54769" xr:uid="{BE26FB43-8DCE-4DAE-B061-48FAEAC7513F}"/>
    <cellStyle name="Normal 3 2 11 2 7" xfId="7803" xr:uid="{D6FF17FF-754F-4244-8464-712D28D07549}"/>
    <cellStyle name="Normal 3 2 11 2 7 2" xfId="43851" xr:uid="{BD6F7372-F184-4CE5-AECD-B3985342A372}"/>
    <cellStyle name="Normal 3 2 11 2 7 3" xfId="32758" xr:uid="{805A52E3-6211-4542-97E7-E23E08C6A158}"/>
    <cellStyle name="Normal 3 2 11 2 7_1.1 Overview" xfId="54771" xr:uid="{EFBFB33C-CDA6-4B18-A1E0-422B9D220A79}"/>
    <cellStyle name="Normal 3 2 11 2 8" xfId="38191" xr:uid="{8F2D2D3B-835C-4CFA-967C-17E2CB35F3FA}"/>
    <cellStyle name="Normal 3 2 11 2 9" xfId="27208" xr:uid="{705824DC-4269-4434-B894-D4EE92B390FF}"/>
    <cellStyle name="Normal 3 2 11 2_1.1 Overview" xfId="54744" xr:uid="{218A4F1B-0357-4A3A-A4EC-C9836F5BA1D7}"/>
    <cellStyle name="Normal 3 2 11 3" xfId="816" xr:uid="{F7AFC5B5-7BBE-43A8-A715-1515941230AA}"/>
    <cellStyle name="Normal 3 2 11 3 2" xfId="1542" xr:uid="{308A842E-DE52-4CC3-BFA4-DBE056C1599C}"/>
    <cellStyle name="Normal 3 2 11 3 2 2" xfId="4741" xr:uid="{EF93DB7E-5C5E-4589-91AB-CC8CEA7403BA}"/>
    <cellStyle name="Normal 3 2 11 3 2 2 2" xfId="11535" xr:uid="{7BCC6AA6-82F5-4B06-9DB6-E13FCE676007}"/>
    <cellStyle name="Normal 3 2 11 3 2 2 2 2" xfId="47578" xr:uid="{BFA0A742-99E1-4EF1-99FF-3F4E0F162A8E}"/>
    <cellStyle name="Normal 3 2 11 3 2 2 2 3" xfId="36381" xr:uid="{C5A3105C-FCB3-44C6-AAA8-33F00CE468EE}"/>
    <cellStyle name="Normal 3 2 11 3 2 2 2_1.1 Overview" xfId="54775" xr:uid="{9C2454CF-FD50-4B2E-AD08-D9989B56D8D9}"/>
    <cellStyle name="Normal 3 2 11 3 2 2 3" xfId="41909" xr:uid="{6DA28B9D-CB30-4B96-AD55-00105D555FD7}"/>
    <cellStyle name="Normal 3 2 11 3 2 2 4" xfId="30826" xr:uid="{47035403-653E-4661-A5E2-5433A45BD443}"/>
    <cellStyle name="Normal 3 2 11 3 2 2_1.1 Overview" xfId="54774" xr:uid="{96408410-5233-4322-9C9D-0867CD0C9C59}"/>
    <cellStyle name="Normal 3 2 11 3 2 3" xfId="8505" xr:uid="{2322C093-D458-40EB-B763-629AC67B58A3}"/>
    <cellStyle name="Normal 3 2 11 3 2 3 2" xfId="44549" xr:uid="{8A273CEF-B9B4-4324-942A-07480D289D30}"/>
    <cellStyle name="Normal 3 2 11 3 2 3 3" xfId="33440" xr:uid="{ADD8C4A1-1A0C-44FD-962D-166B795B3848}"/>
    <cellStyle name="Normal 3 2 11 3 2 3_1.1 Overview" xfId="54776" xr:uid="{8864DC5C-7065-4FC1-AF71-6BFC03267D29}"/>
    <cellStyle name="Normal 3 2 11 3 2 4" xfId="38888" xr:uid="{0F53FF43-D9E8-4CD4-9433-C64645B7C64C}"/>
    <cellStyle name="Normal 3 2 11 3 2 5" xfId="27893" xr:uid="{07C437AD-7835-4245-A09D-303FC23D002A}"/>
    <cellStyle name="Normal 3 2 11 3 2_1.1 Overview" xfId="54773" xr:uid="{A207C736-C232-429E-A59B-5CA8757FE8A3}"/>
    <cellStyle name="Normal 3 2 11 3 3" xfId="2352" xr:uid="{8F86F372-DA89-4C42-97FB-4D3780ACFDE1}"/>
    <cellStyle name="Normal 3 2 11 3 3 2" xfId="5551" xr:uid="{BE4D648E-462B-4168-82F4-DD689B51D9A2}"/>
    <cellStyle name="Normal 3 2 11 3 3 2 2" xfId="12344" xr:uid="{4DE5EB97-B6F9-4040-B18D-71252CD4F10D}"/>
    <cellStyle name="Normal 3 2 11 3 3 2 2 2" xfId="48387" xr:uid="{D5F31C3A-A21A-435F-B9B4-9D7B801A0C75}"/>
    <cellStyle name="Normal 3 2 11 3 3 2 2 3" xfId="37190" xr:uid="{4937E66B-D3CA-4A93-B596-2859BC0B1937}"/>
    <cellStyle name="Normal 3 2 11 3 3 2 2_1.1 Overview" xfId="54779" xr:uid="{B4715D61-F18E-4945-BD6D-F02607B0933D}"/>
    <cellStyle name="Normal 3 2 11 3 3 2 3" xfId="42718" xr:uid="{21BF0AD7-7E99-4DC1-8A3A-8E473A80F931}"/>
    <cellStyle name="Normal 3 2 11 3 3 2 4" xfId="31635" xr:uid="{E1F269EA-B60A-491D-8C84-22F2A59EE3A6}"/>
    <cellStyle name="Normal 3 2 11 3 3 2_1.1 Overview" xfId="54778" xr:uid="{6D9DC07D-8DC1-470C-A359-3BE53C1BEC23}"/>
    <cellStyle name="Normal 3 2 11 3 3 3" xfId="9311" xr:uid="{F0AEF32A-96A8-4C52-9976-AE0B5B748509}"/>
    <cellStyle name="Normal 3 2 11 3 3 3 2" xfId="45355" xr:uid="{4C86833F-C73B-443C-BD56-919BE32661F8}"/>
    <cellStyle name="Normal 3 2 11 3 3 3 3" xfId="34246" xr:uid="{8B7A00E2-4306-497D-926E-5A60466BF3B6}"/>
    <cellStyle name="Normal 3 2 11 3 3 3_1.1 Overview" xfId="54780" xr:uid="{30140077-4C98-4935-BE1C-B09493DD8BBA}"/>
    <cellStyle name="Normal 3 2 11 3 3 4" xfId="39694" xr:uid="{60FBDCE9-BF8A-40DB-9EF0-97F5F4C03057}"/>
    <cellStyle name="Normal 3 2 11 3 3 5" xfId="28699" xr:uid="{C3AA2967-7058-420D-B8E4-9C82B461B1C7}"/>
    <cellStyle name="Normal 3 2 11 3 3_1.1 Overview" xfId="54777" xr:uid="{CB9EE6A7-099F-432C-84C3-5517BC4833A5}"/>
    <cellStyle name="Normal 3 2 11 3 4" xfId="3542" xr:uid="{964577C9-649A-41DB-97BF-2FE12528CDD6}"/>
    <cellStyle name="Normal 3 2 11 3 4 2" xfId="10469" xr:uid="{DD72CC13-1918-4E5B-91A8-8FB3EE6F8C13}"/>
    <cellStyle name="Normal 3 2 11 3 4 2 2" xfId="46512" xr:uid="{6B225340-1FBA-40B1-B74E-4CA50FE50A58}"/>
    <cellStyle name="Normal 3 2 11 3 4 2 3" xfId="35391" xr:uid="{8C96B895-2F20-4E4A-BAC5-3B97A01F13B7}"/>
    <cellStyle name="Normal 3 2 11 3 4 2_1.1 Overview" xfId="54782" xr:uid="{5CC13E6E-143E-4753-B0E1-ECF2B1371EBC}"/>
    <cellStyle name="Normal 3 2 11 3 4 3" xfId="40847" xr:uid="{C2157C7B-A2B9-4324-B9F7-5D16E5ED7B65}"/>
    <cellStyle name="Normal 3 2 11 3 4 4" xfId="29840" xr:uid="{F50A858F-788E-4118-94BC-EFBC3BEAAF33}"/>
    <cellStyle name="Normal 3 2 11 3 4_1.1 Overview" xfId="54781" xr:uid="{6CB49A87-D050-4CA6-8BC8-3927ED3BCC50}"/>
    <cellStyle name="Normal 3 2 11 3 5" xfId="4238" xr:uid="{4BFC0A53-B59A-4935-9542-D751725482A6}"/>
    <cellStyle name="Normal 3 2 11 3 5 2" xfId="11040" xr:uid="{76707E3F-B735-452B-8B2E-38807B69E817}"/>
    <cellStyle name="Normal 3 2 11 3 5 2 2" xfId="47083" xr:uid="{EBCE8152-F4DD-4836-AC22-A6FF96A6A3B5}"/>
    <cellStyle name="Normal 3 2 11 3 5 2 3" xfId="35902" xr:uid="{738DA215-C5BB-40B1-8ABD-3DDB96A350ED}"/>
    <cellStyle name="Normal 3 2 11 3 5 2_1.1 Overview" xfId="54784" xr:uid="{70C0E7FA-B8D0-4C00-9863-F264F9E0E68D}"/>
    <cellStyle name="Normal 3 2 11 3 5 3" xfId="41414" xr:uid="{FCB538CA-C074-4BB8-917E-5D1A13EA093A}"/>
    <cellStyle name="Normal 3 2 11 3 5 4" xfId="30347" xr:uid="{0ACB17CD-D6F8-4F00-A280-5FE94DF742D0}"/>
    <cellStyle name="Normal 3 2 11 3 5_1.1 Overview" xfId="54783" xr:uid="{10A8DD43-9EC8-4CED-B260-9BF938F29499}"/>
    <cellStyle name="Normal 3 2 11 3 6" xfId="8005" xr:uid="{E305ED78-23D5-4126-8A6C-5F8C01FAB136}"/>
    <cellStyle name="Normal 3 2 11 3 6 2" xfId="44053" xr:uid="{574BC2FF-EC2A-4C29-93CA-6B9B77723370}"/>
    <cellStyle name="Normal 3 2 11 3 6 3" xfId="32960" xr:uid="{E82949FA-769D-447A-B48B-76E3413C879D}"/>
    <cellStyle name="Normal 3 2 11 3 6_1.1 Overview" xfId="54785" xr:uid="{8EC7E534-0F2B-4C37-B5D0-5F435B9AF878}"/>
    <cellStyle name="Normal 3 2 11 3 7" xfId="38393" xr:uid="{CBA5D556-B75B-45CA-B0FC-2DB556D9FCFF}"/>
    <cellStyle name="Normal 3 2 11 3 8" xfId="27410" xr:uid="{32358385-67B1-452B-9582-EEADDC6BFBD4}"/>
    <cellStyle name="Normal 3 2 11 3_1.1 Overview" xfId="54772" xr:uid="{7DB6A253-92E9-41E1-BBE1-243D7DA0B7AE}"/>
    <cellStyle name="Normal 3 2 11 4" xfId="1283" xr:uid="{C6DBBD25-77F1-4214-B615-BD7FBCF4E562}"/>
    <cellStyle name="Normal 3 2 11 4 2" xfId="4482" xr:uid="{D1D53B64-C869-448A-B99B-EC92BEE010AC}"/>
    <cellStyle name="Normal 3 2 11 4 2 2" xfId="11276" xr:uid="{61CE4BC8-2977-4686-84B3-A5C10423DEF3}"/>
    <cellStyle name="Normal 3 2 11 4 2 2 2" xfId="47319" xr:uid="{3EF7AEA1-F350-4462-8B87-6240CC390B94}"/>
    <cellStyle name="Normal 3 2 11 4 2 2 3" xfId="36122" xr:uid="{86FF1ED9-255E-43EB-B61C-6EE16417B173}"/>
    <cellStyle name="Normal 3 2 11 4 2 2_1.1 Overview" xfId="54788" xr:uid="{0FF19811-884D-4624-9D88-63F6A323838E}"/>
    <cellStyle name="Normal 3 2 11 4 2 3" xfId="41650" xr:uid="{D1742535-451F-4E51-9898-7C75F6E4DCCD}"/>
    <cellStyle name="Normal 3 2 11 4 2 4" xfId="30567" xr:uid="{6A128A67-7DF8-4E30-92CB-8F4B9CF0D727}"/>
    <cellStyle name="Normal 3 2 11 4 2_1.1 Overview" xfId="54787" xr:uid="{9E3BFA3C-6202-4974-B0D6-CF80508180D2}"/>
    <cellStyle name="Normal 3 2 11 4 3" xfId="8246" xr:uid="{14609054-5D53-4655-848B-C8ABFC7FC9EE}"/>
    <cellStyle name="Normal 3 2 11 4 3 2" xfId="44290" xr:uid="{A2EC3918-A259-4FDA-AEFB-B09CB8FF42AB}"/>
    <cellStyle name="Normal 3 2 11 4 3 3" xfId="33181" xr:uid="{4B005388-C4DA-45ED-A799-4319290C0DEE}"/>
    <cellStyle name="Normal 3 2 11 4 3_1.1 Overview" xfId="54789" xr:uid="{C277E863-6F74-4E2E-95B7-7866B67A7EF3}"/>
    <cellStyle name="Normal 3 2 11 4 4" xfId="38629" xr:uid="{DA1CFC5A-73E6-4CF1-B2CD-EBEE552F1E00}"/>
    <cellStyle name="Normal 3 2 11 4 5" xfId="27634" xr:uid="{E2B589F4-2B27-43BF-A1EF-0A14F89FBA69}"/>
    <cellStyle name="Normal 3 2 11 4_1.1 Overview" xfId="54786" xr:uid="{57484C42-EFBD-493C-9AF1-17DFF4C2EF27}"/>
    <cellStyle name="Normal 3 2 11 5" xfId="1890" xr:uid="{1483D710-07D1-45DF-9676-FF4B5FDE9728}"/>
    <cellStyle name="Normal 3 2 11 5 2" xfId="5089" xr:uid="{5C68191A-2979-49C0-BDB0-1DBB08EAB5D5}"/>
    <cellStyle name="Normal 3 2 11 5 2 2" xfId="11882" xr:uid="{C15F094E-ADD5-4E6B-9C2D-F0F709D0DFBA}"/>
    <cellStyle name="Normal 3 2 11 5 2 2 2" xfId="47925" xr:uid="{EF2DDD12-D449-4E0D-9183-0B1319C2B4DB}"/>
    <cellStyle name="Normal 3 2 11 5 2 2 3" xfId="36728" xr:uid="{B3EFD560-E734-4D3C-8FE4-74F106712DEE}"/>
    <cellStyle name="Normal 3 2 11 5 2 2_1.1 Overview" xfId="54792" xr:uid="{329377BC-7DE0-499C-B57C-D4C2747B5EA9}"/>
    <cellStyle name="Normal 3 2 11 5 2 3" xfId="42256" xr:uid="{1E977440-8E74-477B-ACD8-4109FC839C0A}"/>
    <cellStyle name="Normal 3 2 11 5 2 4" xfId="31173" xr:uid="{C724B98B-471F-4ECD-A56E-3BF29F237D36}"/>
    <cellStyle name="Normal 3 2 11 5 2_1.1 Overview" xfId="54791" xr:uid="{1F1E484D-051D-4E96-992C-0FF2F690F08C}"/>
    <cellStyle name="Normal 3 2 11 5 3" xfId="8849" xr:uid="{A2693071-EEF9-4255-8F94-8ECD5AA4EA75}"/>
    <cellStyle name="Normal 3 2 11 5 3 2" xfId="44893" xr:uid="{70528A09-AA4B-4BC7-B394-8135376C3018}"/>
    <cellStyle name="Normal 3 2 11 5 3 3" xfId="33784" xr:uid="{F1711724-954E-4CE8-86B3-D959DAD7DAE4}"/>
    <cellStyle name="Normal 3 2 11 5 3_1.1 Overview" xfId="54793" xr:uid="{04F9FAB4-DC91-44A6-8F9E-6B7784B93C1E}"/>
    <cellStyle name="Normal 3 2 11 5 4" xfId="39232" xr:uid="{7FB834D6-9A7C-4F0D-BEBE-4FE38B86F62F}"/>
    <cellStyle name="Normal 3 2 11 5 5" xfId="28237" xr:uid="{6FF46816-0EF4-419B-8695-7BCA576EB82A}"/>
    <cellStyle name="Normal 3 2 11 5_1.1 Overview" xfId="54790" xr:uid="{C9214167-4638-4F2C-A090-243C66D6DCD9}"/>
    <cellStyle name="Normal 3 2 11 6" xfId="3078" xr:uid="{8A0DB9D0-4083-48F5-9B47-75671A067AAA}"/>
    <cellStyle name="Normal 3 2 11 6 2" xfId="10010" xr:uid="{50C93485-F94E-4518-BAFE-F72C93489D42}"/>
    <cellStyle name="Normal 3 2 11 6 2 2" xfId="46053" xr:uid="{1A7CF140-814F-42D1-A5F7-B47EA2B3C27A}"/>
    <cellStyle name="Normal 3 2 11 6 2 3" xfId="34934" xr:uid="{0202010A-B0FB-4B38-8A3C-D2AD4A3AA007}"/>
    <cellStyle name="Normal 3 2 11 6 2_1.1 Overview" xfId="54795" xr:uid="{8D722759-8B61-4AA8-B4E2-D0D3E7BD6D59}"/>
    <cellStyle name="Normal 3 2 11 6 3" xfId="40389" xr:uid="{66AE2663-213A-4EFA-8713-F7975D63A5E0}"/>
    <cellStyle name="Normal 3 2 11 6 4" xfId="29384" xr:uid="{2F766E57-05EC-49DB-8A42-506758AC84FA}"/>
    <cellStyle name="Normal 3 2 11 6_1.1 Overview" xfId="54794" xr:uid="{00DDB737-35EA-4579-A8DB-630034F1A810}"/>
    <cellStyle name="Normal 3 2 11 7" xfId="4028" xr:uid="{D408650C-E7F1-4E96-B361-6682D9B84A26}"/>
    <cellStyle name="Normal 3 2 11 7 2" xfId="10830" xr:uid="{569BD113-D164-40F9-92D7-404F3C9D90AE}"/>
    <cellStyle name="Normal 3 2 11 7 2 2" xfId="46873" xr:uid="{6814079B-0774-4E43-840A-94EE0953B8B6}"/>
    <cellStyle name="Normal 3 2 11 7 2 3" xfId="35692" xr:uid="{1FCD18FB-9840-4680-8BE6-6324CC453FA2}"/>
    <cellStyle name="Normal 3 2 11 7 2_1.1 Overview" xfId="54797" xr:uid="{9C14E51D-15DF-4E5E-8FDF-F867941427D2}"/>
    <cellStyle name="Normal 3 2 11 7 3" xfId="41204" xr:uid="{CFEA0687-6FA1-4BF6-AFC6-063B0171E1AF}"/>
    <cellStyle name="Normal 3 2 11 7 4" xfId="30137" xr:uid="{07B31A20-15BE-48CE-951D-D875C0EF7BC9}"/>
    <cellStyle name="Normal 3 2 11 7_1.1 Overview" xfId="54796" xr:uid="{530B5DFC-9CBD-46F2-A182-99C451FB794F}"/>
    <cellStyle name="Normal 3 2 11 8" xfId="7502" xr:uid="{6AD5FC8E-15C1-4D2A-A383-F800E8BF7888}"/>
    <cellStyle name="Normal 3 2 11 8 2" xfId="43550" xr:uid="{234938EC-E3B6-4283-99BB-0178D6BC1227}"/>
    <cellStyle name="Normal 3 2 11 8 3" xfId="32457" xr:uid="{2CA80964-DA3D-47AF-9133-57065A38D2C2}"/>
    <cellStyle name="Normal 3 2 11 8_1.1 Overview" xfId="54798" xr:uid="{60D2414C-2A5C-427B-B237-1A362CB284F1}"/>
    <cellStyle name="Normal 3 2 11 9" xfId="37890" xr:uid="{9C0386AA-3D56-4EFC-942D-9F62B0BEEDCB}"/>
    <cellStyle name="Normal 3 2 11_1.1 Overview" xfId="54743" xr:uid="{D4A8836B-E97E-4E95-9CCE-49395C633095}"/>
    <cellStyle name="Normal 3 2 12" xfId="316" xr:uid="{B23E3F23-48C7-4387-B7F4-DCF5A169C84E}"/>
    <cellStyle name="Normal 3 2 12 10" xfId="26913" xr:uid="{8D93528E-6A9F-4813-8BF2-FEE46892787E}"/>
    <cellStyle name="Normal 3 2 12 2" xfId="620" xr:uid="{E862DAF2-3B88-4EAF-98C0-2D4FCE1DAC41}"/>
    <cellStyle name="Normal 3 2 12 2 2" xfId="916" xr:uid="{BB69482D-C86B-4E48-A3C3-DBFFD88EF76B}"/>
    <cellStyle name="Normal 3 2 12 2 2 2" xfId="1642" xr:uid="{855A6EEF-8B12-4C6C-8FC5-43129DC35B7E}"/>
    <cellStyle name="Normal 3 2 12 2 2 2 2" xfId="4841" xr:uid="{0EF5B06C-DFE0-4D5D-8AA7-FF371479A356}"/>
    <cellStyle name="Normal 3 2 12 2 2 2 2 2" xfId="11635" xr:uid="{54573E12-A655-4CB1-A9F4-851C54409384}"/>
    <cellStyle name="Normal 3 2 12 2 2 2 2 2 2" xfId="47678" xr:uid="{845EDB1E-C011-481E-A114-15FBA8A83413}"/>
    <cellStyle name="Normal 3 2 12 2 2 2 2 2 3" xfId="36481" xr:uid="{08FB070C-F8F4-4838-A615-76DB077D8845}"/>
    <cellStyle name="Normal 3 2 12 2 2 2 2 2_1.1 Overview" xfId="54804" xr:uid="{706751D5-0239-4B5C-AF27-EDB0948F5B99}"/>
    <cellStyle name="Normal 3 2 12 2 2 2 2 3" xfId="42009" xr:uid="{42F61CF0-3396-4983-9AA7-6E7F830B4D4B}"/>
    <cellStyle name="Normal 3 2 12 2 2 2 2 4" xfId="30926" xr:uid="{EBB4071F-D7DE-4EC9-9F42-32E94F1EC182}"/>
    <cellStyle name="Normal 3 2 12 2 2 2 2_1.1 Overview" xfId="54803" xr:uid="{87138553-5333-4FD2-9096-15E836740CF5}"/>
    <cellStyle name="Normal 3 2 12 2 2 2 3" xfId="8605" xr:uid="{42EEAB4A-859D-45FC-BDEF-E04E9ED44923}"/>
    <cellStyle name="Normal 3 2 12 2 2 2 3 2" xfId="44649" xr:uid="{5797D1F8-F17D-4146-ADD2-AD89805A9AD6}"/>
    <cellStyle name="Normal 3 2 12 2 2 2 3 3" xfId="33540" xr:uid="{D4838F07-6B85-4FF5-AF27-0B71CBBFF683}"/>
    <cellStyle name="Normal 3 2 12 2 2 2 3_1.1 Overview" xfId="54805" xr:uid="{35E8A806-7BA1-40A2-8A13-CDFDC8C2BDC6}"/>
    <cellStyle name="Normal 3 2 12 2 2 2 4" xfId="38988" xr:uid="{8586B0C8-40CC-4197-89CB-09843EB1D52D}"/>
    <cellStyle name="Normal 3 2 12 2 2 2 5" xfId="27993" xr:uid="{B6D118E7-9C31-44B5-A592-848DDD03F273}"/>
    <cellStyle name="Normal 3 2 12 2 2 2_1.1 Overview" xfId="54802" xr:uid="{8DAA7CEA-F842-4A6E-8151-3E492F0B78AF}"/>
    <cellStyle name="Normal 3 2 12 2 2 3" xfId="2452" xr:uid="{D8224064-05BF-4349-83F6-E3B7B8278821}"/>
    <cellStyle name="Normal 3 2 12 2 2 3 2" xfId="5651" xr:uid="{287C6D26-BD09-47AA-981E-1609B0AAF1B0}"/>
    <cellStyle name="Normal 3 2 12 2 2 3 2 2" xfId="12444" xr:uid="{E5CB2E1A-B58E-4279-BA52-848BC9306E09}"/>
    <cellStyle name="Normal 3 2 12 2 2 3 2 2 2" xfId="48487" xr:uid="{2F778DFF-1EEC-4BD8-9D5E-60A19E92B7A5}"/>
    <cellStyle name="Normal 3 2 12 2 2 3 2 2 3" xfId="37290" xr:uid="{52CCFC09-1CF5-4480-96F9-28E10A826ED6}"/>
    <cellStyle name="Normal 3 2 12 2 2 3 2 2_1.1 Overview" xfId="54808" xr:uid="{FB48E542-D8DA-4BE4-BF47-27A199E2CE36}"/>
    <cellStyle name="Normal 3 2 12 2 2 3 2 3" xfId="42818" xr:uid="{33CD81AD-A24E-42CC-BCDB-6783BF44DC26}"/>
    <cellStyle name="Normal 3 2 12 2 2 3 2 4" xfId="31735" xr:uid="{610B39D3-DFF5-428A-83BB-D8A3ABDA3A5D}"/>
    <cellStyle name="Normal 3 2 12 2 2 3 2_1.1 Overview" xfId="54807" xr:uid="{0A64D2D8-6EE9-4617-8572-96CDB3282ADB}"/>
    <cellStyle name="Normal 3 2 12 2 2 3 3" xfId="9411" xr:uid="{C40E5065-9714-46EA-906E-F1F0856873FA}"/>
    <cellStyle name="Normal 3 2 12 2 2 3 3 2" xfId="45455" xr:uid="{DF89EC9B-077D-4BE4-BEAB-F99AD6E05404}"/>
    <cellStyle name="Normal 3 2 12 2 2 3 3 3" xfId="34346" xr:uid="{4FE17DDC-A6DB-44C0-8066-AC178856EF38}"/>
    <cellStyle name="Normal 3 2 12 2 2 3 3_1.1 Overview" xfId="54809" xr:uid="{7528C1CD-7DE7-444B-B184-E2A1F683538D}"/>
    <cellStyle name="Normal 3 2 12 2 2 3 4" xfId="39794" xr:uid="{EA956F3C-D166-4BEF-BAFA-A82DD815AB3F}"/>
    <cellStyle name="Normal 3 2 12 2 2 3 5" xfId="28799" xr:uid="{B8DB5539-A559-499D-9F7C-CDCC4658B107}"/>
    <cellStyle name="Normal 3 2 12 2 2 3_1.1 Overview" xfId="54806" xr:uid="{AADC2C2C-3308-4627-9EA6-6D619F1D65BD}"/>
    <cellStyle name="Normal 3 2 12 2 2 4" xfId="3642" xr:uid="{99A3B146-0D63-448B-BF3A-1C093337DA2F}"/>
    <cellStyle name="Normal 3 2 12 2 2 4 2" xfId="10569" xr:uid="{311399D2-0FFC-4FB7-9FDB-7AFF78D71270}"/>
    <cellStyle name="Normal 3 2 12 2 2 4 2 2" xfId="46612" xr:uid="{1FBB4A50-D76E-423A-977F-613528378FCD}"/>
    <cellStyle name="Normal 3 2 12 2 2 4 2 3" xfId="35491" xr:uid="{B38324BD-31C8-4071-B429-3AFC6A7BD7A2}"/>
    <cellStyle name="Normal 3 2 12 2 2 4 2_1.1 Overview" xfId="54811" xr:uid="{82E04138-8278-4431-9155-7ECBCA701F7D}"/>
    <cellStyle name="Normal 3 2 12 2 2 4 3" xfId="40947" xr:uid="{9C2C97B4-E77B-4D8F-AA5B-FDB077278D10}"/>
    <cellStyle name="Normal 3 2 12 2 2 4 4" xfId="29940" xr:uid="{6226ABD3-AB4F-450C-BB64-D8FBCDF43BE3}"/>
    <cellStyle name="Normal 3 2 12 2 2 4_1.1 Overview" xfId="54810" xr:uid="{B7040273-DEEC-4C0A-8D8E-E764568E3A44}"/>
    <cellStyle name="Normal 3 2 12 2 2 5" xfId="4338" xr:uid="{5A352B85-9EC7-4CF0-B9AB-A274EF3DE306}"/>
    <cellStyle name="Normal 3 2 12 2 2 5 2" xfId="11140" xr:uid="{1EC17596-D82C-4BA9-8D0D-3BC6D9100A2A}"/>
    <cellStyle name="Normal 3 2 12 2 2 5 2 2" xfId="47183" xr:uid="{F02FC1C7-D51E-4E03-971B-A83D9760BB13}"/>
    <cellStyle name="Normal 3 2 12 2 2 5 2 3" xfId="36002" xr:uid="{92D5780E-93EB-4DE2-9FEE-EEA5B40E8A1A}"/>
    <cellStyle name="Normal 3 2 12 2 2 5 2_1.1 Overview" xfId="54813" xr:uid="{19B6F564-442F-4F83-876C-4A10AF8531C6}"/>
    <cellStyle name="Normal 3 2 12 2 2 5 3" xfId="41514" xr:uid="{571AF2E3-2D7D-404D-A12B-738456901049}"/>
    <cellStyle name="Normal 3 2 12 2 2 5 4" xfId="30447" xr:uid="{5823C095-2082-4AE3-AF4C-B82F484A7968}"/>
    <cellStyle name="Normal 3 2 12 2 2 5_1.1 Overview" xfId="54812" xr:uid="{C6D50D16-3C75-4786-B73E-7F8B837BADA5}"/>
    <cellStyle name="Normal 3 2 12 2 2 6" xfId="8105" xr:uid="{F17BE371-3ECA-461D-A763-A4FA9E536021}"/>
    <cellStyle name="Normal 3 2 12 2 2 6 2" xfId="44153" xr:uid="{CC2AB786-C830-48F7-8C95-F060C834C1FC}"/>
    <cellStyle name="Normal 3 2 12 2 2 6 3" xfId="33060" xr:uid="{FC0E3801-3361-43EE-9CB1-6CD605AEED4D}"/>
    <cellStyle name="Normal 3 2 12 2 2 6_1.1 Overview" xfId="54814" xr:uid="{2FF3D83D-2E3A-45F9-95D7-5EF556D47813}"/>
    <cellStyle name="Normal 3 2 12 2 2 7" xfId="38493" xr:uid="{0171A624-807D-4962-84FC-B48FBEF043B3}"/>
    <cellStyle name="Normal 3 2 12 2 2 8" xfId="27510" xr:uid="{5D39FC6B-1883-4C14-80EB-F231C63832BA}"/>
    <cellStyle name="Normal 3 2 12 2 2_1.1 Overview" xfId="54801" xr:uid="{A49AF0FE-2EF7-43D1-B7D5-2FCDC4B84ABC}"/>
    <cellStyle name="Normal 3 2 12 2 3" xfId="1418" xr:uid="{78BF7A91-1D7D-4A4C-B718-331E9476F100}"/>
    <cellStyle name="Normal 3 2 12 2 3 2" xfId="4617" xr:uid="{DA2B7F9E-CF0E-4901-B7D1-B79A24B8673A}"/>
    <cellStyle name="Normal 3 2 12 2 3 2 2" xfId="11411" xr:uid="{875BF63C-F813-419F-B3B1-DA4D057CFD3A}"/>
    <cellStyle name="Normal 3 2 12 2 3 2 2 2" xfId="47454" xr:uid="{7FC7A4AB-9151-4D92-BCAD-2E3D2B1BF9F5}"/>
    <cellStyle name="Normal 3 2 12 2 3 2 2 3" xfId="36257" xr:uid="{EF762BFC-ED26-43A6-8FCB-5ACE33D535FD}"/>
    <cellStyle name="Normal 3 2 12 2 3 2 2_1.1 Overview" xfId="54817" xr:uid="{BBD3EF50-4E1C-442C-A91A-B31E1D135B7E}"/>
    <cellStyle name="Normal 3 2 12 2 3 2 3" xfId="41785" xr:uid="{D6222C4C-BB2C-442F-BB7E-A9ED2DDD9244}"/>
    <cellStyle name="Normal 3 2 12 2 3 2 4" xfId="30702" xr:uid="{8D80BDCF-6149-4DEA-A9DC-250008318D6F}"/>
    <cellStyle name="Normal 3 2 12 2 3 2_1.1 Overview" xfId="54816" xr:uid="{F9EC0186-27BB-4B3E-81C3-CF343E86F933}"/>
    <cellStyle name="Normal 3 2 12 2 3 3" xfId="8381" xr:uid="{5D441875-B54B-4D4F-ABDB-C67A3AB8F6A8}"/>
    <cellStyle name="Normal 3 2 12 2 3 3 2" xfId="44425" xr:uid="{1C6D0EF4-BCCE-452D-BD0A-0D9C0AAAEFB8}"/>
    <cellStyle name="Normal 3 2 12 2 3 3 3" xfId="33316" xr:uid="{610508F7-F186-4A85-8C17-59ECAACFB816}"/>
    <cellStyle name="Normal 3 2 12 2 3 3_1.1 Overview" xfId="54818" xr:uid="{1E164DD8-2E5C-422B-8F54-D04657ADC672}"/>
    <cellStyle name="Normal 3 2 12 2 3 4" xfId="38764" xr:uid="{D9E63E68-BB17-4A97-8BFA-BA4B4EB882F0}"/>
    <cellStyle name="Normal 3 2 12 2 3 5" xfId="27769" xr:uid="{BA409D70-9DFE-41B0-A18A-9074A355A345}"/>
    <cellStyle name="Normal 3 2 12 2 3_1.1 Overview" xfId="54815" xr:uid="{6B91B880-712F-4BFF-9E12-414FA7FB3483}"/>
    <cellStyle name="Normal 3 2 12 2 4" xfId="2168" xr:uid="{5EFE9749-A128-491E-BD2F-3FFAEA9E9732}"/>
    <cellStyle name="Normal 3 2 12 2 4 2" xfId="5367" xr:uid="{9C0F053C-7652-4132-991B-626A82B07EE3}"/>
    <cellStyle name="Normal 3 2 12 2 4 2 2" xfId="12160" xr:uid="{79CA74C5-F412-4A91-B74E-D203D644D30E}"/>
    <cellStyle name="Normal 3 2 12 2 4 2 2 2" xfId="48203" xr:uid="{85EFD3EC-3AD0-4D94-AD68-9A756A79F3C6}"/>
    <cellStyle name="Normal 3 2 12 2 4 2 2 3" xfId="37006" xr:uid="{E9F70E01-FCBE-4107-9E3D-D59EFA846BB6}"/>
    <cellStyle name="Normal 3 2 12 2 4 2 2_1.1 Overview" xfId="54821" xr:uid="{C53A88D7-2A86-4B82-99B3-D69A4B528570}"/>
    <cellStyle name="Normal 3 2 12 2 4 2 3" xfId="42534" xr:uid="{FEF4376D-3993-4CD9-B04F-4316CDB2162A}"/>
    <cellStyle name="Normal 3 2 12 2 4 2 4" xfId="31451" xr:uid="{31B2543A-01BB-4845-820E-481DB2BE0FFB}"/>
    <cellStyle name="Normal 3 2 12 2 4 2_1.1 Overview" xfId="54820" xr:uid="{2494794F-856F-42EB-9A76-6D1BEC42AE5F}"/>
    <cellStyle name="Normal 3 2 12 2 4 3" xfId="9127" xr:uid="{AF43848C-FD2C-4D32-901A-4CDF3A834D83}"/>
    <cellStyle name="Normal 3 2 12 2 4 3 2" xfId="45171" xr:uid="{BEC71B0E-5794-440C-A96A-6498F5998BFA}"/>
    <cellStyle name="Normal 3 2 12 2 4 3 3" xfId="34062" xr:uid="{ACD17CDA-00EB-4616-A2B7-B294853FBFBF}"/>
    <cellStyle name="Normal 3 2 12 2 4 3_1.1 Overview" xfId="54822" xr:uid="{8CC03BC4-A3E4-40F4-BA28-24939A22F7E0}"/>
    <cellStyle name="Normal 3 2 12 2 4 4" xfId="39510" xr:uid="{467A9C51-9F51-47F7-8BFC-F28A2BD42F55}"/>
    <cellStyle name="Normal 3 2 12 2 4 5" xfId="28515" xr:uid="{DF13808A-6881-4AD2-826D-A4ACCDEEACAD}"/>
    <cellStyle name="Normal 3 2 12 2 4_1.1 Overview" xfId="54819" xr:uid="{4815BA4E-48DB-4A86-9D2E-0756DCE14EE2}"/>
    <cellStyle name="Normal 3 2 12 2 5" xfId="3359" xr:uid="{C374D642-D5F0-4C02-B208-CFE816F831E4}"/>
    <cellStyle name="Normal 3 2 12 2 5 2" xfId="10286" xr:uid="{4C77DB53-FF2E-479C-8075-C4441BC6D5E6}"/>
    <cellStyle name="Normal 3 2 12 2 5 2 2" xfId="46329" xr:uid="{82454527-AB1C-4F1D-BD57-A7C3A24D2EE5}"/>
    <cellStyle name="Normal 3 2 12 2 5 2 3" xfId="35209" xr:uid="{BF675844-EF02-4222-BCA8-437B1CFC552C}"/>
    <cellStyle name="Normal 3 2 12 2 5 2_1.1 Overview" xfId="54824" xr:uid="{71A0A832-DF87-40C6-A0DC-C09E431CEAE4}"/>
    <cellStyle name="Normal 3 2 12 2 5 3" xfId="40664" xr:uid="{3F565743-C9F9-4D98-AFA8-9C08CFEBDE4A}"/>
    <cellStyle name="Normal 3 2 12 2 5 4" xfId="29658" xr:uid="{E50C3CDA-DF0C-4DDA-B060-9DFD37514638}"/>
    <cellStyle name="Normal 3 2 12 2 5_1.1 Overview" xfId="54823" xr:uid="{C2409C3E-8D62-4567-B6C8-683FD19F951C}"/>
    <cellStyle name="Normal 3 2 12 2 6" xfId="4128" xr:uid="{BB2DEB2C-687D-48EF-8425-9F58EB10FA05}"/>
    <cellStyle name="Normal 3 2 12 2 6 2" xfId="10930" xr:uid="{66AA951E-5ED0-43BE-85B8-B890E3FCE73A}"/>
    <cellStyle name="Normal 3 2 12 2 6 2 2" xfId="46973" xr:uid="{65A2EDF0-BAB8-46D8-AD56-C7E6495CDBDF}"/>
    <cellStyle name="Normal 3 2 12 2 6 2 3" xfId="35792" xr:uid="{2F562AEE-6544-46CD-AD0D-D461628649A4}"/>
    <cellStyle name="Normal 3 2 12 2 6 2_1.1 Overview" xfId="54826" xr:uid="{2D29714B-3C9B-4490-9544-46476BAAFC18}"/>
    <cellStyle name="Normal 3 2 12 2 6 3" xfId="41304" xr:uid="{49AA2B34-AE4F-475A-984A-F2B72DC921C3}"/>
    <cellStyle name="Normal 3 2 12 2 6 4" xfId="30237" xr:uid="{BE4A5DE6-84A5-41BF-9156-58F039383327}"/>
    <cellStyle name="Normal 3 2 12 2 6_1.1 Overview" xfId="54825" xr:uid="{962F3398-96D8-4068-AFF4-C2263B6F3C1B}"/>
    <cellStyle name="Normal 3 2 12 2 7" xfId="7809" xr:uid="{CE5E947B-59E9-482A-97B8-319E950F2767}"/>
    <cellStyle name="Normal 3 2 12 2 7 2" xfId="43857" xr:uid="{711FAF06-794E-4841-8FA6-FD023705FBE0}"/>
    <cellStyle name="Normal 3 2 12 2 7 3" xfId="32764" xr:uid="{3416D71A-8939-4A7C-9ED1-3EADEBB6346C}"/>
    <cellStyle name="Normal 3 2 12 2 7_1.1 Overview" xfId="54827" xr:uid="{2624CC3E-5D10-4039-ABBA-17FE6055564C}"/>
    <cellStyle name="Normal 3 2 12 2 8" xfId="38197" xr:uid="{0C7714E4-3BD0-4A06-B8A0-FC5270C3E068}"/>
    <cellStyle name="Normal 3 2 12 2 9" xfId="27214" xr:uid="{C30495CF-4B8B-4C18-A8C4-D0B23562C47F}"/>
    <cellStyle name="Normal 3 2 12 2_1.1 Overview" xfId="54800" xr:uid="{7F32D0FC-2061-472F-B0B1-70EED8C4A995}"/>
    <cellStyle name="Normal 3 2 12 3" xfId="822" xr:uid="{5930D07F-8483-4265-A97B-8677C01EE540}"/>
    <cellStyle name="Normal 3 2 12 3 2" xfId="1548" xr:uid="{DB6E7E15-AAE8-4483-BDAC-D721E041AC41}"/>
    <cellStyle name="Normal 3 2 12 3 2 2" xfId="4747" xr:uid="{B84260D3-A6D4-4185-896A-592C26B781E3}"/>
    <cellStyle name="Normal 3 2 12 3 2 2 2" xfId="11541" xr:uid="{58F8AC79-60EE-4F3B-B918-F289DD63A9EC}"/>
    <cellStyle name="Normal 3 2 12 3 2 2 2 2" xfId="47584" xr:uid="{C46DFF52-85D0-4910-BB97-B4AF24EA562C}"/>
    <cellStyle name="Normal 3 2 12 3 2 2 2 3" xfId="36387" xr:uid="{F8D0EBD0-1658-4591-AE22-C704FF7F7AE8}"/>
    <cellStyle name="Normal 3 2 12 3 2 2 2_1.1 Overview" xfId="54831" xr:uid="{26B4E11D-178D-4977-9622-5E65A9FF4F2D}"/>
    <cellStyle name="Normal 3 2 12 3 2 2 3" xfId="41915" xr:uid="{B4B2ABAF-C127-46BB-A408-33C1C502E996}"/>
    <cellStyle name="Normal 3 2 12 3 2 2 4" xfId="30832" xr:uid="{3B2EE577-B551-4491-BB70-25A1603B12F7}"/>
    <cellStyle name="Normal 3 2 12 3 2 2_1.1 Overview" xfId="54830" xr:uid="{06665206-DCF9-43CA-B61D-1F22EFC88CD9}"/>
    <cellStyle name="Normal 3 2 12 3 2 3" xfId="8511" xr:uid="{056492B2-9519-43A8-B31E-9D3313155958}"/>
    <cellStyle name="Normal 3 2 12 3 2 3 2" xfId="44555" xr:uid="{48724C96-5A8D-477C-AF14-7EAD3FE90842}"/>
    <cellStyle name="Normal 3 2 12 3 2 3 3" xfId="33446" xr:uid="{3381DA8E-9D0F-4FAD-A6AE-2D4449358C30}"/>
    <cellStyle name="Normal 3 2 12 3 2 3_1.1 Overview" xfId="54832" xr:uid="{BEA994F8-E997-4C76-953A-E022F870BAE8}"/>
    <cellStyle name="Normal 3 2 12 3 2 4" xfId="38894" xr:uid="{84C9733F-FA7D-4918-BC1A-0A35F2771181}"/>
    <cellStyle name="Normal 3 2 12 3 2 5" xfId="27899" xr:uid="{33F83599-B3A6-4A8B-BC4D-BC36B009B7F7}"/>
    <cellStyle name="Normal 3 2 12 3 2_1.1 Overview" xfId="54829" xr:uid="{66B92B55-DDDB-426B-A292-41A04EBABB8A}"/>
    <cellStyle name="Normal 3 2 12 3 3" xfId="2358" xr:uid="{FE3F0905-E57D-48EC-93F6-D7499A553CB9}"/>
    <cellStyle name="Normal 3 2 12 3 3 2" xfId="5557" xr:uid="{45F06CD2-C630-4613-A2B8-3681BA2F735C}"/>
    <cellStyle name="Normal 3 2 12 3 3 2 2" xfId="12350" xr:uid="{4B690B95-4699-455B-85B3-FC264485356E}"/>
    <cellStyle name="Normal 3 2 12 3 3 2 2 2" xfId="48393" xr:uid="{C33C097E-BDC8-4CAD-B9CE-07DEB50093F3}"/>
    <cellStyle name="Normal 3 2 12 3 3 2 2 3" xfId="37196" xr:uid="{5C142487-DA54-4375-9C09-DB75EACFC857}"/>
    <cellStyle name="Normal 3 2 12 3 3 2 2_1.1 Overview" xfId="54835" xr:uid="{600DDF29-6C5C-447B-8BC3-1CB51779F6A5}"/>
    <cellStyle name="Normal 3 2 12 3 3 2 3" xfId="42724" xr:uid="{A1B6BE87-D8F9-4067-815D-24AE6F3FF745}"/>
    <cellStyle name="Normal 3 2 12 3 3 2 4" xfId="31641" xr:uid="{AA1505B4-4663-4CFD-8932-560D5FD0C277}"/>
    <cellStyle name="Normal 3 2 12 3 3 2_1.1 Overview" xfId="54834" xr:uid="{CECA5984-359B-4BF1-96BE-4BDE023E88CE}"/>
    <cellStyle name="Normal 3 2 12 3 3 3" xfId="9317" xr:uid="{2E10917B-AF1A-43E4-A93C-0D5A34F7B63A}"/>
    <cellStyle name="Normal 3 2 12 3 3 3 2" xfId="45361" xr:uid="{FEA21AAB-C65C-4A2D-92CA-3F1DEF961003}"/>
    <cellStyle name="Normal 3 2 12 3 3 3 3" xfId="34252" xr:uid="{FEB02573-FC2D-4205-B1FC-665E696AA653}"/>
    <cellStyle name="Normal 3 2 12 3 3 3_1.1 Overview" xfId="54836" xr:uid="{4C8410C2-E19B-4952-B43A-BE74F55F319E}"/>
    <cellStyle name="Normal 3 2 12 3 3 4" xfId="39700" xr:uid="{5CA8C285-AAA7-42F5-946E-AB8706415688}"/>
    <cellStyle name="Normal 3 2 12 3 3 5" xfId="28705" xr:uid="{053B69A0-9192-46C1-BFB1-34217D30217F}"/>
    <cellStyle name="Normal 3 2 12 3 3_1.1 Overview" xfId="54833" xr:uid="{01493587-36A2-4794-90D8-9E1FC220577D}"/>
    <cellStyle name="Normal 3 2 12 3 4" xfId="3548" xr:uid="{E664F77D-CF12-4989-83CD-76180C63CB38}"/>
    <cellStyle name="Normal 3 2 12 3 4 2" xfId="10475" xr:uid="{F6F8556C-B011-4CB5-9475-9471D2D043E8}"/>
    <cellStyle name="Normal 3 2 12 3 4 2 2" xfId="46518" xr:uid="{3F938B9F-C992-4E04-9C62-A78F41550044}"/>
    <cellStyle name="Normal 3 2 12 3 4 2 3" xfId="35397" xr:uid="{8180BBD2-1F05-445C-BDE8-B223BF1B4364}"/>
    <cellStyle name="Normal 3 2 12 3 4 2_1.1 Overview" xfId="54838" xr:uid="{AC2AF7E7-E260-47DA-B621-030D73F5B2B3}"/>
    <cellStyle name="Normal 3 2 12 3 4 3" xfId="40853" xr:uid="{A21B3E94-D2E0-4885-BA23-BB92E21B0975}"/>
    <cellStyle name="Normal 3 2 12 3 4 4" xfId="29846" xr:uid="{355BA4F9-DB45-469D-AE94-2013679BF650}"/>
    <cellStyle name="Normal 3 2 12 3 4_1.1 Overview" xfId="54837" xr:uid="{DB75939D-7594-4DCA-B01C-5EF1B3367BF8}"/>
    <cellStyle name="Normal 3 2 12 3 5" xfId="4244" xr:uid="{E8A42866-A246-4F5A-9329-E585E7754DC2}"/>
    <cellStyle name="Normal 3 2 12 3 5 2" xfId="11046" xr:uid="{7E57654B-DC4D-4603-8026-E6A1D54B2295}"/>
    <cellStyle name="Normal 3 2 12 3 5 2 2" xfId="47089" xr:uid="{C8356041-AF44-4071-8038-CFFBFBC8DAB8}"/>
    <cellStyle name="Normal 3 2 12 3 5 2 3" xfId="35908" xr:uid="{6EA1C2AC-D370-41F6-A5A3-DCDF60691C23}"/>
    <cellStyle name="Normal 3 2 12 3 5 2_1.1 Overview" xfId="54840" xr:uid="{1747DE44-F20F-4339-AA2C-655D1384F5C9}"/>
    <cellStyle name="Normal 3 2 12 3 5 3" xfId="41420" xr:uid="{E8399297-BFEC-4A8A-A2A0-C525A583AFA9}"/>
    <cellStyle name="Normal 3 2 12 3 5 4" xfId="30353" xr:uid="{108B8A72-37BF-4A78-85CD-34D6ACB6CEA1}"/>
    <cellStyle name="Normal 3 2 12 3 5_1.1 Overview" xfId="54839" xr:uid="{0694823A-CCF3-40FD-8207-E50C40D93137}"/>
    <cellStyle name="Normal 3 2 12 3 6" xfId="8011" xr:uid="{282C27AB-733E-4F33-BA9D-FA0586E4F78E}"/>
    <cellStyle name="Normal 3 2 12 3 6 2" xfId="44059" xr:uid="{DAD1AC85-FE5D-4E1F-848D-617EB09CAF51}"/>
    <cellStyle name="Normal 3 2 12 3 6 3" xfId="32966" xr:uid="{4A4DED91-4CC6-48F5-8465-B6D38BFD388D}"/>
    <cellStyle name="Normal 3 2 12 3 6_1.1 Overview" xfId="54841" xr:uid="{BC6494A2-9EF5-4101-8DF2-12333374B45A}"/>
    <cellStyle name="Normal 3 2 12 3 7" xfId="38399" xr:uid="{A4F051CE-E151-4645-87AD-AD23CD5CF412}"/>
    <cellStyle name="Normal 3 2 12 3 8" xfId="27416" xr:uid="{71CD39F6-951F-4CD3-B94A-46F005F6A5B0}"/>
    <cellStyle name="Normal 3 2 12 3_1.1 Overview" xfId="54828" xr:uid="{5CE2B75F-A736-4D33-B5D5-B0E497AB79CD}"/>
    <cellStyle name="Normal 3 2 12 4" xfId="1289" xr:uid="{CBB028C3-DB0D-4B87-90C2-802D2BD0E14C}"/>
    <cellStyle name="Normal 3 2 12 4 2" xfId="4488" xr:uid="{1AC99022-3058-4416-9C0D-347F358EB87E}"/>
    <cellStyle name="Normal 3 2 12 4 2 2" xfId="11282" xr:uid="{930FB72F-96AA-4B31-A852-ED8CA29CC0F2}"/>
    <cellStyle name="Normal 3 2 12 4 2 2 2" xfId="47325" xr:uid="{F4574DF2-7E67-44CC-818E-5AAF1D254AB0}"/>
    <cellStyle name="Normal 3 2 12 4 2 2 3" xfId="36128" xr:uid="{F47D218A-DEF1-4AFE-97FE-BF67A48D785E}"/>
    <cellStyle name="Normal 3 2 12 4 2 2_1.1 Overview" xfId="54844" xr:uid="{38D78154-6A28-4886-AF2D-803F49AD849A}"/>
    <cellStyle name="Normal 3 2 12 4 2 3" xfId="41656" xr:uid="{F0808EDB-6B57-4B83-B251-62C43277FC31}"/>
    <cellStyle name="Normal 3 2 12 4 2 4" xfId="30573" xr:uid="{A9137A6D-5C15-492A-897F-4FCBB637AF44}"/>
    <cellStyle name="Normal 3 2 12 4 2_1.1 Overview" xfId="54843" xr:uid="{83FE9BAC-7F49-4491-AFCC-2E9B1A665925}"/>
    <cellStyle name="Normal 3 2 12 4 3" xfId="8252" xr:uid="{22CCB6CE-6669-4ACE-A3E2-2B3F0E2635B8}"/>
    <cellStyle name="Normal 3 2 12 4 3 2" xfId="44296" xr:uid="{483F5B44-9798-4CD3-AE10-B07DE8869AF5}"/>
    <cellStyle name="Normal 3 2 12 4 3 3" xfId="33187" xr:uid="{96ACA6C1-6014-4A2D-AC82-D215F99BE67B}"/>
    <cellStyle name="Normal 3 2 12 4 3_1.1 Overview" xfId="54845" xr:uid="{039DF215-FB09-40FE-AC3C-209472D081F0}"/>
    <cellStyle name="Normal 3 2 12 4 4" xfId="38635" xr:uid="{8A70989D-B786-4D04-8441-DEA09A354821}"/>
    <cellStyle name="Normal 3 2 12 4 5" xfId="27640" xr:uid="{7FA8D627-25F3-44AA-97BA-9FB89F2225B4}"/>
    <cellStyle name="Normal 3 2 12 4_1.1 Overview" xfId="54842" xr:uid="{64D5B71B-55B5-4AF7-B536-F92320C1E8C8}"/>
    <cellStyle name="Normal 3 2 12 5" xfId="1896" xr:uid="{502EED02-6159-4B10-8E79-A94DD53B21BD}"/>
    <cellStyle name="Normal 3 2 12 5 2" xfId="5095" xr:uid="{BC4358ED-3997-425C-8E7B-AD62B68A712D}"/>
    <cellStyle name="Normal 3 2 12 5 2 2" xfId="11888" xr:uid="{220DE62F-9B42-467C-9699-A1CA706E7FC0}"/>
    <cellStyle name="Normal 3 2 12 5 2 2 2" xfId="47931" xr:uid="{AFCFA180-5BE2-4694-AF4D-431B1773AA75}"/>
    <cellStyle name="Normal 3 2 12 5 2 2 3" xfId="36734" xr:uid="{BE5B2D0A-BADA-438D-8460-9810987D03C0}"/>
    <cellStyle name="Normal 3 2 12 5 2 2_1.1 Overview" xfId="54848" xr:uid="{D062421C-FE45-4C9B-89CA-C887FF1FDA17}"/>
    <cellStyle name="Normal 3 2 12 5 2 3" xfId="42262" xr:uid="{1CAB8F21-9211-456B-946E-EB120B414669}"/>
    <cellStyle name="Normal 3 2 12 5 2 4" xfId="31179" xr:uid="{1D77665B-0EEA-4290-9BA0-545C43D07D8E}"/>
    <cellStyle name="Normal 3 2 12 5 2_1.1 Overview" xfId="54847" xr:uid="{87FF8C32-EAFB-4C40-BECD-9E64B84D0B42}"/>
    <cellStyle name="Normal 3 2 12 5 3" xfId="8855" xr:uid="{22E77AA3-EC42-46B9-89AE-3530C7B9186D}"/>
    <cellStyle name="Normal 3 2 12 5 3 2" xfId="44899" xr:uid="{EA1E7E44-40C7-4161-BC90-71491F5B6E89}"/>
    <cellStyle name="Normal 3 2 12 5 3 3" xfId="33790" xr:uid="{1BF53170-C86F-49A3-8D01-1C71BCD556E6}"/>
    <cellStyle name="Normal 3 2 12 5 3_1.1 Overview" xfId="54849" xr:uid="{8A1BBF5E-87FA-4F99-AEF9-89298A72E0A8}"/>
    <cellStyle name="Normal 3 2 12 5 4" xfId="39238" xr:uid="{AD532648-3377-4B9A-8D0A-D4F534A09CCC}"/>
    <cellStyle name="Normal 3 2 12 5 5" xfId="28243" xr:uid="{4A76E541-249C-4A62-9C27-3B0A67A046C4}"/>
    <cellStyle name="Normal 3 2 12 5_1.1 Overview" xfId="54846" xr:uid="{BDED2692-1E89-4304-B644-43C0A76D49E6}"/>
    <cellStyle name="Normal 3 2 12 6" xfId="3084" xr:uid="{C56D6B10-9CD9-473A-AA42-11760665ECF5}"/>
    <cellStyle name="Normal 3 2 12 6 2" xfId="10016" xr:uid="{2178C804-6949-4D9A-BE74-0CDA8F157A3C}"/>
    <cellStyle name="Normal 3 2 12 6 2 2" xfId="46059" xr:uid="{64603583-ECDE-4351-9DE9-46D4B90BEC86}"/>
    <cellStyle name="Normal 3 2 12 6 2 3" xfId="34940" xr:uid="{978484B6-ECD6-4A69-A409-A8B790E12672}"/>
    <cellStyle name="Normal 3 2 12 6 2_1.1 Overview" xfId="54851" xr:uid="{2D1CB95B-602E-4BEB-8F84-3E9B04ECB7EC}"/>
    <cellStyle name="Normal 3 2 12 6 3" xfId="40395" xr:uid="{DC27A7ED-8367-4758-95F2-DC3D753E8FC7}"/>
    <cellStyle name="Normal 3 2 12 6 4" xfId="29390" xr:uid="{97E3C560-AA8B-49B2-9CC0-FD32546C61F4}"/>
    <cellStyle name="Normal 3 2 12 6_1.1 Overview" xfId="54850" xr:uid="{F5D2C36B-BFC8-4DD9-99FD-F8C860937EF3}"/>
    <cellStyle name="Normal 3 2 12 7" xfId="4034" xr:uid="{3108F7C4-62C3-4AD8-B5F0-4C72ED1DA7DA}"/>
    <cellStyle name="Normal 3 2 12 7 2" xfId="10836" xr:uid="{57E970EF-AE69-4F34-96CF-F4B1E88D8558}"/>
    <cellStyle name="Normal 3 2 12 7 2 2" xfId="46879" xr:uid="{2EA56B0E-1A6A-4211-BF8C-D04E94330093}"/>
    <cellStyle name="Normal 3 2 12 7 2 3" xfId="35698" xr:uid="{BE32F5D0-61C2-4E27-AD71-B7250BA476AC}"/>
    <cellStyle name="Normal 3 2 12 7 2_1.1 Overview" xfId="54853" xr:uid="{1A128F70-7792-4920-B942-5AB0960C8383}"/>
    <cellStyle name="Normal 3 2 12 7 3" xfId="41210" xr:uid="{1227612D-51B8-48DA-8E6E-B9678ED01862}"/>
    <cellStyle name="Normal 3 2 12 7 4" xfId="30143" xr:uid="{AD2C57AF-D60A-4168-AB91-E177FCC4F43C}"/>
    <cellStyle name="Normal 3 2 12 7_1.1 Overview" xfId="54852" xr:uid="{7922E2B2-B2C3-4ADE-A4C7-EF336908C71E}"/>
    <cellStyle name="Normal 3 2 12 8" xfId="7508" xr:uid="{388A8281-9F7E-4F8D-BC77-6178B1696FDC}"/>
    <cellStyle name="Normal 3 2 12 8 2" xfId="43556" xr:uid="{ABE06766-3ACA-43F8-B900-41D859413155}"/>
    <cellStyle name="Normal 3 2 12 8 3" xfId="32463" xr:uid="{3EBC2E91-9A44-47DC-85AA-9B149FC73869}"/>
    <cellStyle name="Normal 3 2 12 8_1.1 Overview" xfId="54854" xr:uid="{6D187416-E835-463E-AAB4-D98EFE3CB333}"/>
    <cellStyle name="Normal 3 2 12 9" xfId="37896" xr:uid="{E32FFD97-C490-4632-9ABA-71699EA7108C}"/>
    <cellStyle name="Normal 3 2 12_1.1 Overview" xfId="54799" xr:uid="{3AB43A62-902B-4D49-A79E-24D12C62A164}"/>
    <cellStyle name="Normal 3 2 13" xfId="363" xr:uid="{18C1B14E-8D7C-43E5-BF70-10D5940461B8}"/>
    <cellStyle name="Normal 3 2 13 10" xfId="26960" xr:uid="{30A5B392-D222-41B8-8D48-A08D152A1948}"/>
    <cellStyle name="Normal 3 2 13 2" xfId="667" xr:uid="{1104DB86-9659-400A-869F-E1EC466030EC}"/>
    <cellStyle name="Normal 3 2 13 2 2" xfId="922" xr:uid="{A343F1FF-9E45-4EBF-8DFC-9695F69BC5A3}"/>
    <cellStyle name="Normal 3 2 13 2 2 2" xfId="1648" xr:uid="{77CB0624-6A89-49DB-8DD2-E2584D047C98}"/>
    <cellStyle name="Normal 3 2 13 2 2 2 2" xfId="4847" xr:uid="{2D658212-6787-47C3-A519-97A3E3B87652}"/>
    <cellStyle name="Normal 3 2 13 2 2 2 2 2" xfId="11641" xr:uid="{878530DE-875D-40B2-B601-F980B8446A17}"/>
    <cellStyle name="Normal 3 2 13 2 2 2 2 2 2" xfId="47684" xr:uid="{7B45694B-CED9-4D3B-A8BE-1F474F241FCF}"/>
    <cellStyle name="Normal 3 2 13 2 2 2 2 2 3" xfId="36487" xr:uid="{F58A917A-1B8D-4FE2-9425-64DC57FBF3BF}"/>
    <cellStyle name="Normal 3 2 13 2 2 2 2 2_1.1 Overview" xfId="54860" xr:uid="{426015D5-A22E-4AC3-86CD-A9330A069912}"/>
    <cellStyle name="Normal 3 2 13 2 2 2 2 3" xfId="42015" xr:uid="{A75B84C3-074C-4EDB-94AB-E4814621402D}"/>
    <cellStyle name="Normal 3 2 13 2 2 2 2 4" xfId="30932" xr:uid="{BC209F25-A052-4D24-A1DF-946228D88B6C}"/>
    <cellStyle name="Normal 3 2 13 2 2 2 2_1.1 Overview" xfId="54859" xr:uid="{90473FE9-E0AD-4DD7-8836-962DAA40364F}"/>
    <cellStyle name="Normal 3 2 13 2 2 2 3" xfId="8611" xr:uid="{19B0476C-4237-408A-A623-D2AEC91ABFC7}"/>
    <cellStyle name="Normal 3 2 13 2 2 2 3 2" xfId="44655" xr:uid="{0DFF7353-7AFF-42F9-BF98-C05883E88991}"/>
    <cellStyle name="Normal 3 2 13 2 2 2 3 3" xfId="33546" xr:uid="{2A339C14-09E1-483C-9EF9-6B3957C90ECB}"/>
    <cellStyle name="Normal 3 2 13 2 2 2 3_1.1 Overview" xfId="54861" xr:uid="{972D94E7-31A4-49C5-B9A3-0E2A883199CB}"/>
    <cellStyle name="Normal 3 2 13 2 2 2 4" xfId="38994" xr:uid="{48E5A10D-6B47-4C35-BD00-FFE2A6BAC5FE}"/>
    <cellStyle name="Normal 3 2 13 2 2 2 5" xfId="27999" xr:uid="{7A7BF672-63C6-4A57-90F7-C88BACE03DEF}"/>
    <cellStyle name="Normal 3 2 13 2 2 2_1.1 Overview" xfId="54858" xr:uid="{D13942AC-0A7F-4719-8179-DA53455B4248}"/>
    <cellStyle name="Normal 3 2 13 2 2 3" xfId="2458" xr:uid="{57285930-565C-4265-97F3-D8F4A6A263AB}"/>
    <cellStyle name="Normal 3 2 13 2 2 3 2" xfId="5657" xr:uid="{15904B85-8C09-4C0B-A8F5-9C4C4AEBB672}"/>
    <cellStyle name="Normal 3 2 13 2 2 3 2 2" xfId="12450" xr:uid="{628BE079-2705-4E8F-BD1F-929DF01D8436}"/>
    <cellStyle name="Normal 3 2 13 2 2 3 2 2 2" xfId="48493" xr:uid="{E4836EB7-C772-4D75-B46A-4EF68DBD8F12}"/>
    <cellStyle name="Normal 3 2 13 2 2 3 2 2 3" xfId="37296" xr:uid="{CC19BC01-1412-459F-B1D0-6700B63CD230}"/>
    <cellStyle name="Normal 3 2 13 2 2 3 2 2_1.1 Overview" xfId="54864" xr:uid="{54AC904E-0A0C-4DB3-A858-8AF600898F9F}"/>
    <cellStyle name="Normal 3 2 13 2 2 3 2 3" xfId="42824" xr:uid="{EB739FB3-68EB-4CD8-B8F2-2631845A2113}"/>
    <cellStyle name="Normal 3 2 13 2 2 3 2 4" xfId="31741" xr:uid="{30971400-2B56-4CC4-99DE-AB386BFEE44F}"/>
    <cellStyle name="Normal 3 2 13 2 2 3 2_1.1 Overview" xfId="54863" xr:uid="{777A1B91-8BA0-4504-AD09-0F6A954AB08B}"/>
    <cellStyle name="Normal 3 2 13 2 2 3 3" xfId="9417" xr:uid="{8314B748-94B4-45B3-888A-3E6C211A4080}"/>
    <cellStyle name="Normal 3 2 13 2 2 3 3 2" xfId="45461" xr:uid="{5DC9A5F7-FD47-4CA4-95E6-59A230DB82FB}"/>
    <cellStyle name="Normal 3 2 13 2 2 3 3 3" xfId="34352" xr:uid="{1C10C0BD-A855-4978-82FE-B8DB0F0402AA}"/>
    <cellStyle name="Normal 3 2 13 2 2 3 3_1.1 Overview" xfId="54865" xr:uid="{78385A0E-207B-4361-B451-53B841F8F4A6}"/>
    <cellStyle name="Normal 3 2 13 2 2 3 4" xfId="39800" xr:uid="{126333E6-0A8D-45B7-A80B-C98C9D6977BC}"/>
    <cellStyle name="Normal 3 2 13 2 2 3 5" xfId="28805" xr:uid="{28F15B81-155B-4D37-97CB-76DE67810F04}"/>
    <cellStyle name="Normal 3 2 13 2 2 3_1.1 Overview" xfId="54862" xr:uid="{FDDDF0D3-509F-4357-883F-D691ECD525A7}"/>
    <cellStyle name="Normal 3 2 13 2 2 4" xfId="3648" xr:uid="{62D25F1D-AD0E-4118-8752-B7EBB5C1CF0B}"/>
    <cellStyle name="Normal 3 2 13 2 2 4 2" xfId="10575" xr:uid="{2505C602-BE4B-4441-BC9A-022143773AB5}"/>
    <cellStyle name="Normal 3 2 13 2 2 4 2 2" xfId="46618" xr:uid="{C7AA1946-0426-4C6D-A310-6D31BB77B4D4}"/>
    <cellStyle name="Normal 3 2 13 2 2 4 2 3" xfId="35497" xr:uid="{FB28BBB2-8CD9-4790-A045-12C23C989EC6}"/>
    <cellStyle name="Normal 3 2 13 2 2 4 2_1.1 Overview" xfId="54867" xr:uid="{DB0560AE-7CF7-40F4-82D0-96070CB766C1}"/>
    <cellStyle name="Normal 3 2 13 2 2 4 3" xfId="40953" xr:uid="{93D6EDFE-B136-4691-A634-19D70379586E}"/>
    <cellStyle name="Normal 3 2 13 2 2 4 4" xfId="29946" xr:uid="{2275E31C-77B6-49C4-844A-EFC5C805CC73}"/>
    <cellStyle name="Normal 3 2 13 2 2 4_1.1 Overview" xfId="54866" xr:uid="{28232792-3A72-405F-A273-2688875147B1}"/>
    <cellStyle name="Normal 3 2 13 2 2 5" xfId="4344" xr:uid="{537E1243-22DE-407B-B64B-51538C1795D7}"/>
    <cellStyle name="Normal 3 2 13 2 2 5 2" xfId="11146" xr:uid="{64FECBB2-0554-4987-B957-7B41ECBEE60C}"/>
    <cellStyle name="Normal 3 2 13 2 2 5 2 2" xfId="47189" xr:uid="{3B19ED22-9D73-4C12-8C17-524480C6EDAE}"/>
    <cellStyle name="Normal 3 2 13 2 2 5 2 3" xfId="36008" xr:uid="{7375E758-2C64-473C-98D9-E82EE0288B8C}"/>
    <cellStyle name="Normal 3 2 13 2 2 5 2_1.1 Overview" xfId="54869" xr:uid="{94B28AF6-2D25-4151-8667-47A61D5B88CB}"/>
    <cellStyle name="Normal 3 2 13 2 2 5 3" xfId="41520" xr:uid="{D063EFAC-7719-435D-9622-9F93E9B4430C}"/>
    <cellStyle name="Normal 3 2 13 2 2 5 4" xfId="30453" xr:uid="{790AE2BC-52E1-4F7A-81FC-AD2FBC69FE39}"/>
    <cellStyle name="Normal 3 2 13 2 2 5_1.1 Overview" xfId="54868" xr:uid="{B89E483A-CCD6-43C1-89EE-CBFB70CF953A}"/>
    <cellStyle name="Normal 3 2 13 2 2 6" xfId="8111" xr:uid="{AB7B158D-1B2C-48A0-A771-89ECD83D5048}"/>
    <cellStyle name="Normal 3 2 13 2 2 6 2" xfId="44159" xr:uid="{AC337040-7ECF-485D-BB7A-C30005CFCA1B}"/>
    <cellStyle name="Normal 3 2 13 2 2 6 3" xfId="33066" xr:uid="{A39F26B4-BE3F-42F2-9BF2-B720BE865E51}"/>
    <cellStyle name="Normal 3 2 13 2 2 6_1.1 Overview" xfId="54870" xr:uid="{AE789BD2-77BE-4EF1-93CA-1A139C3D0664}"/>
    <cellStyle name="Normal 3 2 13 2 2 7" xfId="38499" xr:uid="{AE8FEE4E-608C-4E4C-A281-5BE47AEAC677}"/>
    <cellStyle name="Normal 3 2 13 2 2 8" xfId="27516" xr:uid="{5F18FC49-64FA-4C22-95E3-AF2CCEAD9249}"/>
    <cellStyle name="Normal 3 2 13 2 2_1.1 Overview" xfId="54857" xr:uid="{367D21AD-3039-4C45-BEB4-334D2387A1A4}"/>
    <cellStyle name="Normal 3 2 13 2 3" xfId="1429" xr:uid="{FBA289F4-1EC0-4D6B-B131-BE3B85CEF46E}"/>
    <cellStyle name="Normal 3 2 13 2 3 2" xfId="4628" xr:uid="{C80DEFA5-95AA-4554-A290-2CA24CA94689}"/>
    <cellStyle name="Normal 3 2 13 2 3 2 2" xfId="11422" xr:uid="{2491A959-F52D-45FA-A949-7F2018DEAC6D}"/>
    <cellStyle name="Normal 3 2 13 2 3 2 2 2" xfId="47465" xr:uid="{57F79C86-C1FB-4CCD-A823-9862B2856E3E}"/>
    <cellStyle name="Normal 3 2 13 2 3 2 2 3" xfId="36268" xr:uid="{ABA85269-3DE6-4E96-96B1-6D211FDC6B0F}"/>
    <cellStyle name="Normal 3 2 13 2 3 2 2_1.1 Overview" xfId="54873" xr:uid="{A1A1AA09-CEB7-4C70-B336-CE0388E56295}"/>
    <cellStyle name="Normal 3 2 13 2 3 2 3" xfId="41796" xr:uid="{823E0616-C35F-457F-9F2B-ECE849FF851C}"/>
    <cellStyle name="Normal 3 2 13 2 3 2 4" xfId="30713" xr:uid="{BFB4B576-22C0-49D1-9712-35A6F4FD77D1}"/>
    <cellStyle name="Normal 3 2 13 2 3 2_1.1 Overview" xfId="54872" xr:uid="{C90EB1F4-22BF-4C85-A17A-D932B754840A}"/>
    <cellStyle name="Normal 3 2 13 2 3 3" xfId="8392" xr:uid="{28B504E6-FFF6-44DD-A42F-116DE7C7BFDE}"/>
    <cellStyle name="Normal 3 2 13 2 3 3 2" xfId="44436" xr:uid="{D8EAEA24-4296-49E6-88FA-89C5EF0D1587}"/>
    <cellStyle name="Normal 3 2 13 2 3 3 3" xfId="33327" xr:uid="{F4D3DF47-6EBA-4F60-B16E-88C68BC1B408}"/>
    <cellStyle name="Normal 3 2 13 2 3 3_1.1 Overview" xfId="54874" xr:uid="{337A818B-8DDC-4269-8EE8-BAAA80E835F5}"/>
    <cellStyle name="Normal 3 2 13 2 3 4" xfId="38775" xr:uid="{A5A7D541-7AF7-4825-90A7-8210E0299817}"/>
    <cellStyle name="Normal 3 2 13 2 3 5" xfId="27780" xr:uid="{71C103CE-6F8B-464B-A215-6FEEF7377F7F}"/>
    <cellStyle name="Normal 3 2 13 2 3_1.1 Overview" xfId="54871" xr:uid="{A893B00F-560B-4908-A631-713D27546F38}"/>
    <cellStyle name="Normal 3 2 13 2 4" xfId="2211" xr:uid="{42EDAECC-AA26-45D4-BAD2-9F74E3B56B22}"/>
    <cellStyle name="Normal 3 2 13 2 4 2" xfId="5410" xr:uid="{BF257282-F80D-4F0F-BC9C-813B01920D07}"/>
    <cellStyle name="Normal 3 2 13 2 4 2 2" xfId="12203" xr:uid="{15BE6532-071B-4B4B-BE95-4B3AD980C194}"/>
    <cellStyle name="Normal 3 2 13 2 4 2 2 2" xfId="48246" xr:uid="{D05E04F7-48DD-49D1-9868-C44834C6C2BF}"/>
    <cellStyle name="Normal 3 2 13 2 4 2 2 3" xfId="37049" xr:uid="{D6A85426-9809-4188-9ABE-559BEF8849CC}"/>
    <cellStyle name="Normal 3 2 13 2 4 2 2_1.1 Overview" xfId="54877" xr:uid="{4C45012C-DAB5-4353-9997-8ED24B8173D3}"/>
    <cellStyle name="Normal 3 2 13 2 4 2 3" xfId="42577" xr:uid="{141B34AE-B3A6-440D-8A63-C67226773340}"/>
    <cellStyle name="Normal 3 2 13 2 4 2 4" xfId="31494" xr:uid="{3FAA4A2A-8F27-487E-B939-C47BFE73FB2A}"/>
    <cellStyle name="Normal 3 2 13 2 4 2_1.1 Overview" xfId="54876" xr:uid="{231026EE-C603-4663-AAD6-156D39CF4C83}"/>
    <cellStyle name="Normal 3 2 13 2 4 3" xfId="9170" xr:uid="{3D6E30EA-9BCB-48FF-AEE4-A9F8A2A549E8}"/>
    <cellStyle name="Normal 3 2 13 2 4 3 2" xfId="45214" xr:uid="{488EF978-899D-4E6E-B2B3-8770943B7EB9}"/>
    <cellStyle name="Normal 3 2 13 2 4 3 3" xfId="34105" xr:uid="{412D088A-68DF-43E0-A31B-C4DECB7D6BCE}"/>
    <cellStyle name="Normal 3 2 13 2 4 3_1.1 Overview" xfId="54878" xr:uid="{9ADD16E8-15BD-413A-BC72-4B8A48A12CE2}"/>
    <cellStyle name="Normal 3 2 13 2 4 4" xfId="39553" xr:uid="{B8F38B8E-E020-4D9B-98E4-CB9C46B0C2F2}"/>
    <cellStyle name="Normal 3 2 13 2 4 5" xfId="28558" xr:uid="{8BAD4D22-7D56-4CC3-8C71-4B538C262452}"/>
    <cellStyle name="Normal 3 2 13 2 4_1.1 Overview" xfId="54875" xr:uid="{78AE86ED-27A0-49E2-B46D-2EF7DC62536F}"/>
    <cellStyle name="Normal 3 2 13 2 5" xfId="3401" xr:uid="{56ED5C2B-6496-4259-891F-FAA090300A0C}"/>
    <cellStyle name="Normal 3 2 13 2 5 2" xfId="10328" xr:uid="{56F031AA-72A6-4BAE-9CF9-B789E0257A0D}"/>
    <cellStyle name="Normal 3 2 13 2 5 2 2" xfId="46371" xr:uid="{C1926D6F-A40C-448D-92BC-8F34AE3110A4}"/>
    <cellStyle name="Normal 3 2 13 2 5 2 3" xfId="35251" xr:uid="{EF0D0358-D256-45DA-BAC9-50648A3552B7}"/>
    <cellStyle name="Normal 3 2 13 2 5 2_1.1 Overview" xfId="54880" xr:uid="{8DBE534F-F853-40F3-AC11-66BD7DCE0691}"/>
    <cellStyle name="Normal 3 2 13 2 5 3" xfId="40706" xr:uid="{003CF3F0-D89C-4BE0-9114-540762A6232B}"/>
    <cellStyle name="Normal 3 2 13 2 5 4" xfId="29700" xr:uid="{D64C0403-9708-4071-843B-6FBDB9B41BEC}"/>
    <cellStyle name="Normal 3 2 13 2 5_1.1 Overview" xfId="54879" xr:uid="{63C87114-C09F-4561-AAAF-D6B612827C42}"/>
    <cellStyle name="Normal 3 2 13 2 6" xfId="4134" xr:uid="{43412318-BEFB-4463-BC67-345F0D9BF56E}"/>
    <cellStyle name="Normal 3 2 13 2 6 2" xfId="10936" xr:uid="{87B0BD40-19EC-4798-A9D7-0E49F7921144}"/>
    <cellStyle name="Normal 3 2 13 2 6 2 2" xfId="46979" xr:uid="{28D7456C-CE64-4AB1-9FFE-88A2F2DEDC0C}"/>
    <cellStyle name="Normal 3 2 13 2 6 2 3" xfId="35798" xr:uid="{530434C6-0C6F-4F5A-8D6A-F8102A00A427}"/>
    <cellStyle name="Normal 3 2 13 2 6 2_1.1 Overview" xfId="54882" xr:uid="{DAE32F36-BEB2-476B-8E4F-2CD19E1E4369}"/>
    <cellStyle name="Normal 3 2 13 2 6 3" xfId="41310" xr:uid="{6CEAAB71-F547-4BD4-8CB2-4A8DE709A811}"/>
    <cellStyle name="Normal 3 2 13 2 6 4" xfId="30243" xr:uid="{179B138E-5286-4BD8-9200-FECC794E6859}"/>
    <cellStyle name="Normal 3 2 13 2 6_1.1 Overview" xfId="54881" xr:uid="{D584A0D4-9313-4D40-B460-794846B85A43}"/>
    <cellStyle name="Normal 3 2 13 2 7" xfId="7856" xr:uid="{FCA37189-B5EE-432B-8970-DAD70999E54D}"/>
    <cellStyle name="Normal 3 2 13 2 7 2" xfId="43904" xr:uid="{A26473EC-33DD-4FEE-AAF2-EF06F463F4D4}"/>
    <cellStyle name="Normal 3 2 13 2 7 3" xfId="32811" xr:uid="{277E952F-611A-4EAE-833C-C685B87480A4}"/>
    <cellStyle name="Normal 3 2 13 2 7_1.1 Overview" xfId="54883" xr:uid="{6ED6D038-155B-4BDF-8DD0-569E10780601}"/>
    <cellStyle name="Normal 3 2 13 2 8" xfId="38244" xr:uid="{1B4082F7-2B39-44BC-85CE-11B7798D0071}"/>
    <cellStyle name="Normal 3 2 13 2 9" xfId="27261" xr:uid="{B9DB35B5-198E-40FD-AD4E-6647CDAF40D0}"/>
    <cellStyle name="Normal 3 2 13 2_1.1 Overview" xfId="54856" xr:uid="{E5C574E2-98F3-4498-A056-2CAA99A58D38}"/>
    <cellStyle name="Normal 3 2 13 3" xfId="828" xr:uid="{4474D850-A422-42A8-AB22-0BB9A39520ED}"/>
    <cellStyle name="Normal 3 2 13 3 2" xfId="1554" xr:uid="{7A0A89A2-6AC9-47D5-9121-8CD875CEF86B}"/>
    <cellStyle name="Normal 3 2 13 3 2 2" xfId="4753" xr:uid="{2EB1D939-BFDC-450D-9CD5-0F915DAC995A}"/>
    <cellStyle name="Normal 3 2 13 3 2 2 2" xfId="11547" xr:uid="{DC9F40E4-0D93-40B3-B1E4-47D97ABAC51A}"/>
    <cellStyle name="Normal 3 2 13 3 2 2 2 2" xfId="47590" xr:uid="{AE71A326-8F14-4803-9138-EEFCE00DC393}"/>
    <cellStyle name="Normal 3 2 13 3 2 2 2 3" xfId="36393" xr:uid="{7CD94BD5-A032-4647-AB4F-EA89C05027DB}"/>
    <cellStyle name="Normal 3 2 13 3 2 2 2_1.1 Overview" xfId="54887" xr:uid="{010F982A-D1E3-43AD-B8F1-844C461780C7}"/>
    <cellStyle name="Normal 3 2 13 3 2 2 3" xfId="41921" xr:uid="{FC443A91-00AA-4B2D-AB80-64C58F38F5A8}"/>
    <cellStyle name="Normal 3 2 13 3 2 2 4" xfId="30838" xr:uid="{4A7DA067-988C-4B6C-8374-C9249E0E7674}"/>
    <cellStyle name="Normal 3 2 13 3 2 2_1.1 Overview" xfId="54886" xr:uid="{C4DC235B-4485-41D8-A0B5-BB5F28989C85}"/>
    <cellStyle name="Normal 3 2 13 3 2 3" xfId="8517" xr:uid="{48E6C43D-91EF-4BC3-9E5E-CDC8D70C6600}"/>
    <cellStyle name="Normal 3 2 13 3 2 3 2" xfId="44561" xr:uid="{B39848CD-F672-4A1D-AD7F-5C764E678A39}"/>
    <cellStyle name="Normal 3 2 13 3 2 3 3" xfId="33452" xr:uid="{477BEB8E-3E79-4F71-B209-1AF7E9BB9FB2}"/>
    <cellStyle name="Normal 3 2 13 3 2 3_1.1 Overview" xfId="54888" xr:uid="{803A79B4-7F5E-4633-85CB-1BD4968527DB}"/>
    <cellStyle name="Normal 3 2 13 3 2 4" xfId="38900" xr:uid="{6546526C-0BBF-4294-9A7C-30175222ADDF}"/>
    <cellStyle name="Normal 3 2 13 3 2 5" xfId="27905" xr:uid="{03434646-EB00-48BE-81C7-35563F91EAA0}"/>
    <cellStyle name="Normal 3 2 13 3 2_1.1 Overview" xfId="54885" xr:uid="{B752BDB9-F98E-4F3C-A6DD-B72D7F36CABA}"/>
    <cellStyle name="Normal 3 2 13 3 3" xfId="2364" xr:uid="{E6E01245-3222-4D04-AD77-03827FB4EE8E}"/>
    <cellStyle name="Normal 3 2 13 3 3 2" xfId="5563" xr:uid="{80428C23-C273-47C0-9F7B-03ABEA84FD33}"/>
    <cellStyle name="Normal 3 2 13 3 3 2 2" xfId="12356" xr:uid="{5BA60694-8CA3-48A7-882E-181436D85FD6}"/>
    <cellStyle name="Normal 3 2 13 3 3 2 2 2" xfId="48399" xr:uid="{B44E3962-3CF4-4EC7-9E1E-DAD944430225}"/>
    <cellStyle name="Normal 3 2 13 3 3 2 2 3" xfId="37202" xr:uid="{61043484-8574-4F26-9607-F8EE874E7672}"/>
    <cellStyle name="Normal 3 2 13 3 3 2 2_1.1 Overview" xfId="54891" xr:uid="{8ECC6139-A4F7-493B-AA89-9452B93A0C8E}"/>
    <cellStyle name="Normal 3 2 13 3 3 2 3" xfId="42730" xr:uid="{5BF8B22A-49B7-4424-8098-B9A6166DD4A4}"/>
    <cellStyle name="Normal 3 2 13 3 3 2 4" xfId="31647" xr:uid="{51DAF335-0A68-4F58-A3E2-49ACCFD526A5}"/>
    <cellStyle name="Normal 3 2 13 3 3 2_1.1 Overview" xfId="54890" xr:uid="{30F0840A-EBC8-47A8-A7AC-8090621B4970}"/>
    <cellStyle name="Normal 3 2 13 3 3 3" xfId="9323" xr:uid="{08966229-C800-4B30-93FB-BCD09FC3AED8}"/>
    <cellStyle name="Normal 3 2 13 3 3 3 2" xfId="45367" xr:uid="{3A59CF8C-6599-45BC-A9DA-F15264AE26A4}"/>
    <cellStyle name="Normal 3 2 13 3 3 3 3" xfId="34258" xr:uid="{19983875-7BE6-4CDF-8C23-3CAC7DA1071C}"/>
    <cellStyle name="Normal 3 2 13 3 3 3_1.1 Overview" xfId="54892" xr:uid="{59C53949-C7A8-48D6-97CE-86DE8E7F4F2D}"/>
    <cellStyle name="Normal 3 2 13 3 3 4" xfId="39706" xr:uid="{EB4DAE9D-386F-40D1-9F89-A12758947CDE}"/>
    <cellStyle name="Normal 3 2 13 3 3 5" xfId="28711" xr:uid="{8A81EA09-39B6-45EC-B5E6-38AB7741ABCD}"/>
    <cellStyle name="Normal 3 2 13 3 3_1.1 Overview" xfId="54889" xr:uid="{5DD19F88-038F-4ACB-AFA0-2CE60DD4009A}"/>
    <cellStyle name="Normal 3 2 13 3 4" xfId="3554" xr:uid="{1525D09F-D388-469E-9970-84A3F2EF2E2F}"/>
    <cellStyle name="Normal 3 2 13 3 4 2" xfId="10481" xr:uid="{FA1225A2-9595-4B8A-93CE-B78DBCF33045}"/>
    <cellStyle name="Normal 3 2 13 3 4 2 2" xfId="46524" xr:uid="{184BB0DE-3DC6-4DF7-B5AB-1FB96CEAD4C5}"/>
    <cellStyle name="Normal 3 2 13 3 4 2 3" xfId="35403" xr:uid="{21B0E64B-E66C-45FA-BBFA-D528D6C17781}"/>
    <cellStyle name="Normal 3 2 13 3 4 2_1.1 Overview" xfId="54894" xr:uid="{7761617E-9990-4BE2-B1D8-11A128280EBD}"/>
    <cellStyle name="Normal 3 2 13 3 4 3" xfId="40859" xr:uid="{E97DD28A-C128-4585-AB82-9E3C3186A647}"/>
    <cellStyle name="Normal 3 2 13 3 4 4" xfId="29852" xr:uid="{52E550C9-A0BF-42D1-96DE-5A5FB41C4742}"/>
    <cellStyle name="Normal 3 2 13 3 4_1.1 Overview" xfId="54893" xr:uid="{7CC57DD6-04B6-4DA8-BDEC-2DAC76AFB19C}"/>
    <cellStyle name="Normal 3 2 13 3 5" xfId="4250" xr:uid="{100C5E15-4149-4918-BFAC-2C96975E0CEA}"/>
    <cellStyle name="Normal 3 2 13 3 5 2" xfId="11052" xr:uid="{9DE040B0-CF55-4902-8F0F-55FE01D65927}"/>
    <cellStyle name="Normal 3 2 13 3 5 2 2" xfId="47095" xr:uid="{85224604-85B1-4EEA-8D9A-AC46CF0B8828}"/>
    <cellStyle name="Normal 3 2 13 3 5 2 3" xfId="35914" xr:uid="{2C03A217-1224-4820-B61E-AEED0C3C7943}"/>
    <cellStyle name="Normal 3 2 13 3 5 2_1.1 Overview" xfId="54896" xr:uid="{37DC9F76-D849-4FF3-AA67-398711383D70}"/>
    <cellStyle name="Normal 3 2 13 3 5 3" xfId="41426" xr:uid="{A641DF3D-55F8-4682-9646-254BC626A262}"/>
    <cellStyle name="Normal 3 2 13 3 5 4" xfId="30359" xr:uid="{D0359DA3-2266-4BF1-8653-C368CC9735F7}"/>
    <cellStyle name="Normal 3 2 13 3 5_1.1 Overview" xfId="54895" xr:uid="{852E2A67-FB9A-4189-822E-2F2516E5AC05}"/>
    <cellStyle name="Normal 3 2 13 3 6" xfId="8017" xr:uid="{0C386C68-67DA-416A-928D-45530F139B1A}"/>
    <cellStyle name="Normal 3 2 13 3 6 2" xfId="44065" xr:uid="{C545ED86-022C-4BF7-9E34-E1F4505468E9}"/>
    <cellStyle name="Normal 3 2 13 3 6 3" xfId="32972" xr:uid="{F4E78569-6CBE-4BAA-BF11-C48EBEB43734}"/>
    <cellStyle name="Normal 3 2 13 3 6_1.1 Overview" xfId="54897" xr:uid="{B83E40DE-5198-404C-8C3A-95E5655CC13B}"/>
    <cellStyle name="Normal 3 2 13 3 7" xfId="38405" xr:uid="{8E5DB86B-F491-4266-A2FD-A7D5612327CF}"/>
    <cellStyle name="Normal 3 2 13 3 8" xfId="27422" xr:uid="{09D11582-3D86-45AF-A955-CF932E561A1D}"/>
    <cellStyle name="Normal 3 2 13 3_1.1 Overview" xfId="54884" xr:uid="{37DCBC0E-C5BD-4AA1-BEE6-4DDCCEC1D4C6}"/>
    <cellStyle name="Normal 3 2 13 4" xfId="1300" xr:uid="{0989D323-BAC7-4A30-A195-D509BDD61BDE}"/>
    <cellStyle name="Normal 3 2 13 4 2" xfId="4499" xr:uid="{B12871BA-E084-457F-8B74-9EC05D9B88F6}"/>
    <cellStyle name="Normal 3 2 13 4 2 2" xfId="11293" xr:uid="{0C13C3FE-6772-4849-9998-FD69F5603BD5}"/>
    <cellStyle name="Normal 3 2 13 4 2 2 2" xfId="47336" xr:uid="{805225E5-1EB2-4741-ABA3-463C6DCE9A92}"/>
    <cellStyle name="Normal 3 2 13 4 2 2 3" xfId="36139" xr:uid="{26D1D92B-A2C4-4AF2-BFD8-8BA1D08027FF}"/>
    <cellStyle name="Normal 3 2 13 4 2 2_1.1 Overview" xfId="54900" xr:uid="{8AC0A9EE-781E-4385-BA23-CD335C0496C8}"/>
    <cellStyle name="Normal 3 2 13 4 2 3" xfId="41667" xr:uid="{F3E5C626-BC9A-4083-A355-D7DF753D13EC}"/>
    <cellStyle name="Normal 3 2 13 4 2 4" xfId="30584" xr:uid="{C75CB3C4-8335-42A9-A15E-E01E22FFBCA0}"/>
    <cellStyle name="Normal 3 2 13 4 2_1.1 Overview" xfId="54899" xr:uid="{FE326B5F-B0E1-4619-B6C3-04D4057F88E6}"/>
    <cellStyle name="Normal 3 2 13 4 3" xfId="8263" xr:uid="{99C408B6-CAEE-436E-9EE3-134AD86770C4}"/>
    <cellStyle name="Normal 3 2 13 4 3 2" xfId="44307" xr:uid="{1B27AF3A-E475-400A-ADFA-5D0EA2C8E332}"/>
    <cellStyle name="Normal 3 2 13 4 3 3" xfId="33198" xr:uid="{BF39E28C-8591-4C7D-9847-E8CBA2FC1467}"/>
    <cellStyle name="Normal 3 2 13 4 3_1.1 Overview" xfId="54901" xr:uid="{FE1E6452-FDA1-40E3-8619-01CF023E69CE}"/>
    <cellStyle name="Normal 3 2 13 4 4" xfId="38646" xr:uid="{5894CAC7-F7CC-42CF-9927-0C7DDF90BED9}"/>
    <cellStyle name="Normal 3 2 13 4 5" xfId="27651" xr:uid="{91EF0572-C052-4DB8-B3F9-5136983E7EB1}"/>
    <cellStyle name="Normal 3 2 13 4_1.1 Overview" xfId="54898" xr:uid="{04719CB1-1A7E-473D-96B4-5F368F69B225}"/>
    <cellStyle name="Normal 3 2 13 5" xfId="1938" xr:uid="{DE71ECEC-CF5E-4C47-9301-19AFFC79C05E}"/>
    <cellStyle name="Normal 3 2 13 5 2" xfId="5137" xr:uid="{BF7118E5-FB91-4D61-95FC-F4D131BEDA68}"/>
    <cellStyle name="Normal 3 2 13 5 2 2" xfId="11930" xr:uid="{CF1743F9-D5E7-4E2D-9F8C-83CDE0A86BAE}"/>
    <cellStyle name="Normal 3 2 13 5 2 2 2" xfId="47973" xr:uid="{C790C902-8835-44EE-9595-108E55F2DC00}"/>
    <cellStyle name="Normal 3 2 13 5 2 2 3" xfId="36776" xr:uid="{F4D6A61B-6F92-41B7-A5C6-3EB92EC83369}"/>
    <cellStyle name="Normal 3 2 13 5 2 2_1.1 Overview" xfId="54904" xr:uid="{0BE09F17-D51E-45B8-8797-8ACAD2EB2042}"/>
    <cellStyle name="Normal 3 2 13 5 2 3" xfId="42304" xr:uid="{909A40FB-DA6E-4695-8B7F-0C7247EE180D}"/>
    <cellStyle name="Normal 3 2 13 5 2 4" xfId="31221" xr:uid="{902CD0E4-CF72-4455-971C-292680B9952F}"/>
    <cellStyle name="Normal 3 2 13 5 2_1.1 Overview" xfId="54903" xr:uid="{FB26D2F7-2D5A-4285-9105-D12908CAFBE0}"/>
    <cellStyle name="Normal 3 2 13 5 3" xfId="8897" xr:uid="{458D8047-EEDC-4DA4-AE7D-C051093D12D7}"/>
    <cellStyle name="Normal 3 2 13 5 3 2" xfId="44941" xr:uid="{DA6EAAD5-7A72-4FBF-9B38-55408882B305}"/>
    <cellStyle name="Normal 3 2 13 5 3 3" xfId="33832" xr:uid="{C86218C4-9978-41BE-BFFC-344946415E4B}"/>
    <cellStyle name="Normal 3 2 13 5 3_1.1 Overview" xfId="54905" xr:uid="{476B0BE4-9F72-4B8C-AB6A-3A096C509AB8}"/>
    <cellStyle name="Normal 3 2 13 5 4" xfId="39280" xr:uid="{86D082D5-C49A-46E4-92A3-F83AB283FE8D}"/>
    <cellStyle name="Normal 3 2 13 5 5" xfId="28285" xr:uid="{4585CEBB-3886-4AC6-B022-45F8EC222801}"/>
    <cellStyle name="Normal 3 2 13 5_1.1 Overview" xfId="54902" xr:uid="{0CE1D1DF-0020-4A75-A035-DD0B460365C8}"/>
    <cellStyle name="Normal 3 2 13 6" xfId="3129" xr:uid="{E6378862-B764-4A52-9649-767EAC8FAFBD}"/>
    <cellStyle name="Normal 3 2 13 6 2" xfId="10059" xr:uid="{D620B425-BF0D-43C6-BF4F-3584AC84E91C}"/>
    <cellStyle name="Normal 3 2 13 6 2 2" xfId="46102" xr:uid="{50CDC7EE-F6EC-4D5E-A3DA-ED8046F5FD19}"/>
    <cellStyle name="Normal 3 2 13 6 2 3" xfId="34983" xr:uid="{1871CF7D-9504-4942-845D-D4C9EE1CF552}"/>
    <cellStyle name="Normal 3 2 13 6 2_1.1 Overview" xfId="54907" xr:uid="{3C69A793-F71B-42DB-863F-A584E4823BA6}"/>
    <cellStyle name="Normal 3 2 13 6 3" xfId="40437" xr:uid="{2E2791EE-D75C-4000-A6B0-1A406D124D71}"/>
    <cellStyle name="Normal 3 2 13 6 4" xfId="29432" xr:uid="{BFDA6F98-4A61-4C1E-BBB0-191D387A742C}"/>
    <cellStyle name="Normal 3 2 13 6_1.1 Overview" xfId="54906" xr:uid="{C3241788-F701-4EAF-A922-F7A82FC9F7EB}"/>
    <cellStyle name="Normal 3 2 13 7" xfId="4040" xr:uid="{521FBDFF-AD7D-496A-B438-79A6E26FABE3}"/>
    <cellStyle name="Normal 3 2 13 7 2" xfId="10842" xr:uid="{727D7474-77E5-43AF-B06F-AD2754A83447}"/>
    <cellStyle name="Normal 3 2 13 7 2 2" xfId="46885" xr:uid="{DD78E4C8-6E81-4B38-9F1B-4F00FE6B556E}"/>
    <cellStyle name="Normal 3 2 13 7 2 3" xfId="35704" xr:uid="{76B39680-74E4-4180-B257-1F8BF9A33AC3}"/>
    <cellStyle name="Normal 3 2 13 7 2_1.1 Overview" xfId="54909" xr:uid="{7AD6F424-5DD9-4AAD-B2AA-279849922005}"/>
    <cellStyle name="Normal 3 2 13 7 3" xfId="41216" xr:uid="{EEAFDAE5-EB4C-4A29-803A-0075176F6BC4}"/>
    <cellStyle name="Normal 3 2 13 7 4" xfId="30149" xr:uid="{15FD0724-AE8B-4443-916F-6FB4D6CA8805}"/>
    <cellStyle name="Normal 3 2 13 7_1.1 Overview" xfId="54908" xr:uid="{D1ABE94D-8FBE-42E4-9619-C3939D77B164}"/>
    <cellStyle name="Normal 3 2 13 8" xfId="7555" xr:uid="{0A29A16E-45F8-423D-92E1-8D79A417033C}"/>
    <cellStyle name="Normal 3 2 13 8 2" xfId="43603" xr:uid="{0F04496B-D68C-47E3-977D-5C02FA51D28E}"/>
    <cellStyle name="Normal 3 2 13 8 3" xfId="32510" xr:uid="{86DBC913-DD2E-4E0E-88A4-98771C6ACC39}"/>
    <cellStyle name="Normal 3 2 13 8_1.1 Overview" xfId="54910" xr:uid="{B9570BB5-7D00-4AF0-8AE7-E19F2FE07F32}"/>
    <cellStyle name="Normal 3 2 13 9" xfId="37943" xr:uid="{39482572-F69D-4FFC-A823-D4FC69596E25}"/>
    <cellStyle name="Normal 3 2 13_1.1 Overview" xfId="54855" xr:uid="{724FDE34-FCC1-40BD-9334-D7637183439C}"/>
    <cellStyle name="Normal 3 2 14" xfId="398" xr:uid="{B4F25DF8-DA1A-4F17-BC12-11435D797B3F}"/>
    <cellStyle name="Normal 3 2 14 10" xfId="26995" xr:uid="{4C0F69BB-342F-4CC0-B8A2-D8AE32E7984B}"/>
    <cellStyle name="Normal 3 2 14 2" xfId="702" xr:uid="{00D6257A-8D46-4D05-B410-3C533F7B2DEB}"/>
    <cellStyle name="Normal 3 2 14 2 2" xfId="928" xr:uid="{EA465D9E-0E9D-4583-A01F-E6FD3FBA7A1A}"/>
    <cellStyle name="Normal 3 2 14 2 2 2" xfId="1654" xr:uid="{704F6954-A256-4AAF-AA8B-FFDBD2CE22EC}"/>
    <cellStyle name="Normal 3 2 14 2 2 2 2" xfId="4853" xr:uid="{8AC6F126-9DC9-4277-AE8A-835CDAB38D6E}"/>
    <cellStyle name="Normal 3 2 14 2 2 2 2 2" xfId="11647" xr:uid="{23527660-2E73-4B72-9491-EAC5D8438DC1}"/>
    <cellStyle name="Normal 3 2 14 2 2 2 2 2 2" xfId="47690" xr:uid="{244B0C0E-5661-42A2-B712-54A14C463C0A}"/>
    <cellStyle name="Normal 3 2 14 2 2 2 2 2 3" xfId="36493" xr:uid="{318F6F59-7B5D-478A-9763-8F90834ED9E5}"/>
    <cellStyle name="Normal 3 2 14 2 2 2 2 2_1.1 Overview" xfId="54916" xr:uid="{6E6BB27E-B5D8-41E0-AD47-F801CDF10C58}"/>
    <cellStyle name="Normal 3 2 14 2 2 2 2 3" xfId="42021" xr:uid="{A867D445-9B69-4679-89EB-53C310410A3E}"/>
    <cellStyle name="Normal 3 2 14 2 2 2 2 4" xfId="30938" xr:uid="{08F4D5DA-FDD3-4319-9D91-8AB5C9ECD051}"/>
    <cellStyle name="Normal 3 2 14 2 2 2 2_1.1 Overview" xfId="54915" xr:uid="{58A9ADD5-EC3A-444A-9C35-35EE735E83E5}"/>
    <cellStyle name="Normal 3 2 14 2 2 2 3" xfId="8617" xr:uid="{AF363B1D-80E9-49F2-81B5-E9DAAF61C698}"/>
    <cellStyle name="Normal 3 2 14 2 2 2 3 2" xfId="44661" xr:uid="{03FC321D-6721-4903-A0DA-8F12AE8437DD}"/>
    <cellStyle name="Normal 3 2 14 2 2 2 3 3" xfId="33552" xr:uid="{F35DA66E-6F1F-4180-B47D-E35EBED4F065}"/>
    <cellStyle name="Normal 3 2 14 2 2 2 3_1.1 Overview" xfId="54917" xr:uid="{6E53D240-98B0-43B0-970C-6805BA729EEB}"/>
    <cellStyle name="Normal 3 2 14 2 2 2 4" xfId="39000" xr:uid="{A31C0312-DBFA-45D4-8E00-52AEFAF6A318}"/>
    <cellStyle name="Normal 3 2 14 2 2 2 5" xfId="28005" xr:uid="{B2A3B128-0E3E-47F6-AA75-968A7EEF3FDC}"/>
    <cellStyle name="Normal 3 2 14 2 2 2_1.1 Overview" xfId="54914" xr:uid="{ACADE1D8-352A-44E4-9703-477E9F1834CA}"/>
    <cellStyle name="Normal 3 2 14 2 2 3" xfId="2464" xr:uid="{B7BA0BD5-4BCE-491B-B024-D4F76F1904B1}"/>
    <cellStyle name="Normal 3 2 14 2 2 3 2" xfId="5663" xr:uid="{0BBA5297-FD2A-49AA-B3F3-C716884DEB07}"/>
    <cellStyle name="Normal 3 2 14 2 2 3 2 2" xfId="12456" xr:uid="{79EC41D1-6096-450A-9EC4-EE0E297C9F4F}"/>
    <cellStyle name="Normal 3 2 14 2 2 3 2 2 2" xfId="48499" xr:uid="{2141A87A-DB2D-4C37-B880-40C60D73B8F9}"/>
    <cellStyle name="Normal 3 2 14 2 2 3 2 2 3" xfId="37302" xr:uid="{1208617E-CEF2-4511-97FD-0E98AA85B451}"/>
    <cellStyle name="Normal 3 2 14 2 2 3 2 2_1.1 Overview" xfId="54920" xr:uid="{E5DA6B96-AD95-4FF3-B912-0804FD1D98D0}"/>
    <cellStyle name="Normal 3 2 14 2 2 3 2 3" xfId="42830" xr:uid="{712FB815-C51D-45AA-8CAC-3F97C7E0C949}"/>
    <cellStyle name="Normal 3 2 14 2 2 3 2 4" xfId="31747" xr:uid="{583933D8-754E-42E7-80F9-DC74513F3134}"/>
    <cellStyle name="Normal 3 2 14 2 2 3 2_1.1 Overview" xfId="54919" xr:uid="{01CD3A58-37C2-49F2-8217-11CD37520BD0}"/>
    <cellStyle name="Normal 3 2 14 2 2 3 3" xfId="9423" xr:uid="{2D7E5C27-974E-47A2-89F0-273131B4796A}"/>
    <cellStyle name="Normal 3 2 14 2 2 3 3 2" xfId="45467" xr:uid="{0FB7EE90-7D75-4BE4-A47B-5B8CFDF99C99}"/>
    <cellStyle name="Normal 3 2 14 2 2 3 3 3" xfId="34358" xr:uid="{08EC469A-2B41-4848-AA82-30A6C0669C12}"/>
    <cellStyle name="Normal 3 2 14 2 2 3 3_1.1 Overview" xfId="54921" xr:uid="{35F7D54D-FB05-45BB-8B08-5261B573993C}"/>
    <cellStyle name="Normal 3 2 14 2 2 3 4" xfId="39806" xr:uid="{89A3FB2A-5523-4188-8A15-63FB76465493}"/>
    <cellStyle name="Normal 3 2 14 2 2 3 5" xfId="28811" xr:uid="{219A3E3B-8EAE-4BEF-95C1-6F4B24F205B5}"/>
    <cellStyle name="Normal 3 2 14 2 2 3_1.1 Overview" xfId="54918" xr:uid="{B2449857-61CE-496B-9B8C-41A8D0281CDB}"/>
    <cellStyle name="Normal 3 2 14 2 2 4" xfId="3654" xr:uid="{D9ABAB36-1B8D-4F29-BDC2-9FFD6989B721}"/>
    <cellStyle name="Normal 3 2 14 2 2 4 2" xfId="10581" xr:uid="{34D115B2-7339-4A8A-BEE3-2CF33962C66B}"/>
    <cellStyle name="Normal 3 2 14 2 2 4 2 2" xfId="46624" xr:uid="{68C31FFC-F6C0-4873-9BE6-D82B2A889842}"/>
    <cellStyle name="Normal 3 2 14 2 2 4 2 3" xfId="35503" xr:uid="{5326D288-42D9-4FBE-BDC6-3AC486769D54}"/>
    <cellStyle name="Normal 3 2 14 2 2 4 2_1.1 Overview" xfId="54923" xr:uid="{1160BFD2-0666-48A8-B31A-2CB8B3BE507D}"/>
    <cellStyle name="Normal 3 2 14 2 2 4 3" xfId="40959" xr:uid="{C80F199F-7133-4438-AA00-D41AA0ACAF61}"/>
    <cellStyle name="Normal 3 2 14 2 2 4 4" xfId="29952" xr:uid="{B687C5CF-F9EF-47BD-BD54-B665B9FB740C}"/>
    <cellStyle name="Normal 3 2 14 2 2 4_1.1 Overview" xfId="54922" xr:uid="{AAE81992-5415-4364-9B5A-AE17B3359C02}"/>
    <cellStyle name="Normal 3 2 14 2 2 5" xfId="4350" xr:uid="{184DC40E-2C37-4C70-B50C-CA2B87C76BBE}"/>
    <cellStyle name="Normal 3 2 14 2 2 5 2" xfId="11152" xr:uid="{C50118A5-694D-44FA-BA96-5BB3F8ECA6BA}"/>
    <cellStyle name="Normal 3 2 14 2 2 5 2 2" xfId="47195" xr:uid="{4DD71E17-F60A-424A-B664-8E9BFB908EFF}"/>
    <cellStyle name="Normal 3 2 14 2 2 5 2 3" xfId="36014" xr:uid="{90E86B96-B7F0-4FFD-A01B-26DA7ABCABDC}"/>
    <cellStyle name="Normal 3 2 14 2 2 5 2_1.1 Overview" xfId="54925" xr:uid="{F5FC60DD-8711-4BBD-A3B6-0268AA2631DB}"/>
    <cellStyle name="Normal 3 2 14 2 2 5 3" xfId="41526" xr:uid="{2BD7FE0E-A91D-40F3-A443-6BB15D2B77BE}"/>
    <cellStyle name="Normal 3 2 14 2 2 5 4" xfId="30459" xr:uid="{49E8A48A-8C0B-4615-AC76-8E32E2DF36E7}"/>
    <cellStyle name="Normal 3 2 14 2 2 5_1.1 Overview" xfId="54924" xr:uid="{0D148E1A-4D66-4BBB-A27C-8272483FB193}"/>
    <cellStyle name="Normal 3 2 14 2 2 6" xfId="8117" xr:uid="{46CFE141-BEC7-4A1B-8A2E-E08FF637F8C3}"/>
    <cellStyle name="Normal 3 2 14 2 2 6 2" xfId="44165" xr:uid="{0F4A23D5-88A0-4ABB-9211-44EF6B75451D}"/>
    <cellStyle name="Normal 3 2 14 2 2 6 3" xfId="33072" xr:uid="{087C4576-47E1-43EF-A01C-02324C895357}"/>
    <cellStyle name="Normal 3 2 14 2 2 6_1.1 Overview" xfId="54926" xr:uid="{58EA63A6-42B5-4CC4-8935-E6FCA5447459}"/>
    <cellStyle name="Normal 3 2 14 2 2 7" xfId="38505" xr:uid="{9D6A168C-1AE4-417E-A58F-E5B8C7C3EF8D}"/>
    <cellStyle name="Normal 3 2 14 2 2 8" xfId="27522" xr:uid="{7C187802-FCCC-4043-A240-63BD5E2A3C59}"/>
    <cellStyle name="Normal 3 2 14 2 2_1.1 Overview" xfId="54913" xr:uid="{82FC75CA-83D3-426B-ADBC-17DCB5033E43}"/>
    <cellStyle name="Normal 3 2 14 2 3" xfId="1442" xr:uid="{6397BC11-B556-4422-9C07-7F2A4FC3EA1C}"/>
    <cellStyle name="Normal 3 2 14 2 3 2" xfId="4641" xr:uid="{A3E665A8-5310-4ED2-9005-3F81667E0417}"/>
    <cellStyle name="Normal 3 2 14 2 3 2 2" xfId="11435" xr:uid="{CF2DE52E-C58E-495A-BB6F-D3ABA72AE7C2}"/>
    <cellStyle name="Normal 3 2 14 2 3 2 2 2" xfId="47478" xr:uid="{B87A89D7-34AF-4312-9F0D-CF9E5E9BEF31}"/>
    <cellStyle name="Normal 3 2 14 2 3 2 2 3" xfId="36281" xr:uid="{8B2EA0AB-1F2C-462F-B120-286B4D59A7E8}"/>
    <cellStyle name="Normal 3 2 14 2 3 2 2_1.1 Overview" xfId="54929" xr:uid="{1FD73B14-5802-4534-A54E-0D6FDD2A5C33}"/>
    <cellStyle name="Normal 3 2 14 2 3 2 3" xfId="41809" xr:uid="{560F8638-D37D-40EB-A15E-68CD9BADCA43}"/>
    <cellStyle name="Normal 3 2 14 2 3 2 4" xfId="30726" xr:uid="{1C4ADA70-7736-4235-995E-F44BF9E7C158}"/>
    <cellStyle name="Normal 3 2 14 2 3 2_1.1 Overview" xfId="54928" xr:uid="{861856CE-1C6E-43CC-94D3-BE758E1E78C9}"/>
    <cellStyle name="Normal 3 2 14 2 3 3" xfId="8405" xr:uid="{AF481C16-2B6C-4CE1-9419-52789756DF27}"/>
    <cellStyle name="Normal 3 2 14 2 3 3 2" xfId="44449" xr:uid="{375B23BC-95EF-4334-8FF8-9DA8B5E93DD9}"/>
    <cellStyle name="Normal 3 2 14 2 3 3 3" xfId="33340" xr:uid="{71C68CC6-550E-4679-B632-CC23EED0EE03}"/>
    <cellStyle name="Normal 3 2 14 2 3 3_1.1 Overview" xfId="54930" xr:uid="{62A48476-CF8E-4654-B8D7-2F3B0B596DDD}"/>
    <cellStyle name="Normal 3 2 14 2 3 4" xfId="38788" xr:uid="{23D3712E-18D9-4D7D-9263-13D6A5750BB8}"/>
    <cellStyle name="Normal 3 2 14 2 3 5" xfId="27793" xr:uid="{FA48316D-84A0-4201-8691-7058A97BAEAA}"/>
    <cellStyle name="Normal 3 2 14 2 3_1.1 Overview" xfId="54927" xr:uid="{9EAC095B-89C0-4A04-8180-48FAA4DDC71B}"/>
    <cellStyle name="Normal 3 2 14 2 4" xfId="2240" xr:uid="{82EEBD9C-5477-45FB-B96F-B6154A592BE4}"/>
    <cellStyle name="Normal 3 2 14 2 4 2" xfId="5439" xr:uid="{748B1148-EE6A-4E94-9509-E90EE073CA16}"/>
    <cellStyle name="Normal 3 2 14 2 4 2 2" xfId="12232" xr:uid="{10D0887A-7253-44A7-B021-1AA19994D1D0}"/>
    <cellStyle name="Normal 3 2 14 2 4 2 2 2" xfId="48275" xr:uid="{E322A7D0-291E-445E-A989-1388E562534C}"/>
    <cellStyle name="Normal 3 2 14 2 4 2 2 3" xfId="37078" xr:uid="{A35692DA-5725-4D3A-9443-70429FF142D8}"/>
    <cellStyle name="Normal 3 2 14 2 4 2 2_1.1 Overview" xfId="54933" xr:uid="{D146D517-4043-4B27-B285-2A3B9C97B510}"/>
    <cellStyle name="Normal 3 2 14 2 4 2 3" xfId="42606" xr:uid="{C77BFF35-DDF1-4BB8-8326-F9A3CB2C0D7F}"/>
    <cellStyle name="Normal 3 2 14 2 4 2 4" xfId="31523" xr:uid="{6DEA876F-9D27-4C7C-934B-FD9D6AED29A0}"/>
    <cellStyle name="Normal 3 2 14 2 4 2_1.1 Overview" xfId="54932" xr:uid="{C7B9E8D7-EFB4-48CE-98A3-B20AA70F85F7}"/>
    <cellStyle name="Normal 3 2 14 2 4 3" xfId="9199" xr:uid="{EF50024C-901C-4A83-B180-21EF3E01BC66}"/>
    <cellStyle name="Normal 3 2 14 2 4 3 2" xfId="45243" xr:uid="{A62B35DA-32EB-41B0-B76B-23EF50C75C5A}"/>
    <cellStyle name="Normal 3 2 14 2 4 3 3" xfId="34134" xr:uid="{8BABA290-8B23-4E0E-821F-C61E7D06A513}"/>
    <cellStyle name="Normal 3 2 14 2 4 3_1.1 Overview" xfId="54934" xr:uid="{6360588A-45D9-495E-A3C9-6A34DACDC9C5}"/>
    <cellStyle name="Normal 3 2 14 2 4 4" xfId="39582" xr:uid="{A0F224D4-DFC2-473D-BEC2-2F48F1729B17}"/>
    <cellStyle name="Normal 3 2 14 2 4 5" xfId="28587" xr:uid="{2A18D141-4B8B-49B0-BABD-F26D0012ABD9}"/>
    <cellStyle name="Normal 3 2 14 2 4_1.1 Overview" xfId="54931" xr:uid="{E0F2EF88-C227-4BA7-8D95-100180871160}"/>
    <cellStyle name="Normal 3 2 14 2 5" xfId="3430" xr:uid="{5D13E440-E17A-4EC9-97AE-90570687314C}"/>
    <cellStyle name="Normal 3 2 14 2 5 2" xfId="10357" xr:uid="{43169424-9CE2-4CB9-8614-9CF505CAF0BE}"/>
    <cellStyle name="Normal 3 2 14 2 5 2 2" xfId="46400" xr:uid="{DED55A64-0F42-4D34-8230-401A8E29D3D1}"/>
    <cellStyle name="Normal 3 2 14 2 5 2 3" xfId="35279" xr:uid="{1065B1B8-2964-42BD-8020-CA1922DE3FCC}"/>
    <cellStyle name="Normal 3 2 14 2 5 2_1.1 Overview" xfId="54936" xr:uid="{6CEFADC9-DB7A-448E-91FF-FB6048BC01D8}"/>
    <cellStyle name="Normal 3 2 14 2 5 3" xfId="40735" xr:uid="{B30090E1-2BAB-4820-A2D5-A337ABFED20C}"/>
    <cellStyle name="Normal 3 2 14 2 5 4" xfId="29728" xr:uid="{C6D2C32C-8B91-426B-92C2-9AAB57165156}"/>
    <cellStyle name="Normal 3 2 14 2 5_1.1 Overview" xfId="54935" xr:uid="{CE05BA31-7FB5-46A6-A2FF-C44B10C51F8D}"/>
    <cellStyle name="Normal 3 2 14 2 6" xfId="4140" xr:uid="{657BE060-16AC-4FCA-9EE5-0F4A40CEAED9}"/>
    <cellStyle name="Normal 3 2 14 2 6 2" xfId="10942" xr:uid="{F6F10918-1D4A-4BBB-ADFB-7A7981E79DA9}"/>
    <cellStyle name="Normal 3 2 14 2 6 2 2" xfId="46985" xr:uid="{A5427E96-786A-426C-BCED-200EEB2AF013}"/>
    <cellStyle name="Normal 3 2 14 2 6 2 3" xfId="35804" xr:uid="{A53AF297-D37D-4616-A03B-1C9C15AC4294}"/>
    <cellStyle name="Normal 3 2 14 2 6 2_1.1 Overview" xfId="54938" xr:uid="{A66D3890-CC5A-4D28-8B46-0F35ACDCEED8}"/>
    <cellStyle name="Normal 3 2 14 2 6 3" xfId="41316" xr:uid="{F48F1E34-2232-4FB7-86F5-EA1C91B2A36A}"/>
    <cellStyle name="Normal 3 2 14 2 6 4" xfId="30249" xr:uid="{7A921066-1E93-4B18-BD13-32C85A5DF464}"/>
    <cellStyle name="Normal 3 2 14 2 6_1.1 Overview" xfId="54937" xr:uid="{C7559BC7-A8D6-4AA5-8DD1-68C3A824E2FB}"/>
    <cellStyle name="Normal 3 2 14 2 7" xfId="7891" xr:uid="{06F059DC-EC52-4524-A6EC-912D9734BDC1}"/>
    <cellStyle name="Normal 3 2 14 2 7 2" xfId="43939" xr:uid="{1FDBEA10-1620-4D08-94DD-7D811EA8C56F}"/>
    <cellStyle name="Normal 3 2 14 2 7 3" xfId="32846" xr:uid="{DCC594EF-56F2-477A-9033-4106FB746CEE}"/>
    <cellStyle name="Normal 3 2 14 2 7_1.1 Overview" xfId="54939" xr:uid="{2EFA38CC-12D8-4882-9C9B-FEEDC4DCEB74}"/>
    <cellStyle name="Normal 3 2 14 2 8" xfId="38279" xr:uid="{6ED418EB-D3C8-4A16-BAF7-5F2E1EED402C}"/>
    <cellStyle name="Normal 3 2 14 2 9" xfId="27296" xr:uid="{262DF4C9-CBC7-4E51-BE29-3F12FD20A6E2}"/>
    <cellStyle name="Normal 3 2 14 2_1.1 Overview" xfId="54912" xr:uid="{CF7680DD-878F-4836-B795-B867DE728FA1}"/>
    <cellStyle name="Normal 3 2 14 3" xfId="834" xr:uid="{C124D72B-D640-40CD-A90B-EB1663F09527}"/>
    <cellStyle name="Normal 3 2 14 3 2" xfId="1560" xr:uid="{44B6D5A3-41F5-4897-BF4D-477FF9AA04C3}"/>
    <cellStyle name="Normal 3 2 14 3 2 2" xfId="4759" xr:uid="{E3C3AB18-F193-444E-BBB0-DEC2A2C92C67}"/>
    <cellStyle name="Normal 3 2 14 3 2 2 2" xfId="11553" xr:uid="{09E944E0-E395-403E-A536-EEF4D2AB8E0A}"/>
    <cellStyle name="Normal 3 2 14 3 2 2 2 2" xfId="47596" xr:uid="{12452E94-28AC-4D95-9844-243DEDDAA7C8}"/>
    <cellStyle name="Normal 3 2 14 3 2 2 2 3" xfId="36399" xr:uid="{46772C95-9BBD-49D2-835C-79C85776E0E9}"/>
    <cellStyle name="Normal 3 2 14 3 2 2 2_1.1 Overview" xfId="54943" xr:uid="{07C5FFE1-BCFD-439D-BA1E-66024ED0544F}"/>
    <cellStyle name="Normal 3 2 14 3 2 2 3" xfId="41927" xr:uid="{1E3D4FFB-1BA6-48FF-B140-AFA195C334CF}"/>
    <cellStyle name="Normal 3 2 14 3 2 2 4" xfId="30844" xr:uid="{027C563C-E147-4DF5-B629-9EC6500DD923}"/>
    <cellStyle name="Normal 3 2 14 3 2 2_1.1 Overview" xfId="54942" xr:uid="{C7E349EE-56CD-42FE-9A2F-477A86C951D8}"/>
    <cellStyle name="Normal 3 2 14 3 2 3" xfId="8523" xr:uid="{573044E0-D73F-496E-B3FC-F3ADBA5C527E}"/>
    <cellStyle name="Normal 3 2 14 3 2 3 2" xfId="44567" xr:uid="{CE440FA7-DE90-419F-B302-E4250B6BDEC5}"/>
    <cellStyle name="Normal 3 2 14 3 2 3 3" xfId="33458" xr:uid="{22CAADE4-493E-4025-BF9A-91FD260AFCBD}"/>
    <cellStyle name="Normal 3 2 14 3 2 3_1.1 Overview" xfId="54944" xr:uid="{FFE9B48E-B5E3-4DEA-A0E8-4A55FC06EDD0}"/>
    <cellStyle name="Normal 3 2 14 3 2 4" xfId="38906" xr:uid="{88653568-9625-47DE-9B29-9FCB04AAA30F}"/>
    <cellStyle name="Normal 3 2 14 3 2 5" xfId="27911" xr:uid="{FF163F8E-ABD8-4DDE-BC2C-F09B625B3F5B}"/>
    <cellStyle name="Normal 3 2 14 3 2_1.1 Overview" xfId="54941" xr:uid="{8CB7C703-444A-4FF7-A44A-694ADC4646D1}"/>
    <cellStyle name="Normal 3 2 14 3 3" xfId="2370" xr:uid="{598767A2-036D-41E4-987B-02C20CC09AE2}"/>
    <cellStyle name="Normal 3 2 14 3 3 2" xfId="5569" xr:uid="{AAEC98FF-6BE6-43CF-9AAC-70FDD25E9645}"/>
    <cellStyle name="Normal 3 2 14 3 3 2 2" xfId="12362" xr:uid="{9BAE9750-E4E6-4B53-B6B3-3A1B20346DAD}"/>
    <cellStyle name="Normal 3 2 14 3 3 2 2 2" xfId="48405" xr:uid="{09E64365-FEEC-44BA-9C03-52F35410052F}"/>
    <cellStyle name="Normal 3 2 14 3 3 2 2 3" xfId="37208" xr:uid="{B5583F06-0391-4379-AF76-8E9CB8672A5A}"/>
    <cellStyle name="Normal 3 2 14 3 3 2 2_1.1 Overview" xfId="54947" xr:uid="{B786AF74-6C00-4B1B-AEED-5106196175E8}"/>
    <cellStyle name="Normal 3 2 14 3 3 2 3" xfId="42736" xr:uid="{9166F5BE-D734-4681-8FE6-5AF77E705289}"/>
    <cellStyle name="Normal 3 2 14 3 3 2 4" xfId="31653" xr:uid="{4E72F051-E85D-4829-82C5-DDC0921C4C46}"/>
    <cellStyle name="Normal 3 2 14 3 3 2_1.1 Overview" xfId="54946" xr:uid="{3E258BAD-26DC-472E-B7BC-BAE30A42C4ED}"/>
    <cellStyle name="Normal 3 2 14 3 3 3" xfId="9329" xr:uid="{5A5A64A0-DE66-4544-BB78-23B85883BB8D}"/>
    <cellStyle name="Normal 3 2 14 3 3 3 2" xfId="45373" xr:uid="{495F977B-B871-4B18-88F1-E47817BF481D}"/>
    <cellStyle name="Normal 3 2 14 3 3 3 3" xfId="34264" xr:uid="{2C55845D-6734-4CA8-B3CD-8E97BCC9E625}"/>
    <cellStyle name="Normal 3 2 14 3 3 3_1.1 Overview" xfId="54948" xr:uid="{72D7F71F-3548-4B0E-BC50-41BD3B138401}"/>
    <cellStyle name="Normal 3 2 14 3 3 4" xfId="39712" xr:uid="{FF9157AE-B687-4B2C-BC0A-D2D78404ABC3}"/>
    <cellStyle name="Normal 3 2 14 3 3 5" xfId="28717" xr:uid="{1D35D58C-6F67-46F4-8E5A-3669E340A92F}"/>
    <cellStyle name="Normal 3 2 14 3 3_1.1 Overview" xfId="54945" xr:uid="{274DFAFF-2F10-49BA-B0C1-3F87845856B9}"/>
    <cellStyle name="Normal 3 2 14 3 4" xfId="3560" xr:uid="{5A374DAE-9D7A-4093-BFE7-465A04FA2D08}"/>
    <cellStyle name="Normal 3 2 14 3 4 2" xfId="10487" xr:uid="{7307A7B6-34E6-4B32-8012-87FA51A1C8DD}"/>
    <cellStyle name="Normal 3 2 14 3 4 2 2" xfId="46530" xr:uid="{1E85A93E-FECC-49EF-A4A4-E97494D56345}"/>
    <cellStyle name="Normal 3 2 14 3 4 2 3" xfId="35409" xr:uid="{5EA5EE9F-FFFA-4571-89FD-AD10497BE703}"/>
    <cellStyle name="Normal 3 2 14 3 4 2_1.1 Overview" xfId="54950" xr:uid="{BC422C6B-014E-43E0-8133-B876C9E98B70}"/>
    <cellStyle name="Normal 3 2 14 3 4 3" xfId="40865" xr:uid="{BCF35D84-3DA9-4CB2-A2D1-E24A6D186B59}"/>
    <cellStyle name="Normal 3 2 14 3 4 4" xfId="29858" xr:uid="{1DB34539-204B-470C-804C-ADB45D94E4EA}"/>
    <cellStyle name="Normal 3 2 14 3 4_1.1 Overview" xfId="54949" xr:uid="{7D4EECB9-6561-473A-8017-244D8CBC8F19}"/>
    <cellStyle name="Normal 3 2 14 3 5" xfId="4256" xr:uid="{7BC02E11-64F2-46D0-ACC4-AEDB3A76E6A1}"/>
    <cellStyle name="Normal 3 2 14 3 5 2" xfId="11058" xr:uid="{0FB9E4CA-9859-4D97-8270-5B4827932C45}"/>
    <cellStyle name="Normal 3 2 14 3 5 2 2" xfId="47101" xr:uid="{11038542-2299-494B-9E17-3D95844AEA62}"/>
    <cellStyle name="Normal 3 2 14 3 5 2 3" xfId="35920" xr:uid="{F7521FB5-0F95-4C21-AAC1-1718EBF28D90}"/>
    <cellStyle name="Normal 3 2 14 3 5 2_1.1 Overview" xfId="54952" xr:uid="{A51B8C7E-40A9-4E04-A18F-016EDADB9704}"/>
    <cellStyle name="Normal 3 2 14 3 5 3" xfId="41432" xr:uid="{6B7D02B1-29A4-49AD-946E-A56C47C85FF8}"/>
    <cellStyle name="Normal 3 2 14 3 5 4" xfId="30365" xr:uid="{72F33267-3D27-413E-9F8A-7AD3AE4234BC}"/>
    <cellStyle name="Normal 3 2 14 3 5_1.1 Overview" xfId="54951" xr:uid="{0D2A03A9-69C8-47C8-8813-2F5DB23534DB}"/>
    <cellStyle name="Normal 3 2 14 3 6" xfId="8023" xr:uid="{1CCF2BCE-F2C8-4D21-9CBD-61E7D75E9475}"/>
    <cellStyle name="Normal 3 2 14 3 6 2" xfId="44071" xr:uid="{58B9A15C-512F-45FE-B98E-C76CF6FD80B0}"/>
    <cellStyle name="Normal 3 2 14 3 6 3" xfId="32978" xr:uid="{EE6D75E5-0207-4996-AFE2-170E0EAF4DA6}"/>
    <cellStyle name="Normal 3 2 14 3 6_1.1 Overview" xfId="54953" xr:uid="{877E1227-39AF-44AC-A02E-1330AA5BD833}"/>
    <cellStyle name="Normal 3 2 14 3 7" xfId="38411" xr:uid="{36E82334-734B-49D7-975E-6863BC321A52}"/>
    <cellStyle name="Normal 3 2 14 3 8" xfId="27428" xr:uid="{6E4F6DE5-DCCD-4329-8397-06849AB2F2D6}"/>
    <cellStyle name="Normal 3 2 14 3_1.1 Overview" xfId="54940" xr:uid="{27C65FBA-B96B-4721-BC55-475D513C0451}"/>
    <cellStyle name="Normal 3 2 14 4" xfId="1313" xr:uid="{4BDB2109-AB5B-4EED-A378-66808236FA9A}"/>
    <cellStyle name="Normal 3 2 14 4 2" xfId="4512" xr:uid="{AC899665-058D-48CA-A39A-56081F06A9E3}"/>
    <cellStyle name="Normal 3 2 14 4 2 2" xfId="11306" xr:uid="{4005CA1F-DB36-4844-9B3E-BF0BA35205CB}"/>
    <cellStyle name="Normal 3 2 14 4 2 2 2" xfId="47349" xr:uid="{A66B05B5-1848-4DB7-964E-8622B9747188}"/>
    <cellStyle name="Normal 3 2 14 4 2 2 3" xfId="36152" xr:uid="{C9B8D65C-CA34-40C6-BCEE-1D0D5260DDC8}"/>
    <cellStyle name="Normal 3 2 14 4 2 2_1.1 Overview" xfId="54956" xr:uid="{87FA2DB7-C2C2-4FF3-907E-0890FD0FDA61}"/>
    <cellStyle name="Normal 3 2 14 4 2 3" xfId="41680" xr:uid="{92F6F6FA-3AA4-453E-8F37-50A51B9F271E}"/>
    <cellStyle name="Normal 3 2 14 4 2 4" xfId="30597" xr:uid="{5137445E-D3E2-44ED-B222-DB014AE07527}"/>
    <cellStyle name="Normal 3 2 14 4 2_1.1 Overview" xfId="54955" xr:uid="{8CC944F6-885C-47A6-AAB7-83E4DD4A2652}"/>
    <cellStyle name="Normal 3 2 14 4 3" xfId="8276" xr:uid="{D7C7E32C-D46E-4FD7-8AF0-AEE65F962DFC}"/>
    <cellStyle name="Normal 3 2 14 4 3 2" xfId="44320" xr:uid="{9046DAB1-5CEC-4335-B66D-D77E6F923AE4}"/>
    <cellStyle name="Normal 3 2 14 4 3 3" xfId="33211" xr:uid="{A56A5CC5-BEA6-47DE-82FC-32A92B43A070}"/>
    <cellStyle name="Normal 3 2 14 4 3_1.1 Overview" xfId="54957" xr:uid="{B81FD4CF-A63F-4F93-A7EF-7DA1B0B5BABC}"/>
    <cellStyle name="Normal 3 2 14 4 4" xfId="38659" xr:uid="{24C6525B-2A26-4E7B-804D-A22B105ACA42}"/>
    <cellStyle name="Normal 3 2 14 4 5" xfId="27664" xr:uid="{014C8FF1-F2A5-4468-BBBD-5533F4B311C9}"/>
    <cellStyle name="Normal 3 2 14 4_1.1 Overview" xfId="54954" xr:uid="{DA6A0097-EA91-433D-AACF-18735C0E22C4}"/>
    <cellStyle name="Normal 3 2 14 5" xfId="1968" xr:uid="{582A02EE-8673-42EC-8D71-2FC574877931}"/>
    <cellStyle name="Normal 3 2 14 5 2" xfId="5167" xr:uid="{C1DF88C7-E664-4101-ABDB-22112485374D}"/>
    <cellStyle name="Normal 3 2 14 5 2 2" xfId="11960" xr:uid="{26C7AEE7-5979-464D-80A7-2AE1B4310982}"/>
    <cellStyle name="Normal 3 2 14 5 2 2 2" xfId="48003" xr:uid="{B838858A-46D1-4890-864E-38278BC9B4A2}"/>
    <cellStyle name="Normal 3 2 14 5 2 2 3" xfId="36806" xr:uid="{38290FA4-4B17-420B-93D0-F00FC1DBBEE2}"/>
    <cellStyle name="Normal 3 2 14 5 2 2_1.1 Overview" xfId="54960" xr:uid="{BF9F05BA-2D2B-45F3-B9ED-CDAA36BCC70F}"/>
    <cellStyle name="Normal 3 2 14 5 2 3" xfId="42334" xr:uid="{98B5FCCF-BB4D-45A4-9DAD-2BA2174C7303}"/>
    <cellStyle name="Normal 3 2 14 5 2 4" xfId="31251" xr:uid="{2281AE09-D56A-49B3-B037-0FE02DBA6F4F}"/>
    <cellStyle name="Normal 3 2 14 5 2_1.1 Overview" xfId="54959" xr:uid="{FB7F0924-E62A-48A4-95C3-D147BFAC2E8D}"/>
    <cellStyle name="Normal 3 2 14 5 3" xfId="8927" xr:uid="{321C19D5-BBB8-469C-92E6-738721611105}"/>
    <cellStyle name="Normal 3 2 14 5 3 2" xfId="44971" xr:uid="{67494150-E93D-4802-AE45-27475BEA01CC}"/>
    <cellStyle name="Normal 3 2 14 5 3 3" xfId="33862" xr:uid="{67A6DB5D-0C26-46C7-9DC1-52C5E78FC87A}"/>
    <cellStyle name="Normal 3 2 14 5 3_1.1 Overview" xfId="54961" xr:uid="{EB029BAA-7A8E-4A4E-BA8D-1DEA5FDC7904}"/>
    <cellStyle name="Normal 3 2 14 5 4" xfId="39310" xr:uid="{16B861E1-BD92-441B-AEEE-EE11AD18B14D}"/>
    <cellStyle name="Normal 3 2 14 5 5" xfId="28315" xr:uid="{7A1DD6F5-3F73-4ADD-914B-58D588AC2FD5}"/>
    <cellStyle name="Normal 3 2 14 5_1.1 Overview" xfId="54958" xr:uid="{66E96159-9C8E-4B9E-884B-DA7F4D717486}"/>
    <cellStyle name="Normal 3 2 14 6" xfId="3158" xr:uid="{8FC8AB83-9544-4926-8ACB-308ECDC31EEC}"/>
    <cellStyle name="Normal 3 2 14 6 2" xfId="10087" xr:uid="{08B81405-C9C1-4AA5-A283-39B1A6B0AE51}"/>
    <cellStyle name="Normal 3 2 14 6 2 2" xfId="46130" xr:uid="{99E6ACBA-1AAC-4077-A89C-32BACCF157E0}"/>
    <cellStyle name="Normal 3 2 14 6 2 3" xfId="35011" xr:uid="{16B5677B-D185-41ED-A6C8-AA4E0B4E870F}"/>
    <cellStyle name="Normal 3 2 14 6 2_1.1 Overview" xfId="54963" xr:uid="{4AFE98F6-C498-4006-AF3A-AD379F5A8B10}"/>
    <cellStyle name="Normal 3 2 14 6 3" xfId="40465" xr:uid="{FC00168A-37ED-4B53-BD22-DA8CE5CFE5DD}"/>
    <cellStyle name="Normal 3 2 14 6 4" xfId="29460" xr:uid="{4A6C3C09-3DAD-4C89-8D62-597713EBF7CB}"/>
    <cellStyle name="Normal 3 2 14 6_1.1 Overview" xfId="54962" xr:uid="{8FF8F8A8-140C-4C0C-8386-4971FFFC9057}"/>
    <cellStyle name="Normal 3 2 14 7" xfId="4046" xr:uid="{10664AD5-5D0C-477C-B6F4-735BD7752FC3}"/>
    <cellStyle name="Normal 3 2 14 7 2" xfId="10848" xr:uid="{6D07B3B3-3C15-4E57-9B5A-A1CCCF2D8235}"/>
    <cellStyle name="Normal 3 2 14 7 2 2" xfId="46891" xr:uid="{FABAA7F3-A687-45BD-B31E-51A61C8FFBD7}"/>
    <cellStyle name="Normal 3 2 14 7 2 3" xfId="35710" xr:uid="{0E8AD4D5-119F-49F3-872E-7C6C236B0048}"/>
    <cellStyle name="Normal 3 2 14 7 2_1.1 Overview" xfId="54965" xr:uid="{EB529294-159A-4CEB-97A2-C2B771E0464E}"/>
    <cellStyle name="Normal 3 2 14 7 3" xfId="41222" xr:uid="{42A1852B-A54B-4479-AE0A-404FC04855FF}"/>
    <cellStyle name="Normal 3 2 14 7 4" xfId="30155" xr:uid="{A231A1A5-F188-4766-B5DA-A57153656671}"/>
    <cellStyle name="Normal 3 2 14 7_1.1 Overview" xfId="54964" xr:uid="{E18A498A-5744-4612-88D0-8089F8817BDD}"/>
    <cellStyle name="Normal 3 2 14 8" xfId="7590" xr:uid="{3E56E922-DD07-48FB-9E1A-47A12C0BB07E}"/>
    <cellStyle name="Normal 3 2 14 8 2" xfId="43638" xr:uid="{E1359D1D-0345-4ED9-9B45-885FA502891B}"/>
    <cellStyle name="Normal 3 2 14 8 3" xfId="32545" xr:uid="{1B298B63-D115-4B8A-9584-F641F7CD35E3}"/>
    <cellStyle name="Normal 3 2 14 8_1.1 Overview" xfId="54966" xr:uid="{99F9C6E3-EA3B-403D-9843-3D8C5BC81452}"/>
    <cellStyle name="Normal 3 2 14 9" xfId="37978" xr:uid="{41BA5A00-ED3C-4BCB-8593-432A9F36A901}"/>
    <cellStyle name="Normal 3 2 14_1.1 Overview" xfId="54911" xr:uid="{92A5A831-2042-44EB-9F76-5B1305B7E89A}"/>
    <cellStyle name="Normal 3 2 15" xfId="412" xr:uid="{0CB5F524-6950-4177-BBEC-8197C621ED16}"/>
    <cellStyle name="Normal 3 2 15 10" xfId="27009" xr:uid="{7A1C3A0A-AD5E-425F-971E-9A787591EE23}"/>
    <cellStyle name="Normal 3 2 15 2" xfId="716" xr:uid="{54316E3C-8798-4A0A-A89B-F17896C540E7}"/>
    <cellStyle name="Normal 3 2 15 2 2" xfId="934" xr:uid="{3F658533-576D-4F8E-8582-481EC86EC4CD}"/>
    <cellStyle name="Normal 3 2 15 2 2 2" xfId="1660" xr:uid="{1C8F4F29-A184-402F-8C8B-DFA4E5EB6780}"/>
    <cellStyle name="Normal 3 2 15 2 2 2 2" xfId="4859" xr:uid="{246C2B3F-D845-4FE1-A60E-160CC9A5ABC6}"/>
    <cellStyle name="Normal 3 2 15 2 2 2 2 2" xfId="11653" xr:uid="{E5375445-A2BE-4010-BCC9-12F9F1844FC0}"/>
    <cellStyle name="Normal 3 2 15 2 2 2 2 2 2" xfId="47696" xr:uid="{BA40F910-3085-4A2B-ADEC-19D9B52DEC6A}"/>
    <cellStyle name="Normal 3 2 15 2 2 2 2 2 3" xfId="36499" xr:uid="{67AF21E7-5CD5-4A85-A260-28366487CAA1}"/>
    <cellStyle name="Normal 3 2 15 2 2 2 2 2_1.1 Overview" xfId="54972" xr:uid="{A565E1CB-8016-4CE8-A33C-438D179BD557}"/>
    <cellStyle name="Normal 3 2 15 2 2 2 2 3" xfId="42027" xr:uid="{83355996-B975-4E2B-B8A1-6420E3A0A8E1}"/>
    <cellStyle name="Normal 3 2 15 2 2 2 2 4" xfId="30944" xr:uid="{8E495D5C-3091-4123-B4AE-15FFA7B68C27}"/>
    <cellStyle name="Normal 3 2 15 2 2 2 2_1.1 Overview" xfId="54971" xr:uid="{4611B606-ECAF-49F8-9F9A-902CD55FDE58}"/>
    <cellStyle name="Normal 3 2 15 2 2 2 3" xfId="8623" xr:uid="{78A91F5B-E37F-41DD-83E9-EF0141B9A15B}"/>
    <cellStyle name="Normal 3 2 15 2 2 2 3 2" xfId="44667" xr:uid="{7B656684-E31A-4637-8549-EF9E641FF148}"/>
    <cellStyle name="Normal 3 2 15 2 2 2 3 3" xfId="33558" xr:uid="{BCB4F042-BC0D-43D4-B8CB-872597AF0B18}"/>
    <cellStyle name="Normal 3 2 15 2 2 2 3_1.1 Overview" xfId="54973" xr:uid="{DCCF8A32-D8FE-4371-B198-8A80FB055D1A}"/>
    <cellStyle name="Normal 3 2 15 2 2 2 4" xfId="39006" xr:uid="{5358B130-2043-4AE5-8000-99B1E3F113F2}"/>
    <cellStyle name="Normal 3 2 15 2 2 2 5" xfId="28011" xr:uid="{79EE94A0-5458-4A12-B84D-35435B70E8AA}"/>
    <cellStyle name="Normal 3 2 15 2 2 2_1.1 Overview" xfId="54970" xr:uid="{B4168DB5-4609-4711-8D99-322B25D8BF9A}"/>
    <cellStyle name="Normal 3 2 15 2 2 3" xfId="2470" xr:uid="{1F1A3778-EA30-424E-8FA7-BD656C92BBCB}"/>
    <cellStyle name="Normal 3 2 15 2 2 3 2" xfId="5669" xr:uid="{EFEDC31F-3C17-47D3-9006-116B92A7424B}"/>
    <cellStyle name="Normal 3 2 15 2 2 3 2 2" xfId="12462" xr:uid="{C5433B83-C8E9-4629-9093-45AA5A57A54A}"/>
    <cellStyle name="Normal 3 2 15 2 2 3 2 2 2" xfId="48505" xr:uid="{844365DF-C268-4A1D-97D8-B79876E6E1F1}"/>
    <cellStyle name="Normal 3 2 15 2 2 3 2 2 3" xfId="37308" xr:uid="{ED676588-498C-4EAB-8061-78CC3CF1BB09}"/>
    <cellStyle name="Normal 3 2 15 2 2 3 2 2_1.1 Overview" xfId="54976" xr:uid="{F9FC202B-97EC-4AFD-B4C9-A188C6E81D08}"/>
    <cellStyle name="Normal 3 2 15 2 2 3 2 3" xfId="42836" xr:uid="{1DFA563D-736A-4F7E-8064-B391AD42A77B}"/>
    <cellStyle name="Normal 3 2 15 2 2 3 2 4" xfId="31753" xr:uid="{F392B59D-4ED8-4EEE-93CA-6B6F11F93029}"/>
    <cellStyle name="Normal 3 2 15 2 2 3 2_1.1 Overview" xfId="54975" xr:uid="{7054B7FE-2ABA-4247-86BA-72DEC695B597}"/>
    <cellStyle name="Normal 3 2 15 2 2 3 3" xfId="9429" xr:uid="{09DF149F-2818-45AF-924A-1941A9E5B405}"/>
    <cellStyle name="Normal 3 2 15 2 2 3 3 2" xfId="45473" xr:uid="{A7FA940D-6CF9-4A3A-BAC0-6E247AE73411}"/>
    <cellStyle name="Normal 3 2 15 2 2 3 3 3" xfId="34364" xr:uid="{D7C9C550-3BB0-4A10-9268-E28849B80FC7}"/>
    <cellStyle name="Normal 3 2 15 2 2 3 3_1.1 Overview" xfId="54977" xr:uid="{E842CB7A-08FD-43D5-B7C0-8AC0C69524A8}"/>
    <cellStyle name="Normal 3 2 15 2 2 3 4" xfId="39812" xr:uid="{E4C7D884-D836-4D89-B794-F51494F1C559}"/>
    <cellStyle name="Normal 3 2 15 2 2 3 5" xfId="28817" xr:uid="{8D9A05E3-5506-4D59-BF54-37F4472F03F3}"/>
    <cellStyle name="Normal 3 2 15 2 2 3_1.1 Overview" xfId="54974" xr:uid="{831683F1-63FE-4194-B0DC-78A037CF3398}"/>
    <cellStyle name="Normal 3 2 15 2 2 4" xfId="3660" xr:uid="{D4C0D957-6A43-4703-B13A-1E1E89993C57}"/>
    <cellStyle name="Normal 3 2 15 2 2 4 2" xfId="10587" xr:uid="{115F4FAC-30A6-4B14-AA6C-3B17B96AC135}"/>
    <cellStyle name="Normal 3 2 15 2 2 4 2 2" xfId="46630" xr:uid="{7E7FD8BE-538A-4B9A-8BB7-B08CFBD4B65A}"/>
    <cellStyle name="Normal 3 2 15 2 2 4 2 3" xfId="35509" xr:uid="{5B2B3C20-8734-4BBE-A960-39FF89F8988B}"/>
    <cellStyle name="Normal 3 2 15 2 2 4 2_1.1 Overview" xfId="54979" xr:uid="{73E123F5-331B-4054-B86B-F1B647A27DB6}"/>
    <cellStyle name="Normal 3 2 15 2 2 4 3" xfId="40965" xr:uid="{96189F03-19C5-47CD-ADDC-6BF1E61570B0}"/>
    <cellStyle name="Normal 3 2 15 2 2 4 4" xfId="29958" xr:uid="{9CBDC4CE-E97A-413D-8483-852ACC10C969}"/>
    <cellStyle name="Normal 3 2 15 2 2 4_1.1 Overview" xfId="54978" xr:uid="{A95CD3C2-8949-4A68-ADCA-0506068FF126}"/>
    <cellStyle name="Normal 3 2 15 2 2 5" xfId="4356" xr:uid="{A5C0E54B-38FF-4A84-A5ED-85503391E414}"/>
    <cellStyle name="Normal 3 2 15 2 2 5 2" xfId="11158" xr:uid="{096454FE-5032-4AF8-A50C-3AF3870ACD40}"/>
    <cellStyle name="Normal 3 2 15 2 2 5 2 2" xfId="47201" xr:uid="{D620C1B7-850C-4F02-801A-A678A27482F2}"/>
    <cellStyle name="Normal 3 2 15 2 2 5 2 3" xfId="36020" xr:uid="{37B5C3D1-0C6A-4F59-90BB-E05E2425E209}"/>
    <cellStyle name="Normal 3 2 15 2 2 5 2_1.1 Overview" xfId="54981" xr:uid="{665BAB0B-0B05-414D-BD58-E45627A64207}"/>
    <cellStyle name="Normal 3 2 15 2 2 5 3" xfId="41532" xr:uid="{9CBF7C51-C88F-4CAA-B080-C82E64960D0A}"/>
    <cellStyle name="Normal 3 2 15 2 2 5 4" xfId="30465" xr:uid="{B7731BA8-2BEA-499A-AF92-D86087102EF7}"/>
    <cellStyle name="Normal 3 2 15 2 2 5_1.1 Overview" xfId="54980" xr:uid="{806CE6A8-ECC8-497E-8D4D-444FB2762951}"/>
    <cellStyle name="Normal 3 2 15 2 2 6" xfId="8123" xr:uid="{D0371BFB-3558-47B9-A7F2-1EA2B94B9122}"/>
    <cellStyle name="Normal 3 2 15 2 2 6 2" xfId="44171" xr:uid="{1579E8FF-4806-43F9-BCAB-36C8E44DA1E7}"/>
    <cellStyle name="Normal 3 2 15 2 2 6 3" xfId="33078" xr:uid="{E4FA7CD8-1DA9-45D2-A08B-8D6265744A5C}"/>
    <cellStyle name="Normal 3 2 15 2 2 6_1.1 Overview" xfId="54982" xr:uid="{508012BA-5F42-4006-8A37-323D8ED13E8C}"/>
    <cellStyle name="Normal 3 2 15 2 2 7" xfId="38511" xr:uid="{A871E270-F924-4520-A1F8-0E36361D5CEA}"/>
    <cellStyle name="Normal 3 2 15 2 2 8" xfId="27528" xr:uid="{30CCAAA6-560A-4178-95E9-C3F0B4B9CCAB}"/>
    <cellStyle name="Normal 3 2 15 2 2_1.1 Overview" xfId="54969" xr:uid="{09053F85-51EE-4E53-B52B-CC43885ADF53}"/>
    <cellStyle name="Normal 3 2 15 2 3" xfId="1450" xr:uid="{67EF0240-5604-4698-B41D-B7ABA3443F0E}"/>
    <cellStyle name="Normal 3 2 15 2 3 2" xfId="4649" xr:uid="{A17BD8F4-CBE8-4F30-867D-DB5E6699F798}"/>
    <cellStyle name="Normal 3 2 15 2 3 2 2" xfId="11443" xr:uid="{886D3014-6E69-4D0D-B8CC-0E2E4FE4AB54}"/>
    <cellStyle name="Normal 3 2 15 2 3 2 2 2" xfId="47486" xr:uid="{4034E021-95FA-4BFF-A03B-36619863AB3E}"/>
    <cellStyle name="Normal 3 2 15 2 3 2 2 3" xfId="36289" xr:uid="{1D6367F8-699A-46EC-8275-2F51EE46D70A}"/>
    <cellStyle name="Normal 3 2 15 2 3 2 2_1.1 Overview" xfId="54985" xr:uid="{EA7D97CF-33BC-4E54-AB6A-8BC5E751D639}"/>
    <cellStyle name="Normal 3 2 15 2 3 2 3" xfId="41817" xr:uid="{199834FB-CBF6-4242-86C0-18FF6484CCED}"/>
    <cellStyle name="Normal 3 2 15 2 3 2 4" xfId="30734" xr:uid="{6777C961-B7F5-45B7-997F-30C042AB15EA}"/>
    <cellStyle name="Normal 3 2 15 2 3 2_1.1 Overview" xfId="54984" xr:uid="{3E7DD233-5BDF-490E-944E-D170627A5142}"/>
    <cellStyle name="Normal 3 2 15 2 3 3" xfId="8413" xr:uid="{57389893-5397-4742-AC50-758254CFD2FF}"/>
    <cellStyle name="Normal 3 2 15 2 3 3 2" xfId="44457" xr:uid="{7DA69DD6-69CF-4563-8148-6E86D7363F3C}"/>
    <cellStyle name="Normal 3 2 15 2 3 3 3" xfId="33348" xr:uid="{EC42C38B-7934-4701-BDA8-9854522DF6F5}"/>
    <cellStyle name="Normal 3 2 15 2 3 3_1.1 Overview" xfId="54986" xr:uid="{1827D521-2BFA-46A3-B3FE-EB1EB9F11A5C}"/>
    <cellStyle name="Normal 3 2 15 2 3 4" xfId="38796" xr:uid="{DDA66164-287A-4377-9D4F-9A246D28855D}"/>
    <cellStyle name="Normal 3 2 15 2 3 5" xfId="27801" xr:uid="{1CA74C34-03FE-4B65-9FF1-E77865F18034}"/>
    <cellStyle name="Normal 3 2 15 2 3_1.1 Overview" xfId="54983" xr:uid="{E06A5A4C-9F9D-4931-B2D3-73FC3821200B}"/>
    <cellStyle name="Normal 3 2 15 2 4" xfId="2252" xr:uid="{B6F0DA5C-8D3C-46BD-BDFE-B450AAFC4061}"/>
    <cellStyle name="Normal 3 2 15 2 4 2" xfId="5451" xr:uid="{DE7F01F3-FB2C-48B1-BDF8-C43A06CA048F}"/>
    <cellStyle name="Normal 3 2 15 2 4 2 2" xfId="12244" xr:uid="{1BEDB437-7771-4B77-9E66-574E480DADB4}"/>
    <cellStyle name="Normal 3 2 15 2 4 2 2 2" xfId="48287" xr:uid="{08608842-D032-4CD9-B41E-50843F340491}"/>
    <cellStyle name="Normal 3 2 15 2 4 2 2 3" xfId="37090" xr:uid="{FA88D0C1-D577-4B28-9F73-50B8257C285C}"/>
    <cellStyle name="Normal 3 2 15 2 4 2 2_1.1 Overview" xfId="54989" xr:uid="{098B5E3A-2C85-4149-A518-31E49236B38A}"/>
    <cellStyle name="Normal 3 2 15 2 4 2 3" xfId="42618" xr:uid="{3F1698E3-0217-4423-8701-E7262BD7F275}"/>
    <cellStyle name="Normal 3 2 15 2 4 2 4" xfId="31535" xr:uid="{55399D3D-E659-4E6C-BC3B-C6BB597D705A}"/>
    <cellStyle name="Normal 3 2 15 2 4 2_1.1 Overview" xfId="54988" xr:uid="{4ED9A39B-CB78-4F65-B999-AF14B370F505}"/>
    <cellStyle name="Normal 3 2 15 2 4 3" xfId="9211" xr:uid="{828C84BF-B07C-42C9-9FD8-9435C01B8F27}"/>
    <cellStyle name="Normal 3 2 15 2 4 3 2" xfId="45255" xr:uid="{FD385990-A3AB-40BE-99BE-93AA2C4766CB}"/>
    <cellStyle name="Normal 3 2 15 2 4 3 3" xfId="34146" xr:uid="{EA9E2FBB-CD4A-48EA-873A-551D85C3E885}"/>
    <cellStyle name="Normal 3 2 15 2 4 3_1.1 Overview" xfId="54990" xr:uid="{F5B45F2C-9362-420F-9130-7863B2606353}"/>
    <cellStyle name="Normal 3 2 15 2 4 4" xfId="39594" xr:uid="{23731A28-F90B-4FFC-AF3A-0E7E3840B1D4}"/>
    <cellStyle name="Normal 3 2 15 2 4 5" xfId="28599" xr:uid="{9ADBC43D-FB7F-418A-9422-65C61517F1E0}"/>
    <cellStyle name="Normal 3 2 15 2 4_1.1 Overview" xfId="54987" xr:uid="{C98C423E-0DE8-408A-B7D1-9002A5CA7618}"/>
    <cellStyle name="Normal 3 2 15 2 5" xfId="3442" xr:uid="{A2FD9D56-F118-47E6-B531-056C1173D5F3}"/>
    <cellStyle name="Normal 3 2 15 2 5 2" xfId="10369" xr:uid="{FF89DBC1-FF34-462A-9B07-03BD72782D1B}"/>
    <cellStyle name="Normal 3 2 15 2 5 2 2" xfId="46412" xr:uid="{2B6E5F00-FDA9-4019-A38C-D45B8851BED1}"/>
    <cellStyle name="Normal 3 2 15 2 5 2 3" xfId="35291" xr:uid="{27AAE689-6986-486B-BFC6-F55AE77C1357}"/>
    <cellStyle name="Normal 3 2 15 2 5 2_1.1 Overview" xfId="54992" xr:uid="{AA970C9C-735E-4305-AA76-C9CB6DE82607}"/>
    <cellStyle name="Normal 3 2 15 2 5 3" xfId="40747" xr:uid="{B037B62A-4597-412B-9879-FE60DCFF77A4}"/>
    <cellStyle name="Normal 3 2 15 2 5 4" xfId="29740" xr:uid="{B6304D90-614D-4BC7-A254-C43ACBC7A7CF}"/>
    <cellStyle name="Normal 3 2 15 2 5_1.1 Overview" xfId="54991" xr:uid="{52EBE235-39E4-44C6-95BF-06276315F84A}"/>
    <cellStyle name="Normal 3 2 15 2 6" xfId="4146" xr:uid="{21FD5177-6274-4EE4-9172-0F85D744DBAD}"/>
    <cellStyle name="Normal 3 2 15 2 6 2" xfId="10948" xr:uid="{EFB56D79-CEA4-452C-A541-939F6A3FEA28}"/>
    <cellStyle name="Normal 3 2 15 2 6 2 2" xfId="46991" xr:uid="{E6D5DE66-BCCC-45CD-9D68-6DF33EBE80F8}"/>
    <cellStyle name="Normal 3 2 15 2 6 2 3" xfId="35810" xr:uid="{02D90921-4566-4B93-933A-D1789E06B19E}"/>
    <cellStyle name="Normal 3 2 15 2 6 2_1.1 Overview" xfId="54994" xr:uid="{F6AA6A23-E315-47BC-B0AC-841C13968F95}"/>
    <cellStyle name="Normal 3 2 15 2 6 3" xfId="41322" xr:uid="{77458D3F-A71D-4243-975C-F1361B37AF37}"/>
    <cellStyle name="Normal 3 2 15 2 6 4" xfId="30255" xr:uid="{2BEAE146-D131-4316-B1D9-6118D95F0E9E}"/>
    <cellStyle name="Normal 3 2 15 2 6_1.1 Overview" xfId="54993" xr:uid="{5C0F94C6-32AA-49E5-9900-D686DAECC9ED}"/>
    <cellStyle name="Normal 3 2 15 2 7" xfId="7905" xr:uid="{03F7AE83-8EB0-43F9-A36C-31418F682DC2}"/>
    <cellStyle name="Normal 3 2 15 2 7 2" xfId="43953" xr:uid="{7C2FFAFE-A8A4-452C-8BD5-819370FEB77B}"/>
    <cellStyle name="Normal 3 2 15 2 7 3" xfId="32860" xr:uid="{A219A667-FB75-45A8-9B6D-AF1F7695FE1B}"/>
    <cellStyle name="Normal 3 2 15 2 7_1.1 Overview" xfId="54995" xr:uid="{04EEFE17-04FF-483F-A2F0-12216A42E1AC}"/>
    <cellStyle name="Normal 3 2 15 2 8" xfId="38293" xr:uid="{F6619FE1-F5C4-49E3-99FD-320159958381}"/>
    <cellStyle name="Normal 3 2 15 2 9" xfId="27310" xr:uid="{2245ADB5-645B-4C9D-BC9C-AC53CD3D809A}"/>
    <cellStyle name="Normal 3 2 15 2_1.1 Overview" xfId="54968" xr:uid="{25DA8EAC-54E2-4C40-BB76-1FE5777874B2}"/>
    <cellStyle name="Normal 3 2 15 3" xfId="840" xr:uid="{072B97D1-2C12-41AF-BFE7-392093D599B3}"/>
    <cellStyle name="Normal 3 2 15 3 2" xfId="1566" xr:uid="{3C7B8796-34C0-45AB-A006-436957EB3D34}"/>
    <cellStyle name="Normal 3 2 15 3 2 2" xfId="4765" xr:uid="{F77B3B1C-AA8E-4B8C-8870-ED2A4DBD5D57}"/>
    <cellStyle name="Normal 3 2 15 3 2 2 2" xfId="11559" xr:uid="{210AEC3A-A13A-47B2-8D7C-E72C45ADB61C}"/>
    <cellStyle name="Normal 3 2 15 3 2 2 2 2" xfId="47602" xr:uid="{FAF73318-C605-4755-ABC0-6E58823F783F}"/>
    <cellStyle name="Normal 3 2 15 3 2 2 2 3" xfId="36405" xr:uid="{139FC598-D8CA-43DE-BDB7-CC7B41CDAA5A}"/>
    <cellStyle name="Normal 3 2 15 3 2 2 2_1.1 Overview" xfId="54999" xr:uid="{F292AF5A-51ED-45BE-8913-636418D353A6}"/>
    <cellStyle name="Normal 3 2 15 3 2 2 3" xfId="41933" xr:uid="{7CF04C5C-1C67-481B-9F22-7C7A691B3506}"/>
    <cellStyle name="Normal 3 2 15 3 2 2 4" xfId="30850" xr:uid="{F58DC108-19E7-4A69-95EA-E89315F5F9D3}"/>
    <cellStyle name="Normal 3 2 15 3 2 2_1.1 Overview" xfId="54998" xr:uid="{C2248CAC-2DF7-46E1-8933-ADF99B17FE04}"/>
    <cellStyle name="Normal 3 2 15 3 2 3" xfId="8529" xr:uid="{98E8B7AF-CD0F-4065-AF9B-9032587FF1E8}"/>
    <cellStyle name="Normal 3 2 15 3 2 3 2" xfId="44573" xr:uid="{5127C1F8-B9BB-45C5-AB50-46242C579B91}"/>
    <cellStyle name="Normal 3 2 15 3 2 3 3" xfId="33464" xr:uid="{D734B58E-A52C-4F5C-AF95-20D82D0F128E}"/>
    <cellStyle name="Normal 3 2 15 3 2 3_1.1 Overview" xfId="55000" xr:uid="{F722CEFA-3FE9-429B-8E14-5D4C498BB416}"/>
    <cellStyle name="Normal 3 2 15 3 2 4" xfId="38912" xr:uid="{60510B0F-5D5E-427D-8956-C3201B8BF667}"/>
    <cellStyle name="Normal 3 2 15 3 2 5" xfId="27917" xr:uid="{1D935CDA-A5B8-48AE-85CB-6264790420CB}"/>
    <cellStyle name="Normal 3 2 15 3 2_1.1 Overview" xfId="54997" xr:uid="{BA908C7C-C213-43C9-8776-908DE4170E52}"/>
    <cellStyle name="Normal 3 2 15 3 3" xfId="2376" xr:uid="{401D46EC-20DB-4FEC-871C-A3DEF2477EEF}"/>
    <cellStyle name="Normal 3 2 15 3 3 2" xfId="5575" xr:uid="{944FB69A-E64B-4676-8220-3D7170CC177B}"/>
    <cellStyle name="Normal 3 2 15 3 3 2 2" xfId="12368" xr:uid="{0F324137-A004-4C68-94C2-803E23DB7023}"/>
    <cellStyle name="Normal 3 2 15 3 3 2 2 2" xfId="48411" xr:uid="{D78E7E08-3580-430E-80EC-5D3D8FC3652E}"/>
    <cellStyle name="Normal 3 2 15 3 3 2 2 3" xfId="37214" xr:uid="{47D236E2-6DD2-47D9-8494-A0904E77DC39}"/>
    <cellStyle name="Normal 3 2 15 3 3 2 2_1.1 Overview" xfId="55003" xr:uid="{51C85D50-32CD-4F48-A3E2-B70995712354}"/>
    <cellStyle name="Normal 3 2 15 3 3 2 3" xfId="42742" xr:uid="{E869E1CB-D8B5-4FB3-8A2E-1B431815D834}"/>
    <cellStyle name="Normal 3 2 15 3 3 2 4" xfId="31659" xr:uid="{09F5D98C-EA9F-45E4-87C2-79C19440F5B6}"/>
    <cellStyle name="Normal 3 2 15 3 3 2_1.1 Overview" xfId="55002" xr:uid="{BE8CAFD0-ADEB-4C89-A84F-78A17FEC61EE}"/>
    <cellStyle name="Normal 3 2 15 3 3 3" xfId="9335" xr:uid="{E8719E90-7468-49C9-9DC0-948E2B3BD92A}"/>
    <cellStyle name="Normal 3 2 15 3 3 3 2" xfId="45379" xr:uid="{578EF276-EA0A-4250-ABAE-198A6FCD0D17}"/>
    <cellStyle name="Normal 3 2 15 3 3 3 3" xfId="34270" xr:uid="{336A88B5-431B-4D81-A9FF-24983D71F86A}"/>
    <cellStyle name="Normal 3 2 15 3 3 3_1.1 Overview" xfId="55004" xr:uid="{7C12E228-EAE2-4A72-8B1B-BD32E7DB7E79}"/>
    <cellStyle name="Normal 3 2 15 3 3 4" xfId="39718" xr:uid="{DDB8C124-53BD-48F8-AFB9-46F42E30A20B}"/>
    <cellStyle name="Normal 3 2 15 3 3 5" xfId="28723" xr:uid="{038F9C3C-1FB6-49FA-9A63-CA6E7CFADA96}"/>
    <cellStyle name="Normal 3 2 15 3 3_1.1 Overview" xfId="55001" xr:uid="{573FC453-FE3E-4488-BF5E-20681B2AFE70}"/>
    <cellStyle name="Normal 3 2 15 3 4" xfId="3566" xr:uid="{684281C8-DE48-4868-A548-B6FADF0B284B}"/>
    <cellStyle name="Normal 3 2 15 3 4 2" xfId="10493" xr:uid="{F39CB33D-E103-4B4D-874B-C34BC2852895}"/>
    <cellStyle name="Normal 3 2 15 3 4 2 2" xfId="46536" xr:uid="{E21BA93C-744E-4876-B9C8-52E1A86942A2}"/>
    <cellStyle name="Normal 3 2 15 3 4 2 3" xfId="35415" xr:uid="{FB100543-208A-48A8-89B2-6794C6D263B9}"/>
    <cellStyle name="Normal 3 2 15 3 4 2_1.1 Overview" xfId="55006" xr:uid="{F26D0A3A-79C8-473E-B86D-EA2D1E6F0576}"/>
    <cellStyle name="Normal 3 2 15 3 4 3" xfId="40871" xr:uid="{0979EC86-6B13-4CDA-AB41-C5C5825AEDB8}"/>
    <cellStyle name="Normal 3 2 15 3 4 4" xfId="29864" xr:uid="{A091C6E6-E0F5-49BF-BA43-12D6B413EFE9}"/>
    <cellStyle name="Normal 3 2 15 3 4_1.1 Overview" xfId="55005" xr:uid="{CBF70606-EED5-4542-A696-E0CE2E5E05B4}"/>
    <cellStyle name="Normal 3 2 15 3 5" xfId="4262" xr:uid="{554351D8-5D6B-4783-A614-B9C9FB1E07A7}"/>
    <cellStyle name="Normal 3 2 15 3 5 2" xfId="11064" xr:uid="{1A2140E2-CD63-460A-BFD5-10480A4F3D70}"/>
    <cellStyle name="Normal 3 2 15 3 5 2 2" xfId="47107" xr:uid="{D549089F-566E-4D6D-9A5A-87A1E75E3320}"/>
    <cellStyle name="Normal 3 2 15 3 5 2 3" xfId="35926" xr:uid="{380242B5-D5C1-40C9-87A1-69DA0E958B4C}"/>
    <cellStyle name="Normal 3 2 15 3 5 2_1.1 Overview" xfId="55008" xr:uid="{39A1239D-384F-4CBD-B38B-A5B9739F835C}"/>
    <cellStyle name="Normal 3 2 15 3 5 3" xfId="41438" xr:uid="{01DFBAD7-E89A-42D9-BFBE-57382A16C3FD}"/>
    <cellStyle name="Normal 3 2 15 3 5 4" xfId="30371" xr:uid="{1EBDFF12-67E7-4B04-B737-1D0331DAEAB1}"/>
    <cellStyle name="Normal 3 2 15 3 5_1.1 Overview" xfId="55007" xr:uid="{72E41626-2847-4EEE-A3DB-C48DF0069750}"/>
    <cellStyle name="Normal 3 2 15 3 6" xfId="8029" xr:uid="{3F235A13-54AB-4F3C-B030-A7082E602D92}"/>
    <cellStyle name="Normal 3 2 15 3 6 2" xfId="44077" xr:uid="{8644A887-34D4-4862-90A2-D2E189247DE2}"/>
    <cellStyle name="Normal 3 2 15 3 6 3" xfId="32984" xr:uid="{EF893737-6D6B-494B-95AD-81B9A7220DDB}"/>
    <cellStyle name="Normal 3 2 15 3 6_1.1 Overview" xfId="55009" xr:uid="{C0B45E3A-BEF1-4B6B-8580-59CD87308C0C}"/>
    <cellStyle name="Normal 3 2 15 3 7" xfId="38417" xr:uid="{A956B4F4-0E09-4CB9-83D6-A0A8F25B1D93}"/>
    <cellStyle name="Normal 3 2 15 3 8" xfId="27434" xr:uid="{F97275CA-37B4-47B1-8044-E6DEB342B2BF}"/>
    <cellStyle name="Normal 3 2 15 3_1.1 Overview" xfId="54996" xr:uid="{BDE51EF0-E62D-47E9-A341-A35B8EDFA204}"/>
    <cellStyle name="Normal 3 2 15 4" xfId="1321" xr:uid="{C53359CA-D1C8-43A7-A385-B50811EA320C}"/>
    <cellStyle name="Normal 3 2 15 4 2" xfId="4520" xr:uid="{75396529-9352-4072-9531-B5E799DF1E45}"/>
    <cellStyle name="Normal 3 2 15 4 2 2" xfId="11314" xr:uid="{D0ED5429-91B5-46C0-9C61-5F1A9E433A2B}"/>
    <cellStyle name="Normal 3 2 15 4 2 2 2" xfId="47357" xr:uid="{E9E4452B-440F-4A04-970C-D2B0B297BC51}"/>
    <cellStyle name="Normal 3 2 15 4 2 2 3" xfId="36160" xr:uid="{6B127417-B008-410F-8B49-D728FBB7AF5C}"/>
    <cellStyle name="Normal 3 2 15 4 2 2_1.1 Overview" xfId="55012" xr:uid="{F2BD9D73-57E4-47EE-B1BF-3F89846B2531}"/>
    <cellStyle name="Normal 3 2 15 4 2 3" xfId="41688" xr:uid="{467232A0-1034-4244-A207-DFE0CA9D95FA}"/>
    <cellStyle name="Normal 3 2 15 4 2 4" xfId="30605" xr:uid="{80D10587-9A8C-4501-9BED-E76907BCE85A}"/>
    <cellStyle name="Normal 3 2 15 4 2_1.1 Overview" xfId="55011" xr:uid="{3A68CF2C-D7F7-4443-8A69-46F65747F11F}"/>
    <cellStyle name="Normal 3 2 15 4 3" xfId="8284" xr:uid="{0FEDA388-623B-4FAF-832E-C13865C03029}"/>
    <cellStyle name="Normal 3 2 15 4 3 2" xfId="44328" xr:uid="{417641F6-2AF7-48AA-B977-DC55BC12968C}"/>
    <cellStyle name="Normal 3 2 15 4 3 3" xfId="33219" xr:uid="{B926E9C9-12FB-4692-A337-2C1677172383}"/>
    <cellStyle name="Normal 3 2 15 4 3_1.1 Overview" xfId="55013" xr:uid="{CC96E245-188E-4FCB-8A87-52AC1C002E03}"/>
    <cellStyle name="Normal 3 2 15 4 4" xfId="38667" xr:uid="{03D2BDF6-CD0B-4C1B-9478-1C3D0E33EE3F}"/>
    <cellStyle name="Normal 3 2 15 4 5" xfId="27672" xr:uid="{B5623661-3497-4D6E-B8CE-9D584AAFB2D0}"/>
    <cellStyle name="Normal 3 2 15 4_1.1 Overview" xfId="55010" xr:uid="{E4DDFDD1-BDCF-40BB-A336-C472B4EB1804}"/>
    <cellStyle name="Normal 3 2 15 5" xfId="1980" xr:uid="{684E9521-DE47-4132-8098-99B3A7CABC79}"/>
    <cellStyle name="Normal 3 2 15 5 2" xfId="5179" xr:uid="{D9CC4B98-E184-4433-B575-6C8E2CE36AD6}"/>
    <cellStyle name="Normal 3 2 15 5 2 2" xfId="11972" xr:uid="{8F0EFE4F-7D40-431B-8620-85825F5DC53B}"/>
    <cellStyle name="Normal 3 2 15 5 2 2 2" xfId="48015" xr:uid="{FDDF067B-F1EE-4138-80FE-3D0F2EB9C91B}"/>
    <cellStyle name="Normal 3 2 15 5 2 2 3" xfId="36818" xr:uid="{BDC63437-2815-46FB-A351-2FF086935774}"/>
    <cellStyle name="Normal 3 2 15 5 2 2_1.1 Overview" xfId="55016" xr:uid="{AF2BDF59-3F48-45AD-B5E0-0928CE7E6F0D}"/>
    <cellStyle name="Normal 3 2 15 5 2 3" xfId="42346" xr:uid="{4D3B1134-1411-4ECF-9C89-D8486C9BEDD3}"/>
    <cellStyle name="Normal 3 2 15 5 2 4" xfId="31263" xr:uid="{92D41151-901B-41DA-96E4-C4A5ADFD7915}"/>
    <cellStyle name="Normal 3 2 15 5 2_1.1 Overview" xfId="55015" xr:uid="{5EBE8F44-9121-42CB-8166-27E77DDB2D31}"/>
    <cellStyle name="Normal 3 2 15 5 3" xfId="8939" xr:uid="{467A47A8-DFFD-4205-B006-6832AFB9B430}"/>
    <cellStyle name="Normal 3 2 15 5 3 2" xfId="44983" xr:uid="{D23666FE-881A-40AC-A7EE-8B4C157D9DCF}"/>
    <cellStyle name="Normal 3 2 15 5 3 3" xfId="33874" xr:uid="{C13EEA8D-6FB3-469A-956B-914AF9398E8E}"/>
    <cellStyle name="Normal 3 2 15 5 3_1.1 Overview" xfId="55017" xr:uid="{59256ABA-1ED0-4046-912A-7E3CCC54C67D}"/>
    <cellStyle name="Normal 3 2 15 5 4" xfId="39322" xr:uid="{717A9263-F0CB-4FF7-8E7B-4D8E56DCBA6B}"/>
    <cellStyle name="Normal 3 2 15 5 5" xfId="28327" xr:uid="{D6202DFD-39F3-46BE-AA6E-0CA0DEC5B0D0}"/>
    <cellStyle name="Normal 3 2 15 5_1.1 Overview" xfId="55014" xr:uid="{0AEB9B06-469A-447C-B5DC-6A0F447ABA3B}"/>
    <cellStyle name="Normal 3 2 15 6" xfId="3170" xr:uid="{E24E8A45-F9FB-48C4-B0F7-87212F351431}"/>
    <cellStyle name="Normal 3 2 15 6 2" xfId="10099" xr:uid="{9561FEC3-782E-433C-9686-0031C11A1E9F}"/>
    <cellStyle name="Normal 3 2 15 6 2 2" xfId="46142" xr:uid="{1DD15F67-8397-4A5A-9B2A-EAB64EA49A10}"/>
    <cellStyle name="Normal 3 2 15 6 2 3" xfId="35023" xr:uid="{A14139D2-D39F-4EBC-AB13-ADC8F84155A4}"/>
    <cellStyle name="Normal 3 2 15 6 2_1.1 Overview" xfId="55019" xr:uid="{42648126-8AE1-4FFE-8746-5130D8C36582}"/>
    <cellStyle name="Normal 3 2 15 6 3" xfId="40477" xr:uid="{8D7B7F3C-9332-4981-90A1-0B76AE7A8F81}"/>
    <cellStyle name="Normal 3 2 15 6 4" xfId="29472" xr:uid="{29E2D6EE-8095-4F31-BE97-BB6F8951EA84}"/>
    <cellStyle name="Normal 3 2 15 6_1.1 Overview" xfId="55018" xr:uid="{C5D9C39E-EA41-462C-98C4-5BE23ADED904}"/>
    <cellStyle name="Normal 3 2 15 7" xfId="4052" xr:uid="{11C1A4F1-20FB-46F7-BE7C-8707840EBFF3}"/>
    <cellStyle name="Normal 3 2 15 7 2" xfId="10854" xr:uid="{E39FB324-002F-4703-ACE7-5EB90FA11CC1}"/>
    <cellStyle name="Normal 3 2 15 7 2 2" xfId="46897" xr:uid="{11197F1A-A760-4A2A-9CF5-850EACFAD6EF}"/>
    <cellStyle name="Normal 3 2 15 7 2 3" xfId="35716" xr:uid="{40282BCF-E995-4B48-9BC1-7EE0C8515D3E}"/>
    <cellStyle name="Normal 3 2 15 7 2_1.1 Overview" xfId="55021" xr:uid="{CAA5F525-FD4A-4D87-9F58-5237F3FC50C2}"/>
    <cellStyle name="Normal 3 2 15 7 3" xfId="41228" xr:uid="{EDFD83D3-F499-4D6E-ABC7-3CA442A6835C}"/>
    <cellStyle name="Normal 3 2 15 7 4" xfId="30161" xr:uid="{A754768C-0C34-460D-B93E-C8659D31CE4F}"/>
    <cellStyle name="Normal 3 2 15 7_1.1 Overview" xfId="55020" xr:uid="{821C5D6F-4C51-4E12-9C16-07F7B19D693D}"/>
    <cellStyle name="Normal 3 2 15 8" xfId="7604" xr:uid="{8665F744-7A96-4F54-B9C9-BE18C37AE834}"/>
    <cellStyle name="Normal 3 2 15 8 2" xfId="43652" xr:uid="{0A3D5498-EF43-40FC-8016-4A8724026C71}"/>
    <cellStyle name="Normal 3 2 15 8 3" xfId="32559" xr:uid="{327CCEF9-4E2E-44C7-8706-AEDADA4A10FA}"/>
    <cellStyle name="Normal 3 2 15 8_1.1 Overview" xfId="55022" xr:uid="{176BB5FC-9763-4DDF-8FA7-A4F1BBF3AEFF}"/>
    <cellStyle name="Normal 3 2 15 9" xfId="37992" xr:uid="{0EAF8F08-25EF-44C1-BC94-D5D17A766F32}"/>
    <cellStyle name="Normal 3 2 15_1.1 Overview" xfId="54967" xr:uid="{FB224D36-5E0B-4CA1-BF13-0FF9D011A32A}"/>
    <cellStyle name="Normal 3 2 16" xfId="439" xr:uid="{70F854F9-21B1-4ED0-98ED-45DAFE0B4D79}"/>
    <cellStyle name="Normal 3 2 16 2" xfId="849" xr:uid="{8430CA86-308D-4E9D-877A-398754D79094}"/>
    <cellStyle name="Normal 3 2 16 2 2" xfId="1575" xr:uid="{6ADD63BA-FBBF-4EC7-8965-5B3E9AEB0852}"/>
    <cellStyle name="Normal 3 2 16 2 2 2" xfId="4774" xr:uid="{8EAD3941-201C-4A8E-8F10-B5DE8B620D8E}"/>
    <cellStyle name="Normal 3 2 16 2 2 2 2" xfId="11568" xr:uid="{4F79A9BC-68D3-4AC8-950B-B68126CCAF50}"/>
    <cellStyle name="Normal 3 2 16 2 2 2 2 2" xfId="47611" xr:uid="{29CF8D21-E619-456E-89AE-60B722A46860}"/>
    <cellStyle name="Normal 3 2 16 2 2 2 2 3" xfId="36414" xr:uid="{A1AB5FF1-1C1C-48EF-9C09-1865F32DBB46}"/>
    <cellStyle name="Normal 3 2 16 2 2 2 2_1.1 Overview" xfId="55027" xr:uid="{9AF0A1FD-7F55-4ECD-8DC9-459C4F71F53A}"/>
    <cellStyle name="Normal 3 2 16 2 2 2 3" xfId="41942" xr:uid="{C334287A-9FAB-46C3-90BD-759678196531}"/>
    <cellStyle name="Normal 3 2 16 2 2 2 4" xfId="30859" xr:uid="{6D79094F-8493-4D5E-9DB3-C1FBA569750F}"/>
    <cellStyle name="Normal 3 2 16 2 2 2_1.1 Overview" xfId="55026" xr:uid="{0A16ED4D-C557-46CC-B7DD-B217DF9B3984}"/>
    <cellStyle name="Normal 3 2 16 2 2 3" xfId="8538" xr:uid="{798818F3-8AB2-4FC3-89EC-31780C38DEE8}"/>
    <cellStyle name="Normal 3 2 16 2 2 3 2" xfId="44582" xr:uid="{374DF43B-D410-409C-8EC2-0AEF63090D3C}"/>
    <cellStyle name="Normal 3 2 16 2 2 3 3" xfId="33473" xr:uid="{7E6F14B1-71D8-4F64-B763-F5F6AF82ED62}"/>
    <cellStyle name="Normal 3 2 16 2 2 3_1.1 Overview" xfId="55028" xr:uid="{122A0F99-48DC-49E9-A215-67594C5F583D}"/>
    <cellStyle name="Normal 3 2 16 2 2 4" xfId="38921" xr:uid="{A5E0A2F6-3FD9-4C17-8377-D2AC10E81715}"/>
    <cellStyle name="Normal 3 2 16 2 2 5" xfId="27926" xr:uid="{39935011-CB42-4272-8802-FE612DA2488B}"/>
    <cellStyle name="Normal 3 2 16 2 2_1.1 Overview" xfId="55025" xr:uid="{14D3E1A6-F64F-4045-88FC-CA63BD197744}"/>
    <cellStyle name="Normal 3 2 16 2 3" xfId="2385" xr:uid="{17BBAD8A-E15B-4281-98A7-F0288181ED49}"/>
    <cellStyle name="Normal 3 2 16 2 3 2" xfId="5584" xr:uid="{10CF549E-893F-4E2C-903E-6B3D6E352C3E}"/>
    <cellStyle name="Normal 3 2 16 2 3 2 2" xfId="12377" xr:uid="{77F18C72-FAD7-48AA-8016-33A036D04F43}"/>
    <cellStyle name="Normal 3 2 16 2 3 2 2 2" xfId="48420" xr:uid="{B3B9EB60-A7E4-4201-99BA-C9B3CA4B5EE4}"/>
    <cellStyle name="Normal 3 2 16 2 3 2 2 3" xfId="37223" xr:uid="{3319B7DD-BD6F-47D6-A19A-6F352EBA86C3}"/>
    <cellStyle name="Normal 3 2 16 2 3 2 2_1.1 Overview" xfId="55031" xr:uid="{67778F0B-D57F-4DE4-A887-2A7ED2B3225D}"/>
    <cellStyle name="Normal 3 2 16 2 3 2 3" xfId="42751" xr:uid="{50D8C166-CF37-4858-8A57-8340B42417A4}"/>
    <cellStyle name="Normal 3 2 16 2 3 2 4" xfId="31668" xr:uid="{183B2021-7504-4C40-910A-17F79E361BD0}"/>
    <cellStyle name="Normal 3 2 16 2 3 2_1.1 Overview" xfId="55030" xr:uid="{7458194A-E17D-4C61-A7DD-D836AFF3435F}"/>
    <cellStyle name="Normal 3 2 16 2 3 3" xfId="9344" xr:uid="{464F701B-43CE-4DF2-A55B-B88C5896DA51}"/>
    <cellStyle name="Normal 3 2 16 2 3 3 2" xfId="45388" xr:uid="{5A586D3F-404C-4216-A47D-9482F628E270}"/>
    <cellStyle name="Normal 3 2 16 2 3 3 3" xfId="34279" xr:uid="{0C8B6CA0-4E41-4BB2-B21A-E8C246009675}"/>
    <cellStyle name="Normal 3 2 16 2 3 3_1.1 Overview" xfId="55032" xr:uid="{DB992B69-CA21-44CB-8492-D57BE8637CB8}"/>
    <cellStyle name="Normal 3 2 16 2 3 4" xfId="39727" xr:uid="{72FABE68-9AE0-455D-BCD6-12E86FF706B0}"/>
    <cellStyle name="Normal 3 2 16 2 3 5" xfId="28732" xr:uid="{E9CA23BF-00B0-40CB-A44E-3CBF9DDF1D33}"/>
    <cellStyle name="Normal 3 2 16 2 3_1.1 Overview" xfId="55029" xr:uid="{81968896-DACA-4618-AC0B-F462A52AF788}"/>
    <cellStyle name="Normal 3 2 16 2 4" xfId="3575" xr:uid="{6ECF2E2C-E750-4113-BBAB-C5B7BBD80EF1}"/>
    <cellStyle name="Normal 3 2 16 2 4 2" xfId="10502" xr:uid="{77550A55-AD9F-4F57-B8E8-0192EC4A78F3}"/>
    <cellStyle name="Normal 3 2 16 2 4 2 2" xfId="46545" xr:uid="{F9F30CB3-918C-4FDD-A14B-1BE7AEDF1CE4}"/>
    <cellStyle name="Normal 3 2 16 2 4 2 3" xfId="35424" xr:uid="{255EC40E-56C9-4BF2-A9F0-2C08E4026937}"/>
    <cellStyle name="Normal 3 2 16 2 4 2_1.1 Overview" xfId="55034" xr:uid="{4554B400-D443-4184-9C8A-528E2B551969}"/>
    <cellStyle name="Normal 3 2 16 2 4 3" xfId="40880" xr:uid="{BD4567E3-F6A6-4218-9DF2-3FFD09AAC143}"/>
    <cellStyle name="Normal 3 2 16 2 4 4" xfId="29873" xr:uid="{E23F69BD-68C3-49F4-B3FB-2F6AFFD7300C}"/>
    <cellStyle name="Normal 3 2 16 2 4_1.1 Overview" xfId="55033" xr:uid="{F8BE79BC-FA7B-4471-8103-6C5701AA77F8}"/>
    <cellStyle name="Normal 3 2 16 2 5" xfId="4271" xr:uid="{A904391F-36CD-4347-9100-5D1E70783CB7}"/>
    <cellStyle name="Normal 3 2 16 2 5 2" xfId="11073" xr:uid="{247AEB44-08C8-4C4F-B069-E16CDEA80A74}"/>
    <cellStyle name="Normal 3 2 16 2 5 2 2" xfId="47116" xr:uid="{AEAB41EA-EDF9-4F46-A17A-BDA703955B2D}"/>
    <cellStyle name="Normal 3 2 16 2 5 2 3" xfId="35935" xr:uid="{5D34A35F-A34E-465B-8901-CBF68C966710}"/>
    <cellStyle name="Normal 3 2 16 2 5 2_1.1 Overview" xfId="55036" xr:uid="{ACB68591-0373-4FF2-8ABC-0EF820CEC4EF}"/>
    <cellStyle name="Normal 3 2 16 2 5 3" xfId="41447" xr:uid="{7DA14765-59B0-43D4-A52A-556887F47C92}"/>
    <cellStyle name="Normal 3 2 16 2 5 4" xfId="30380" xr:uid="{AD116A10-98C7-4742-B300-419C74C29426}"/>
    <cellStyle name="Normal 3 2 16 2 5_1.1 Overview" xfId="55035" xr:uid="{39C0AA64-57C1-40E1-B26F-182572E92AB9}"/>
    <cellStyle name="Normal 3 2 16 2 6" xfId="8038" xr:uid="{371A4510-E616-4EBF-B3DD-CA4423B915C7}"/>
    <cellStyle name="Normal 3 2 16 2 6 2" xfId="44086" xr:uid="{A17A8FE2-A341-43AE-8074-73214F93A7ED}"/>
    <cellStyle name="Normal 3 2 16 2 6 3" xfId="32993" xr:uid="{C2E3809D-A622-43DF-83AE-7AA7809B1F2E}"/>
    <cellStyle name="Normal 3 2 16 2 6_1.1 Overview" xfId="55037" xr:uid="{7AE019BB-F320-4A80-BB1E-03DBB37D6D70}"/>
    <cellStyle name="Normal 3 2 16 2 7" xfId="38426" xr:uid="{B68E6E52-A312-488C-B6E1-328D77B44461}"/>
    <cellStyle name="Normal 3 2 16 2 8" xfId="27443" xr:uid="{E3C82726-2C3B-4C5A-8A26-0A62062DD3B9}"/>
    <cellStyle name="Normal 3 2 16 2_1.1 Overview" xfId="55024" xr:uid="{877ADA3A-D961-4EF5-9BE1-3C9FD65FBD3D}"/>
    <cellStyle name="Normal 3 2 16 3" xfId="1332" xr:uid="{3FE75A70-137B-4A1C-A9D7-29C035DE6240}"/>
    <cellStyle name="Normal 3 2 16 3 2" xfId="4531" xr:uid="{F298CBB8-E597-4A39-8D22-93134FDE1EC8}"/>
    <cellStyle name="Normal 3 2 16 3 2 2" xfId="11325" xr:uid="{C257A390-47F5-4CA6-A80D-B50E99CAE61E}"/>
    <cellStyle name="Normal 3 2 16 3 2 2 2" xfId="47368" xr:uid="{B59DBC96-5FE6-431C-B1D8-09AD9FF3F4F8}"/>
    <cellStyle name="Normal 3 2 16 3 2 2 3" xfId="36171" xr:uid="{358463F7-6AC5-4A98-9287-2E3E76AA5093}"/>
    <cellStyle name="Normal 3 2 16 3 2 2_1.1 Overview" xfId="55040" xr:uid="{603666DD-5755-48AB-8EBB-BAC232F0C70F}"/>
    <cellStyle name="Normal 3 2 16 3 2 3" xfId="41699" xr:uid="{517730D8-68FD-480F-A1A8-8596243DF2D0}"/>
    <cellStyle name="Normal 3 2 16 3 2 4" xfId="30616" xr:uid="{4C9995D4-B513-499B-B607-FADDF0E28B4B}"/>
    <cellStyle name="Normal 3 2 16 3 2_1.1 Overview" xfId="55039" xr:uid="{65514550-31B9-45E9-9989-9F19307FA953}"/>
    <cellStyle name="Normal 3 2 16 3 3" xfId="8295" xr:uid="{6E0B145B-4519-4166-8309-CB5A7D2EF46F}"/>
    <cellStyle name="Normal 3 2 16 3 3 2" xfId="44339" xr:uid="{DBC8404F-19E4-42D0-9FE5-5801B13612A3}"/>
    <cellStyle name="Normal 3 2 16 3 3 3" xfId="33230" xr:uid="{092A54E1-5501-4885-8B90-DDA8119DDF5C}"/>
    <cellStyle name="Normal 3 2 16 3 3_1.1 Overview" xfId="55041" xr:uid="{E5CACABE-E692-405E-8DB6-29C667470426}"/>
    <cellStyle name="Normal 3 2 16 3 4" xfId="38678" xr:uid="{2F5010D7-24CF-4E8D-8C8E-A9B154A44A8C}"/>
    <cellStyle name="Normal 3 2 16 3 5" xfId="27683" xr:uid="{ECD51D56-56C9-4665-B426-8FBE66F9B1FE}"/>
    <cellStyle name="Normal 3 2 16 3_1.1 Overview" xfId="55038" xr:uid="{0CDE7B92-D44C-4C2F-8D0A-3069434EE640}"/>
    <cellStyle name="Normal 3 2 16 4" xfId="2005" xr:uid="{C7C4BE1B-A1D7-4E44-84A4-5CC170047ABF}"/>
    <cellStyle name="Normal 3 2 16 4 2" xfId="5204" xr:uid="{92D83101-D97B-4646-ACC5-1F4AC64A010A}"/>
    <cellStyle name="Normal 3 2 16 4 2 2" xfId="11997" xr:uid="{F8A87F9A-4FFE-4E1E-AEE3-370F07CDD93C}"/>
    <cellStyle name="Normal 3 2 16 4 2 2 2" xfId="48040" xr:uid="{40982A4B-4ABE-45C8-810C-351F78B7710A}"/>
    <cellStyle name="Normal 3 2 16 4 2 2 3" xfId="36843" xr:uid="{6572363F-86A5-4877-8DCD-0FE01F9B2CCC}"/>
    <cellStyle name="Normal 3 2 16 4 2 2_1.1 Overview" xfId="55044" xr:uid="{4D5D9F9B-99CE-4D0B-85C8-2951ACF27EA9}"/>
    <cellStyle name="Normal 3 2 16 4 2 3" xfId="42371" xr:uid="{A885A949-1C69-47A4-A372-6A039403DC05}"/>
    <cellStyle name="Normal 3 2 16 4 2 4" xfId="31288" xr:uid="{C0459B3A-834E-4CAE-9BBE-4AAE0813EC3B}"/>
    <cellStyle name="Normal 3 2 16 4 2_1.1 Overview" xfId="55043" xr:uid="{BF2FF3BC-72D1-45AE-8013-D0AC91B7D42C}"/>
    <cellStyle name="Normal 3 2 16 4 3" xfId="8964" xr:uid="{2E5A819C-A75A-43CA-84A3-912BBEB57905}"/>
    <cellStyle name="Normal 3 2 16 4 3 2" xfId="45008" xr:uid="{081EE2B8-06E8-43F9-A000-6AC6AC1C0402}"/>
    <cellStyle name="Normal 3 2 16 4 3 3" xfId="33899" xr:uid="{27B66D9D-9A40-485C-8550-323C3FD3A801}"/>
    <cellStyle name="Normal 3 2 16 4 3_1.1 Overview" xfId="55045" xr:uid="{0CCC52F3-F8C1-4483-B851-EBD13EDCAA6D}"/>
    <cellStyle name="Normal 3 2 16 4 4" xfId="39347" xr:uid="{F99AC862-50A9-4BF2-BA87-832FD216884F}"/>
    <cellStyle name="Normal 3 2 16 4 5" xfId="28352" xr:uid="{04BC3449-898D-4E1D-BACE-ACEAE0981851}"/>
    <cellStyle name="Normal 3 2 16 4_1.1 Overview" xfId="55042" xr:uid="{7A10ED4E-B795-402C-A4F5-4610B029FC3F}"/>
    <cellStyle name="Normal 3 2 16 5" xfId="3196" xr:uid="{B1C780C9-F70B-4B8B-9A8C-FD9FCCD11C2D}"/>
    <cellStyle name="Normal 3 2 16 5 2" xfId="10124" xr:uid="{544AA2EB-65AB-468F-BC45-A3428DD32B0A}"/>
    <cellStyle name="Normal 3 2 16 5 2 2" xfId="46167" xr:uid="{F7351A9D-A931-4C96-840B-75DCC367CB0D}"/>
    <cellStyle name="Normal 3 2 16 5 2 3" xfId="35048" xr:uid="{6BBC9166-5C1E-489D-8985-AACF37A06898}"/>
    <cellStyle name="Normal 3 2 16 5 2_1.1 Overview" xfId="55047" xr:uid="{12613FEA-44BB-453B-83AF-B25E3B978DEE}"/>
    <cellStyle name="Normal 3 2 16 5 3" xfId="40502" xr:uid="{300B85EC-8484-4133-833F-D76A41BFC9AE}"/>
    <cellStyle name="Normal 3 2 16 5 4" xfId="29497" xr:uid="{E29B5DBA-DF99-48E1-9E95-27C9FB8FC709}"/>
    <cellStyle name="Normal 3 2 16 5_1.1 Overview" xfId="55046" xr:uid="{A3812219-38BC-4D3B-A3EC-52141D28D112}"/>
    <cellStyle name="Normal 3 2 16 6" xfId="4061" xr:uid="{99DE9E96-3CDD-4D8F-88F9-23E5A5470013}"/>
    <cellStyle name="Normal 3 2 16 6 2" xfId="10863" xr:uid="{49F03CB5-6327-447D-BE0C-DFE6F72230CF}"/>
    <cellStyle name="Normal 3 2 16 6 2 2" xfId="46906" xr:uid="{600960F3-148C-4CB3-B7E5-D9340D86C290}"/>
    <cellStyle name="Normal 3 2 16 6 2 3" xfId="35725" xr:uid="{EED98A26-3EDD-45AD-A755-3F34C26D3055}"/>
    <cellStyle name="Normal 3 2 16 6 2_1.1 Overview" xfId="55049" xr:uid="{13E77E8F-A870-4B48-86F8-519BF88B7880}"/>
    <cellStyle name="Normal 3 2 16 6 3" xfId="41237" xr:uid="{2C849489-3C96-43E0-B053-F41D9BB71244}"/>
    <cellStyle name="Normal 3 2 16 6 4" xfId="30170" xr:uid="{E0CF8D42-11D4-4BAA-A10B-2DD9B82C4C0D}"/>
    <cellStyle name="Normal 3 2 16 6_1.1 Overview" xfId="55048" xr:uid="{CEA35675-096C-4A80-B69A-95D7F7167909}"/>
    <cellStyle name="Normal 3 2 16 7" xfId="7631" xr:uid="{D3D92684-DE9F-4659-B397-0CF80195FDAC}"/>
    <cellStyle name="Normal 3 2 16 7 2" xfId="43679" xr:uid="{F4DA1653-0909-4A66-84D4-5D2BE757A8AE}"/>
    <cellStyle name="Normal 3 2 16 7 3" xfId="32586" xr:uid="{410A3425-3107-4E99-B0E4-0162E49FF94C}"/>
    <cellStyle name="Normal 3 2 16 7_1.1 Overview" xfId="55050" xr:uid="{22F1C745-08F3-4BE0-826A-9B2C89480557}"/>
    <cellStyle name="Normal 3 2 16 8" xfId="38019" xr:uid="{A6A63834-7B99-49B1-8E99-8FB44D6A95FE}"/>
    <cellStyle name="Normal 3 2 16 9" xfId="27036" xr:uid="{5BB2889E-08E2-4C7E-8C2F-D9EEB3F379A7}"/>
    <cellStyle name="Normal 3 2 16_1.1 Overview" xfId="55023" xr:uid="{46D12B3F-C2B4-4450-B39D-2941311E5D4A}"/>
    <cellStyle name="Normal 3 2 17" xfId="745" xr:uid="{8AFF9746-2FDC-4248-A5AF-F99EBF01FEA1}"/>
    <cellStyle name="Normal 3 2 17 2" xfId="1471" xr:uid="{AA66762F-2D6A-43FA-AA7C-25ADE2DB0E40}"/>
    <cellStyle name="Normal 3 2 17 2 2" xfId="4670" xr:uid="{5A5AA46B-FE8B-4CFA-85EB-EDC6CF9FEC09}"/>
    <cellStyle name="Normal 3 2 17 2 2 2" xfId="11464" xr:uid="{DAFD7DF5-6E7F-47C7-B0BE-21076F3EF7B1}"/>
    <cellStyle name="Normal 3 2 17 2 2 2 2" xfId="47507" xr:uid="{AEE54836-0DAF-4C47-8FA9-D60F31AA09B5}"/>
    <cellStyle name="Normal 3 2 17 2 2 2 3" xfId="36310" xr:uid="{C9EF214D-709A-4D07-B575-3AD66E3E537A}"/>
    <cellStyle name="Normal 3 2 17 2 2 2_1.1 Overview" xfId="55054" xr:uid="{668CE7A6-F618-46BB-AE23-4A8CEC308EC2}"/>
    <cellStyle name="Normal 3 2 17 2 2 3" xfId="41838" xr:uid="{00867BAA-498A-42BF-B782-D1322CB49283}"/>
    <cellStyle name="Normal 3 2 17 2 2 4" xfId="30755" xr:uid="{3B6AE490-DD98-44AC-95CC-CCAECD600E31}"/>
    <cellStyle name="Normal 3 2 17 2 2_1.1 Overview" xfId="55053" xr:uid="{29FDDBCF-723B-4F60-A9A6-9E0244BC39AA}"/>
    <cellStyle name="Normal 3 2 17 2 3" xfId="8434" xr:uid="{45528764-9BC3-452F-914A-19C90BA83DFE}"/>
    <cellStyle name="Normal 3 2 17 2 3 2" xfId="44478" xr:uid="{7547C97B-A45B-4762-9C92-B72CD8C2FF11}"/>
    <cellStyle name="Normal 3 2 17 2 3 3" xfId="33369" xr:uid="{4080E4EE-DB41-476F-B640-B04D9DC456C1}"/>
    <cellStyle name="Normal 3 2 17 2 3_1.1 Overview" xfId="55055" xr:uid="{F5F7C444-EE1A-4B3A-B63F-FC8462269EB4}"/>
    <cellStyle name="Normal 3 2 17 2 4" xfId="38817" xr:uid="{84AC20BE-BC3B-4F22-B4EB-3078555CCE56}"/>
    <cellStyle name="Normal 3 2 17 2 5" xfId="27822" xr:uid="{3AFEEDB2-F3A5-49B7-B2A4-4F06BA954B75}"/>
    <cellStyle name="Normal 3 2 17 2_1.1 Overview" xfId="55052" xr:uid="{DC8EC756-078E-4870-8250-B7699A7452FF}"/>
    <cellStyle name="Normal 3 2 17 3" xfId="2281" xr:uid="{BED848FD-1A3B-4E72-8C3B-309479897895}"/>
    <cellStyle name="Normal 3 2 17 3 2" xfId="5480" xr:uid="{0799CABC-E592-4C94-8648-098DF6710742}"/>
    <cellStyle name="Normal 3 2 17 3 2 2" xfId="12273" xr:uid="{934138BC-0BEF-4A10-B0C0-2BDB3A3BA72A}"/>
    <cellStyle name="Normal 3 2 17 3 2 2 2" xfId="48316" xr:uid="{6008CB78-27E4-43A9-A2EC-4C5412FCBA88}"/>
    <cellStyle name="Normal 3 2 17 3 2 2 3" xfId="37119" xr:uid="{DF36F92A-C7EB-4137-BFD9-80A099284CD4}"/>
    <cellStyle name="Normal 3 2 17 3 2 2_1.1 Overview" xfId="55058" xr:uid="{34BEDD05-812A-4AC3-80B1-2433B84B1169}"/>
    <cellStyle name="Normal 3 2 17 3 2 3" xfId="42647" xr:uid="{7CC2C2BC-36AD-421E-95CE-F73A52A3828A}"/>
    <cellStyle name="Normal 3 2 17 3 2 4" xfId="31564" xr:uid="{8BB0CB5A-50F5-4F24-9DB5-F3D466C9FD70}"/>
    <cellStyle name="Normal 3 2 17 3 2_1.1 Overview" xfId="55057" xr:uid="{7C372AB3-9280-4433-98E4-EB69A13851F2}"/>
    <cellStyle name="Normal 3 2 17 3 3" xfId="9240" xr:uid="{57883FD7-EEFE-4E4F-9D87-0D6CBE4FB553}"/>
    <cellStyle name="Normal 3 2 17 3 3 2" xfId="45284" xr:uid="{D3079948-3506-41AC-B723-0E691D0E563F}"/>
    <cellStyle name="Normal 3 2 17 3 3 3" xfId="34175" xr:uid="{DE153001-2814-41EB-AE4D-F3CBCDE1A9C8}"/>
    <cellStyle name="Normal 3 2 17 3 3_1.1 Overview" xfId="55059" xr:uid="{6DF86696-8F43-4977-AF3F-AA0D7F498E61}"/>
    <cellStyle name="Normal 3 2 17 3 4" xfId="39623" xr:uid="{D441D44E-38E0-4CE7-9362-441BD5A77005}"/>
    <cellStyle name="Normal 3 2 17 3 5" xfId="28628" xr:uid="{C3312D35-43BF-4DA3-A53D-D698D65A5060}"/>
    <cellStyle name="Normal 3 2 17 3_1.1 Overview" xfId="55056" xr:uid="{6F3D6E22-D3C5-4D39-B7D4-6A704CB75087}"/>
    <cellStyle name="Normal 3 2 17 4" xfId="3471" xr:uid="{CC507C2D-83AB-4A52-9AD1-CA8A82C317BB}"/>
    <cellStyle name="Normal 3 2 17 4 2" xfId="10398" xr:uid="{3D9E2F60-DC13-4A86-A6C6-87D8A46336F7}"/>
    <cellStyle name="Normal 3 2 17 4 2 2" xfId="46441" xr:uid="{584CD6D9-2EF4-4A1F-96A3-8BFAE91C130B}"/>
    <cellStyle name="Normal 3 2 17 4 2 3" xfId="35320" xr:uid="{6AC1BDAD-FB93-47E1-99C9-3B4B6FDC5E29}"/>
    <cellStyle name="Normal 3 2 17 4 2_1.1 Overview" xfId="55061" xr:uid="{4FB4CC43-566D-445C-A97D-066C8F9A4584}"/>
    <cellStyle name="Normal 3 2 17 4 3" xfId="40776" xr:uid="{BC5DBC8B-EA66-440B-A813-3D70CB4364CA}"/>
    <cellStyle name="Normal 3 2 17 4 4" xfId="29769" xr:uid="{BC8A10E8-12F0-4BB2-BA9D-574A92D688FD}"/>
    <cellStyle name="Normal 3 2 17 4_1.1 Overview" xfId="55060" xr:uid="{57DE5A60-720A-45EC-92D0-3335D85EA4E3}"/>
    <cellStyle name="Normal 3 2 17 5" xfId="4167" xr:uid="{99919B30-0902-47BA-8C20-EABD8A8B3F9F}"/>
    <cellStyle name="Normal 3 2 17 5 2" xfId="10969" xr:uid="{0BD45109-1E0C-49E5-876E-85F4A9B619DC}"/>
    <cellStyle name="Normal 3 2 17 5 2 2" xfId="47012" xr:uid="{A07FB0E8-AE5E-4705-8DF5-D45D9FEA256A}"/>
    <cellStyle name="Normal 3 2 17 5 2 3" xfId="35831" xr:uid="{5DBA31D8-1F09-4474-AC4B-1ADCCC6A4BA9}"/>
    <cellStyle name="Normal 3 2 17 5 2_1.1 Overview" xfId="55063" xr:uid="{A11D25C1-C613-4655-82FF-A24519839FB4}"/>
    <cellStyle name="Normal 3 2 17 5 3" xfId="41343" xr:uid="{5110A2AC-4DCB-4D4D-9C65-754E49C60818}"/>
    <cellStyle name="Normal 3 2 17 5 4" xfId="30276" xr:uid="{9C273D36-E3FF-45E8-A0EA-474EC779E5B1}"/>
    <cellStyle name="Normal 3 2 17 5_1.1 Overview" xfId="55062" xr:uid="{1EBA3F39-5036-43CE-9DA6-0CE7E5317F99}"/>
    <cellStyle name="Normal 3 2 17 6" xfId="7934" xr:uid="{44AF5BE5-E7D1-41E1-A001-A19F18AEB263}"/>
    <cellStyle name="Normal 3 2 17 6 2" xfId="43982" xr:uid="{0F618ED0-84AA-4493-AF07-E037B37E1B3A}"/>
    <cellStyle name="Normal 3 2 17 6 3" xfId="32889" xr:uid="{B8E9838A-C0C2-4790-BC3E-F5735D2F56EB}"/>
    <cellStyle name="Normal 3 2 17 6_1.1 Overview" xfId="55064" xr:uid="{B6B77FF6-3FBE-4120-A69A-170FF9595F4E}"/>
    <cellStyle name="Normal 3 2 17 7" xfId="38322" xr:uid="{61FCC516-BD49-4DEB-AB82-B9BD014407C2}"/>
    <cellStyle name="Normal 3 2 17 8" xfId="27339" xr:uid="{AAA2CC66-2E0C-4483-89FE-967883A71C7B}"/>
    <cellStyle name="Normal 3 2 17_1.1 Overview" xfId="55051" xr:uid="{6BDF3CF5-D15A-49E4-985E-7B69830D6BC5}"/>
    <cellStyle name="Normal 3 2 18" xfId="755" xr:uid="{5B062B4E-6785-4102-934F-2A10B487B4CA}"/>
    <cellStyle name="Normal 3 2 18 2" xfId="1481" xr:uid="{BD8EDCC6-0BAA-4250-A461-2CFBDAFC5BBE}"/>
    <cellStyle name="Normal 3 2 18 2 2" xfId="4680" xr:uid="{BCACBC83-4531-4DE4-9B06-BB0D8AEFFE11}"/>
    <cellStyle name="Normal 3 2 18 2 2 2" xfId="11474" xr:uid="{071DBFDC-D36C-4C28-B88F-56B14C51AB13}"/>
    <cellStyle name="Normal 3 2 18 2 2 2 2" xfId="47517" xr:uid="{8F96ACB9-EF23-4B7A-8099-E5DDE67C67CB}"/>
    <cellStyle name="Normal 3 2 18 2 2 2 3" xfId="36320" xr:uid="{20078E4A-32A8-44FC-9418-EDC8A5694D46}"/>
    <cellStyle name="Normal 3 2 18 2 2 2_1.1 Overview" xfId="55068" xr:uid="{65E80AAA-1B9A-43AC-AA40-2222038034C9}"/>
    <cellStyle name="Normal 3 2 18 2 2 3" xfId="41848" xr:uid="{4768B1E8-FF57-4660-97B6-D6406C954AFC}"/>
    <cellStyle name="Normal 3 2 18 2 2 4" xfId="30765" xr:uid="{8721EB79-001C-4D3F-B78A-51FA605C4EC6}"/>
    <cellStyle name="Normal 3 2 18 2 2_1.1 Overview" xfId="55067" xr:uid="{902A300D-A410-4FC1-B4B8-0D342ECC04EE}"/>
    <cellStyle name="Normal 3 2 18 2 3" xfId="8444" xr:uid="{497EAD7F-BDB5-4D5E-A9AA-652388EB3710}"/>
    <cellStyle name="Normal 3 2 18 2 3 2" xfId="44488" xr:uid="{99186B53-F940-4ADB-ABA5-6E678A89107C}"/>
    <cellStyle name="Normal 3 2 18 2 3 3" xfId="33379" xr:uid="{0A8705FD-C12E-4EB0-B7F8-9CC4D09660E1}"/>
    <cellStyle name="Normal 3 2 18 2 3_1.1 Overview" xfId="55069" xr:uid="{A21A9D5B-85EF-4B97-90E1-6A9876520A78}"/>
    <cellStyle name="Normal 3 2 18 2 4" xfId="38827" xr:uid="{48F1CC31-EB96-4B93-A935-051AEF020A3E}"/>
    <cellStyle name="Normal 3 2 18 2 5" xfId="27832" xr:uid="{85125B22-07AD-4196-BE14-2DA7336996C9}"/>
    <cellStyle name="Normal 3 2 18 2_1.1 Overview" xfId="55066" xr:uid="{B0425019-5EE3-4B9B-A2BD-CF4C026C16C2}"/>
    <cellStyle name="Normal 3 2 18 3" xfId="2291" xr:uid="{CBBDAD63-AFC3-4E0C-9103-AD51191D7A4A}"/>
    <cellStyle name="Normal 3 2 18 3 2" xfId="5490" xr:uid="{79A2324E-D99C-40FD-ACAC-E3A9448FADB6}"/>
    <cellStyle name="Normal 3 2 18 3 2 2" xfId="12283" xr:uid="{745F3B0D-0C02-4550-9921-31D65FA36CDB}"/>
    <cellStyle name="Normal 3 2 18 3 2 2 2" xfId="48326" xr:uid="{5B3A79BB-A66A-4717-A416-B40265B4B03C}"/>
    <cellStyle name="Normal 3 2 18 3 2 2 3" xfId="37129" xr:uid="{B24869D9-15B7-4426-BA7C-51DC6D4D0925}"/>
    <cellStyle name="Normal 3 2 18 3 2 2_1.1 Overview" xfId="55072" xr:uid="{675ABFF0-F63C-4471-B446-8F227EC69B60}"/>
    <cellStyle name="Normal 3 2 18 3 2 3" xfId="42657" xr:uid="{9FB4069F-E9BE-43C4-B5E5-76CB8B95E5A2}"/>
    <cellStyle name="Normal 3 2 18 3 2 4" xfId="31574" xr:uid="{52E3E465-5E9E-4ECC-B0F0-196BF8FBEE59}"/>
    <cellStyle name="Normal 3 2 18 3 2_1.1 Overview" xfId="55071" xr:uid="{B6815BC2-2496-4CE9-8BDA-DD6BB794BE23}"/>
    <cellStyle name="Normal 3 2 18 3 3" xfId="9250" xr:uid="{63A50C75-17A6-43A0-9C6E-DD2ADC1FF899}"/>
    <cellStyle name="Normal 3 2 18 3 3 2" xfId="45294" xr:uid="{DB32BFDB-499D-4F8C-9B2F-E173D2F0A5D0}"/>
    <cellStyle name="Normal 3 2 18 3 3 3" xfId="34185" xr:uid="{C957FAE2-9619-480C-A0B2-F3465AB95226}"/>
    <cellStyle name="Normal 3 2 18 3 3_1.1 Overview" xfId="55073" xr:uid="{B92F6EA4-C694-4E01-8E9F-A4437CC93844}"/>
    <cellStyle name="Normal 3 2 18 3 4" xfId="39633" xr:uid="{FBB2E9D8-0333-426E-AA0B-2EE8FA86E9AF}"/>
    <cellStyle name="Normal 3 2 18 3 5" xfId="28638" xr:uid="{1BB36299-7E1A-481E-84C5-FFAF7285FCE1}"/>
    <cellStyle name="Normal 3 2 18 3_1.1 Overview" xfId="55070" xr:uid="{6F2F0DF4-CD9B-4353-B2A6-4026C676778E}"/>
    <cellStyle name="Normal 3 2 18 4" xfId="3481" xr:uid="{B37F1F6C-78AA-428A-BD42-A2F7A1C8E586}"/>
    <cellStyle name="Normal 3 2 18 4 2" xfId="10408" xr:uid="{238C2B54-A346-43E3-8C49-26D6B5D0E7F3}"/>
    <cellStyle name="Normal 3 2 18 4 2 2" xfId="46451" xr:uid="{A542A5B2-C65F-492D-8687-2859041968CB}"/>
    <cellStyle name="Normal 3 2 18 4 2 3" xfId="35330" xr:uid="{F2605E43-45EC-4486-8E9D-B31BEB82A1E8}"/>
    <cellStyle name="Normal 3 2 18 4 2_1.1 Overview" xfId="55075" xr:uid="{BA87BD01-4A32-40E8-8B8D-4B1C734C4E84}"/>
    <cellStyle name="Normal 3 2 18 4 3" xfId="40786" xr:uid="{43331071-1CB1-44B0-B790-5E9B68EDD745}"/>
    <cellStyle name="Normal 3 2 18 4 4" xfId="29779" xr:uid="{883676B5-2355-4577-8F65-CCF5CFA0DBFB}"/>
    <cellStyle name="Normal 3 2 18 4_1.1 Overview" xfId="55074" xr:uid="{5CD5E6C5-A2D5-44EC-B160-20DF4E809D93}"/>
    <cellStyle name="Normal 3 2 18 5" xfId="4177" xr:uid="{C43ED8A4-40F6-4DF9-8BB2-A987AB2514B4}"/>
    <cellStyle name="Normal 3 2 18 5 2" xfId="10979" xr:uid="{F7AD85B5-7376-4F4C-BF48-42CFA52E08FB}"/>
    <cellStyle name="Normal 3 2 18 5 2 2" xfId="47022" xr:uid="{6364A04D-1062-46BB-B193-FBA8025DFFB3}"/>
    <cellStyle name="Normal 3 2 18 5 2 3" xfId="35841" xr:uid="{E72661B9-B342-4421-9402-47C2B962D9B7}"/>
    <cellStyle name="Normal 3 2 18 5 2_1.1 Overview" xfId="55077" xr:uid="{7365AE31-3EE9-4DA3-9850-1FEDBC5ADD51}"/>
    <cellStyle name="Normal 3 2 18 5 3" xfId="41353" xr:uid="{4D2BFB11-61BA-479B-89C4-D0D9C8C2FB28}"/>
    <cellStyle name="Normal 3 2 18 5 4" xfId="30286" xr:uid="{F47249C2-6E9A-4E1E-B5EA-579675E5C16C}"/>
    <cellStyle name="Normal 3 2 18 5_1.1 Overview" xfId="55076" xr:uid="{11AB2C91-06D0-4A55-BCD0-14D86FCDBFA3}"/>
    <cellStyle name="Normal 3 2 18 6" xfId="7944" xr:uid="{4A608375-C01A-430F-AFE0-CB0FEB1A3661}"/>
    <cellStyle name="Normal 3 2 18 6 2" xfId="43992" xr:uid="{AD89B966-7F3A-4BD4-B1FD-A5BC146341BA}"/>
    <cellStyle name="Normal 3 2 18 6 3" xfId="32899" xr:uid="{97E87F46-5309-4400-894A-603021DF9570}"/>
    <cellStyle name="Normal 3 2 18 6_1.1 Overview" xfId="55078" xr:uid="{FE0C8B7C-D6D9-4F72-83DA-84C481BA7872}"/>
    <cellStyle name="Normal 3 2 18 7" xfId="38332" xr:uid="{DBB2D7A1-3B29-41A1-89F4-048680D98AEA}"/>
    <cellStyle name="Normal 3 2 18 8" xfId="27349" xr:uid="{5FAC9027-DDFC-4D1E-9495-D548FF32BE98}"/>
    <cellStyle name="Normal 3 2 18_1.1 Overview" xfId="55065" xr:uid="{F484C73A-6AC3-4FD6-B2F3-ED5831424632}"/>
    <cellStyle name="Normal 3 2 19" xfId="1202" xr:uid="{863B86D2-FA64-4978-AA0F-CBEEE82019AC}"/>
    <cellStyle name="Normal 3 2 19 2" xfId="4401" xr:uid="{02ED9090-F3F5-42F5-BF05-F10D68873AEF}"/>
    <cellStyle name="Normal 3 2 19 2 2" xfId="11195" xr:uid="{FF666332-4C85-4BFF-8955-BCFDDB025BDA}"/>
    <cellStyle name="Normal 3 2 19 2 2 2" xfId="47238" xr:uid="{D4DFB1C8-DCFC-4555-AB45-6A8B62A22B15}"/>
    <cellStyle name="Normal 3 2 19 2 2 3" xfId="36041" xr:uid="{600F634A-E465-4EA3-A521-05D21CD96631}"/>
    <cellStyle name="Normal 3 2 19 2 2_1.1 Overview" xfId="55081" xr:uid="{C7F28E8C-5FF6-430B-8231-6CBE620559B2}"/>
    <cellStyle name="Normal 3 2 19 2 3" xfId="41569" xr:uid="{4B92423D-9118-4265-9816-082519D9E61E}"/>
    <cellStyle name="Normal 3 2 19 2 4" xfId="30486" xr:uid="{5BEA1591-0931-4BD9-84E5-B05C8708DBE5}"/>
    <cellStyle name="Normal 3 2 19 2_1.1 Overview" xfId="55080" xr:uid="{4D3E916D-CA00-45C7-93CD-4003B83B0B36}"/>
    <cellStyle name="Normal 3 2 19 3" xfId="8165" xr:uid="{F89D6570-3DE0-439F-A457-E43EE5FB9379}"/>
    <cellStyle name="Normal 3 2 19 3 2" xfId="44209" xr:uid="{DFA11019-1E5C-4607-A692-B3B1DA557525}"/>
    <cellStyle name="Normal 3 2 19 3 3" xfId="33100" xr:uid="{F0D972F4-F120-44A7-875C-AC5ACDA0D5BA}"/>
    <cellStyle name="Normal 3 2 19 3_1.1 Overview" xfId="55082" xr:uid="{56CAB0F6-B7E3-438C-A6AE-B14A684CF9CD}"/>
    <cellStyle name="Normal 3 2 19 4" xfId="38548" xr:uid="{02ECD1F3-304F-40AB-8A5A-0AF9F147DFE7}"/>
    <cellStyle name="Normal 3 2 19 5" xfId="27553" xr:uid="{F0DDC7E5-6738-46CC-A273-E7F8B82A2FC2}"/>
    <cellStyle name="Normal 3 2 19_1.1 Overview" xfId="55079" xr:uid="{DE5907B9-4ECF-4E14-AC48-EB9E5E22AEF5}"/>
    <cellStyle name="Normal 3 2 2" xfId="157" xr:uid="{7B9465DC-A9AB-4087-93F4-CAA17D911C96}"/>
    <cellStyle name="Normal 3 2 2 10" xfId="26757" xr:uid="{08A52C43-EC10-4E4E-BBAF-DEDCE4F54FC8}"/>
    <cellStyle name="Normal 3 2 2 2" xfId="461" xr:uid="{00A0D750-9209-4AD1-9B43-5A4186C6E048}"/>
    <cellStyle name="Normal 3 2 2 2 2" xfId="856" xr:uid="{B09CE125-F009-4646-A3C5-2426A6A31FCE}"/>
    <cellStyle name="Normal 3 2 2 2 2 2" xfId="1582" xr:uid="{DBBD7141-0DD2-4026-9B00-4451912C574A}"/>
    <cellStyle name="Normal 3 2 2 2 2 2 2" xfId="4781" xr:uid="{BC0C01D0-C6D4-4C0B-BE5C-8AC6CBB8A6E8}"/>
    <cellStyle name="Normal 3 2 2 2 2 2 2 2" xfId="11575" xr:uid="{8E0376C8-4101-46D4-BE2C-36C864051C36}"/>
    <cellStyle name="Normal 3 2 2 2 2 2 2 2 2" xfId="47618" xr:uid="{6586B052-0A0F-445E-9BFE-80D8F7183777}"/>
    <cellStyle name="Normal 3 2 2 2 2 2 2 2 3" xfId="36421" xr:uid="{9CEBD893-6EED-4FAB-9F18-CFC8A6773F78}"/>
    <cellStyle name="Normal 3 2 2 2 2 2 2 2_1.1 Overview" xfId="55088" xr:uid="{642192DD-64B9-43BA-B3D9-B0C1172E931E}"/>
    <cellStyle name="Normal 3 2 2 2 2 2 2 3" xfId="41949" xr:uid="{7CC37FA5-2367-4F52-ACA2-FD51D4E52C86}"/>
    <cellStyle name="Normal 3 2 2 2 2 2 2 4" xfId="30866" xr:uid="{21C6A8CA-4DDC-4A68-AB97-83B71BD87D1E}"/>
    <cellStyle name="Normal 3 2 2 2 2 2 2_1.1 Overview" xfId="55087" xr:uid="{B1CAFF5B-1231-46E2-BCA9-3CD85A27C834}"/>
    <cellStyle name="Normal 3 2 2 2 2 2 3" xfId="8545" xr:uid="{597BF4B3-6EF7-4230-84E7-D4C76B4A9D10}"/>
    <cellStyle name="Normal 3 2 2 2 2 2 3 2" xfId="44589" xr:uid="{E3808477-F3B7-4990-850D-27403CF37D34}"/>
    <cellStyle name="Normal 3 2 2 2 2 2 3 3" xfId="33480" xr:uid="{15B3C566-DE06-4AF7-884B-288BAAABC0FD}"/>
    <cellStyle name="Normal 3 2 2 2 2 2 3_1.1 Overview" xfId="55089" xr:uid="{C3B6E148-B440-43F8-9958-0FE175887B1F}"/>
    <cellStyle name="Normal 3 2 2 2 2 2 4" xfId="38928" xr:uid="{352EA0FA-398E-4379-8221-33BCEA105158}"/>
    <cellStyle name="Normal 3 2 2 2 2 2 5" xfId="27933" xr:uid="{471E68F3-94A2-48AC-9523-BC7D17D6F8EC}"/>
    <cellStyle name="Normal 3 2 2 2 2 2_1.1 Overview" xfId="55086" xr:uid="{D9E8E956-1CD3-4964-8C57-89C19550473C}"/>
    <cellStyle name="Normal 3 2 2 2 2 3" xfId="2392" xr:uid="{FE93C3D9-C044-455D-BAA0-E96BBD5EF053}"/>
    <cellStyle name="Normal 3 2 2 2 2 3 2" xfId="5591" xr:uid="{369E3DFB-753D-40C1-B4A9-BB2A6A7EF0FE}"/>
    <cellStyle name="Normal 3 2 2 2 2 3 2 2" xfId="12384" xr:uid="{58B2E589-1F11-48A8-B005-29C016B928DD}"/>
    <cellStyle name="Normal 3 2 2 2 2 3 2 2 2" xfId="48427" xr:uid="{B54BAA76-25DC-4207-89D0-35B66F6C8364}"/>
    <cellStyle name="Normal 3 2 2 2 2 3 2 2 3" xfId="37230" xr:uid="{601CF1C8-7FD6-4000-ADE0-BD740E183A53}"/>
    <cellStyle name="Normal 3 2 2 2 2 3 2 2_1.1 Overview" xfId="55092" xr:uid="{E654D8D8-8B07-4272-AD54-6CBB3B7705C5}"/>
    <cellStyle name="Normal 3 2 2 2 2 3 2 3" xfId="42758" xr:uid="{F19D1558-48D0-4950-949E-F8C5BB7932E1}"/>
    <cellStyle name="Normal 3 2 2 2 2 3 2 4" xfId="31675" xr:uid="{374EE852-32E2-4E32-A0B7-22E2F4F5DA00}"/>
    <cellStyle name="Normal 3 2 2 2 2 3 2_1.1 Overview" xfId="55091" xr:uid="{56ACEC59-A7BD-457F-83C5-90384D7360B4}"/>
    <cellStyle name="Normal 3 2 2 2 2 3 3" xfId="9351" xr:uid="{36AD92EC-7710-4B09-A6FD-6A283E6A817E}"/>
    <cellStyle name="Normal 3 2 2 2 2 3 3 2" xfId="45395" xr:uid="{AC4E7E10-BEB5-427F-8CFF-D8EDE3163BF0}"/>
    <cellStyle name="Normal 3 2 2 2 2 3 3 3" xfId="34286" xr:uid="{23EC81E9-FEC9-45E3-91E1-6A1B0A514801}"/>
    <cellStyle name="Normal 3 2 2 2 2 3 3_1.1 Overview" xfId="55093" xr:uid="{491C6468-F320-441E-9219-5DED263E3607}"/>
    <cellStyle name="Normal 3 2 2 2 2 3 4" xfId="39734" xr:uid="{1CD52A0F-CCCE-450C-BD11-3146CC11AF28}"/>
    <cellStyle name="Normal 3 2 2 2 2 3 5" xfId="28739" xr:uid="{8906E0A3-97E5-42E0-9D9C-CC561E0A7DAB}"/>
    <cellStyle name="Normal 3 2 2 2 2 3_1.1 Overview" xfId="55090" xr:uid="{90A78AC8-33EB-428D-A822-645057F0CB45}"/>
    <cellStyle name="Normal 3 2 2 2 2 4" xfId="3582" xr:uid="{D832A822-71AA-477A-AEC2-0A754F0BBC9D}"/>
    <cellStyle name="Normal 3 2 2 2 2 4 2" xfId="10509" xr:uid="{4BB99C50-5220-4AE3-BE98-E3A8DE862A0F}"/>
    <cellStyle name="Normal 3 2 2 2 2 4 2 2" xfId="46552" xr:uid="{5C107312-EA2F-4BE0-B16A-FC4BE19A892F}"/>
    <cellStyle name="Normal 3 2 2 2 2 4 2 3" xfId="35431" xr:uid="{BF1F21DD-B7C4-47F9-B51B-29738BD2D5F1}"/>
    <cellStyle name="Normal 3 2 2 2 2 4 2_1.1 Overview" xfId="55095" xr:uid="{441B487C-4890-4507-B006-059142289659}"/>
    <cellStyle name="Normal 3 2 2 2 2 4 3" xfId="40887" xr:uid="{1FE20995-4802-492C-96CA-458E76396DF2}"/>
    <cellStyle name="Normal 3 2 2 2 2 4 4" xfId="29880" xr:uid="{B5556D70-32F8-4649-857E-297D0F4BAFB6}"/>
    <cellStyle name="Normal 3 2 2 2 2 4_1.1 Overview" xfId="55094" xr:uid="{3846FEF4-1C4F-4E5A-AB4B-D9DF8B127D6A}"/>
    <cellStyle name="Normal 3 2 2 2 2 5" xfId="4278" xr:uid="{305960C0-8C6C-495F-8A30-961F4BDBF519}"/>
    <cellStyle name="Normal 3 2 2 2 2 5 2" xfId="11080" xr:uid="{87885072-DCDC-42DA-B18D-94DDB22AF645}"/>
    <cellStyle name="Normal 3 2 2 2 2 5 2 2" xfId="47123" xr:uid="{4522D765-6CA6-4CDC-A42E-4DEAAB84A540}"/>
    <cellStyle name="Normal 3 2 2 2 2 5 2 3" xfId="35942" xr:uid="{0A0178D6-C05E-4D3F-B6D1-374200044AF3}"/>
    <cellStyle name="Normal 3 2 2 2 2 5 2_1.1 Overview" xfId="55097" xr:uid="{AFDA71B8-1D9B-42AB-B667-F646BD7A2B01}"/>
    <cellStyle name="Normal 3 2 2 2 2 5 3" xfId="41454" xr:uid="{A71033CD-BB02-4645-8540-37B8DFAE02D1}"/>
    <cellStyle name="Normal 3 2 2 2 2 5 4" xfId="30387" xr:uid="{C578B05D-D11D-4280-9D3F-AC52E03F572D}"/>
    <cellStyle name="Normal 3 2 2 2 2 5_1.1 Overview" xfId="55096" xr:uid="{A9FA0414-1A28-4A5A-AC6A-7B7E109E61DE}"/>
    <cellStyle name="Normal 3 2 2 2 2 6" xfId="8045" xr:uid="{C85492A6-9336-4274-A340-E7F16DE8205F}"/>
    <cellStyle name="Normal 3 2 2 2 2 6 2" xfId="44093" xr:uid="{F969DDE9-A5B0-4FF0-9298-2C1E5D8F6657}"/>
    <cellStyle name="Normal 3 2 2 2 2 6 3" xfId="33000" xr:uid="{9D144CE3-848A-4DEF-A539-BB8691AAE6B4}"/>
    <cellStyle name="Normal 3 2 2 2 2 6_1.1 Overview" xfId="55098" xr:uid="{B40374CA-AE44-44B9-9546-71CB73F195AE}"/>
    <cellStyle name="Normal 3 2 2 2 2 7" xfId="38433" xr:uid="{AE12B076-88F0-4706-ADAA-A3658CE386CC}"/>
    <cellStyle name="Normal 3 2 2 2 2 8" xfId="27450" xr:uid="{AFC2EC5E-8761-430B-8B2F-80305CE2DF19}"/>
    <cellStyle name="Normal 3 2 2 2 2_1.1 Overview" xfId="55085" xr:uid="{EEA7ACE2-C42E-4E41-8434-348DEB4983C0}"/>
    <cellStyle name="Normal 3 2 2 2 3" xfId="1342" xr:uid="{D3C3482D-71C8-430A-9BB3-ADBB832DD013}"/>
    <cellStyle name="Normal 3 2 2 2 3 2" xfId="4541" xr:uid="{9FFD8491-1C35-4286-ADC6-5D71BF6E4D42}"/>
    <cellStyle name="Normal 3 2 2 2 3 2 2" xfId="11335" xr:uid="{3F855378-5B3C-44C7-B90C-4E56AD18ECED}"/>
    <cellStyle name="Normal 3 2 2 2 3 2 2 2" xfId="47378" xr:uid="{5AC332A9-ECF7-4D9D-9445-EF7FEF92B079}"/>
    <cellStyle name="Normal 3 2 2 2 3 2 2 3" xfId="36181" xr:uid="{0AACB0AF-F722-4944-BB2B-41A69608F777}"/>
    <cellStyle name="Normal 3 2 2 2 3 2 2_1.1 Overview" xfId="55101" xr:uid="{B7602B02-4DF6-4C7C-9543-7CA7CA79ACF3}"/>
    <cellStyle name="Normal 3 2 2 2 3 2 3" xfId="41709" xr:uid="{7BF049A3-198B-4DF7-82F7-02522DC0320D}"/>
    <cellStyle name="Normal 3 2 2 2 3 2 4" xfId="30626" xr:uid="{07689FA6-D64C-46B3-99BD-4EEF54F00BBC}"/>
    <cellStyle name="Normal 3 2 2 2 3 2_1.1 Overview" xfId="55100" xr:uid="{04AAF2DA-C5FD-4D2A-B118-85ED3E117ECB}"/>
    <cellStyle name="Normal 3 2 2 2 3 3" xfId="8305" xr:uid="{B9BA3BCD-387F-4BEB-B21B-6A2C86D0EEA9}"/>
    <cellStyle name="Normal 3 2 2 2 3 3 2" xfId="44349" xr:uid="{0D4FB0AE-89C0-4319-87DD-5D5D151AA400}"/>
    <cellStyle name="Normal 3 2 2 2 3 3 3" xfId="33240" xr:uid="{8D6F6414-E68D-473F-9B66-F6E8C0D89036}"/>
    <cellStyle name="Normal 3 2 2 2 3 3_1.1 Overview" xfId="55102" xr:uid="{32F308B4-5BE7-4BAF-87F0-D44F8E256C33}"/>
    <cellStyle name="Normal 3 2 2 2 3 4" xfId="38688" xr:uid="{AE4BE07D-B86A-45CD-91D2-F359437F6B11}"/>
    <cellStyle name="Normal 3 2 2 2 3 5" xfId="27693" xr:uid="{B6D02652-22FC-468F-9C7F-A3727DF0B272}"/>
    <cellStyle name="Normal 3 2 2 2 3_1.1 Overview" xfId="55099" xr:uid="{ACE68941-14D5-4A55-80A9-B55A575CBFD7}"/>
    <cellStyle name="Normal 3 2 2 2 4" xfId="2024" xr:uid="{5FE14DE2-0202-408A-835A-FC47B29C01BC}"/>
    <cellStyle name="Normal 3 2 2 2 4 2" xfId="5223" xr:uid="{AB7AB3BF-6BE0-41FF-9D6A-5B08A1E6898D}"/>
    <cellStyle name="Normal 3 2 2 2 4 2 2" xfId="12016" xr:uid="{709C4932-9FE2-4CB7-A36F-31A0BF7886B2}"/>
    <cellStyle name="Normal 3 2 2 2 4 2 2 2" xfId="48059" xr:uid="{77005042-4B9A-4BDE-B6EF-AE4004994B35}"/>
    <cellStyle name="Normal 3 2 2 2 4 2 2 3" xfId="36862" xr:uid="{C90533E3-8A54-42E2-8376-3AD823ACC189}"/>
    <cellStyle name="Normal 3 2 2 2 4 2 2_1.1 Overview" xfId="55105" xr:uid="{0337BF4B-0F14-4024-A22A-90357282E934}"/>
    <cellStyle name="Normal 3 2 2 2 4 2 3" xfId="42390" xr:uid="{8F0EC507-C3E8-44E8-8019-BBECC9A54D00}"/>
    <cellStyle name="Normal 3 2 2 2 4 2 4" xfId="31307" xr:uid="{8A2C0B76-F34D-46AB-8DBC-D2BF058B568A}"/>
    <cellStyle name="Normal 3 2 2 2 4 2_1.1 Overview" xfId="55104" xr:uid="{21C7F3D2-D639-4901-8475-4B8ECBDFDB6D}"/>
    <cellStyle name="Normal 3 2 2 2 4 3" xfId="8983" xr:uid="{6BB8C2BA-09B0-42F5-BF79-1D77019B60CE}"/>
    <cellStyle name="Normal 3 2 2 2 4 3 2" xfId="45027" xr:uid="{928B7CBB-2BB2-4D1A-B52E-943C36F9BFA4}"/>
    <cellStyle name="Normal 3 2 2 2 4 3 3" xfId="33918" xr:uid="{7730F432-E09C-4F84-B458-584C89AC0CD1}"/>
    <cellStyle name="Normal 3 2 2 2 4 3_1.1 Overview" xfId="55106" xr:uid="{1B868FA5-BF0C-4A72-9B87-A4CD7FF94617}"/>
    <cellStyle name="Normal 3 2 2 2 4 4" xfId="39366" xr:uid="{3C7E0E6F-4C4F-48B7-8C49-82599872998B}"/>
    <cellStyle name="Normal 3 2 2 2 4 5" xfId="28371" xr:uid="{38B83A53-A8DE-4306-AE4F-2C79B029787A}"/>
    <cellStyle name="Normal 3 2 2 2 4_1.1 Overview" xfId="55103" xr:uid="{A29FC64E-3BC4-44B7-8D92-0BABDB7167CC}"/>
    <cellStyle name="Normal 3 2 2 2 5" xfId="3217" xr:uid="{004094B5-BC52-4272-8947-096D848B5A77}"/>
    <cellStyle name="Normal 3 2 2 2 5 2" xfId="10144" xr:uid="{B73D456B-40BF-4D29-A331-05DC1312E77D}"/>
    <cellStyle name="Normal 3 2 2 2 5 2 2" xfId="46187" xr:uid="{F18B21A5-CD9E-456A-932F-2C44F4E705A8}"/>
    <cellStyle name="Normal 3 2 2 2 5 2 3" xfId="35068" xr:uid="{960B10E1-8C42-4C48-8597-358714A06AB0}"/>
    <cellStyle name="Normal 3 2 2 2 5 2_1.1 Overview" xfId="55108" xr:uid="{FD71080E-A5F2-4BA0-B057-134DA5351BCE}"/>
    <cellStyle name="Normal 3 2 2 2 5 3" xfId="40522" xr:uid="{65FDD699-7AF2-40B5-9003-5767DB2F1D55}"/>
    <cellStyle name="Normal 3 2 2 2 5 4" xfId="29517" xr:uid="{E2717FE5-F95A-4DD0-9F8A-97704B4EC223}"/>
    <cellStyle name="Normal 3 2 2 2 5_1.1 Overview" xfId="55107" xr:uid="{D2903771-3E76-45A2-8419-08DCD22ABD39}"/>
    <cellStyle name="Normal 3 2 2 2 6" xfId="4068" xr:uid="{0A5D8189-D75E-4527-BB1A-969696085C40}"/>
    <cellStyle name="Normal 3 2 2 2 6 2" xfId="10870" xr:uid="{A38FF5C9-3B49-4AF3-A488-9407FB9F00E4}"/>
    <cellStyle name="Normal 3 2 2 2 6 2 2" xfId="46913" xr:uid="{613C1EFE-8ED0-4F3B-B6D6-2CB6A79DBAD5}"/>
    <cellStyle name="Normal 3 2 2 2 6 2 3" xfId="35732" xr:uid="{5EF859BA-ACD3-477C-8FF7-762E1A42290D}"/>
    <cellStyle name="Normal 3 2 2 2 6 2_1.1 Overview" xfId="55110" xr:uid="{E096D256-6B28-4E2A-BD43-1E174D7FB92F}"/>
    <cellStyle name="Normal 3 2 2 2 6 3" xfId="41244" xr:uid="{994DCF10-7037-483D-836E-B39972BB48FF}"/>
    <cellStyle name="Normal 3 2 2 2 6 4" xfId="30177" xr:uid="{62B152D8-E394-468E-9671-883B6ED53A37}"/>
    <cellStyle name="Normal 3 2 2 2 6_1.1 Overview" xfId="55109" xr:uid="{02A16839-6D65-4F8A-9960-FE2E3B219C14}"/>
    <cellStyle name="Normal 3 2 2 2 7" xfId="7653" xr:uid="{93D7299F-E4BC-4CF5-927E-CB9AE5BC4E3E}"/>
    <cellStyle name="Normal 3 2 2 2 7 2" xfId="43701" xr:uid="{5D8749DB-5410-4E59-BEA3-FBB4D1DBC6FF}"/>
    <cellStyle name="Normal 3 2 2 2 7 3" xfId="32608" xr:uid="{8BA171C8-FEC7-4745-97F1-280F35E7C1BA}"/>
    <cellStyle name="Normal 3 2 2 2 7_1.1 Overview" xfId="55111" xr:uid="{48AF942D-E1DF-4F1A-BBE7-C44BFA5A5DA2}"/>
    <cellStyle name="Normal 3 2 2 2 8" xfId="38041" xr:uid="{80A6520D-38FD-45EF-B425-212580D7BB65}"/>
    <cellStyle name="Normal 3 2 2 2 9" xfId="27058" xr:uid="{F091E96B-7D7F-4DF5-BC6C-C16D92816A81}"/>
    <cellStyle name="Normal 3 2 2 2_1.1 Overview" xfId="55084" xr:uid="{D740C354-EC24-4E23-B147-E85E79DB2729}"/>
    <cellStyle name="Normal 3 2 2 3" xfId="762" xr:uid="{90C69BC6-84BC-4AD6-8B34-2AEC514D7419}"/>
    <cellStyle name="Normal 3 2 2 3 2" xfId="1488" xr:uid="{F88DF3D2-AF07-4B7C-8266-D47A7D0414A3}"/>
    <cellStyle name="Normal 3 2 2 3 2 2" xfId="4687" xr:uid="{3B098D00-017D-4C23-A20C-7C608ECA4A98}"/>
    <cellStyle name="Normal 3 2 2 3 2 2 2" xfId="11481" xr:uid="{8CC18242-3ED4-44D3-9996-D25EDABB2408}"/>
    <cellStyle name="Normal 3 2 2 3 2 2 2 2" xfId="47524" xr:uid="{E62CEC28-1840-405E-B530-60E0E70862C3}"/>
    <cellStyle name="Normal 3 2 2 3 2 2 2 3" xfId="36327" xr:uid="{3AF14249-6E84-4E6E-8CE3-27B8A5F5825D}"/>
    <cellStyle name="Normal 3 2 2 3 2 2 2_1.1 Overview" xfId="55115" xr:uid="{E2346AA9-3972-4F10-9E57-13A37EC6D49F}"/>
    <cellStyle name="Normal 3 2 2 3 2 2 3" xfId="41855" xr:uid="{3B4A941B-7B2D-422F-BAF8-62FAB2164AC3}"/>
    <cellStyle name="Normal 3 2 2 3 2 2 4" xfId="30772" xr:uid="{4332E91A-2EE7-4AD2-919A-57B540C81404}"/>
    <cellStyle name="Normal 3 2 2 3 2 2_1.1 Overview" xfId="55114" xr:uid="{170B1FB9-AF42-4E9F-9B7A-001C852ABC50}"/>
    <cellStyle name="Normal 3 2 2 3 2 3" xfId="8451" xr:uid="{AAA224B3-6CF3-4C1B-B6F7-6648DB203F77}"/>
    <cellStyle name="Normal 3 2 2 3 2 3 2" xfId="44495" xr:uid="{087DEB62-5E0F-4A52-A5DC-6CFA5DF09E92}"/>
    <cellStyle name="Normal 3 2 2 3 2 3 3" xfId="33386" xr:uid="{37D99E28-7921-430B-BB11-F202B59702CA}"/>
    <cellStyle name="Normal 3 2 2 3 2 3_1.1 Overview" xfId="55116" xr:uid="{D08D3D8E-5332-42FB-A821-37D29BF205C0}"/>
    <cellStyle name="Normal 3 2 2 3 2 4" xfId="38834" xr:uid="{D8C1734B-01D1-42F0-A429-E5CEDECC5E77}"/>
    <cellStyle name="Normal 3 2 2 3 2 5" xfId="27839" xr:uid="{117660D5-F681-4ED7-AC5F-07485F1F280E}"/>
    <cellStyle name="Normal 3 2 2 3 2_1.1 Overview" xfId="55113" xr:uid="{0DFA4371-B9D8-4370-92BF-A73BFCC41BF2}"/>
    <cellStyle name="Normal 3 2 2 3 3" xfId="2298" xr:uid="{C3FE78B7-E4C6-4233-B8E8-5F8DE37938B9}"/>
    <cellStyle name="Normal 3 2 2 3 3 2" xfId="5497" xr:uid="{21BC37CC-0163-4E95-9AE7-53577152A16E}"/>
    <cellStyle name="Normal 3 2 2 3 3 2 2" xfId="12290" xr:uid="{19DA9214-9509-44D6-822A-465534D7B71F}"/>
    <cellStyle name="Normal 3 2 2 3 3 2 2 2" xfId="48333" xr:uid="{A2AC339F-CB77-4D59-9F56-CFEA4655F8C7}"/>
    <cellStyle name="Normal 3 2 2 3 3 2 2 3" xfId="37136" xr:uid="{067DA871-358D-4494-BBFC-BA3E01459647}"/>
    <cellStyle name="Normal 3 2 2 3 3 2 2_1.1 Overview" xfId="55119" xr:uid="{FF4EDCE1-66D4-43FD-AE79-69FC383E3949}"/>
    <cellStyle name="Normal 3 2 2 3 3 2 3" xfId="42664" xr:uid="{A5400B1C-74F0-47FE-A02D-2ADF0A316D76}"/>
    <cellStyle name="Normal 3 2 2 3 3 2 4" xfId="31581" xr:uid="{882CB513-A53C-49DF-A2BB-BF371DD4B26D}"/>
    <cellStyle name="Normal 3 2 2 3 3 2_1.1 Overview" xfId="55118" xr:uid="{B17BAF82-EB0D-440B-B3DE-8CEF8CAB0A89}"/>
    <cellStyle name="Normal 3 2 2 3 3 3" xfId="9257" xr:uid="{3D15894D-5CA3-4019-AC0A-8F9F61628474}"/>
    <cellStyle name="Normal 3 2 2 3 3 3 2" xfId="45301" xr:uid="{530E1F82-A5CB-4AC3-B73B-A6678BD628C7}"/>
    <cellStyle name="Normal 3 2 2 3 3 3 3" xfId="34192" xr:uid="{93FC514C-44F2-4796-81D8-F258E81097E7}"/>
    <cellStyle name="Normal 3 2 2 3 3 3_1.1 Overview" xfId="55120" xr:uid="{40E93D6D-E98B-405B-8CE8-A1953D1D7C43}"/>
    <cellStyle name="Normal 3 2 2 3 3 4" xfId="39640" xr:uid="{AE2A2D12-DFBC-4D77-B525-FA05F7E789B6}"/>
    <cellStyle name="Normal 3 2 2 3 3 5" xfId="28645" xr:uid="{2386BC4D-2ACA-43B4-A4B2-E04AFAD758C1}"/>
    <cellStyle name="Normal 3 2 2 3 3_1.1 Overview" xfId="55117" xr:uid="{BC772643-D7C0-44BC-962E-80DC7AF6039B}"/>
    <cellStyle name="Normal 3 2 2 3 4" xfId="3488" xr:uid="{3F36FC06-AF36-465E-82AE-B32999FAB1BF}"/>
    <cellStyle name="Normal 3 2 2 3 4 2" xfId="10415" xr:uid="{0D9BFEA1-BCE0-465F-AD1E-3B2AAB1BE2A3}"/>
    <cellStyle name="Normal 3 2 2 3 4 2 2" xfId="46458" xr:uid="{BE18A340-78EF-4FA5-92D6-76B81DF67805}"/>
    <cellStyle name="Normal 3 2 2 3 4 2 3" xfId="35337" xr:uid="{5005A180-A66E-4CFC-B365-8B405D4CC89A}"/>
    <cellStyle name="Normal 3 2 2 3 4 2_1.1 Overview" xfId="55122" xr:uid="{FE1B580D-EC08-47F9-BA36-2C45D38071B4}"/>
    <cellStyle name="Normal 3 2 2 3 4 3" xfId="40793" xr:uid="{2A39F091-52E5-48C8-B2E9-A14F5251B49B}"/>
    <cellStyle name="Normal 3 2 2 3 4 4" xfId="29786" xr:uid="{8A4F7E52-8501-4974-935B-50FFAE822F87}"/>
    <cellStyle name="Normal 3 2 2 3 4_1.1 Overview" xfId="55121" xr:uid="{7E64D008-4457-4184-9223-F73A845C1909}"/>
    <cellStyle name="Normal 3 2 2 3 5" xfId="4184" xr:uid="{B816AD71-FB0B-4345-9888-CC69DB1BE05E}"/>
    <cellStyle name="Normal 3 2 2 3 5 2" xfId="10986" xr:uid="{B724AD43-4F2E-4AB5-A38D-4CE54967E40B}"/>
    <cellStyle name="Normal 3 2 2 3 5 2 2" xfId="47029" xr:uid="{B85BF8ED-761F-409C-8DC1-24B2D8ED482B}"/>
    <cellStyle name="Normal 3 2 2 3 5 2 3" xfId="35848" xr:uid="{94CD2A7C-703B-42AC-8704-A4DD87EB0E88}"/>
    <cellStyle name="Normal 3 2 2 3 5 2_1.1 Overview" xfId="55124" xr:uid="{9418025E-2A37-47A2-B25B-13DC725D6DAA}"/>
    <cellStyle name="Normal 3 2 2 3 5 3" xfId="41360" xr:uid="{2A84B241-2D64-4455-BCA7-C5FD070204B4}"/>
    <cellStyle name="Normal 3 2 2 3 5 4" xfId="30293" xr:uid="{25CA4C2C-8DE6-49F7-8844-33BFCFCD496F}"/>
    <cellStyle name="Normal 3 2 2 3 5_1.1 Overview" xfId="55123" xr:uid="{2DECD5A5-D733-4667-939F-014204D7A804}"/>
    <cellStyle name="Normal 3 2 2 3 6" xfId="7951" xr:uid="{EE8A1A87-5671-4734-AD09-226D7CE44D9C}"/>
    <cellStyle name="Normal 3 2 2 3 6 2" xfId="43999" xr:uid="{9F6BA0E7-8DDB-469F-AB05-1C82E4F51B5B}"/>
    <cellStyle name="Normal 3 2 2 3 6 3" xfId="32906" xr:uid="{DAB6AF45-9D41-494C-A3AA-B00CD7DB202C}"/>
    <cellStyle name="Normal 3 2 2 3 6_1.1 Overview" xfId="55125" xr:uid="{5AB6E559-FB11-4B6A-A87A-C31C155D3775}"/>
    <cellStyle name="Normal 3 2 2 3 7" xfId="38339" xr:uid="{A4B0A50F-E185-40A5-A7D1-2260873FE78E}"/>
    <cellStyle name="Normal 3 2 2 3 8" xfId="27356" xr:uid="{CCBD3596-EFB5-45CD-844E-44625F5EFF93}"/>
    <cellStyle name="Normal 3 2 2 3_1.1 Overview" xfId="55112" xr:uid="{0D6355B6-EFBE-4BFA-8430-8B6B5539955D}"/>
    <cellStyle name="Normal 3 2 2 4" xfId="1213" xr:uid="{815E69F9-7CA8-42D6-937D-30DE2B526C5C}"/>
    <cellStyle name="Normal 3 2 2 4 2" xfId="4412" xr:uid="{C3AEF083-17EF-4CED-8698-8D6E0C50A93D}"/>
    <cellStyle name="Normal 3 2 2 4 2 2" xfId="11206" xr:uid="{74A6C367-1E3F-4667-856B-2D6BCA5E9529}"/>
    <cellStyle name="Normal 3 2 2 4 2 2 2" xfId="47249" xr:uid="{AD6A270B-073A-4306-91FA-298953A5DFBF}"/>
    <cellStyle name="Normal 3 2 2 4 2 2 3" xfId="36052" xr:uid="{94C07B92-4FF4-4CA4-BC07-3C1963FB8E5E}"/>
    <cellStyle name="Normal 3 2 2 4 2 2_1.1 Overview" xfId="55128" xr:uid="{82A31225-2465-4277-9A1F-5A6F3C1E45C4}"/>
    <cellStyle name="Normal 3 2 2 4 2 3" xfId="41580" xr:uid="{37FC67CC-6C5E-46FB-B767-158A9FD85DF5}"/>
    <cellStyle name="Normal 3 2 2 4 2 4" xfId="30497" xr:uid="{9659FCBF-0E00-4A3C-B073-673B729008F8}"/>
    <cellStyle name="Normal 3 2 2 4 2_1.1 Overview" xfId="55127" xr:uid="{C88BC07A-3688-4015-B51F-2818A3408761}"/>
    <cellStyle name="Normal 3 2 2 4 3" xfId="8176" xr:uid="{32E8EEDA-A0C3-4542-9FDD-8DC4838586F7}"/>
    <cellStyle name="Normal 3 2 2 4 3 2" xfId="44220" xr:uid="{79A68233-9896-412C-9F3E-6D1D62CD3CD9}"/>
    <cellStyle name="Normal 3 2 2 4 3 3" xfId="33111" xr:uid="{6CC82DE2-DA5B-4A2F-A15C-D9DEFEB42F05}"/>
    <cellStyle name="Normal 3 2 2 4 3_1.1 Overview" xfId="55129" xr:uid="{B43FB3EA-8385-4E7B-9EFD-8BA9418C6482}"/>
    <cellStyle name="Normal 3 2 2 4 4" xfId="38559" xr:uid="{A18398BB-77CD-4278-882E-DF8EC0BC7351}"/>
    <cellStyle name="Normal 3 2 2 4 5" xfId="27564" xr:uid="{4A5372A4-3E27-4381-B2A2-7845173C4FE6}"/>
    <cellStyle name="Normal 3 2 2 4_1.1 Overview" xfId="55126" xr:uid="{191A8132-FDF7-4142-BBB7-718E0ED74E07}"/>
    <cellStyle name="Normal 3 2 2 5" xfId="1752" xr:uid="{BB46E9CA-F9E7-471E-B6D1-81D2D7178028}"/>
    <cellStyle name="Normal 3 2 2 5 2" xfId="4951" xr:uid="{48C54C01-4FB4-450D-B658-07D109EE9870}"/>
    <cellStyle name="Normal 3 2 2 5 2 2" xfId="11744" xr:uid="{48EC0404-68E4-4203-BF9F-BAF21DCCFE71}"/>
    <cellStyle name="Normal 3 2 2 5 2 2 2" xfId="47787" xr:uid="{D937F75D-75D2-431B-8145-B622B5DA1447}"/>
    <cellStyle name="Normal 3 2 2 5 2 2 3" xfId="36590" xr:uid="{B1F66B6C-B4CC-4395-B6D9-C77A3A2F428C}"/>
    <cellStyle name="Normal 3 2 2 5 2 2_1.1 Overview" xfId="55132" xr:uid="{D1AA47DD-5A08-465E-B199-F9E753ABF507}"/>
    <cellStyle name="Normal 3 2 2 5 2 3" xfId="42118" xr:uid="{FABA8399-944D-4D2D-9105-621733CE0611}"/>
    <cellStyle name="Normal 3 2 2 5 2 4" xfId="31035" xr:uid="{5B4715C4-B7F3-4FEA-BB7C-3616A46BA9AB}"/>
    <cellStyle name="Normal 3 2 2 5 2_1.1 Overview" xfId="55131" xr:uid="{CCCFA72A-332D-47E5-8436-576DFC1B59A2}"/>
    <cellStyle name="Normal 3 2 2 5 3" xfId="8711" xr:uid="{444D3180-3866-44DD-9D93-00D6CDBEC6DB}"/>
    <cellStyle name="Normal 3 2 2 5 3 2" xfId="44755" xr:uid="{C7279C2C-3E37-456C-A3FB-6B6314A2C55A}"/>
    <cellStyle name="Normal 3 2 2 5 3 3" xfId="33646" xr:uid="{108FE86A-F563-4C0A-82D1-8D212C1BE07B}"/>
    <cellStyle name="Normal 3 2 2 5 3_1.1 Overview" xfId="55133" xr:uid="{1BE3CE99-18B7-4811-B9E1-2DA4A822CF46}"/>
    <cellStyle name="Normal 3 2 2 5 4" xfId="39094" xr:uid="{7C6EDCB0-240C-4C74-84B7-E1BE8780F514}"/>
    <cellStyle name="Normal 3 2 2 5 5" xfId="28099" xr:uid="{A44B03FE-9797-4E6B-A88F-28AEE267536B}"/>
    <cellStyle name="Normal 3 2 2 5_1.1 Overview" xfId="55130" xr:uid="{A41BA95B-1DE0-47A0-A717-F9AF878281A9}"/>
    <cellStyle name="Normal 3 2 2 6" xfId="2933" xr:uid="{8EEF8E0E-F648-4C7A-B1E3-CDC1103E335D}"/>
    <cellStyle name="Normal 3 2 2 6 2" xfId="9871" xr:uid="{41CF50BE-6E75-4547-9C56-F14BD74977EB}"/>
    <cellStyle name="Normal 3 2 2 6 2 2" xfId="45914" xr:uid="{389BDD7C-12CE-4384-8276-70DDFEE95108}"/>
    <cellStyle name="Normal 3 2 2 6 2 3" xfId="34799" xr:uid="{27D0D8D1-0AF0-46F6-A843-118F0F1FBC2F}"/>
    <cellStyle name="Normal 3 2 2 6 2_1.1 Overview" xfId="55135" xr:uid="{42B84686-FA5B-4465-AF64-BDDDCAE51540}"/>
    <cellStyle name="Normal 3 2 2 6 3" xfId="40250" xr:uid="{3DC6D998-2275-4FA2-9EA0-18BBFB3BBE9C}"/>
    <cellStyle name="Normal 3 2 2 6 4" xfId="29249" xr:uid="{16D58BF4-056D-4B02-903B-D79D5A10C837}"/>
    <cellStyle name="Normal 3 2 2 6_1.1 Overview" xfId="55134" xr:uid="{D7ACD796-6FCA-45D5-BF5D-88D0C9B79AE8}"/>
    <cellStyle name="Normal 3 2 2 7" xfId="3974" xr:uid="{1F282DBE-3FF0-4178-A28B-DF5567A493E7}"/>
    <cellStyle name="Normal 3 2 2 7 2" xfId="10776" xr:uid="{211E1F9F-82A2-4350-9CDB-9CEFBD751EF5}"/>
    <cellStyle name="Normal 3 2 2 7 2 2" xfId="46819" xr:uid="{E865165D-8517-4075-99DD-9BC0DB169AE0}"/>
    <cellStyle name="Normal 3 2 2 7 2 3" xfId="35638" xr:uid="{19E55C0F-C29B-4B17-AC9A-2C5796DBF9F9}"/>
    <cellStyle name="Normal 3 2 2 7 2_1.1 Overview" xfId="55137" xr:uid="{6FA04BF7-5748-492C-8A63-7EC9F405A7E5}"/>
    <cellStyle name="Normal 3 2 2 7 3" xfId="41150" xr:uid="{483AE5DF-6B9C-4166-9F99-7AD8C2A7A41E}"/>
    <cellStyle name="Normal 3 2 2 7 4" xfId="30083" xr:uid="{875646B2-C699-4C3A-963D-A71FD9C64C08}"/>
    <cellStyle name="Normal 3 2 2 7_1.1 Overview" xfId="55136" xr:uid="{FC532E87-2884-4669-884D-EE985FB10801}"/>
    <cellStyle name="Normal 3 2 2 8" xfId="7352" xr:uid="{243B3F6A-2945-4B1C-A398-E7900E5AF248}"/>
    <cellStyle name="Normal 3 2 2 8 2" xfId="43400" xr:uid="{196E3170-2158-4D85-AAF9-0E46BA265A80}"/>
    <cellStyle name="Normal 3 2 2 8 3" xfId="32307" xr:uid="{B2535209-DB0C-470C-8B34-E1560B05B025}"/>
    <cellStyle name="Normal 3 2 2 8_1.1 Overview" xfId="55138" xr:uid="{E69F9670-5586-49BE-B9A2-F5ED3295CFC6}"/>
    <cellStyle name="Normal 3 2 2 9" xfId="37740" xr:uid="{F0B52A6F-37FC-4C17-8111-CFEDCA63A4B1}"/>
    <cellStyle name="Normal 3 2 2_1.1 Overview" xfId="55083" xr:uid="{FAC73AA1-0E85-4E7F-93F4-83D7DD13912D}"/>
    <cellStyle name="Normal 3 2 20" xfId="1720" xr:uid="{A582C82A-96DF-43AA-93E4-877AC253339D}"/>
    <cellStyle name="Normal 3 2 20 2" xfId="4919" xr:uid="{0CC414A5-9162-4F27-B81E-F8452C60C734}"/>
    <cellStyle name="Normal 3 2 20 2 2" xfId="11712" xr:uid="{33233BF6-72F1-40CF-A953-87F672E20D9D}"/>
    <cellStyle name="Normal 3 2 20 2 2 2" xfId="47755" xr:uid="{BA7CD60B-740B-4731-89CF-901667E983D3}"/>
    <cellStyle name="Normal 3 2 20 2 2 3" xfId="36558" xr:uid="{513FD4D5-59D4-406A-911E-4A89F13A3F84}"/>
    <cellStyle name="Normal 3 2 20 2 2_1.1 Overview" xfId="55141" xr:uid="{C4B1B543-4D14-4C6F-863F-F6FC7AE15F46}"/>
    <cellStyle name="Normal 3 2 20 2 3" xfId="42086" xr:uid="{BBF0E548-9816-40C4-B90A-7A7338C36545}"/>
    <cellStyle name="Normal 3 2 20 2 4" xfId="31003" xr:uid="{949315F1-273E-4896-9846-7F90F6A11927}"/>
    <cellStyle name="Normal 3 2 20 2_1.1 Overview" xfId="55140" xr:uid="{7453D956-022B-4A7E-9915-42931723DFB4}"/>
    <cellStyle name="Normal 3 2 20 3" xfId="8679" xr:uid="{87FAD81B-6687-4446-A664-1E8DC08EDA3D}"/>
    <cellStyle name="Normal 3 2 20 3 2" xfId="44723" xr:uid="{C9849313-4F15-480E-8E08-325FAE688A2B}"/>
    <cellStyle name="Normal 3 2 20 3 3" xfId="33614" xr:uid="{7D21799F-3FAC-4E01-9126-569EAACD7213}"/>
    <cellStyle name="Normal 3 2 20 3_1.1 Overview" xfId="55142" xr:uid="{BBD5EFE9-0888-49D2-BDF8-DAF8B85EA9B5}"/>
    <cellStyle name="Normal 3 2 20 4" xfId="39062" xr:uid="{31644676-5663-41BC-8C03-762120AEA4A2}"/>
    <cellStyle name="Normal 3 2 20 5" xfId="28067" xr:uid="{9C07ED31-5D4E-4D27-82C0-ED1D5DB67A0A}"/>
    <cellStyle name="Normal 3 2 20_1.1 Overview" xfId="55139" xr:uid="{CD46E7C1-FF81-4F13-9B5D-8CF23DD158FA}"/>
    <cellStyle name="Normal 3 2 21" xfId="2899" xr:uid="{A407740E-8028-4EC8-8230-4136A70AE303}"/>
    <cellStyle name="Normal 3 2 21 2" xfId="9840" xr:uid="{EC9958EB-501C-46A7-AC29-D240DA8D8874}"/>
    <cellStyle name="Normal 3 2 21 2 2" xfId="45883" xr:uid="{631089C8-48C5-4404-8CEF-5F5E29304BE7}"/>
    <cellStyle name="Normal 3 2 21 2 3" xfId="34771" xr:uid="{BC5F7E18-FE41-4E48-ACEC-F45932DA779F}"/>
    <cellStyle name="Normal 3 2 21 2_1.1 Overview" xfId="55144" xr:uid="{3D8366DB-106F-4EEA-A7C4-360929371EAD}"/>
    <cellStyle name="Normal 3 2 21 3" xfId="40219" xr:uid="{5B30DD18-695C-4DD9-A89C-7D7D949A9422}"/>
    <cellStyle name="Normal 3 2 21 4" xfId="29221" xr:uid="{45E43F69-EDBF-4C69-8B2B-E4ED0FCFA3B3}"/>
    <cellStyle name="Normal 3 2 21_1.1 Overview" xfId="55143" xr:uid="{A4547B10-04A3-46E6-93C6-BF63ECD3DBEF}"/>
    <cellStyle name="Normal 3 2 22" xfId="3965" xr:uid="{2A0C4727-DEDB-491B-840F-55B485235C39}"/>
    <cellStyle name="Normal 3 2 22 2" xfId="10767" xr:uid="{A416EFA7-1770-4BE4-AE2B-72410BCBA5FD}"/>
    <cellStyle name="Normal 3 2 22 2 2" xfId="46810" xr:uid="{5D382AA6-70CF-4D6C-B2F2-EF84CEB34AD8}"/>
    <cellStyle name="Normal 3 2 22 2 3" xfId="35631" xr:uid="{E898A259-FD35-47CE-8A26-01BF6CD84190}"/>
    <cellStyle name="Normal 3 2 22 2_1.1 Overview" xfId="55146" xr:uid="{0A1B0049-B6AF-4817-9DBC-10A05B0AB5F7}"/>
    <cellStyle name="Normal 3 2 22 3" xfId="41141" xr:uid="{4BA46FE3-BE38-4A42-8010-146E861B98C6}"/>
    <cellStyle name="Normal 3 2 22 4" xfId="30076" xr:uid="{4AA6FA65-01A0-4DDD-BDA4-B364BAF6B542}"/>
    <cellStyle name="Normal 3 2 22_1.1 Overview" xfId="55145" xr:uid="{84BCD59F-F547-4120-9EA6-0B00E01760BC}"/>
    <cellStyle name="Normal 3 2 23" xfId="7096" xr:uid="{51E92E46-AE77-48E3-8D21-D66DF1C6DD40}"/>
    <cellStyle name="Normal 3 2 24" xfId="7257" xr:uid="{B29DEA01-4A3A-4C20-847D-0F47960B9BA9}"/>
    <cellStyle name="Normal 3 2 25" xfId="7284" xr:uid="{BDD653BA-7988-4B78-98DA-C12C61DF0F9C}"/>
    <cellStyle name="Normal 3 2 26" xfId="7203" xr:uid="{332D1AF6-06ED-4F24-900B-6AF2F3E073FD}"/>
    <cellStyle name="Normal 3 2 27" xfId="7213" xr:uid="{0FA5B894-1EFA-45B2-B89A-B10299953E63}"/>
    <cellStyle name="Normal 3 2 28" xfId="7298" xr:uid="{5DD17A3A-8CA8-405B-AD81-D59600FA6D23}"/>
    <cellStyle name="Normal 3 2 29" xfId="7273" xr:uid="{7DFE34BA-B6AE-435E-928F-9DE0324149D9}"/>
    <cellStyle name="Normal 3 2 3" xfId="173" xr:uid="{46DB616B-72E2-4FD3-BEB1-42638A056704}"/>
    <cellStyle name="Normal 3 2 3 10" xfId="26773" xr:uid="{AB894223-D2BF-44F4-B963-02B2C2A287D0}"/>
    <cellStyle name="Normal 3 2 3 2" xfId="477" xr:uid="{F306BB57-BA1B-425C-9ECF-0BE7525C3383}"/>
    <cellStyle name="Normal 3 2 3 2 2" xfId="862" xr:uid="{57BAB638-2134-4ACE-AE31-4D27D8D4333C}"/>
    <cellStyle name="Normal 3 2 3 2 2 2" xfId="1588" xr:uid="{496FD9DA-4A5D-414A-BF6D-DCEE9CD756B2}"/>
    <cellStyle name="Normal 3 2 3 2 2 2 2" xfId="4787" xr:uid="{6F227840-81CF-41EC-936B-F4643D7A7893}"/>
    <cellStyle name="Normal 3 2 3 2 2 2 2 2" xfId="11581" xr:uid="{059D8AE5-267F-49A1-9EE2-AA02D0A64D25}"/>
    <cellStyle name="Normal 3 2 3 2 2 2 2 2 2" xfId="47624" xr:uid="{2956A165-6153-43F3-B76D-EF52CF84573E}"/>
    <cellStyle name="Normal 3 2 3 2 2 2 2 2 3" xfId="36427" xr:uid="{CC2D14C1-BC42-4FDB-BFFE-A78C0E8441A6}"/>
    <cellStyle name="Normal 3 2 3 2 2 2 2 2_1.1 Overview" xfId="55152" xr:uid="{76AB904C-9EBB-4A98-8726-E0D2A1343F85}"/>
    <cellStyle name="Normal 3 2 3 2 2 2 2 3" xfId="41955" xr:uid="{2E2DCEE9-B4CA-4C16-A77B-049E47F6A37B}"/>
    <cellStyle name="Normal 3 2 3 2 2 2 2 4" xfId="30872" xr:uid="{454371A4-A00B-4A44-AD6D-3D7528DD9FD9}"/>
    <cellStyle name="Normal 3 2 3 2 2 2 2_1.1 Overview" xfId="55151" xr:uid="{A0C31949-85F3-4181-AF1D-5674CE4B8CCC}"/>
    <cellStyle name="Normal 3 2 3 2 2 2 3" xfId="8551" xr:uid="{1F548DE0-48E3-4384-9E3E-619BF0C9D309}"/>
    <cellStyle name="Normal 3 2 3 2 2 2 3 2" xfId="44595" xr:uid="{91C2E431-34CB-49B8-A82A-E1938E215A5F}"/>
    <cellStyle name="Normal 3 2 3 2 2 2 3 3" xfId="33486" xr:uid="{8BE0D60A-2E3C-4D33-BDDE-74FEB6B4B9B1}"/>
    <cellStyle name="Normal 3 2 3 2 2 2 3_1.1 Overview" xfId="55153" xr:uid="{F37A8FE5-A9E3-4C37-B753-9B4E4768744C}"/>
    <cellStyle name="Normal 3 2 3 2 2 2 4" xfId="38934" xr:uid="{B059A83C-E8E9-4BB5-B445-3845FCFFA51C}"/>
    <cellStyle name="Normal 3 2 3 2 2 2 5" xfId="27939" xr:uid="{DD688077-6B37-46EB-868E-10CEB1074E62}"/>
    <cellStyle name="Normal 3 2 3 2 2 2_1.1 Overview" xfId="55150" xr:uid="{ED092BEE-B12B-46A5-9F15-0D0511C5D263}"/>
    <cellStyle name="Normal 3 2 3 2 2 3" xfId="2398" xr:uid="{86FC17BD-C151-42B4-8C7F-2C51B80AFE50}"/>
    <cellStyle name="Normal 3 2 3 2 2 3 2" xfId="5597" xr:uid="{E8BBD532-B5C1-4FBD-929E-4A8DBD9365AE}"/>
    <cellStyle name="Normal 3 2 3 2 2 3 2 2" xfId="12390" xr:uid="{9DEB43D1-466C-41F6-A0A1-E0D5C19400A2}"/>
    <cellStyle name="Normal 3 2 3 2 2 3 2 2 2" xfId="48433" xr:uid="{9FDC1220-B4AB-4D1F-8EED-A8C8E7F66AD7}"/>
    <cellStyle name="Normal 3 2 3 2 2 3 2 2 3" xfId="37236" xr:uid="{A9D155AA-C56A-4C9B-B940-18F57B28F231}"/>
    <cellStyle name="Normal 3 2 3 2 2 3 2 2_1.1 Overview" xfId="55156" xr:uid="{078C2BB0-E2BF-470A-8861-343FB3040D8B}"/>
    <cellStyle name="Normal 3 2 3 2 2 3 2 3" xfId="42764" xr:uid="{E3264329-2FBD-4627-8DA2-E49139C24A9B}"/>
    <cellStyle name="Normal 3 2 3 2 2 3 2 4" xfId="31681" xr:uid="{AC513326-4214-4DDE-ACE0-964B672C4BF6}"/>
    <cellStyle name="Normal 3 2 3 2 2 3 2_1.1 Overview" xfId="55155" xr:uid="{3B20FFE0-6223-4C5B-9EDF-667B167F89D7}"/>
    <cellStyle name="Normal 3 2 3 2 2 3 3" xfId="9357" xr:uid="{E65554A6-A61F-4375-8D83-CDBC27C6BABA}"/>
    <cellStyle name="Normal 3 2 3 2 2 3 3 2" xfId="45401" xr:uid="{9DF000E5-5A70-4093-A186-AB7CE8CFE070}"/>
    <cellStyle name="Normal 3 2 3 2 2 3 3 3" xfId="34292" xr:uid="{0C0EA7C3-4FAA-4C22-953E-E78C7C44E5A5}"/>
    <cellStyle name="Normal 3 2 3 2 2 3 3_1.1 Overview" xfId="55157" xr:uid="{B2DB7A1B-AA94-4E00-A32D-80F2850B0BB8}"/>
    <cellStyle name="Normal 3 2 3 2 2 3 4" xfId="39740" xr:uid="{74C59057-C1CB-4CD8-9A82-C3CD59427BE5}"/>
    <cellStyle name="Normal 3 2 3 2 2 3 5" xfId="28745" xr:uid="{0FB04450-B2F7-43DE-95C5-9CDB350624C8}"/>
    <cellStyle name="Normal 3 2 3 2 2 3_1.1 Overview" xfId="55154" xr:uid="{9D571B8E-CE88-4177-B04A-716E1BE44289}"/>
    <cellStyle name="Normal 3 2 3 2 2 4" xfId="3588" xr:uid="{A02C827C-57C4-480C-9AF3-130BCC6B0B3C}"/>
    <cellStyle name="Normal 3 2 3 2 2 4 2" xfId="10515" xr:uid="{5FFDE60F-EF6B-4E62-9E75-4FEF2084AF0E}"/>
    <cellStyle name="Normal 3 2 3 2 2 4 2 2" xfId="46558" xr:uid="{643D8CB0-F76B-4AA0-BBCC-0BA19810746B}"/>
    <cellStyle name="Normal 3 2 3 2 2 4 2 3" xfId="35437" xr:uid="{5010283E-CABE-4517-A670-4BE0D95FC4DF}"/>
    <cellStyle name="Normal 3 2 3 2 2 4 2_1.1 Overview" xfId="55159" xr:uid="{BF376FB8-AEDF-4B5D-A6DF-BF16ED530702}"/>
    <cellStyle name="Normal 3 2 3 2 2 4 3" xfId="40893" xr:uid="{2683B55F-2839-433C-98A1-61EFA6A22400}"/>
    <cellStyle name="Normal 3 2 3 2 2 4 4" xfId="29886" xr:uid="{1FF9FA86-1F3C-43FD-AF54-414BEDCEF9E2}"/>
    <cellStyle name="Normal 3 2 3 2 2 4_1.1 Overview" xfId="55158" xr:uid="{35FC3203-CA31-4138-B624-9631EFD22A21}"/>
    <cellStyle name="Normal 3 2 3 2 2 5" xfId="4284" xr:uid="{8B37A3C6-CECD-4843-86B6-863DA46E38E5}"/>
    <cellStyle name="Normal 3 2 3 2 2 5 2" xfId="11086" xr:uid="{B1AEDD84-BF07-4819-946E-905EFEEAD983}"/>
    <cellStyle name="Normal 3 2 3 2 2 5 2 2" xfId="47129" xr:uid="{216D0051-91CE-4517-8B17-5196773B236A}"/>
    <cellStyle name="Normal 3 2 3 2 2 5 2 3" xfId="35948" xr:uid="{3284C6B9-5C50-4995-8881-1C1A25768A9D}"/>
    <cellStyle name="Normal 3 2 3 2 2 5 2_1.1 Overview" xfId="55161" xr:uid="{4A38C502-29E0-4408-A8C1-DD5E7F481AA6}"/>
    <cellStyle name="Normal 3 2 3 2 2 5 3" xfId="41460" xr:uid="{7C46C392-472D-429C-BED4-F255FA07811E}"/>
    <cellStyle name="Normal 3 2 3 2 2 5 4" xfId="30393" xr:uid="{54EF4513-FCA2-418D-8647-96997E9C4491}"/>
    <cellStyle name="Normal 3 2 3 2 2 5_1.1 Overview" xfId="55160" xr:uid="{FDD0DF31-C178-4892-8776-5535D35CB183}"/>
    <cellStyle name="Normal 3 2 3 2 2 6" xfId="8051" xr:uid="{8ACA6562-D160-4C41-976B-F5B09CB404A6}"/>
    <cellStyle name="Normal 3 2 3 2 2 6 2" xfId="44099" xr:uid="{3568B260-7799-401A-AF84-6BDBF50E6822}"/>
    <cellStyle name="Normal 3 2 3 2 2 6 3" xfId="33006" xr:uid="{97616BF9-B8E1-4E57-8E8A-176490E1FD09}"/>
    <cellStyle name="Normal 3 2 3 2 2 6_1.1 Overview" xfId="55162" xr:uid="{4902182D-0D0D-4CBE-97AD-26DCD9C63270}"/>
    <cellStyle name="Normal 3 2 3 2 2 7" xfId="38439" xr:uid="{5AB4A733-C72A-4DAF-9AA5-44FBFD27C987}"/>
    <cellStyle name="Normal 3 2 3 2 2 8" xfId="27456" xr:uid="{538727D3-91EE-4EE3-87F1-A30BF0F8D67E}"/>
    <cellStyle name="Normal 3 2 3 2 2_1.1 Overview" xfId="55149" xr:uid="{39D7A112-01BB-4638-9365-87E0BDDF650A}"/>
    <cellStyle name="Normal 3 2 3 2 3" xfId="1350" xr:uid="{02B1825E-326F-49F4-B018-BBB998F3ABE9}"/>
    <cellStyle name="Normal 3 2 3 2 3 2" xfId="4549" xr:uid="{B96307A0-EC8C-4CD1-82FB-BAE02E62247F}"/>
    <cellStyle name="Normal 3 2 3 2 3 2 2" xfId="11343" xr:uid="{FAE9F09F-3C7A-4564-84BE-C34BECFDD818}"/>
    <cellStyle name="Normal 3 2 3 2 3 2 2 2" xfId="47386" xr:uid="{C0582ACF-3A4B-4996-9A8A-2E56EF348CFB}"/>
    <cellStyle name="Normal 3 2 3 2 3 2 2 3" xfId="36189" xr:uid="{B6549F89-066B-47AA-BACC-3BE65277AA91}"/>
    <cellStyle name="Normal 3 2 3 2 3 2 2_1.1 Overview" xfId="55165" xr:uid="{D94E29C5-EB90-45D0-91E2-B330171E2908}"/>
    <cellStyle name="Normal 3 2 3 2 3 2 3" xfId="41717" xr:uid="{21028C7E-A5D2-4EED-A42F-0CFE78E97AFF}"/>
    <cellStyle name="Normal 3 2 3 2 3 2 4" xfId="30634" xr:uid="{34AC17DB-0E7A-4DEA-A19C-B05ABBA2D1AA}"/>
    <cellStyle name="Normal 3 2 3 2 3 2_1.1 Overview" xfId="55164" xr:uid="{6C4E4C02-4DA2-4AFD-9C99-3E65F83F7097}"/>
    <cellStyle name="Normal 3 2 3 2 3 3" xfId="8313" xr:uid="{C8ABBC75-463A-42A7-9FEB-56B4B809F8DE}"/>
    <cellStyle name="Normal 3 2 3 2 3 3 2" xfId="44357" xr:uid="{ED1D0637-9107-4345-9227-7155F654DEA5}"/>
    <cellStyle name="Normal 3 2 3 2 3 3 3" xfId="33248" xr:uid="{13684FCA-A3C0-489D-A10A-955EFC1932B0}"/>
    <cellStyle name="Normal 3 2 3 2 3 3_1.1 Overview" xfId="55166" xr:uid="{2F2C4242-BFB2-44B6-A643-FEE87AE7CFA9}"/>
    <cellStyle name="Normal 3 2 3 2 3 4" xfId="38696" xr:uid="{D4D81AA2-1C3E-448F-8341-069F4E6131AC}"/>
    <cellStyle name="Normal 3 2 3 2 3 5" xfId="27701" xr:uid="{00CD0C15-0EF4-40BB-AF9E-709E49A2E7DB}"/>
    <cellStyle name="Normal 3 2 3 2 3_1.1 Overview" xfId="55163" xr:uid="{FF0763F9-7B76-45BB-AE93-F20956597E60}"/>
    <cellStyle name="Normal 3 2 3 2 4" xfId="2038" xr:uid="{094944E6-ACDA-4633-92C3-7D758F24F04D}"/>
    <cellStyle name="Normal 3 2 3 2 4 2" xfId="5237" xr:uid="{88D176CC-9C0A-450A-A0ED-6A775B917322}"/>
    <cellStyle name="Normal 3 2 3 2 4 2 2" xfId="12030" xr:uid="{B201B227-C052-4F24-A358-69908E2A10BE}"/>
    <cellStyle name="Normal 3 2 3 2 4 2 2 2" xfId="48073" xr:uid="{D52B3E27-DFF2-4B55-A316-057AD002B7E0}"/>
    <cellStyle name="Normal 3 2 3 2 4 2 2 3" xfId="36876" xr:uid="{736C11B6-E065-4F78-98F1-8A0E61881630}"/>
    <cellStyle name="Normal 3 2 3 2 4 2 2_1.1 Overview" xfId="55169" xr:uid="{B9180673-C150-4411-837C-1BC5A9666500}"/>
    <cellStyle name="Normal 3 2 3 2 4 2 3" xfId="42404" xr:uid="{1C36DDE6-0B6D-43A9-BE77-5FC0B8B41BE2}"/>
    <cellStyle name="Normal 3 2 3 2 4 2 4" xfId="31321" xr:uid="{AD055B6C-F739-420F-A002-A69AEB9BF2D2}"/>
    <cellStyle name="Normal 3 2 3 2 4 2_1.1 Overview" xfId="55168" xr:uid="{E6A852B1-C5F4-4A6B-A1C4-DE29858FB4AE}"/>
    <cellStyle name="Normal 3 2 3 2 4 3" xfId="8997" xr:uid="{1BF73502-2B6B-4D5D-9CA9-29FE3783DD7D}"/>
    <cellStyle name="Normal 3 2 3 2 4 3 2" xfId="45041" xr:uid="{00CC66AE-A97E-4189-AA37-07C1C2D70016}"/>
    <cellStyle name="Normal 3 2 3 2 4 3 3" xfId="33932" xr:uid="{8710E8EC-659A-43B6-8472-1DBB53913334}"/>
    <cellStyle name="Normal 3 2 3 2 4 3_1.1 Overview" xfId="55170" xr:uid="{EEB522BE-2FA3-4ABC-ABBF-52CC884B4AA4}"/>
    <cellStyle name="Normal 3 2 3 2 4 4" xfId="39380" xr:uid="{CD31481E-D877-4EEA-BB83-FBD47F717B7E}"/>
    <cellStyle name="Normal 3 2 3 2 4 5" xfId="28385" xr:uid="{AADE3766-478D-4029-A4A9-3CCA442AF5F6}"/>
    <cellStyle name="Normal 3 2 3 2 4_1.1 Overview" xfId="55167" xr:uid="{4448D4CD-3BB8-4FAB-B5DA-6C17D41EC720}"/>
    <cellStyle name="Normal 3 2 3 2 5" xfId="3231" xr:uid="{1F46CA0B-F9C3-4957-83F2-E1B86B671229}"/>
    <cellStyle name="Normal 3 2 3 2 5 2" xfId="10158" xr:uid="{555CD675-9241-4522-A13A-45727BD532D9}"/>
    <cellStyle name="Normal 3 2 3 2 5 2 2" xfId="46201" xr:uid="{2647DBEC-BF91-411D-B1CE-47D072D98CAC}"/>
    <cellStyle name="Normal 3 2 3 2 5 2 3" xfId="35082" xr:uid="{C12DF65D-E6BE-43B4-82C7-371E905AC4EA}"/>
    <cellStyle name="Normal 3 2 3 2 5 2_1.1 Overview" xfId="55172" xr:uid="{EBB62380-4946-4DA2-8C3F-954203761DCC}"/>
    <cellStyle name="Normal 3 2 3 2 5 3" xfId="40536" xr:uid="{547A33D3-1941-4C00-8DE4-2D15F4977345}"/>
    <cellStyle name="Normal 3 2 3 2 5 4" xfId="29531" xr:uid="{1A7F55D8-7C84-4B33-A43A-A684C618D334}"/>
    <cellStyle name="Normal 3 2 3 2 5_1.1 Overview" xfId="55171" xr:uid="{3A467858-E1D1-4407-BF9F-6023F1F88C17}"/>
    <cellStyle name="Normal 3 2 3 2 6" xfId="4074" xr:uid="{6D8C33B6-D9CB-4AB6-AD5F-0C2FAA3AF81D}"/>
    <cellStyle name="Normal 3 2 3 2 6 2" xfId="10876" xr:uid="{2101541E-42BA-423D-AD9D-8C7FA19D6900}"/>
    <cellStyle name="Normal 3 2 3 2 6 2 2" xfId="46919" xr:uid="{8A46C298-B9C4-40CB-B28B-EFF78C37D989}"/>
    <cellStyle name="Normal 3 2 3 2 6 2 3" xfId="35738" xr:uid="{8173E62C-AD03-4D12-A3A1-7D36327C0050}"/>
    <cellStyle name="Normal 3 2 3 2 6 2_1.1 Overview" xfId="55174" xr:uid="{67ADF73D-4483-49E3-A237-350642E8405D}"/>
    <cellStyle name="Normal 3 2 3 2 6 3" xfId="41250" xr:uid="{5CC9D2CC-0124-48C6-A9C0-7692320E2E7E}"/>
    <cellStyle name="Normal 3 2 3 2 6 4" xfId="30183" xr:uid="{AA269063-BC36-4CE6-BE4E-9E8660BBC2FF}"/>
    <cellStyle name="Normal 3 2 3 2 6_1.1 Overview" xfId="55173" xr:uid="{B05C6AC5-CE14-47C1-ABBE-AA6EDEB22ED2}"/>
    <cellStyle name="Normal 3 2 3 2 7" xfId="7669" xr:uid="{2F848536-BE8C-4204-A1D3-47CE81272BA9}"/>
    <cellStyle name="Normal 3 2 3 2 7 2" xfId="43717" xr:uid="{B8CAEBA8-2051-48F9-9D9E-9222AFBF6A88}"/>
    <cellStyle name="Normal 3 2 3 2 7 3" xfId="32624" xr:uid="{75E7B119-EF9D-461F-A9C5-48E850FA59E5}"/>
    <cellStyle name="Normal 3 2 3 2 7_1.1 Overview" xfId="55175" xr:uid="{9652BD33-4103-4556-9DC1-8D02367B7C6C}"/>
    <cellStyle name="Normal 3 2 3 2 8" xfId="38057" xr:uid="{435DBD89-9A33-4893-8DA4-D1CE879E52A9}"/>
    <cellStyle name="Normal 3 2 3 2 9" xfId="27074" xr:uid="{DCB50C78-99E5-4FFF-85A3-154C9745A449}"/>
    <cellStyle name="Normal 3 2 3 2_1.1 Overview" xfId="55148" xr:uid="{70E90EEE-7FE9-4290-B1BF-3C67AB716F22}"/>
    <cellStyle name="Normal 3 2 3 3" xfId="768" xr:uid="{358F6CC0-2A60-42C2-ACCC-FFC78049824B}"/>
    <cellStyle name="Normal 3 2 3 3 2" xfId="1494" xr:uid="{E4F9EFF3-3801-4C4B-A24A-F18691BBB81A}"/>
    <cellStyle name="Normal 3 2 3 3 2 2" xfId="4693" xr:uid="{FC4B5E92-29CE-4740-8CB4-935321F79F90}"/>
    <cellStyle name="Normal 3 2 3 3 2 2 2" xfId="11487" xr:uid="{30259CB6-0236-4246-B23F-A956D28B35E3}"/>
    <cellStyle name="Normal 3 2 3 3 2 2 2 2" xfId="47530" xr:uid="{28C58E1F-E879-4B50-9C7B-49C960225437}"/>
    <cellStyle name="Normal 3 2 3 3 2 2 2 3" xfId="36333" xr:uid="{CB95D686-7155-49A5-AA52-16D72C9DDD51}"/>
    <cellStyle name="Normal 3 2 3 3 2 2 2_1.1 Overview" xfId="55179" xr:uid="{659D4A22-BBA3-403F-841E-B60C8F248731}"/>
    <cellStyle name="Normal 3 2 3 3 2 2 3" xfId="41861" xr:uid="{7EC1545C-8D36-478E-983E-57E0F1251CB8}"/>
    <cellStyle name="Normal 3 2 3 3 2 2 4" xfId="30778" xr:uid="{657BFADF-AF2A-4E81-92A9-C8B0D287376E}"/>
    <cellStyle name="Normal 3 2 3 3 2 2_1.1 Overview" xfId="55178" xr:uid="{3BD0FDED-3382-4AC5-AA4F-B67FAE180847}"/>
    <cellStyle name="Normal 3 2 3 3 2 3" xfId="8457" xr:uid="{F9BE0E3B-5E64-49C9-9B9F-79ED9CD666BE}"/>
    <cellStyle name="Normal 3 2 3 3 2 3 2" xfId="44501" xr:uid="{A6DF11B2-B4C5-4CC9-9250-C89384A5E15A}"/>
    <cellStyle name="Normal 3 2 3 3 2 3 3" xfId="33392" xr:uid="{0C5B87C0-2E21-4EEE-9862-AF7A7F8AB92F}"/>
    <cellStyle name="Normal 3 2 3 3 2 3_1.1 Overview" xfId="55180" xr:uid="{C8998101-5125-4786-A93C-6828C9813EDB}"/>
    <cellStyle name="Normal 3 2 3 3 2 4" xfId="38840" xr:uid="{824813FB-9E4F-4E6F-9804-C567672C4D2E}"/>
    <cellStyle name="Normal 3 2 3 3 2 5" xfId="27845" xr:uid="{54253FBE-8E67-43EF-97A4-50BC9A75E0C2}"/>
    <cellStyle name="Normal 3 2 3 3 2_1.1 Overview" xfId="55177" xr:uid="{DA69F316-9B65-474D-A966-B33CF4EA3E99}"/>
    <cellStyle name="Normal 3 2 3 3 3" xfId="2304" xr:uid="{7FACEA85-2881-428C-848E-A3D5F9617471}"/>
    <cellStyle name="Normal 3 2 3 3 3 2" xfId="5503" xr:uid="{1DBD40D1-5FD9-4EC9-B755-6FB981EAD4AB}"/>
    <cellStyle name="Normal 3 2 3 3 3 2 2" xfId="12296" xr:uid="{ACC78569-5180-4C8A-B908-6088AF26C3D9}"/>
    <cellStyle name="Normal 3 2 3 3 3 2 2 2" xfId="48339" xr:uid="{C4FB88C4-A961-416A-8002-4CDC6A8E404B}"/>
    <cellStyle name="Normal 3 2 3 3 3 2 2 3" xfId="37142" xr:uid="{A973AD4F-48CC-41F7-A61B-F066C22E86F1}"/>
    <cellStyle name="Normal 3 2 3 3 3 2 2_1.1 Overview" xfId="55183" xr:uid="{6E4E2D3A-405D-4ACA-ADF2-66C9791BCA6B}"/>
    <cellStyle name="Normal 3 2 3 3 3 2 3" xfId="42670" xr:uid="{7C12F3FB-B3D6-4193-9985-ACDB0D0C4323}"/>
    <cellStyle name="Normal 3 2 3 3 3 2 4" xfId="31587" xr:uid="{311A028C-9275-406D-A6F2-C299FB987422}"/>
    <cellStyle name="Normal 3 2 3 3 3 2_1.1 Overview" xfId="55182" xr:uid="{45FF094F-6358-4349-9C61-DC41356AA5F8}"/>
    <cellStyle name="Normal 3 2 3 3 3 3" xfId="9263" xr:uid="{538CD79E-C992-4AEB-8F90-3DE71CBA535B}"/>
    <cellStyle name="Normal 3 2 3 3 3 3 2" xfId="45307" xr:uid="{0E7849B6-4014-46E6-AE2B-F45174D47C36}"/>
    <cellStyle name="Normal 3 2 3 3 3 3 3" xfId="34198" xr:uid="{91406FF2-DC4B-4C5B-B90D-12F2AE71D9F2}"/>
    <cellStyle name="Normal 3 2 3 3 3 3_1.1 Overview" xfId="55184" xr:uid="{9D993084-013C-40E1-B12F-8AB98B85C74D}"/>
    <cellStyle name="Normal 3 2 3 3 3 4" xfId="39646" xr:uid="{3BD044E8-2B12-42DB-8A9B-1D5343A1250D}"/>
    <cellStyle name="Normal 3 2 3 3 3 5" xfId="28651" xr:uid="{06A214BD-F51A-43ED-B490-236262382BCA}"/>
    <cellStyle name="Normal 3 2 3 3 3_1.1 Overview" xfId="55181" xr:uid="{6B5856F4-69E5-4FD2-A823-847B9C8DCF5D}"/>
    <cellStyle name="Normal 3 2 3 3 4" xfId="3494" xr:uid="{5E72E03A-13F0-42F1-9277-A3BE8CEB0AEF}"/>
    <cellStyle name="Normal 3 2 3 3 4 2" xfId="10421" xr:uid="{D255158A-53BD-449C-A38B-BC611E79DE1C}"/>
    <cellStyle name="Normal 3 2 3 3 4 2 2" xfId="46464" xr:uid="{6B3638E6-EE75-4668-B2D2-5B7A221D9675}"/>
    <cellStyle name="Normal 3 2 3 3 4 2 3" xfId="35343" xr:uid="{2F71D1FD-7F91-4E89-BFD4-DB2F51D7BA17}"/>
    <cellStyle name="Normal 3 2 3 3 4 2_1.1 Overview" xfId="55186" xr:uid="{5DB7FF53-48A4-4470-B5CC-9EB3725600D0}"/>
    <cellStyle name="Normal 3 2 3 3 4 3" xfId="40799" xr:uid="{A62D0269-D0D0-4236-9840-1C0071A3EDCB}"/>
    <cellStyle name="Normal 3 2 3 3 4 4" xfId="29792" xr:uid="{2B68A57A-B4A8-41D9-A1DD-D3CB5F77E0D9}"/>
    <cellStyle name="Normal 3 2 3 3 4_1.1 Overview" xfId="55185" xr:uid="{4CCCC77D-0A50-4FFE-BE3A-CBB4C9EA3FEE}"/>
    <cellStyle name="Normal 3 2 3 3 5" xfId="4190" xr:uid="{BD75F381-652A-43AB-83B0-AC6CC998F226}"/>
    <cellStyle name="Normal 3 2 3 3 5 2" xfId="10992" xr:uid="{9DCA6565-E021-4EE3-8EFB-22C1EBB8D69F}"/>
    <cellStyle name="Normal 3 2 3 3 5 2 2" xfId="47035" xr:uid="{EE157D33-0764-49E6-A66F-19C6743E6A86}"/>
    <cellStyle name="Normal 3 2 3 3 5 2 3" xfId="35854" xr:uid="{17677A95-B84D-4BAA-BECD-49BF9072DA33}"/>
    <cellStyle name="Normal 3 2 3 3 5 2_1.1 Overview" xfId="55188" xr:uid="{674AAAA1-866F-4D76-810A-393EE693A0B8}"/>
    <cellStyle name="Normal 3 2 3 3 5 3" xfId="41366" xr:uid="{5FB9E552-30C3-4074-B9B0-947B87BAD387}"/>
    <cellStyle name="Normal 3 2 3 3 5 4" xfId="30299" xr:uid="{97CF2F24-5A0F-46B6-BEE9-DCC5293E8709}"/>
    <cellStyle name="Normal 3 2 3 3 5_1.1 Overview" xfId="55187" xr:uid="{A3DF4CD8-24BD-44A6-A443-09CD340AC882}"/>
    <cellStyle name="Normal 3 2 3 3 6" xfId="7957" xr:uid="{797CA006-7B0E-48C8-A4BD-864AC4F3C429}"/>
    <cellStyle name="Normal 3 2 3 3 6 2" xfId="44005" xr:uid="{EDDF62C3-DAB9-4BA9-842C-BB75A375D4E3}"/>
    <cellStyle name="Normal 3 2 3 3 6 3" xfId="32912" xr:uid="{3DD3B1BC-01A5-4CEB-AD09-6B7E51FB99D0}"/>
    <cellStyle name="Normal 3 2 3 3 6_1.1 Overview" xfId="55189" xr:uid="{EAE59552-AA5D-44A3-B675-726D03F6AA57}"/>
    <cellStyle name="Normal 3 2 3 3 7" xfId="38345" xr:uid="{C573AF6E-DDAF-46F4-9FEA-B2C4EF4FB1ED}"/>
    <cellStyle name="Normal 3 2 3 3 8" xfId="27362" xr:uid="{F33F5CBC-DB11-405F-B8B9-122B60655CB7}"/>
    <cellStyle name="Normal 3 2 3 3_1.1 Overview" xfId="55176" xr:uid="{D6501438-4B63-4E9D-BC93-35082069601E}"/>
    <cellStyle name="Normal 3 2 3 4" xfId="1221" xr:uid="{51D31FE2-4420-4384-B1F2-BD5265BE56FB}"/>
    <cellStyle name="Normal 3 2 3 4 2" xfId="4420" xr:uid="{8524B21A-1B97-4512-BBC2-58CC13933CF8}"/>
    <cellStyle name="Normal 3 2 3 4 2 2" xfId="11214" xr:uid="{03388E9D-9B97-419F-8035-7EA6BFCC2A98}"/>
    <cellStyle name="Normal 3 2 3 4 2 2 2" xfId="47257" xr:uid="{59675C94-73BD-4536-B653-0B4DCA893987}"/>
    <cellStyle name="Normal 3 2 3 4 2 2 3" xfId="36060" xr:uid="{B954C461-B0B7-420B-99FA-1B6854D3EBAB}"/>
    <cellStyle name="Normal 3 2 3 4 2 2_1.1 Overview" xfId="55192" xr:uid="{0BDD4CEC-37B1-4C32-BED4-B87C1A8B208E}"/>
    <cellStyle name="Normal 3 2 3 4 2 3" xfId="41588" xr:uid="{0B48016C-32D3-453F-8E7F-0A1F2DE238F3}"/>
    <cellStyle name="Normal 3 2 3 4 2 4" xfId="30505" xr:uid="{887ECDF4-DE1E-4860-80B4-256187CB9CEE}"/>
    <cellStyle name="Normal 3 2 3 4 2_1.1 Overview" xfId="55191" xr:uid="{87655188-B0FE-4D36-AAD3-30D55E625CF5}"/>
    <cellStyle name="Normal 3 2 3 4 3" xfId="8184" xr:uid="{CB368309-98EB-4FD8-83BD-95E9DF468594}"/>
    <cellStyle name="Normal 3 2 3 4 3 2" xfId="44228" xr:uid="{B53880D3-CFEA-41F0-BD3E-26E7785C9355}"/>
    <cellStyle name="Normal 3 2 3 4 3 3" xfId="33119" xr:uid="{1746F799-73A1-49AF-8187-2C59153A67C2}"/>
    <cellStyle name="Normal 3 2 3 4 3_1.1 Overview" xfId="55193" xr:uid="{CE6C80B6-1479-4719-9BD8-CB052B31D808}"/>
    <cellStyle name="Normal 3 2 3 4 4" xfId="38567" xr:uid="{705525B6-9E15-4268-928F-F81F7E4C0ED2}"/>
    <cellStyle name="Normal 3 2 3 4 5" xfId="27572" xr:uid="{B4F0CECF-470C-429E-A87F-15157FD4A705}"/>
    <cellStyle name="Normal 3 2 3 4_1.1 Overview" xfId="55190" xr:uid="{126FDEB8-7FFF-4AA9-A3B6-0A1152817F8B}"/>
    <cellStyle name="Normal 3 2 3 5" xfId="1766" xr:uid="{948509E4-19DD-4F12-9D0C-4F19F995BE74}"/>
    <cellStyle name="Normal 3 2 3 5 2" xfId="4965" xr:uid="{B231250D-B0FD-4A66-8E93-D1FE39942153}"/>
    <cellStyle name="Normal 3 2 3 5 2 2" xfId="11758" xr:uid="{CEAD489B-0E82-4E2D-BF8E-E0B645668367}"/>
    <cellStyle name="Normal 3 2 3 5 2 2 2" xfId="47801" xr:uid="{0E051BCD-697D-46E7-9FE5-2DE038F3B7CF}"/>
    <cellStyle name="Normal 3 2 3 5 2 2 3" xfId="36604" xr:uid="{BD50F6FB-638F-4A5A-8D1E-FCFD14908D6B}"/>
    <cellStyle name="Normal 3 2 3 5 2 2_1.1 Overview" xfId="55196" xr:uid="{6DF40172-2155-4FC5-A338-8094424B467C}"/>
    <cellStyle name="Normal 3 2 3 5 2 3" xfId="42132" xr:uid="{99179195-2896-4FDA-A870-7B0DA980F804}"/>
    <cellStyle name="Normal 3 2 3 5 2 4" xfId="31049" xr:uid="{1BBE7B85-F67B-4514-B3A7-2E935ACE6FBE}"/>
    <cellStyle name="Normal 3 2 3 5 2_1.1 Overview" xfId="55195" xr:uid="{A244D523-B457-417D-AE7D-3CD1CF0D79C2}"/>
    <cellStyle name="Normal 3 2 3 5 3" xfId="8725" xr:uid="{0352D20E-A5CB-4315-ABDE-9ECD89703658}"/>
    <cellStyle name="Normal 3 2 3 5 3 2" xfId="44769" xr:uid="{C6657D4A-682A-47B5-AF7C-65F0B786C287}"/>
    <cellStyle name="Normal 3 2 3 5 3 3" xfId="33660" xr:uid="{4B63B721-9164-4330-B59B-99C66BBB8518}"/>
    <cellStyle name="Normal 3 2 3 5 3_1.1 Overview" xfId="55197" xr:uid="{42D118BD-04AA-4B1C-837D-B9BBAA4627AD}"/>
    <cellStyle name="Normal 3 2 3 5 4" xfId="39108" xr:uid="{57E4329F-7F02-43F9-99B9-43CFA499A945}"/>
    <cellStyle name="Normal 3 2 3 5 5" xfId="28113" xr:uid="{E03ABE93-78A5-4D1A-A628-B6842FA90B7E}"/>
    <cellStyle name="Normal 3 2 3 5_1.1 Overview" xfId="55194" xr:uid="{D964E255-B88A-4D94-95CB-2557128C60EB}"/>
    <cellStyle name="Normal 3 2 3 6" xfId="2947" xr:uid="{1D7D0340-AB91-4DFF-9B8A-2B89B679AA9B}"/>
    <cellStyle name="Normal 3 2 3 6 2" xfId="9885" xr:uid="{DB4B78DC-2D95-4EBD-8A9B-C67E01B3285D}"/>
    <cellStyle name="Normal 3 2 3 6 2 2" xfId="45928" xr:uid="{D456C7CC-661F-4FE2-AF87-CFD0F2C208C9}"/>
    <cellStyle name="Normal 3 2 3 6 2 3" xfId="34813" xr:uid="{3EA345D5-512A-4758-BD7B-B224E397C462}"/>
    <cellStyle name="Normal 3 2 3 6 2_1.1 Overview" xfId="55199" xr:uid="{AD4C4313-AF11-4DCB-B6A9-A51A435B2C3C}"/>
    <cellStyle name="Normal 3 2 3 6 3" xfId="40264" xr:uid="{C4D7DAB4-54BF-4BA1-B110-54B561C38DE6}"/>
    <cellStyle name="Normal 3 2 3 6 4" xfId="29263" xr:uid="{89E9EECD-77BA-404C-9258-8FFAF8B17EBA}"/>
    <cellStyle name="Normal 3 2 3 6_1.1 Overview" xfId="55198" xr:uid="{C9148C4B-0D08-4797-9170-4FB57FC5EE44}"/>
    <cellStyle name="Normal 3 2 3 7" xfId="3980" xr:uid="{B44E7443-ED66-4E36-8CB1-1297809D2F1F}"/>
    <cellStyle name="Normal 3 2 3 7 2" xfId="10782" xr:uid="{A6A08607-D1CA-4644-AF4C-6391B4E334D2}"/>
    <cellStyle name="Normal 3 2 3 7 2 2" xfId="46825" xr:uid="{6303991A-C5A9-4308-8A54-D86A690F7F0E}"/>
    <cellStyle name="Normal 3 2 3 7 2 3" xfId="35644" xr:uid="{8F7D1569-5FF3-418E-8482-4C4B1C9EDADF}"/>
    <cellStyle name="Normal 3 2 3 7 2_1.1 Overview" xfId="55201" xr:uid="{DCB3AFDC-55B5-4298-9470-07653E9A1125}"/>
    <cellStyle name="Normal 3 2 3 7 3" xfId="41156" xr:uid="{6F53FC3A-6788-405B-BEE3-04E2B086E831}"/>
    <cellStyle name="Normal 3 2 3 7 4" xfId="30089" xr:uid="{864A05BE-66DD-4C03-B6E6-A29919AE2DB2}"/>
    <cellStyle name="Normal 3 2 3 7_1.1 Overview" xfId="55200" xr:uid="{B73B8A17-7D37-492B-B1FF-5F9CE3BFB4CF}"/>
    <cellStyle name="Normal 3 2 3 8" xfId="7368" xr:uid="{B07178DD-763A-4D60-AC50-BE10473484B3}"/>
    <cellStyle name="Normal 3 2 3 8 2" xfId="43416" xr:uid="{F676D8B6-A7F0-4322-924E-CC6C76DA0654}"/>
    <cellStyle name="Normal 3 2 3 8 3" xfId="32323" xr:uid="{688EA722-4F93-472A-9A9A-1E5AC836D58D}"/>
    <cellStyle name="Normal 3 2 3 8_1.1 Overview" xfId="55202" xr:uid="{08EC6977-6943-4CFD-A6F9-62D6875672A3}"/>
    <cellStyle name="Normal 3 2 3 9" xfId="37756" xr:uid="{1933FE2D-540B-4DD3-847F-AFD35ACEF863}"/>
    <cellStyle name="Normal 3 2 3_1.1 Overview" xfId="55147" xr:uid="{0F6131C9-623F-431D-9A1B-993E664F1F8A}"/>
    <cellStyle name="Normal 3 2 30" xfId="7319" xr:uid="{47798041-7886-414D-A836-FF96BAD49F6D}"/>
    <cellStyle name="Normal 3 2 30 2" xfId="43367" xr:uid="{248BD4F8-6CED-4BF5-A42C-5368CAF03A6E}"/>
    <cellStyle name="Normal 3 2 30 3" xfId="32276" xr:uid="{34D8F3F0-8B1E-4C83-88EF-5DBA9061CC98}"/>
    <cellStyle name="Normal 3 2 30_1.1 Overview" xfId="55203" xr:uid="{B12374CE-7A59-4931-9E8D-12C177EF1A17}"/>
    <cellStyle name="Normal 3 2 31" xfId="37707" xr:uid="{B5FFBAF7-6786-4015-AB22-69726D721971}"/>
    <cellStyle name="Normal 3 2 32" xfId="26726" xr:uid="{38339419-37D7-47F2-B0D3-0B3DB6597FA4}"/>
    <cellStyle name="Normal 3 2 33" xfId="52430" xr:uid="{1A6A4BBB-DB1B-4A3E-8E42-98CCED75F7D3}"/>
    <cellStyle name="Normal 3 2 34" xfId="52431" xr:uid="{CDBF90AB-EF83-4E3C-8E9B-020ED888BA7D}"/>
    <cellStyle name="Normal 3 2 35" xfId="52432" xr:uid="{3DDE8C8D-F0C3-4DD0-A477-6D7EE8DA5428}"/>
    <cellStyle name="Normal 3 2 36" xfId="52433" xr:uid="{E0AC0A7C-DCEA-4596-9140-E2F1AD15C42D}"/>
    <cellStyle name="Normal 3 2 37" xfId="55204" xr:uid="{2D274F8C-BD19-424F-8CF5-F96ADC11CB6B}"/>
    <cellStyle name="Normal 3 2 38" xfId="56270" xr:uid="{CB018DE1-C40B-45A6-894A-33E0852261BC}"/>
    <cellStyle name="Normal 3 2 39" xfId="56271" xr:uid="{7C9836F8-E7BD-487C-A9AE-960A09B688EA}"/>
    <cellStyle name="Normal 3 2 4" xfId="184" xr:uid="{5FCF8615-C2E2-4FEC-88A4-E1AD58312372}"/>
    <cellStyle name="Normal 3 2 4 10" xfId="26783" xr:uid="{67DBAB19-15BA-49FA-9FC0-EFC673D8C467}"/>
    <cellStyle name="Normal 3 2 4 2" xfId="488" xr:uid="{EC38244A-7BE2-4C87-B1E9-C79FD59E3015}"/>
    <cellStyle name="Normal 3 2 4 2 2" xfId="868" xr:uid="{88648BBD-F3A1-408D-A3F3-E50FAC4539FA}"/>
    <cellStyle name="Normal 3 2 4 2 2 2" xfId="1594" xr:uid="{2696EB7D-DC61-4FB0-AE47-36DD675AF1F5}"/>
    <cellStyle name="Normal 3 2 4 2 2 2 2" xfId="4793" xr:uid="{DB0F3E8F-E2F1-4255-9B6D-23ABBE7BCDD0}"/>
    <cellStyle name="Normal 3 2 4 2 2 2 2 2" xfId="11587" xr:uid="{ACCA6037-43E2-4CAB-BB84-7E5B7AB73429}"/>
    <cellStyle name="Normal 3 2 4 2 2 2 2 2 2" xfId="47630" xr:uid="{CC1BB2CB-258B-4144-A953-13EFEA481BA9}"/>
    <cellStyle name="Normal 3 2 4 2 2 2 2 2 3" xfId="36433" xr:uid="{0EE417F1-DF43-4288-A4B6-CD9B0BCB3BDB}"/>
    <cellStyle name="Normal 3 2 4 2 2 2 2 2_1.1 Overview" xfId="55210" xr:uid="{00C5F88F-2A86-4E57-8E94-BCFCC44284A3}"/>
    <cellStyle name="Normal 3 2 4 2 2 2 2 3" xfId="41961" xr:uid="{96CC9EBC-6C09-49E4-BECA-DBD057220FF8}"/>
    <cellStyle name="Normal 3 2 4 2 2 2 2 4" xfId="30878" xr:uid="{EF9BD4FC-C932-43E4-BA40-3A97AAC6565C}"/>
    <cellStyle name="Normal 3 2 4 2 2 2 2_1.1 Overview" xfId="55209" xr:uid="{B58C2FC9-EB00-497D-8584-6976268A9EA4}"/>
    <cellStyle name="Normal 3 2 4 2 2 2 3" xfId="8557" xr:uid="{C18F1F58-C08B-4AB7-8035-6A109AF489EF}"/>
    <cellStyle name="Normal 3 2 4 2 2 2 3 2" xfId="44601" xr:uid="{A60EEAE3-FD53-4548-AF3B-DC9086D939C7}"/>
    <cellStyle name="Normal 3 2 4 2 2 2 3 3" xfId="33492" xr:uid="{F5716284-DC8D-466C-9EAD-9D8817592F9F}"/>
    <cellStyle name="Normal 3 2 4 2 2 2 3_1.1 Overview" xfId="55211" xr:uid="{0B3A90C3-1619-41B5-B174-EC4EAE93DE74}"/>
    <cellStyle name="Normal 3 2 4 2 2 2 4" xfId="38940" xr:uid="{55790281-871C-4697-ABF7-0276CC4F9F3C}"/>
    <cellStyle name="Normal 3 2 4 2 2 2 5" xfId="27945" xr:uid="{0485B86A-2D53-4AA8-B8E5-16BA4465D007}"/>
    <cellStyle name="Normal 3 2 4 2 2 2_1.1 Overview" xfId="55208" xr:uid="{933E99F1-EE2B-4F35-95C5-D1E3687E9656}"/>
    <cellStyle name="Normal 3 2 4 2 2 3" xfId="2404" xr:uid="{0F8C5C6C-6311-4F55-A895-2728C47B0267}"/>
    <cellStyle name="Normal 3 2 4 2 2 3 2" xfId="5603" xr:uid="{E07EF6EC-7D75-40D3-B3B1-2E8805E664A4}"/>
    <cellStyle name="Normal 3 2 4 2 2 3 2 2" xfId="12396" xr:uid="{034374BA-CDD3-4CBE-84F7-0CC5C0E32F2F}"/>
    <cellStyle name="Normal 3 2 4 2 2 3 2 2 2" xfId="48439" xr:uid="{9BB58060-4F65-4064-A457-1C5C963059A9}"/>
    <cellStyle name="Normal 3 2 4 2 2 3 2 2 3" xfId="37242" xr:uid="{BA70FE10-BDFD-4DC7-AA0A-8FF748B2ECE8}"/>
    <cellStyle name="Normal 3 2 4 2 2 3 2 2_1.1 Overview" xfId="55214" xr:uid="{FE37F60B-EECB-4713-A068-412162E2243B}"/>
    <cellStyle name="Normal 3 2 4 2 2 3 2 3" xfId="42770" xr:uid="{806E812E-5B63-4EC7-97AB-4F0D677F5EF7}"/>
    <cellStyle name="Normal 3 2 4 2 2 3 2 4" xfId="31687" xr:uid="{AF54AC49-2C78-45F8-A426-D687C5A20886}"/>
    <cellStyle name="Normal 3 2 4 2 2 3 2_1.1 Overview" xfId="55213" xr:uid="{8032E520-2B56-43A3-AE91-FB362295439F}"/>
    <cellStyle name="Normal 3 2 4 2 2 3 3" xfId="9363" xr:uid="{B3820A8B-616C-4AD0-B504-819E6552B7C9}"/>
    <cellStyle name="Normal 3 2 4 2 2 3 3 2" xfId="45407" xr:uid="{8D212DE0-F093-4F26-B59B-65191FA005D6}"/>
    <cellStyle name="Normal 3 2 4 2 2 3 3 3" xfId="34298" xr:uid="{E6256879-DA34-413E-84B1-4FD775159DD7}"/>
    <cellStyle name="Normal 3 2 4 2 2 3 3_1.1 Overview" xfId="55215" xr:uid="{15E456A1-B119-4877-AC62-B88166949351}"/>
    <cellStyle name="Normal 3 2 4 2 2 3 4" xfId="39746" xr:uid="{2E92FB05-3598-4283-80DF-F533DCFF4324}"/>
    <cellStyle name="Normal 3 2 4 2 2 3 5" xfId="28751" xr:uid="{A07629BD-6181-44BE-A78B-ED88E101253A}"/>
    <cellStyle name="Normal 3 2 4 2 2 3_1.1 Overview" xfId="55212" xr:uid="{3AD4457A-C730-43E0-88E8-F8E20BCE8442}"/>
    <cellStyle name="Normal 3 2 4 2 2 4" xfId="3594" xr:uid="{8AA1C629-D1A0-4C45-AD5B-3B255DE0A2A7}"/>
    <cellStyle name="Normal 3 2 4 2 2 4 2" xfId="10521" xr:uid="{E0F331C8-8192-4524-8050-04E2CC4F28FA}"/>
    <cellStyle name="Normal 3 2 4 2 2 4 2 2" xfId="46564" xr:uid="{4C48120E-D78A-4889-9167-ABC79D444D79}"/>
    <cellStyle name="Normal 3 2 4 2 2 4 2 3" xfId="35443" xr:uid="{5B769869-770E-43EC-A746-537CCC68BB1B}"/>
    <cellStyle name="Normal 3 2 4 2 2 4 2_1.1 Overview" xfId="55217" xr:uid="{5AB1F18A-C72F-4C53-9EFF-5A900151E727}"/>
    <cellStyle name="Normal 3 2 4 2 2 4 3" xfId="40899" xr:uid="{95BEBEA8-074C-4C60-B668-4A93C3AD6C7B}"/>
    <cellStyle name="Normal 3 2 4 2 2 4 4" xfId="29892" xr:uid="{111486B8-92EF-4DF0-A807-3E843C235603}"/>
    <cellStyle name="Normal 3 2 4 2 2 4_1.1 Overview" xfId="55216" xr:uid="{209D14F7-3C20-4F8A-9298-765FB5A14121}"/>
    <cellStyle name="Normal 3 2 4 2 2 5" xfId="4290" xr:uid="{3C28C379-4D1C-45C1-BC14-9F4E3B6C1819}"/>
    <cellStyle name="Normal 3 2 4 2 2 5 2" xfId="11092" xr:uid="{5CED83A4-23A8-48D8-BA41-1B663C3B2C45}"/>
    <cellStyle name="Normal 3 2 4 2 2 5 2 2" xfId="47135" xr:uid="{1A8B37D0-A773-4CDA-871F-17B2DC6BD221}"/>
    <cellStyle name="Normal 3 2 4 2 2 5 2 3" xfId="35954" xr:uid="{D8D7ADF4-D1D4-48DB-895B-EADF44D25A56}"/>
    <cellStyle name="Normal 3 2 4 2 2 5 2_1.1 Overview" xfId="55219" xr:uid="{D908FCF3-B4FE-425F-A8BE-431E256C7557}"/>
    <cellStyle name="Normal 3 2 4 2 2 5 3" xfId="41466" xr:uid="{31C0A30F-9253-4778-A89D-D51601D4D533}"/>
    <cellStyle name="Normal 3 2 4 2 2 5 4" xfId="30399" xr:uid="{C91FBFF0-B6D6-4BC1-9A9C-9A9AA956280B}"/>
    <cellStyle name="Normal 3 2 4 2 2 5_1.1 Overview" xfId="55218" xr:uid="{95C019F0-FCAA-4F9C-9A8A-C314FB4FAE94}"/>
    <cellStyle name="Normal 3 2 4 2 2 6" xfId="8057" xr:uid="{0C444A76-98A8-4E7A-8CE9-111E33150C7D}"/>
    <cellStyle name="Normal 3 2 4 2 2 6 2" xfId="44105" xr:uid="{2E515465-F68E-4BEA-9350-D550A4049296}"/>
    <cellStyle name="Normal 3 2 4 2 2 6 3" xfId="33012" xr:uid="{2F561E8B-6152-48DF-944C-502383D4869D}"/>
    <cellStyle name="Normal 3 2 4 2 2 6_1.1 Overview" xfId="55220" xr:uid="{05770DD6-D06A-440F-BEAB-B9E4EA737B1E}"/>
    <cellStyle name="Normal 3 2 4 2 2 7" xfId="38445" xr:uid="{94223F8F-A2CC-49A2-8809-7899D8FC6E73}"/>
    <cellStyle name="Normal 3 2 4 2 2 8" xfId="27462" xr:uid="{9D960BAE-C02F-44E0-B91D-C1ECE1A6CE78}"/>
    <cellStyle name="Normal 3 2 4 2 2_1.1 Overview" xfId="55207" xr:uid="{47C81437-38E1-4422-AA55-F106E3D5425B}"/>
    <cellStyle name="Normal 3 2 4 2 3" xfId="1356" xr:uid="{365CDD5B-0738-4A60-811B-CF1DF66B6483}"/>
    <cellStyle name="Normal 3 2 4 2 3 2" xfId="4555" xr:uid="{ABA4AB8A-4EAB-4325-B72F-3989DE9AAE0F}"/>
    <cellStyle name="Normal 3 2 4 2 3 2 2" xfId="11349" xr:uid="{D72FD29F-3487-4438-809F-03D6283F8B1E}"/>
    <cellStyle name="Normal 3 2 4 2 3 2 2 2" xfId="47392" xr:uid="{C611556A-B130-4F3E-A421-D432B21C6114}"/>
    <cellStyle name="Normal 3 2 4 2 3 2 2 3" xfId="36195" xr:uid="{45F57E98-232A-4593-9B59-C8C6FC7D6C91}"/>
    <cellStyle name="Normal 3 2 4 2 3 2 2_1.1 Overview" xfId="55223" xr:uid="{28D49C1F-04D6-4E20-A6C5-CE351CD7BAAA}"/>
    <cellStyle name="Normal 3 2 4 2 3 2 3" xfId="41723" xr:uid="{148B391C-5D67-420D-B911-6BBE9DBDCB8B}"/>
    <cellStyle name="Normal 3 2 4 2 3 2 4" xfId="30640" xr:uid="{583EB0CB-AF2B-4F52-81AB-41C92F7A1BA3}"/>
    <cellStyle name="Normal 3 2 4 2 3 2_1.1 Overview" xfId="55222" xr:uid="{D5D7492B-308A-4446-94F9-523C06AFBC50}"/>
    <cellStyle name="Normal 3 2 4 2 3 3" xfId="8319" xr:uid="{8269AFAA-522D-4A21-BA3E-E27883FC23CA}"/>
    <cellStyle name="Normal 3 2 4 2 3 3 2" xfId="44363" xr:uid="{D76FC7A7-41EA-4DC8-9117-A62167BB670E}"/>
    <cellStyle name="Normal 3 2 4 2 3 3 3" xfId="33254" xr:uid="{7647A662-7749-4A7B-B258-94D05EFC75FF}"/>
    <cellStyle name="Normal 3 2 4 2 3 3_1.1 Overview" xfId="55224" xr:uid="{AEF7B97F-AF17-4173-A401-C9FFDE98818D}"/>
    <cellStyle name="Normal 3 2 4 2 3 4" xfId="38702" xr:uid="{EF64809E-9939-4BC8-82EA-70B8911E7F92}"/>
    <cellStyle name="Normal 3 2 4 2 3 5" xfId="27707" xr:uid="{5430E801-54E5-4CD6-A3EA-0D1ADC9280EB}"/>
    <cellStyle name="Normal 3 2 4 2 3_1.1 Overview" xfId="55221" xr:uid="{79B79B1C-4C3D-45F1-B9C5-ACF5C9079700}"/>
    <cellStyle name="Normal 3 2 4 2 4" xfId="2049" xr:uid="{3457A395-6ACE-478C-BD6D-A0A8098CD794}"/>
    <cellStyle name="Normal 3 2 4 2 4 2" xfId="5248" xr:uid="{B9CB0537-567A-4628-97C7-2E39CC0C97CA}"/>
    <cellStyle name="Normal 3 2 4 2 4 2 2" xfId="12041" xr:uid="{F3181523-1247-4DA9-8750-6E8B6060A039}"/>
    <cellStyle name="Normal 3 2 4 2 4 2 2 2" xfId="48084" xr:uid="{2DE034E0-73DA-4285-99CA-1EE31577CFE6}"/>
    <cellStyle name="Normal 3 2 4 2 4 2 2 3" xfId="36887" xr:uid="{320E5874-4C68-4047-AE27-82C524BF19DE}"/>
    <cellStyle name="Normal 3 2 4 2 4 2 2_1.1 Overview" xfId="55227" xr:uid="{BB895C4C-AFF7-409D-A75F-0BDA1B601DEA}"/>
    <cellStyle name="Normal 3 2 4 2 4 2 3" xfId="42415" xr:uid="{C778B5E9-6C03-4275-A173-A84BDF763263}"/>
    <cellStyle name="Normal 3 2 4 2 4 2 4" xfId="31332" xr:uid="{2CC3EA89-49B3-42CB-A9A9-952D63FAC91D}"/>
    <cellStyle name="Normal 3 2 4 2 4 2_1.1 Overview" xfId="55226" xr:uid="{67388E02-97C2-4315-BC19-CA652C9039AD}"/>
    <cellStyle name="Normal 3 2 4 2 4 3" xfId="9008" xr:uid="{2AB09168-9133-4028-BEE8-E16C376A2693}"/>
    <cellStyle name="Normal 3 2 4 2 4 3 2" xfId="45052" xr:uid="{26297500-6CB7-4F21-898B-1E1E8AD51C22}"/>
    <cellStyle name="Normal 3 2 4 2 4 3 3" xfId="33943" xr:uid="{88E13232-2E3A-45C1-BD1A-AC6070A6AB4E}"/>
    <cellStyle name="Normal 3 2 4 2 4 3_1.1 Overview" xfId="55228" xr:uid="{4033DF70-ECF0-4427-B9EB-1F98B31B403E}"/>
    <cellStyle name="Normal 3 2 4 2 4 4" xfId="39391" xr:uid="{B44BA1C5-A12B-4DD1-8FAE-DC6800AACAF8}"/>
    <cellStyle name="Normal 3 2 4 2 4 5" xfId="28396" xr:uid="{994D5171-F9B3-41FC-A2CD-4C71A2C3673F}"/>
    <cellStyle name="Normal 3 2 4 2 4_1.1 Overview" xfId="55225" xr:uid="{0C175947-3AF2-4FBE-B117-46BB28DA048E}"/>
    <cellStyle name="Normal 3 2 4 2 5" xfId="3241" xr:uid="{783CBB84-8FD6-4B10-A899-6557A3908928}"/>
    <cellStyle name="Normal 3 2 4 2 5 2" xfId="10168" xr:uid="{44946780-96D4-47F1-BD10-F21DB19290BD}"/>
    <cellStyle name="Normal 3 2 4 2 5 2 2" xfId="46211" xr:uid="{AE4AF958-C5D7-4441-8E4A-64C235D86CAA}"/>
    <cellStyle name="Normal 3 2 4 2 5 2 3" xfId="35092" xr:uid="{7EA580B4-21E6-4F2A-AEAE-880C18269057}"/>
    <cellStyle name="Normal 3 2 4 2 5 2_1.1 Overview" xfId="55230" xr:uid="{0B85281E-34E2-42AE-A27F-5B0D83509796}"/>
    <cellStyle name="Normal 3 2 4 2 5 3" xfId="40546" xr:uid="{DDEEA24A-C4B9-43D4-8D7E-4C901E7A1A96}"/>
    <cellStyle name="Normal 3 2 4 2 5 4" xfId="29541" xr:uid="{10FEDD36-DF53-4FB4-8399-1CB9652916C7}"/>
    <cellStyle name="Normal 3 2 4 2 5_1.1 Overview" xfId="55229" xr:uid="{97DB1C17-6CA5-4D98-A36D-D8F416D0BB01}"/>
    <cellStyle name="Normal 3 2 4 2 6" xfId="4080" xr:uid="{B8DD5A38-A196-406C-955D-B1513C53BA6D}"/>
    <cellStyle name="Normal 3 2 4 2 6 2" xfId="10882" xr:uid="{AA6DCAFE-EB22-4B52-AEDF-7A3AFD8D2F1E}"/>
    <cellStyle name="Normal 3 2 4 2 6 2 2" xfId="46925" xr:uid="{9FAF9F08-58D2-48C1-BB9F-D76693FDDAA7}"/>
    <cellStyle name="Normal 3 2 4 2 6 2 3" xfId="35744" xr:uid="{237C7E5F-1C7A-4524-8A75-1D82E2AC4190}"/>
    <cellStyle name="Normal 3 2 4 2 6 2_1.1 Overview" xfId="55232" xr:uid="{92128064-30A2-4090-B136-CB29309C8B89}"/>
    <cellStyle name="Normal 3 2 4 2 6 3" xfId="41256" xr:uid="{ED939B4D-55EF-4C46-89C8-0DFF55EACC98}"/>
    <cellStyle name="Normal 3 2 4 2 6 4" xfId="30189" xr:uid="{1DCB05D9-A64E-45F5-BA8A-F073A829EF8E}"/>
    <cellStyle name="Normal 3 2 4 2 6_1.1 Overview" xfId="55231" xr:uid="{7E7B0037-D514-484A-8264-FCE17A33744E}"/>
    <cellStyle name="Normal 3 2 4 2 7" xfId="7679" xr:uid="{365C0F27-4013-4956-8231-B9616F8FE268}"/>
    <cellStyle name="Normal 3 2 4 2 7 2" xfId="43727" xr:uid="{849B9256-1C71-4947-A263-D13F2D938BEB}"/>
    <cellStyle name="Normal 3 2 4 2 7 3" xfId="32634" xr:uid="{B2AACB33-AF49-40AE-9818-CE29920422B3}"/>
    <cellStyle name="Normal 3 2 4 2 7_1.1 Overview" xfId="55233" xr:uid="{39508EAF-5331-4E78-A1AA-913AFF2F8EB0}"/>
    <cellStyle name="Normal 3 2 4 2 8" xfId="38067" xr:uid="{D1C8575D-A340-4E7A-BE52-BCAE086C1739}"/>
    <cellStyle name="Normal 3 2 4 2 9" xfId="27084" xr:uid="{A2A874F9-6B6D-4BBF-BD9C-1C55FCFD5376}"/>
    <cellStyle name="Normal 3 2 4 2_1.1 Overview" xfId="55206" xr:uid="{56B7185D-56BF-4686-A45A-6BDB04E5BC31}"/>
    <cellStyle name="Normal 3 2 4 3" xfId="774" xr:uid="{9F0AB351-9421-409E-91C0-F180F3DC5633}"/>
    <cellStyle name="Normal 3 2 4 3 2" xfId="1500" xr:uid="{25BEB68B-7076-4510-B5EB-1965498CE6E3}"/>
    <cellStyle name="Normal 3 2 4 3 2 2" xfId="4699" xr:uid="{3DAD887A-BD66-4CFB-A582-530DB0DACDF9}"/>
    <cellStyle name="Normal 3 2 4 3 2 2 2" xfId="11493" xr:uid="{A6AEB9CF-3D0B-4A44-B37A-2CD606503214}"/>
    <cellStyle name="Normal 3 2 4 3 2 2 2 2" xfId="47536" xr:uid="{B1CEC643-00B6-45B9-95D2-9A717EB8F2DB}"/>
    <cellStyle name="Normal 3 2 4 3 2 2 2 3" xfId="36339" xr:uid="{814B4236-963E-40D4-8A86-57687DFB04EF}"/>
    <cellStyle name="Normal 3 2 4 3 2 2 2_1.1 Overview" xfId="55237" xr:uid="{A792320C-09A5-4CD7-9949-CF30F12866FD}"/>
    <cellStyle name="Normal 3 2 4 3 2 2 3" xfId="41867" xr:uid="{81BC0D3B-10DD-44F6-9056-5CE28F76C21E}"/>
    <cellStyle name="Normal 3 2 4 3 2 2 4" xfId="30784" xr:uid="{ADD3059B-A030-469E-88AD-1B84E1FBADF5}"/>
    <cellStyle name="Normal 3 2 4 3 2 2_1.1 Overview" xfId="55236" xr:uid="{7F1304AF-6F84-4178-B2E4-5AB00C4B7812}"/>
    <cellStyle name="Normal 3 2 4 3 2 3" xfId="8463" xr:uid="{8979AED2-D86D-40D8-AB7D-9F7657C29366}"/>
    <cellStyle name="Normal 3 2 4 3 2 3 2" xfId="44507" xr:uid="{C3A74302-7B8D-450E-8A51-CFE48B007EA7}"/>
    <cellStyle name="Normal 3 2 4 3 2 3 3" xfId="33398" xr:uid="{C7F652A0-7E2D-43CF-8586-1D38661F4957}"/>
    <cellStyle name="Normal 3 2 4 3 2 3_1.1 Overview" xfId="55238" xr:uid="{85354DB1-570B-4B0B-834E-2612B5C2A93B}"/>
    <cellStyle name="Normal 3 2 4 3 2 4" xfId="38846" xr:uid="{98FF5B92-3445-494D-9246-AB6C3B148829}"/>
    <cellStyle name="Normal 3 2 4 3 2 5" xfId="27851" xr:uid="{F48BAA28-5D33-4E73-BD2A-D99350965052}"/>
    <cellStyle name="Normal 3 2 4 3 2_1.1 Overview" xfId="55235" xr:uid="{C2A552ED-DD51-4D54-9EAA-39A356E5827D}"/>
    <cellStyle name="Normal 3 2 4 3 3" xfId="2310" xr:uid="{38829E4A-D22B-4415-8F93-EC6D476A9A0E}"/>
    <cellStyle name="Normal 3 2 4 3 3 2" xfId="5509" xr:uid="{A6A8103D-364A-4FD1-9C0B-4E0F1E52944F}"/>
    <cellStyle name="Normal 3 2 4 3 3 2 2" xfId="12302" xr:uid="{483482B9-7B87-4516-98FE-C18F6C5CAA11}"/>
    <cellStyle name="Normal 3 2 4 3 3 2 2 2" xfId="48345" xr:uid="{3EC44C2D-9760-4498-9502-F9C76B65A77B}"/>
    <cellStyle name="Normal 3 2 4 3 3 2 2 3" xfId="37148" xr:uid="{A9CA136F-1ABA-40C9-B9B2-6E59CC66BF5F}"/>
    <cellStyle name="Normal 3 2 4 3 3 2 2_1.1 Overview" xfId="55241" xr:uid="{18EE6AB3-ABDB-4338-A5CF-F68E8BF71E96}"/>
    <cellStyle name="Normal 3 2 4 3 3 2 3" xfId="42676" xr:uid="{A846A932-AAA1-494C-B098-F0E5FD6794F9}"/>
    <cellStyle name="Normal 3 2 4 3 3 2 4" xfId="31593" xr:uid="{0134A227-207D-4137-BAE6-BC6576DF7BFF}"/>
    <cellStyle name="Normal 3 2 4 3 3 2_1.1 Overview" xfId="55240" xr:uid="{C208BCB8-52E3-43C3-9714-28F4AEE03F32}"/>
    <cellStyle name="Normal 3 2 4 3 3 3" xfId="9269" xr:uid="{0CFD47B6-CCFA-4A95-B1F9-DE18FDD8B993}"/>
    <cellStyle name="Normal 3 2 4 3 3 3 2" xfId="45313" xr:uid="{6B4E325D-CBC1-47E8-9BFB-1D3933423211}"/>
    <cellStyle name="Normal 3 2 4 3 3 3 3" xfId="34204" xr:uid="{A909E80C-0841-44C5-9C78-91EC85C24CB2}"/>
    <cellStyle name="Normal 3 2 4 3 3 3_1.1 Overview" xfId="55242" xr:uid="{6DA1CE5D-0482-4EFF-90DB-771B4031D2CB}"/>
    <cellStyle name="Normal 3 2 4 3 3 4" xfId="39652" xr:uid="{791CAD9F-82ED-498E-B945-61C1C721AA72}"/>
    <cellStyle name="Normal 3 2 4 3 3 5" xfId="28657" xr:uid="{CD4E58F8-1CA1-4AE0-B935-697303A77345}"/>
    <cellStyle name="Normal 3 2 4 3 3_1.1 Overview" xfId="55239" xr:uid="{8AC6E549-E77C-4126-888C-95129674DA83}"/>
    <cellStyle name="Normal 3 2 4 3 4" xfId="3500" xr:uid="{FFA86193-1327-41AA-8CFB-6D3D2EB7B6AC}"/>
    <cellStyle name="Normal 3 2 4 3 4 2" xfId="10427" xr:uid="{0CD27E7C-1B5D-4B84-9E05-29D487B4FF5E}"/>
    <cellStyle name="Normal 3 2 4 3 4 2 2" xfId="46470" xr:uid="{E74845C1-BFCE-40EF-9EC6-74A0D89826A8}"/>
    <cellStyle name="Normal 3 2 4 3 4 2 3" xfId="35349" xr:uid="{8189E752-C999-4510-A9B6-166061372BD3}"/>
    <cellStyle name="Normal 3 2 4 3 4 2_1.1 Overview" xfId="55244" xr:uid="{1A35FBA9-1B64-4ABB-A348-75F3760C6323}"/>
    <cellStyle name="Normal 3 2 4 3 4 3" xfId="40805" xr:uid="{E6EDCDEC-44E8-4000-9C2E-08EA222A50F3}"/>
    <cellStyle name="Normal 3 2 4 3 4 4" xfId="29798" xr:uid="{210DD7C1-C2A2-4140-9665-58FD514B5592}"/>
    <cellStyle name="Normal 3 2 4 3 4_1.1 Overview" xfId="55243" xr:uid="{9B8183CE-7794-4342-B2A3-58C04A674B02}"/>
    <cellStyle name="Normal 3 2 4 3 5" xfId="4196" xr:uid="{B0DEC97B-F56B-44A9-BC1F-F37D96EF8BEE}"/>
    <cellStyle name="Normal 3 2 4 3 5 2" xfId="10998" xr:uid="{5412B025-EEE9-46D6-A2A8-B7775C9FEFA6}"/>
    <cellStyle name="Normal 3 2 4 3 5 2 2" xfId="47041" xr:uid="{3F04C24C-71CB-4933-8552-0DB556C76959}"/>
    <cellStyle name="Normal 3 2 4 3 5 2 3" xfId="35860" xr:uid="{4C02EDA9-926D-47A7-9A4D-01919014C478}"/>
    <cellStyle name="Normal 3 2 4 3 5 2_1.1 Overview" xfId="55246" xr:uid="{D3F6B771-9B6B-4638-AA7D-53AC80BF637D}"/>
    <cellStyle name="Normal 3 2 4 3 5 3" xfId="41372" xr:uid="{6CF1DB6A-FB1D-4C6E-8257-4A1CBF6CF2E8}"/>
    <cellStyle name="Normal 3 2 4 3 5 4" xfId="30305" xr:uid="{EE8078DA-93FD-4AAF-B12F-3E26B51311AD}"/>
    <cellStyle name="Normal 3 2 4 3 5_1.1 Overview" xfId="55245" xr:uid="{996A6112-5AB7-4D73-8599-08D12DA5C7D5}"/>
    <cellStyle name="Normal 3 2 4 3 6" xfId="7963" xr:uid="{7E79D909-52EF-426D-BF4F-07D7C30C23AC}"/>
    <cellStyle name="Normal 3 2 4 3 6 2" xfId="44011" xr:uid="{23880C23-732C-4A4F-94FF-C4425CEFC469}"/>
    <cellStyle name="Normal 3 2 4 3 6 3" xfId="32918" xr:uid="{DDACAA3E-AF6E-4258-A909-D385E4791C6C}"/>
    <cellStyle name="Normal 3 2 4 3 6_1.1 Overview" xfId="55247" xr:uid="{C0823629-8E78-4E43-8AA4-A8790DCA5E6C}"/>
    <cellStyle name="Normal 3 2 4 3 7" xfId="38351" xr:uid="{F255F55E-EC0E-4058-B25D-79E90D370CDA}"/>
    <cellStyle name="Normal 3 2 4 3 8" xfId="27368" xr:uid="{8A28D422-2E66-43F1-A07A-2765EDC856A0}"/>
    <cellStyle name="Normal 3 2 4 3_1.1 Overview" xfId="55234" xr:uid="{0FC56AD6-0D12-4678-BA9B-573113D45920}"/>
    <cellStyle name="Normal 3 2 4 4" xfId="1227" xr:uid="{E7E2B48E-AEAA-4E4B-9FAB-B29FADDE6DFB}"/>
    <cellStyle name="Normal 3 2 4 4 2" xfId="4426" xr:uid="{2B678BAA-2DD1-4470-A101-D6E30987AD7A}"/>
    <cellStyle name="Normal 3 2 4 4 2 2" xfId="11220" xr:uid="{6A7BF2C4-9CAC-4382-8397-A63DA2992A05}"/>
    <cellStyle name="Normal 3 2 4 4 2 2 2" xfId="47263" xr:uid="{D2E42749-6DC1-419C-93E9-0EAAF9969FF9}"/>
    <cellStyle name="Normal 3 2 4 4 2 2 3" xfId="36066" xr:uid="{CDF2305F-EEF9-43C8-9925-26594C1DCF2E}"/>
    <cellStyle name="Normal 3 2 4 4 2 2_1.1 Overview" xfId="55250" xr:uid="{58005B1A-13FD-428A-866B-C47B2AFA60AF}"/>
    <cellStyle name="Normal 3 2 4 4 2 3" xfId="41594" xr:uid="{A549EAD8-03DF-4557-B057-F3F84D51DBB1}"/>
    <cellStyle name="Normal 3 2 4 4 2 4" xfId="30511" xr:uid="{5CAFBFE9-4BDC-4417-B3E6-FB4D3D0D0FD4}"/>
    <cellStyle name="Normal 3 2 4 4 2_1.1 Overview" xfId="55249" xr:uid="{2F97A739-922D-487F-91C7-06C7328885C0}"/>
    <cellStyle name="Normal 3 2 4 4 3" xfId="8190" xr:uid="{C3F16030-064E-4F3B-ACDE-04EF631D3E11}"/>
    <cellStyle name="Normal 3 2 4 4 3 2" xfId="44234" xr:uid="{2BC404ED-7F92-4637-A6F5-FD21E3BA6D1B}"/>
    <cellStyle name="Normal 3 2 4 4 3 3" xfId="33125" xr:uid="{0D1DE795-D2CA-4A6D-A85F-F2005771E63A}"/>
    <cellStyle name="Normal 3 2 4 4 3_1.1 Overview" xfId="55251" xr:uid="{43285546-0BBA-4CFF-921A-71C0D50BC649}"/>
    <cellStyle name="Normal 3 2 4 4 4" xfId="38573" xr:uid="{4C8EDD7E-1B64-46BF-9C71-4EBF65845675}"/>
    <cellStyle name="Normal 3 2 4 4 5" xfId="27578" xr:uid="{FC6F3A2E-B885-4BB2-96ED-30D1CB3D530E}"/>
    <cellStyle name="Normal 3 2 4 4_1.1 Overview" xfId="55248" xr:uid="{13BED5AC-ED4F-4B62-BBD8-EDCB1F81476C}"/>
    <cellStyle name="Normal 3 2 4 5" xfId="1777" xr:uid="{BF27ACCD-8423-4025-A456-6442DC78D946}"/>
    <cellStyle name="Normal 3 2 4 5 2" xfId="4976" xr:uid="{A5DB55A2-A0AF-4FE6-8995-A4518A600154}"/>
    <cellStyle name="Normal 3 2 4 5 2 2" xfId="11769" xr:uid="{8AF74C34-35AE-4CDC-B7D6-BFC3E3F32597}"/>
    <cellStyle name="Normal 3 2 4 5 2 2 2" xfId="47812" xr:uid="{6680FAB1-4DB4-4F0D-A591-62F9C06060EE}"/>
    <cellStyle name="Normal 3 2 4 5 2 2 3" xfId="36615" xr:uid="{9DE77FBB-84DB-4A5C-A7BB-A636F7F4D33A}"/>
    <cellStyle name="Normal 3 2 4 5 2 2_1.1 Overview" xfId="55254" xr:uid="{A3154BD2-5F96-4E79-B0AD-4799EB0C0E85}"/>
    <cellStyle name="Normal 3 2 4 5 2 3" xfId="42143" xr:uid="{A9A5CE85-D381-444E-87B9-79BC9F3E92A9}"/>
    <cellStyle name="Normal 3 2 4 5 2 4" xfId="31060" xr:uid="{8FED71D0-8098-4D40-949C-B3BC3B14BA1A}"/>
    <cellStyle name="Normal 3 2 4 5 2_1.1 Overview" xfId="55253" xr:uid="{ACFA78C8-F6E4-4159-84D9-EDD1743E7EE3}"/>
    <cellStyle name="Normal 3 2 4 5 3" xfId="8736" xr:uid="{EBF7BE88-1FFD-4225-B454-93D3D6C8649E}"/>
    <cellStyle name="Normal 3 2 4 5 3 2" xfId="44780" xr:uid="{30827E49-E07E-4663-AAFA-76D9238B911F}"/>
    <cellStyle name="Normal 3 2 4 5 3 3" xfId="33671" xr:uid="{D69BF1C8-9D79-4A61-946B-A87E4B0AE587}"/>
    <cellStyle name="Normal 3 2 4 5 3_1.1 Overview" xfId="55255" xr:uid="{F12BC38C-6290-4BBB-85AC-3E747D415AB0}"/>
    <cellStyle name="Normal 3 2 4 5 4" xfId="39119" xr:uid="{11AD1863-7178-4867-92EE-237ADE63F5A6}"/>
    <cellStyle name="Normal 3 2 4 5 5" xfId="28124" xr:uid="{A0BDB8CE-D70D-463A-BFD1-83FE78249227}"/>
    <cellStyle name="Normal 3 2 4 5_1.1 Overview" xfId="55252" xr:uid="{912361C3-BC95-4A09-8E41-E64E4767B966}"/>
    <cellStyle name="Normal 3 2 4 6" xfId="2957" xr:uid="{E6F1FFD2-6CF0-4704-86D8-EF73B7E6935F}"/>
    <cellStyle name="Normal 3 2 4 6 2" xfId="9895" xr:uid="{08B6DBF7-A780-4239-9FB1-731E634B24EB}"/>
    <cellStyle name="Normal 3 2 4 6 2 2" xfId="45938" xr:uid="{9431A0BD-7399-4A3B-8072-33FDAF6BD839}"/>
    <cellStyle name="Normal 3 2 4 6 2 3" xfId="34823" xr:uid="{AEF00871-78D8-4C6D-92FF-019768E13680}"/>
    <cellStyle name="Normal 3 2 4 6 2_1.1 Overview" xfId="55257" xr:uid="{33857F7B-BFAE-453C-9930-F3613A9D23E2}"/>
    <cellStyle name="Normal 3 2 4 6 3" xfId="40274" xr:uid="{F8A5775D-A4BF-4C2D-8EE6-78465865ECD6}"/>
    <cellStyle name="Normal 3 2 4 6 4" xfId="29273" xr:uid="{1A40247B-6613-4C77-8D8C-32F681160473}"/>
    <cellStyle name="Normal 3 2 4 6_1.1 Overview" xfId="55256" xr:uid="{5F5A78A8-854C-4457-842A-159EB9DDE49D}"/>
    <cellStyle name="Normal 3 2 4 7" xfId="3986" xr:uid="{0CA141C8-CDA8-47CB-B5AF-694C0F62ABDA}"/>
    <cellStyle name="Normal 3 2 4 7 2" xfId="10788" xr:uid="{01CEBE27-67BB-4F19-A19B-F22B058CE8CE}"/>
    <cellStyle name="Normal 3 2 4 7 2 2" xfId="46831" xr:uid="{D8AF998D-2DBC-4413-8FB4-DA37556523EF}"/>
    <cellStyle name="Normal 3 2 4 7 2 3" xfId="35650" xr:uid="{BB6CFEDA-10C7-455C-B9FB-AE4A19C5552D}"/>
    <cellStyle name="Normal 3 2 4 7 2_1.1 Overview" xfId="55259" xr:uid="{1F958CAE-EC43-4F49-9AF4-990F1F255561}"/>
    <cellStyle name="Normal 3 2 4 7 3" xfId="41162" xr:uid="{E9A58AD1-3145-487D-B8E1-1B6469E2F2E4}"/>
    <cellStyle name="Normal 3 2 4 7 4" xfId="30095" xr:uid="{7E75C54E-F13E-409B-BE49-E23ACA615C46}"/>
    <cellStyle name="Normal 3 2 4 7_1.1 Overview" xfId="55258" xr:uid="{76E3AD15-830A-415D-9E95-6DF336989DA2}"/>
    <cellStyle name="Normal 3 2 4 8" xfId="7378" xr:uid="{774C8B37-8DEC-4F34-A19F-9F84FC87D62E}"/>
    <cellStyle name="Normal 3 2 4 8 2" xfId="43426" xr:uid="{EEB3EFF1-B740-454F-8FC3-041EFE63C16C}"/>
    <cellStyle name="Normal 3 2 4 8 3" xfId="32333" xr:uid="{049C0792-39B8-4907-B862-8B7A6B3E4926}"/>
    <cellStyle name="Normal 3 2 4 8_1.1 Overview" xfId="55260" xr:uid="{6B0EA236-16AD-4E8C-B7F4-03B899BC15EB}"/>
    <cellStyle name="Normal 3 2 4 9" xfId="37766" xr:uid="{7FE14155-C340-4FD3-AC2E-2079B713DDBC}"/>
    <cellStyle name="Normal 3 2 4_1.1 Overview" xfId="55205" xr:uid="{A017F8EE-E6E7-47AE-9DB2-C11396F53AC7}"/>
    <cellStyle name="Normal 3 2 40" xfId="56272" xr:uid="{B1E0FDE1-C289-4A9A-9D66-EE1035314EAD}"/>
    <cellStyle name="Normal 3 2 41" xfId="56273" xr:uid="{93D84A42-E00B-4C74-AF16-A42D492F5E36}"/>
    <cellStyle name="Normal 3 2 42" xfId="56274" xr:uid="{15845249-840D-4635-81BC-D24F5AE2E384}"/>
    <cellStyle name="Normal 3 2 43" xfId="56320" xr:uid="{D8B99F12-B30D-4DA4-8F28-9A6E747F7C90}"/>
    <cellStyle name="Normal 3 2 5" xfId="204" xr:uid="{4146118A-F23D-4C34-8959-A49C45488AE0}"/>
    <cellStyle name="Normal 3 2 5 10" xfId="26803" xr:uid="{5A1DB655-E4F5-48BE-9E79-CCF4F2575080}"/>
    <cellStyle name="Normal 3 2 5 2" xfId="508" xr:uid="{EF91D77E-0213-4ACC-B83A-CCD6058E06F7}"/>
    <cellStyle name="Normal 3 2 5 2 2" xfId="874" xr:uid="{F5E78E02-70ED-4026-82E9-E9C873AA858F}"/>
    <cellStyle name="Normal 3 2 5 2 2 2" xfId="1600" xr:uid="{7C841146-4B30-4366-B3DF-C8D37F445809}"/>
    <cellStyle name="Normal 3 2 5 2 2 2 2" xfId="4799" xr:uid="{27DF6C9A-5C16-4131-B42F-8D241B70B5DA}"/>
    <cellStyle name="Normal 3 2 5 2 2 2 2 2" xfId="11593" xr:uid="{3988CA4A-8BC1-4C6D-A61C-EE9AAD4462F3}"/>
    <cellStyle name="Normal 3 2 5 2 2 2 2 2 2" xfId="47636" xr:uid="{5CFF6B8F-105A-41A0-8EC8-A493A730ABFD}"/>
    <cellStyle name="Normal 3 2 5 2 2 2 2 2 3" xfId="36439" xr:uid="{DE447833-5D19-426F-B184-32CD7B11A98C}"/>
    <cellStyle name="Normal 3 2 5 2 2 2 2 2_1.1 Overview" xfId="55266" xr:uid="{93C68C6E-8E88-4B8D-ADA9-B5DB0D6523F1}"/>
    <cellStyle name="Normal 3 2 5 2 2 2 2 3" xfId="41967" xr:uid="{E3EAE6E7-E264-42E3-85D1-5F85EB1D15F5}"/>
    <cellStyle name="Normal 3 2 5 2 2 2 2 4" xfId="30884" xr:uid="{08C5590B-68F3-48A1-AE9B-FEB0B4FE723B}"/>
    <cellStyle name="Normal 3 2 5 2 2 2 2_1.1 Overview" xfId="55265" xr:uid="{10EB5DAB-A951-47F4-A24B-D27BF102428A}"/>
    <cellStyle name="Normal 3 2 5 2 2 2 3" xfId="8563" xr:uid="{34104324-3750-47C7-B68D-90EB61C2BDA9}"/>
    <cellStyle name="Normal 3 2 5 2 2 2 3 2" xfId="44607" xr:uid="{22D94F5D-FC43-4C3C-92FB-60AE98B76EEB}"/>
    <cellStyle name="Normal 3 2 5 2 2 2 3 3" xfId="33498" xr:uid="{577668C5-1001-446E-9081-0CCF6D49E5D7}"/>
    <cellStyle name="Normal 3 2 5 2 2 2 3_1.1 Overview" xfId="55267" xr:uid="{16A4F14B-82B7-4804-967F-62906C83CE36}"/>
    <cellStyle name="Normal 3 2 5 2 2 2 4" xfId="38946" xr:uid="{B5D5977E-0FC8-4D7E-8473-C5115C504232}"/>
    <cellStyle name="Normal 3 2 5 2 2 2 5" xfId="27951" xr:uid="{732BE327-02AD-419A-878D-8D6430677041}"/>
    <cellStyle name="Normal 3 2 5 2 2 2_1.1 Overview" xfId="55264" xr:uid="{7E82386B-19BA-4373-9122-4179E9CC7DA7}"/>
    <cellStyle name="Normal 3 2 5 2 2 3" xfId="2410" xr:uid="{31050AEF-87D7-4C7E-9099-12DE3DFA7678}"/>
    <cellStyle name="Normal 3 2 5 2 2 3 2" xfId="5609" xr:uid="{1ED9C586-6966-49D1-81C2-F188BAAC43DB}"/>
    <cellStyle name="Normal 3 2 5 2 2 3 2 2" xfId="12402" xr:uid="{554C0CAC-073E-4A3D-BD9B-CE0791D84EA8}"/>
    <cellStyle name="Normal 3 2 5 2 2 3 2 2 2" xfId="48445" xr:uid="{26F3D873-F18D-42ED-B206-59E94225FC8E}"/>
    <cellStyle name="Normal 3 2 5 2 2 3 2 2 3" xfId="37248" xr:uid="{B26F1F7B-68B7-4660-99A8-4EB5E393F120}"/>
    <cellStyle name="Normal 3 2 5 2 2 3 2 2_1.1 Overview" xfId="55270" xr:uid="{E88A8BC6-DB39-4CD4-AF3D-81A63CB705B3}"/>
    <cellStyle name="Normal 3 2 5 2 2 3 2 3" xfId="42776" xr:uid="{D76A20DE-94AB-47E5-B235-B3BC28E3434F}"/>
    <cellStyle name="Normal 3 2 5 2 2 3 2 4" xfId="31693" xr:uid="{555E89DB-9443-4B0A-B017-B3F03B6AEFEF}"/>
    <cellStyle name="Normal 3 2 5 2 2 3 2_1.1 Overview" xfId="55269" xr:uid="{C632A97D-8CC6-45D4-8F72-DEAA406E9F68}"/>
    <cellStyle name="Normal 3 2 5 2 2 3 3" xfId="9369" xr:uid="{0D56A511-2B0C-4660-BA3A-CF5C6555CA34}"/>
    <cellStyle name="Normal 3 2 5 2 2 3 3 2" xfId="45413" xr:uid="{94F1695F-896C-4108-AD5A-D4CC06B96DB2}"/>
    <cellStyle name="Normal 3 2 5 2 2 3 3 3" xfId="34304" xr:uid="{DB995CFE-DBE7-4D48-A85B-2E1D840BB550}"/>
    <cellStyle name="Normal 3 2 5 2 2 3 3_1.1 Overview" xfId="55271" xr:uid="{8A811E43-EFC4-48E1-A1C5-68F912ED256D}"/>
    <cellStyle name="Normal 3 2 5 2 2 3 4" xfId="39752" xr:uid="{1FB71BEB-7630-4851-9AAA-E4F34FA837BD}"/>
    <cellStyle name="Normal 3 2 5 2 2 3 5" xfId="28757" xr:uid="{72556D5F-180B-4134-9252-DE53B9370B5E}"/>
    <cellStyle name="Normal 3 2 5 2 2 3_1.1 Overview" xfId="55268" xr:uid="{D2EC5877-0B17-4EA5-A2C8-76AAE475C44E}"/>
    <cellStyle name="Normal 3 2 5 2 2 4" xfId="3600" xr:uid="{73088166-8A69-480E-9470-BFD8F0FA965A}"/>
    <cellStyle name="Normal 3 2 5 2 2 4 2" xfId="10527" xr:uid="{AD3159C4-6E96-467B-8FF5-3F89378B4A7B}"/>
    <cellStyle name="Normal 3 2 5 2 2 4 2 2" xfId="46570" xr:uid="{AC85F00A-0946-41CE-9594-8701005E8741}"/>
    <cellStyle name="Normal 3 2 5 2 2 4 2 3" xfId="35449" xr:uid="{87A0DED0-4859-4AEB-A938-6AFA0FB73450}"/>
    <cellStyle name="Normal 3 2 5 2 2 4 2_1.1 Overview" xfId="55273" xr:uid="{FC316972-5051-45A9-A7C3-190EC346412F}"/>
    <cellStyle name="Normal 3 2 5 2 2 4 3" xfId="40905" xr:uid="{368B35C8-2677-4FCE-ADD8-D8DFF17E18AC}"/>
    <cellStyle name="Normal 3 2 5 2 2 4 4" xfId="29898" xr:uid="{4D1B4F30-A1F1-4EC7-AEC6-F4104BD92ADB}"/>
    <cellStyle name="Normal 3 2 5 2 2 4_1.1 Overview" xfId="55272" xr:uid="{84A50548-F610-4383-B4F7-C55FF84264AE}"/>
    <cellStyle name="Normal 3 2 5 2 2 5" xfId="4296" xr:uid="{7F24B5BF-2827-49F5-8A35-6AE15BB881CB}"/>
    <cellStyle name="Normal 3 2 5 2 2 5 2" xfId="11098" xr:uid="{DA3BEF85-6AEA-451C-A6C3-E4092EFEFA49}"/>
    <cellStyle name="Normal 3 2 5 2 2 5 2 2" xfId="47141" xr:uid="{E4CE99CC-39EA-49A7-B0AF-73B9CB18C186}"/>
    <cellStyle name="Normal 3 2 5 2 2 5 2 3" xfId="35960" xr:uid="{87DA28D9-50C4-425A-8D70-2EA8973F5035}"/>
    <cellStyle name="Normal 3 2 5 2 2 5 2_1.1 Overview" xfId="55275" xr:uid="{9B91DE1F-A108-4095-BD85-F467A8288DB6}"/>
    <cellStyle name="Normal 3 2 5 2 2 5 3" xfId="41472" xr:uid="{E25D84F0-BDF3-47D7-A1BA-C8292C434647}"/>
    <cellStyle name="Normal 3 2 5 2 2 5 4" xfId="30405" xr:uid="{2FF4C076-8022-4D98-BCB7-BFBB8B6F2B23}"/>
    <cellStyle name="Normal 3 2 5 2 2 5_1.1 Overview" xfId="55274" xr:uid="{894B5F5C-4AC5-44C4-A92B-E25B15AB8BC2}"/>
    <cellStyle name="Normal 3 2 5 2 2 6" xfId="8063" xr:uid="{73621AA1-887C-4FFA-BFD5-CBCC922ACF7C}"/>
    <cellStyle name="Normal 3 2 5 2 2 6 2" xfId="44111" xr:uid="{0945D120-2E68-4258-9A29-0A79F258950E}"/>
    <cellStyle name="Normal 3 2 5 2 2 6 3" xfId="33018" xr:uid="{CF8B79D6-A012-4383-BF28-CA783AF241A4}"/>
    <cellStyle name="Normal 3 2 5 2 2 6_1.1 Overview" xfId="55276" xr:uid="{02E77D89-82C4-4685-AA8D-176AE1B21F45}"/>
    <cellStyle name="Normal 3 2 5 2 2 7" xfId="38451" xr:uid="{BB177336-6E07-4F07-8E55-3207495DDFA7}"/>
    <cellStyle name="Normal 3 2 5 2 2 8" xfId="27468" xr:uid="{080337B8-18D5-4752-8580-6F2BC5502E6B}"/>
    <cellStyle name="Normal 3 2 5 2 2_1.1 Overview" xfId="55263" xr:uid="{BC0F0F9A-B473-4BF4-9CF6-13CBCFFA844F}"/>
    <cellStyle name="Normal 3 2 5 2 3" xfId="1364" xr:uid="{43C926F1-9212-48FC-97AF-B61F702EAB5B}"/>
    <cellStyle name="Normal 3 2 5 2 3 2" xfId="4563" xr:uid="{EB50BE87-53A6-455C-89C7-3386E2D2AEE1}"/>
    <cellStyle name="Normal 3 2 5 2 3 2 2" xfId="11357" xr:uid="{68053827-4B0C-4748-9C9F-B768AEEDEFC7}"/>
    <cellStyle name="Normal 3 2 5 2 3 2 2 2" xfId="47400" xr:uid="{2301C1BD-D321-460D-97C9-9C468C970DE4}"/>
    <cellStyle name="Normal 3 2 5 2 3 2 2 3" xfId="36203" xr:uid="{172E4E65-93C1-4BEA-A89D-F9AE1CD40BDC}"/>
    <cellStyle name="Normal 3 2 5 2 3 2 2_1.1 Overview" xfId="55279" xr:uid="{4B0ECF74-A1D8-453A-83B6-880C53B91053}"/>
    <cellStyle name="Normal 3 2 5 2 3 2 3" xfId="41731" xr:uid="{CDF2F165-9149-436A-9E38-E8B913601CA2}"/>
    <cellStyle name="Normal 3 2 5 2 3 2 4" xfId="30648" xr:uid="{3D219799-4AB5-4BD4-B247-9BFC12AE343E}"/>
    <cellStyle name="Normal 3 2 5 2 3 2_1.1 Overview" xfId="55278" xr:uid="{D6C25DEA-0A0D-4BBB-A6D7-D7DBD28E7397}"/>
    <cellStyle name="Normal 3 2 5 2 3 3" xfId="8327" xr:uid="{4A0989EB-68C9-4A8C-A459-0B7E391432F0}"/>
    <cellStyle name="Normal 3 2 5 2 3 3 2" xfId="44371" xr:uid="{760FECE6-48F9-46BF-B7B1-2F7BAE06C95C}"/>
    <cellStyle name="Normal 3 2 5 2 3 3 3" xfId="33262" xr:uid="{36035AFC-3785-4DAA-9F42-856FD02FE9D1}"/>
    <cellStyle name="Normal 3 2 5 2 3 3_1.1 Overview" xfId="55280" xr:uid="{25B19F4E-3CEB-45DD-B08E-1793E5359E4F}"/>
    <cellStyle name="Normal 3 2 5 2 3 4" xfId="38710" xr:uid="{663918D1-4A40-44F2-AC77-ED0C83C199F7}"/>
    <cellStyle name="Normal 3 2 5 2 3 5" xfId="27715" xr:uid="{99FBECA0-94FC-472B-B236-CFA76DEA529A}"/>
    <cellStyle name="Normal 3 2 5 2 3_1.1 Overview" xfId="55277" xr:uid="{25586681-77A6-4E4F-B5E4-C75EB80DC9CF}"/>
    <cellStyle name="Normal 3 2 5 2 4" xfId="2067" xr:uid="{F4DC7805-ECDF-47AB-8C26-D4C838987436}"/>
    <cellStyle name="Normal 3 2 5 2 4 2" xfId="5266" xr:uid="{226DDFFE-AA2B-422A-98CC-A31B5E9AA1D3}"/>
    <cellStyle name="Normal 3 2 5 2 4 2 2" xfId="12059" xr:uid="{48B41154-DA61-4400-B8FB-F58D9940E342}"/>
    <cellStyle name="Normal 3 2 5 2 4 2 2 2" xfId="48102" xr:uid="{6EDBA7F9-162A-45B1-87A3-C050D258C9D6}"/>
    <cellStyle name="Normal 3 2 5 2 4 2 2 3" xfId="36905" xr:uid="{D2200125-2C31-4FFD-902A-AD57BAA023DA}"/>
    <cellStyle name="Normal 3 2 5 2 4 2 2_1.1 Overview" xfId="55283" xr:uid="{917FD169-8349-4E09-B430-A1E207A90189}"/>
    <cellStyle name="Normal 3 2 5 2 4 2 3" xfId="42433" xr:uid="{CC90D5C4-7053-408D-B5C2-44617455EC61}"/>
    <cellStyle name="Normal 3 2 5 2 4 2 4" xfId="31350" xr:uid="{C73576F7-FD6E-4531-A1C8-A827DB1C9EE8}"/>
    <cellStyle name="Normal 3 2 5 2 4 2_1.1 Overview" xfId="55282" xr:uid="{A256291A-73D6-41AA-A724-18792C3A3E8F}"/>
    <cellStyle name="Normal 3 2 5 2 4 3" xfId="9026" xr:uid="{DFD501EB-C364-42CD-8A0E-AC62D63277F2}"/>
    <cellStyle name="Normal 3 2 5 2 4 3 2" xfId="45070" xr:uid="{549BDEC3-9674-44DE-A71E-A9455941D183}"/>
    <cellStyle name="Normal 3 2 5 2 4 3 3" xfId="33961" xr:uid="{C249A254-3647-4297-83D9-4745B4921824}"/>
    <cellStyle name="Normal 3 2 5 2 4 3_1.1 Overview" xfId="55284" xr:uid="{E114DD66-EF51-4AF7-9B56-275FE238BA2E}"/>
    <cellStyle name="Normal 3 2 5 2 4 4" xfId="39409" xr:uid="{80B9B1F5-DBD7-4054-9454-9CA7D5B14BE1}"/>
    <cellStyle name="Normal 3 2 5 2 4 5" xfId="28414" xr:uid="{D211FDC7-3343-4ABE-B85B-4D291017F174}"/>
    <cellStyle name="Normal 3 2 5 2 4_1.1 Overview" xfId="55281" xr:uid="{52DBD79F-9378-48AA-8354-A8F52EC4360C}"/>
    <cellStyle name="Normal 3 2 5 2 5" xfId="3259" xr:uid="{5187797E-2EFA-4174-9765-845FAF6B612B}"/>
    <cellStyle name="Normal 3 2 5 2 5 2" xfId="10186" xr:uid="{8DA57695-076B-4F44-8085-E25EA9766BA8}"/>
    <cellStyle name="Normal 3 2 5 2 5 2 2" xfId="46229" xr:uid="{486C1E2B-C3A1-4A2D-BA0C-88AD8145136B}"/>
    <cellStyle name="Normal 3 2 5 2 5 2 3" xfId="35110" xr:uid="{1259D411-86F5-4CCF-9F02-B66ECE50C924}"/>
    <cellStyle name="Normal 3 2 5 2 5 2_1.1 Overview" xfId="55286" xr:uid="{FBBE9EDD-7A5D-499A-886C-15D8DF687E5B}"/>
    <cellStyle name="Normal 3 2 5 2 5 3" xfId="40564" xr:uid="{1400661F-3D10-4657-A98E-05419BD2E262}"/>
    <cellStyle name="Normal 3 2 5 2 5 4" xfId="29559" xr:uid="{569BC179-FA12-49BF-B723-7A649DE484DF}"/>
    <cellStyle name="Normal 3 2 5 2 5_1.1 Overview" xfId="55285" xr:uid="{1ADA40A0-C7A8-4E5C-9591-F160440CC3F5}"/>
    <cellStyle name="Normal 3 2 5 2 6" xfId="4086" xr:uid="{A89B12EB-D7AA-4838-A150-14D66150577C}"/>
    <cellStyle name="Normal 3 2 5 2 6 2" xfId="10888" xr:uid="{091C0E80-7E18-4EA5-AEBB-525CD9B6FF47}"/>
    <cellStyle name="Normal 3 2 5 2 6 2 2" xfId="46931" xr:uid="{BDE5FE97-289B-4D36-9241-7EA9DD8C8412}"/>
    <cellStyle name="Normal 3 2 5 2 6 2 3" xfId="35750" xr:uid="{08A13810-EAAC-4FCF-A290-998E8D5BC694}"/>
    <cellStyle name="Normal 3 2 5 2 6 2_1.1 Overview" xfId="55288" xr:uid="{11767E36-ED3C-4A3B-AE77-E875C7C04702}"/>
    <cellStyle name="Normal 3 2 5 2 6 3" xfId="41262" xr:uid="{1FFBE0FF-CB26-4C68-B63D-EC15A0CF2F3A}"/>
    <cellStyle name="Normal 3 2 5 2 6 4" xfId="30195" xr:uid="{1FA8ACB1-A2D6-433F-A08F-86B407740528}"/>
    <cellStyle name="Normal 3 2 5 2 6_1.1 Overview" xfId="55287" xr:uid="{3F974BF5-0998-4FAD-AF1F-B85F984E2612}"/>
    <cellStyle name="Normal 3 2 5 2 7" xfId="7699" xr:uid="{513E52DB-1258-477B-AA78-27DE93FF424E}"/>
    <cellStyle name="Normal 3 2 5 2 7 2" xfId="43747" xr:uid="{CDF0E611-C65E-4DBB-83B2-A2DCA9416050}"/>
    <cellStyle name="Normal 3 2 5 2 7 3" xfId="32654" xr:uid="{2CAA2D22-A604-4FAE-9138-88EDA07127EF}"/>
    <cellStyle name="Normal 3 2 5 2 7_1.1 Overview" xfId="55289" xr:uid="{B55F069A-43D1-415C-988B-A510F210C725}"/>
    <cellStyle name="Normal 3 2 5 2 8" xfId="38087" xr:uid="{FB6F016F-AC6E-4085-8FB5-EA214A02DC70}"/>
    <cellStyle name="Normal 3 2 5 2 9" xfId="27104" xr:uid="{94DA0D5E-3376-4CB6-94C7-C6CE7117AE5A}"/>
    <cellStyle name="Normal 3 2 5 2_1.1 Overview" xfId="55262" xr:uid="{AA2A1D37-4CCB-4DF2-9F71-C42EEF977AB3}"/>
    <cellStyle name="Normal 3 2 5 3" xfId="780" xr:uid="{E49C825A-BFCC-47FE-8148-059B1BA46FC1}"/>
    <cellStyle name="Normal 3 2 5 3 2" xfId="1506" xr:uid="{D057961C-11C1-427F-BA6B-2EBC4010EF38}"/>
    <cellStyle name="Normal 3 2 5 3 2 2" xfId="4705" xr:uid="{25AA3398-30B6-47DC-8805-EC492196725E}"/>
    <cellStyle name="Normal 3 2 5 3 2 2 2" xfId="11499" xr:uid="{B3B920B2-FF05-464E-9446-0006DAB733C1}"/>
    <cellStyle name="Normal 3 2 5 3 2 2 2 2" xfId="47542" xr:uid="{69F51B11-1E71-49C2-839F-11F271F55B66}"/>
    <cellStyle name="Normal 3 2 5 3 2 2 2 3" xfId="36345" xr:uid="{245093F3-A52B-42CB-B29A-440F11077E31}"/>
    <cellStyle name="Normal 3 2 5 3 2 2 2_1.1 Overview" xfId="55293" xr:uid="{EDDD1859-603E-4DFC-A43D-0173CEE4361B}"/>
    <cellStyle name="Normal 3 2 5 3 2 2 3" xfId="41873" xr:uid="{F8F1E3D8-D095-4716-B993-52BCEB515585}"/>
    <cellStyle name="Normal 3 2 5 3 2 2 4" xfId="30790" xr:uid="{83F1131B-2BA2-43B7-B71E-401F53E5E6DF}"/>
    <cellStyle name="Normal 3 2 5 3 2 2_1.1 Overview" xfId="55292" xr:uid="{00579FA7-6FBB-4290-AA04-58D8A6483F01}"/>
    <cellStyle name="Normal 3 2 5 3 2 3" xfId="8469" xr:uid="{8606A0D0-258B-49D2-B8FD-3F8626248DD9}"/>
    <cellStyle name="Normal 3 2 5 3 2 3 2" xfId="44513" xr:uid="{2504893D-1D28-4A77-B162-35C63D32282D}"/>
    <cellStyle name="Normal 3 2 5 3 2 3 3" xfId="33404" xr:uid="{994C1424-DD60-4320-9F01-A7B8651CE232}"/>
    <cellStyle name="Normal 3 2 5 3 2 3_1.1 Overview" xfId="55294" xr:uid="{4A16596D-2299-4BE0-A75A-181E9989A2F0}"/>
    <cellStyle name="Normal 3 2 5 3 2 4" xfId="38852" xr:uid="{7DF9585F-1975-48D2-948A-8AFA92E51092}"/>
    <cellStyle name="Normal 3 2 5 3 2 5" xfId="27857" xr:uid="{096AE5F1-A32F-416C-8E4E-1109BE274C60}"/>
    <cellStyle name="Normal 3 2 5 3 2_1.1 Overview" xfId="55291" xr:uid="{B6943CD0-48F0-4EBF-859E-65716EE24BD4}"/>
    <cellStyle name="Normal 3 2 5 3 3" xfId="2316" xr:uid="{F4B15281-A2DE-4A4E-BA3D-29374FC3B240}"/>
    <cellStyle name="Normal 3 2 5 3 3 2" xfId="5515" xr:uid="{0B7D5A11-E740-4B08-93B5-555DB0AC2140}"/>
    <cellStyle name="Normal 3 2 5 3 3 2 2" xfId="12308" xr:uid="{05918147-7C4F-4805-A7F4-18CFF9F4169A}"/>
    <cellStyle name="Normal 3 2 5 3 3 2 2 2" xfId="48351" xr:uid="{4CEB69FC-F2A6-4C97-AE7B-755BF3E8087F}"/>
    <cellStyle name="Normal 3 2 5 3 3 2 2 3" xfId="37154" xr:uid="{0469EAD5-74F6-4D56-9EAA-5D1D1DB843D8}"/>
    <cellStyle name="Normal 3 2 5 3 3 2 2_1.1 Overview" xfId="55297" xr:uid="{E23A2574-4A8A-48C5-AD7B-C5602C50A553}"/>
    <cellStyle name="Normal 3 2 5 3 3 2 3" xfId="42682" xr:uid="{ED631B50-F5B5-46C5-8869-AB457F5C9C35}"/>
    <cellStyle name="Normal 3 2 5 3 3 2 4" xfId="31599" xr:uid="{44ABED04-86F0-4AA3-A3CC-4A1D9C5BAA67}"/>
    <cellStyle name="Normal 3 2 5 3 3 2_1.1 Overview" xfId="55296" xr:uid="{1684E773-FF0B-436D-AB20-51B8A111923B}"/>
    <cellStyle name="Normal 3 2 5 3 3 3" xfId="9275" xr:uid="{186D132E-D083-4F51-97E3-9253EA580CCD}"/>
    <cellStyle name="Normal 3 2 5 3 3 3 2" xfId="45319" xr:uid="{CA3A2C70-5AFA-42B6-86EB-0B5FC50C0C3B}"/>
    <cellStyle name="Normal 3 2 5 3 3 3 3" xfId="34210" xr:uid="{C1A74D98-D76F-42C2-B228-A0C5BBCB4443}"/>
    <cellStyle name="Normal 3 2 5 3 3 3_1.1 Overview" xfId="55298" xr:uid="{3DE60A50-D392-482E-9E5A-764DBDD9AE97}"/>
    <cellStyle name="Normal 3 2 5 3 3 4" xfId="39658" xr:uid="{3F6A4FA1-B85E-4FF8-A6F5-3354A91662CB}"/>
    <cellStyle name="Normal 3 2 5 3 3 5" xfId="28663" xr:uid="{841B1507-915C-4B7E-B706-AAA31A28E3C1}"/>
    <cellStyle name="Normal 3 2 5 3 3_1.1 Overview" xfId="55295" xr:uid="{EB864E94-4C76-403B-9621-32677569AE87}"/>
    <cellStyle name="Normal 3 2 5 3 4" xfId="3506" xr:uid="{05DE3654-2220-4D00-839F-563DFBE7DB34}"/>
    <cellStyle name="Normal 3 2 5 3 4 2" xfId="10433" xr:uid="{139F020E-5AEF-4C72-B66B-4145A60FBB30}"/>
    <cellStyle name="Normal 3 2 5 3 4 2 2" xfId="46476" xr:uid="{90A7F729-889F-4E3E-9ED8-CFBBF30B1100}"/>
    <cellStyle name="Normal 3 2 5 3 4 2 3" xfId="35355" xr:uid="{C08D6F17-1B6E-4576-9354-02774EAA60A3}"/>
    <cellStyle name="Normal 3 2 5 3 4 2_1.1 Overview" xfId="55300" xr:uid="{45A1C4FD-A329-4177-9114-C405A4CD8C6A}"/>
    <cellStyle name="Normal 3 2 5 3 4 3" xfId="40811" xr:uid="{15F88DB7-883B-4540-AD5F-FCA080D7E195}"/>
    <cellStyle name="Normal 3 2 5 3 4 4" xfId="29804" xr:uid="{B69544E6-1E85-4C93-BD6E-C2DE7B769081}"/>
    <cellStyle name="Normal 3 2 5 3 4_1.1 Overview" xfId="55299" xr:uid="{EE4D91C1-0834-4AFF-B105-CBC7E98799BB}"/>
    <cellStyle name="Normal 3 2 5 3 5" xfId="4202" xr:uid="{D2A442C6-1A47-4670-B01C-F6920554B140}"/>
    <cellStyle name="Normal 3 2 5 3 5 2" xfId="11004" xr:uid="{A4730398-47BA-4CB4-B140-21BD47181367}"/>
    <cellStyle name="Normal 3 2 5 3 5 2 2" xfId="47047" xr:uid="{332E9083-29CA-46AF-8101-67D4C2C30B72}"/>
    <cellStyle name="Normal 3 2 5 3 5 2 3" xfId="35866" xr:uid="{4C0366E9-76AC-4886-A6B8-142595C19A86}"/>
    <cellStyle name="Normal 3 2 5 3 5 2_1.1 Overview" xfId="55302" xr:uid="{5134E32B-AD69-4690-B2E9-ED7B939D3A8C}"/>
    <cellStyle name="Normal 3 2 5 3 5 3" xfId="41378" xr:uid="{9158EC3C-5975-47CE-B6F0-CAADB0D5D4AE}"/>
    <cellStyle name="Normal 3 2 5 3 5 4" xfId="30311" xr:uid="{76B2BFED-A349-4043-A5AF-10A778D2488D}"/>
    <cellStyle name="Normal 3 2 5 3 5_1.1 Overview" xfId="55301" xr:uid="{73776861-3A12-4DB1-AB66-62C670EC30AA}"/>
    <cellStyle name="Normal 3 2 5 3 6" xfId="7969" xr:uid="{BA1408D3-DBFD-4596-9A12-920F6B760A85}"/>
    <cellStyle name="Normal 3 2 5 3 6 2" xfId="44017" xr:uid="{451CE42E-0E5D-4BB6-9B21-D35F90BEDB31}"/>
    <cellStyle name="Normal 3 2 5 3 6 3" xfId="32924" xr:uid="{7B5648F1-CC72-42FB-949C-C7ED1836A53D}"/>
    <cellStyle name="Normal 3 2 5 3 6_1.1 Overview" xfId="55303" xr:uid="{ED9DBC73-92B2-4A1F-80BC-8351FAE7F961}"/>
    <cellStyle name="Normal 3 2 5 3 7" xfId="38357" xr:uid="{1AF0CDC8-0A02-4A61-B425-11B36A53F149}"/>
    <cellStyle name="Normal 3 2 5 3 8" xfId="27374" xr:uid="{2DC99E86-351A-4F63-8915-1BE7D4E22392}"/>
    <cellStyle name="Normal 3 2 5 3_1.1 Overview" xfId="55290" xr:uid="{613252B1-729F-4ADE-BF99-CE5BB4560560}"/>
    <cellStyle name="Normal 3 2 5 4" xfId="1235" xr:uid="{AE35BCF0-27FC-4C7D-B5BD-43C12B35C051}"/>
    <cellStyle name="Normal 3 2 5 4 2" xfId="4434" xr:uid="{09DA358D-EAA6-43CC-AD40-A4CB2050DA46}"/>
    <cellStyle name="Normal 3 2 5 4 2 2" xfId="11228" xr:uid="{BE6D25CA-1DD3-4AC1-B9EE-617D20C6653D}"/>
    <cellStyle name="Normal 3 2 5 4 2 2 2" xfId="47271" xr:uid="{99715599-AF79-4F7D-86B4-AD1382B0FCD9}"/>
    <cellStyle name="Normal 3 2 5 4 2 2 3" xfId="36074" xr:uid="{8D9BE9CD-0D26-4E84-8FD1-E10969E04552}"/>
    <cellStyle name="Normal 3 2 5 4 2 2_1.1 Overview" xfId="55306" xr:uid="{7052BE68-3106-40EE-8F87-F78A6C6D14FD}"/>
    <cellStyle name="Normal 3 2 5 4 2 3" xfId="41602" xr:uid="{3D281DDB-AB7C-42AC-B239-BEE4AAB3BF41}"/>
    <cellStyle name="Normal 3 2 5 4 2 4" xfId="30519" xr:uid="{C60A2213-1BB0-4819-BBD3-D68FEE5A6C54}"/>
    <cellStyle name="Normal 3 2 5 4 2_1.1 Overview" xfId="55305" xr:uid="{7F516DF4-8A83-457A-BB02-1DFBFCA7E28D}"/>
    <cellStyle name="Normal 3 2 5 4 3" xfId="8198" xr:uid="{BFEFFC13-DD6E-4054-BB47-D8DC5B970AB3}"/>
    <cellStyle name="Normal 3 2 5 4 3 2" xfId="44242" xr:uid="{082A7FAA-3EC0-4A8A-8FD2-1826E160D84B}"/>
    <cellStyle name="Normal 3 2 5 4 3 3" xfId="33133" xr:uid="{F2AB986F-184D-4CE8-B75E-925BB4B1D483}"/>
    <cellStyle name="Normal 3 2 5 4 3_1.1 Overview" xfId="55307" xr:uid="{DB89EAD7-F7B2-4FE2-B937-5A1AE7E09D52}"/>
    <cellStyle name="Normal 3 2 5 4 4" xfId="38581" xr:uid="{505BA69A-A1F1-416C-9D8A-23BC0097C80E}"/>
    <cellStyle name="Normal 3 2 5 4 5" xfId="27586" xr:uid="{8F4E7F64-7A59-45CF-B34F-8611BE04C52D}"/>
    <cellStyle name="Normal 3 2 5 4_1.1 Overview" xfId="55304" xr:uid="{922F1234-0DD0-45B4-84CD-2FC961EDB095}"/>
    <cellStyle name="Normal 3 2 5 5" xfId="1795" xr:uid="{64DE06AD-2BC7-4B0D-A898-E13DFF09853E}"/>
    <cellStyle name="Normal 3 2 5 5 2" xfId="4994" xr:uid="{BC3510E2-6BB4-4666-A866-576B54EE83FB}"/>
    <cellStyle name="Normal 3 2 5 5 2 2" xfId="11787" xr:uid="{0339F51C-56E4-4296-9162-9EFD3FB75691}"/>
    <cellStyle name="Normal 3 2 5 5 2 2 2" xfId="47830" xr:uid="{6FCE4AFE-FC9D-4B90-90B5-404BBE8F93B9}"/>
    <cellStyle name="Normal 3 2 5 5 2 2 3" xfId="36633" xr:uid="{2E8AA7F9-DF65-46C1-A390-98912B0D5C8A}"/>
    <cellStyle name="Normal 3 2 5 5 2 2_1.1 Overview" xfId="55310" xr:uid="{24959C7A-93CC-4FB9-9CAB-83931F66D8F0}"/>
    <cellStyle name="Normal 3 2 5 5 2 3" xfId="42161" xr:uid="{06EF897E-7C1E-483C-8042-5F01F97DCE41}"/>
    <cellStyle name="Normal 3 2 5 5 2 4" xfId="31078" xr:uid="{29211ED8-3317-46B6-B6D0-8C60AA4D82B4}"/>
    <cellStyle name="Normal 3 2 5 5 2_1.1 Overview" xfId="55309" xr:uid="{423F7863-6B9B-4A85-8FB5-A8D4C5B36E7C}"/>
    <cellStyle name="Normal 3 2 5 5 3" xfId="8754" xr:uid="{44CFFBF1-409A-4E2A-9FDF-8499C2C7B172}"/>
    <cellStyle name="Normal 3 2 5 5 3 2" xfId="44798" xr:uid="{B6C289CE-5E29-4467-B93D-897736DF11F2}"/>
    <cellStyle name="Normal 3 2 5 5 3 3" xfId="33689" xr:uid="{05D1E36A-D6C0-442A-A9F1-3791D7CCA8FB}"/>
    <cellStyle name="Normal 3 2 5 5 3_1.1 Overview" xfId="55311" xr:uid="{D8A57F76-4ACE-4253-A23E-E2AD2C42870A}"/>
    <cellStyle name="Normal 3 2 5 5 4" xfId="39137" xr:uid="{A390D268-0398-491E-A914-D7D52DDAD2B1}"/>
    <cellStyle name="Normal 3 2 5 5 5" xfId="28142" xr:uid="{9E3DDBDE-EE7D-4407-9C2F-0CCD8F713174}"/>
    <cellStyle name="Normal 3 2 5 5_1.1 Overview" xfId="55308" xr:uid="{071E5A41-1672-4D6F-8523-14BF1E1BD8FE}"/>
    <cellStyle name="Normal 3 2 5 6" xfId="2976" xr:uid="{F40CD06E-BBAF-4951-AA31-F14000FBBF73}"/>
    <cellStyle name="Normal 3 2 5 6 2" xfId="9914" xr:uid="{717C5397-E3ED-4B0A-B907-2C6B844D15F0}"/>
    <cellStyle name="Normal 3 2 5 6 2 2" xfId="45957" xr:uid="{FB5E9C0D-7A87-4396-9C5A-CE7B4F6F6BDC}"/>
    <cellStyle name="Normal 3 2 5 6 2 3" xfId="34842" xr:uid="{542FF9CA-4B17-4A21-A8D6-40DD677B31C5}"/>
    <cellStyle name="Normal 3 2 5 6 2_1.1 Overview" xfId="55313" xr:uid="{123CBCDF-CA3A-49A4-B25F-5A67AAE0C4B6}"/>
    <cellStyle name="Normal 3 2 5 6 3" xfId="40293" xr:uid="{DEDC5660-1B07-4E28-AA2B-8E21337336D0}"/>
    <cellStyle name="Normal 3 2 5 6 4" xfId="29292" xr:uid="{FD5967B3-1E39-43C3-A197-9297D2A2BEF3}"/>
    <cellStyle name="Normal 3 2 5 6_1.1 Overview" xfId="55312" xr:uid="{FED99A96-4854-4BC7-B40A-C28BF2993604}"/>
    <cellStyle name="Normal 3 2 5 7" xfId="3992" xr:uid="{E84196B1-BCB1-442E-A707-17BB076E851B}"/>
    <cellStyle name="Normal 3 2 5 7 2" xfId="10794" xr:uid="{344CF2DF-383B-4BBD-8B3B-D73B9FCAF6DB}"/>
    <cellStyle name="Normal 3 2 5 7 2 2" xfId="46837" xr:uid="{0E3A91AF-7320-40A8-8B9B-49486C18B97B}"/>
    <cellStyle name="Normal 3 2 5 7 2 3" xfId="35656" xr:uid="{881CBAFA-49B8-452D-9C57-B40EBC5E2C97}"/>
    <cellStyle name="Normal 3 2 5 7 2_1.1 Overview" xfId="55315" xr:uid="{1498D9BB-C219-427F-898C-559B4D1C59EB}"/>
    <cellStyle name="Normal 3 2 5 7 3" xfId="41168" xr:uid="{56445CDB-EC7F-439E-8987-3756B0A40A0E}"/>
    <cellStyle name="Normal 3 2 5 7 4" xfId="30101" xr:uid="{BA7D58AA-186B-4703-9AC4-9F73D8BFF3D6}"/>
    <cellStyle name="Normal 3 2 5 7_1.1 Overview" xfId="55314" xr:uid="{4BC487B4-6907-4CCA-A818-FFE49F76A2CC}"/>
    <cellStyle name="Normal 3 2 5 8" xfId="7398" xr:uid="{8084C340-6EA7-4591-874A-A64498801418}"/>
    <cellStyle name="Normal 3 2 5 8 2" xfId="43446" xr:uid="{F7F99426-0CD7-4CD4-8B39-3D64488BE401}"/>
    <cellStyle name="Normal 3 2 5 8 3" xfId="32353" xr:uid="{18F3591A-A45B-4EEB-96B6-058779BCF3C7}"/>
    <cellStyle name="Normal 3 2 5 8_1.1 Overview" xfId="55316" xr:uid="{C730B4F8-E9BE-4B38-97F5-C9C5F5B6B112}"/>
    <cellStyle name="Normal 3 2 5 9" xfId="37786" xr:uid="{109B0A27-AE2D-4F73-B619-DACBDA15455D}"/>
    <cellStyle name="Normal 3 2 5_1.1 Overview" xfId="55261" xr:uid="{01C2A6BF-30F5-4652-910C-F7F9F4AB1295}"/>
    <cellStyle name="Normal 3 2 6" xfId="219" xr:uid="{867A7F2B-2F18-4962-A5E2-FE283E217CBD}"/>
    <cellStyle name="Normal 3 2 6 10" xfId="26817" xr:uid="{F46BB95F-8176-43CB-BB85-FC6116E3A32D}"/>
    <cellStyle name="Normal 3 2 6 2" xfId="523" xr:uid="{4F87FF74-AD41-4B96-823D-2B20AEB22C89}"/>
    <cellStyle name="Normal 3 2 6 2 2" xfId="880" xr:uid="{E65F74B6-1F6C-45DD-A7AE-FFB5CEA46891}"/>
    <cellStyle name="Normal 3 2 6 2 2 2" xfId="1606" xr:uid="{7A18445C-112F-40A8-B567-E9C857E23B11}"/>
    <cellStyle name="Normal 3 2 6 2 2 2 2" xfId="4805" xr:uid="{6C774AC6-36D6-4BE3-AD82-CAD89B72FB3B}"/>
    <cellStyle name="Normal 3 2 6 2 2 2 2 2" xfId="11599" xr:uid="{A2558C2F-85E1-4DF4-8FDE-2687B61418CF}"/>
    <cellStyle name="Normal 3 2 6 2 2 2 2 2 2" xfId="47642" xr:uid="{8A09A647-145D-4D01-97F8-FCC6BDFE0399}"/>
    <cellStyle name="Normal 3 2 6 2 2 2 2 2 3" xfId="36445" xr:uid="{E27BD6A3-1E93-4DD1-8136-1B30AC0304AF}"/>
    <cellStyle name="Normal 3 2 6 2 2 2 2 2_1.1 Overview" xfId="55322" xr:uid="{0B7F9B8D-6A46-4122-A26E-547B91B0959B}"/>
    <cellStyle name="Normal 3 2 6 2 2 2 2 3" xfId="41973" xr:uid="{CDEF116A-C9BA-4BC6-A452-0ADCA0A3867B}"/>
    <cellStyle name="Normal 3 2 6 2 2 2 2 4" xfId="30890" xr:uid="{D34EEBCF-66AB-4B16-8EC3-D352AAD5AC90}"/>
    <cellStyle name="Normal 3 2 6 2 2 2 2_1.1 Overview" xfId="55321" xr:uid="{65D03486-C608-4AE8-9A25-FCB2C0EAB779}"/>
    <cellStyle name="Normal 3 2 6 2 2 2 3" xfId="8569" xr:uid="{295000AC-18E1-46C7-9C3F-AAD4E7EDB954}"/>
    <cellStyle name="Normal 3 2 6 2 2 2 3 2" xfId="44613" xr:uid="{3CC7A631-DDDC-4376-AE2B-15CE6978D857}"/>
    <cellStyle name="Normal 3 2 6 2 2 2 3 3" xfId="33504" xr:uid="{075512A2-61C0-4E2A-A413-44FF00E27525}"/>
    <cellStyle name="Normal 3 2 6 2 2 2 3_1.1 Overview" xfId="55323" xr:uid="{2D5F7536-C964-4405-B0F0-FF4328F73E45}"/>
    <cellStyle name="Normal 3 2 6 2 2 2 4" xfId="38952" xr:uid="{ECCDCFEF-2283-46BE-ABA8-3029BC396A1F}"/>
    <cellStyle name="Normal 3 2 6 2 2 2 5" xfId="27957" xr:uid="{B6E0A104-072B-4E01-92F3-F76A5ABC7853}"/>
    <cellStyle name="Normal 3 2 6 2 2 2_1.1 Overview" xfId="55320" xr:uid="{1FC36C89-15A3-4261-AFF4-FE6DC7DEC32E}"/>
    <cellStyle name="Normal 3 2 6 2 2 3" xfId="2416" xr:uid="{7F19F910-260F-441D-AE47-F9880ADC603A}"/>
    <cellStyle name="Normal 3 2 6 2 2 3 2" xfId="5615" xr:uid="{24621309-2034-4D4E-9FFF-108B4F8148DC}"/>
    <cellStyle name="Normal 3 2 6 2 2 3 2 2" xfId="12408" xr:uid="{0889A920-BC38-47B7-8D16-92A711C4E6C5}"/>
    <cellStyle name="Normal 3 2 6 2 2 3 2 2 2" xfId="48451" xr:uid="{AB781AB9-E59B-4414-A5F5-A4CE760C5398}"/>
    <cellStyle name="Normal 3 2 6 2 2 3 2 2 3" xfId="37254" xr:uid="{0CF32074-9B02-495B-8FEF-98A9B224CD80}"/>
    <cellStyle name="Normal 3 2 6 2 2 3 2 2_1.1 Overview" xfId="55326" xr:uid="{6EC6E447-5EDA-4541-8554-355237F20B0E}"/>
    <cellStyle name="Normal 3 2 6 2 2 3 2 3" xfId="42782" xr:uid="{88BEB429-48CA-4110-B23F-200031EF379B}"/>
    <cellStyle name="Normal 3 2 6 2 2 3 2 4" xfId="31699" xr:uid="{A944DBA5-5DBB-44C6-A24B-D4DCD8CACA51}"/>
    <cellStyle name="Normal 3 2 6 2 2 3 2_1.1 Overview" xfId="55325" xr:uid="{81663180-4283-417C-926B-C32D5C3601BD}"/>
    <cellStyle name="Normal 3 2 6 2 2 3 3" xfId="9375" xr:uid="{513D4DAD-78E1-4294-A936-C40E8B4D349F}"/>
    <cellStyle name="Normal 3 2 6 2 2 3 3 2" xfId="45419" xr:uid="{9A39B52A-B5E6-4F35-BD95-0097718BAF69}"/>
    <cellStyle name="Normal 3 2 6 2 2 3 3 3" xfId="34310" xr:uid="{1EB55724-41A0-473D-B59D-22E510C6418F}"/>
    <cellStyle name="Normal 3 2 6 2 2 3 3_1.1 Overview" xfId="55327" xr:uid="{5274B853-54A0-4673-B6F0-F4332355FE72}"/>
    <cellStyle name="Normal 3 2 6 2 2 3 4" xfId="39758" xr:uid="{D20F105A-5C8A-4226-B54D-3265C2C947F8}"/>
    <cellStyle name="Normal 3 2 6 2 2 3 5" xfId="28763" xr:uid="{3D14C1AE-4624-4E7C-8F07-4B6769CC6717}"/>
    <cellStyle name="Normal 3 2 6 2 2 3_1.1 Overview" xfId="55324" xr:uid="{D1CA591A-A23D-4744-A909-98CB1C9504E6}"/>
    <cellStyle name="Normal 3 2 6 2 2 4" xfId="3606" xr:uid="{9272D7F3-F35E-4AA1-BFC2-70342B218154}"/>
    <cellStyle name="Normal 3 2 6 2 2 4 2" xfId="10533" xr:uid="{3574A880-C1AB-4027-A65B-179FCA14B43A}"/>
    <cellStyle name="Normal 3 2 6 2 2 4 2 2" xfId="46576" xr:uid="{39B1EA25-EEC8-43D4-91AF-D7AF5BA3B2A0}"/>
    <cellStyle name="Normal 3 2 6 2 2 4 2 3" xfId="35455" xr:uid="{2A774323-63E3-41F6-8D0C-5D23FDE6F809}"/>
    <cellStyle name="Normal 3 2 6 2 2 4 2_1.1 Overview" xfId="55329" xr:uid="{96848E56-A582-4F6B-9AA3-21CF504414BF}"/>
    <cellStyle name="Normal 3 2 6 2 2 4 3" xfId="40911" xr:uid="{A9ADFA04-84CD-4A30-9399-DEA13409431B}"/>
    <cellStyle name="Normal 3 2 6 2 2 4 4" xfId="29904" xr:uid="{8ED16EF5-59C3-4164-BCE5-50A2A151C520}"/>
    <cellStyle name="Normal 3 2 6 2 2 4_1.1 Overview" xfId="55328" xr:uid="{60E9EA49-0720-45B5-B263-2003F82CE388}"/>
    <cellStyle name="Normal 3 2 6 2 2 5" xfId="4302" xr:uid="{E057818C-C886-45BB-9C8A-EA87C98BCE40}"/>
    <cellStyle name="Normal 3 2 6 2 2 5 2" xfId="11104" xr:uid="{5F157ECF-C986-4B44-ACBC-F3B5D8011614}"/>
    <cellStyle name="Normal 3 2 6 2 2 5 2 2" xfId="47147" xr:uid="{D308D400-720A-4FA6-AC95-B5D3F7F7E64E}"/>
    <cellStyle name="Normal 3 2 6 2 2 5 2 3" xfId="35966" xr:uid="{4CD12AD3-60E6-4B6F-BE5A-C44311AC04F7}"/>
    <cellStyle name="Normal 3 2 6 2 2 5 2_1.1 Overview" xfId="55331" xr:uid="{CF958F46-A79D-4F94-AF59-24A1EF7B70F3}"/>
    <cellStyle name="Normal 3 2 6 2 2 5 3" xfId="41478" xr:uid="{BCC7C2E0-0CAC-4874-A71F-5B67C6128B49}"/>
    <cellStyle name="Normal 3 2 6 2 2 5 4" xfId="30411" xr:uid="{E53A7C7C-5C2F-45CD-A5C8-9F83638E150C}"/>
    <cellStyle name="Normal 3 2 6 2 2 5_1.1 Overview" xfId="55330" xr:uid="{007A477A-15C1-4FA6-842C-D2076A8AA76F}"/>
    <cellStyle name="Normal 3 2 6 2 2 6" xfId="8069" xr:uid="{3CE9C1AB-6ABE-4E8C-B534-FFAB54108276}"/>
    <cellStyle name="Normal 3 2 6 2 2 6 2" xfId="44117" xr:uid="{DAABB6FD-2767-43B9-A463-2E4DEAA74B9B}"/>
    <cellStyle name="Normal 3 2 6 2 2 6 3" xfId="33024" xr:uid="{7B69B08A-8AF7-4F9E-88B8-F700F798109E}"/>
    <cellStyle name="Normal 3 2 6 2 2 6_1.1 Overview" xfId="55332" xr:uid="{C67B9982-C5B8-42E4-B405-EF285F29001B}"/>
    <cellStyle name="Normal 3 2 6 2 2 7" xfId="38457" xr:uid="{F2FA1ACE-BD13-40BC-AA0A-B9F427F6DD27}"/>
    <cellStyle name="Normal 3 2 6 2 2 8" xfId="27474" xr:uid="{73D4D406-F58D-48C0-AB63-E720E3CFEFB1}"/>
    <cellStyle name="Normal 3 2 6 2 2_1.1 Overview" xfId="55319" xr:uid="{D7E0D1B2-DE34-4200-A0A5-12439107DC19}"/>
    <cellStyle name="Normal 3 2 6 2 3" xfId="1371" xr:uid="{FDFF2D66-D78D-45B6-A221-525601FA99EF}"/>
    <cellStyle name="Normal 3 2 6 2 3 2" xfId="4570" xr:uid="{8EA908CC-8B6D-429E-AC38-0918415D023A}"/>
    <cellStyle name="Normal 3 2 6 2 3 2 2" xfId="11364" xr:uid="{0BBEA32A-6346-4BBA-963A-A3724969F4BB}"/>
    <cellStyle name="Normal 3 2 6 2 3 2 2 2" xfId="47407" xr:uid="{70F041E8-90B2-45B2-A4AA-F22E2C0D6563}"/>
    <cellStyle name="Normal 3 2 6 2 3 2 2 3" xfId="36210" xr:uid="{CFF80908-D6E3-426F-93E4-7E1588E47A45}"/>
    <cellStyle name="Normal 3 2 6 2 3 2 2_1.1 Overview" xfId="55335" xr:uid="{C9DFDBD7-C6C3-4A06-B317-CB2E796DE119}"/>
    <cellStyle name="Normal 3 2 6 2 3 2 3" xfId="41738" xr:uid="{E9947248-B2AE-4B0A-8443-CF9D98E39D6F}"/>
    <cellStyle name="Normal 3 2 6 2 3 2 4" xfId="30655" xr:uid="{43A598FB-7503-42CA-9411-71FCF304FB5E}"/>
    <cellStyle name="Normal 3 2 6 2 3 2_1.1 Overview" xfId="55334" xr:uid="{A4803EEF-2C5D-49CE-B4DB-25AFD73D442B}"/>
    <cellStyle name="Normal 3 2 6 2 3 3" xfId="8334" xr:uid="{E7C4C22A-75B6-4CB3-BA19-30438198E80A}"/>
    <cellStyle name="Normal 3 2 6 2 3 3 2" xfId="44378" xr:uid="{B7B17AF4-583B-40D1-911E-19AA4E8C0EA1}"/>
    <cellStyle name="Normal 3 2 6 2 3 3 3" xfId="33269" xr:uid="{A4386F32-BA3D-442A-B01A-3D7F6FBF351F}"/>
    <cellStyle name="Normal 3 2 6 2 3 3_1.1 Overview" xfId="55336" xr:uid="{7A0597C6-018F-4C07-AA8B-70342C683324}"/>
    <cellStyle name="Normal 3 2 6 2 3 4" xfId="38717" xr:uid="{44D66101-9B55-4BC2-ACCE-CB784D6681B8}"/>
    <cellStyle name="Normal 3 2 6 2 3 5" xfId="27722" xr:uid="{6A66BEF3-D6A3-429F-A3C7-31D57CB13498}"/>
    <cellStyle name="Normal 3 2 6 2 3_1.1 Overview" xfId="55333" xr:uid="{EAB22485-F5FC-4798-8CEE-5F4703F6695A}"/>
    <cellStyle name="Normal 3 2 6 2 4" xfId="2080" xr:uid="{FFF8D1A5-EF69-4248-8CAD-83310D7AB876}"/>
    <cellStyle name="Normal 3 2 6 2 4 2" xfId="5279" xr:uid="{7FC10A09-4028-4623-9F76-8A15DF0585D6}"/>
    <cellStyle name="Normal 3 2 6 2 4 2 2" xfId="12072" xr:uid="{B9392054-0ABD-4A51-8F30-271865E9F85A}"/>
    <cellStyle name="Normal 3 2 6 2 4 2 2 2" xfId="48115" xr:uid="{7F0E4B52-6675-462F-B624-F4DD969632E1}"/>
    <cellStyle name="Normal 3 2 6 2 4 2 2 3" xfId="36918" xr:uid="{CB7B1516-0980-48AE-8CF7-34338B0155BA}"/>
    <cellStyle name="Normal 3 2 6 2 4 2 2_1.1 Overview" xfId="55339" xr:uid="{BF2F7778-2AA9-466D-8A0F-725C7D8A6298}"/>
    <cellStyle name="Normal 3 2 6 2 4 2 3" xfId="42446" xr:uid="{11552082-7BE7-4E6C-8126-9C9A2290563F}"/>
    <cellStyle name="Normal 3 2 6 2 4 2 4" xfId="31363" xr:uid="{98155C88-73F5-4C1B-ABC0-FB863E0886D3}"/>
    <cellStyle name="Normal 3 2 6 2 4 2_1.1 Overview" xfId="55338" xr:uid="{1C4FF473-01C9-498B-86F1-1A8400C457F9}"/>
    <cellStyle name="Normal 3 2 6 2 4 3" xfId="9039" xr:uid="{1571C45D-E84A-4B59-831A-11BCA3B63370}"/>
    <cellStyle name="Normal 3 2 6 2 4 3 2" xfId="45083" xr:uid="{DB79341A-9B62-4CE4-B75C-184A91AD483C}"/>
    <cellStyle name="Normal 3 2 6 2 4 3 3" xfId="33974" xr:uid="{DF554AFE-AFDA-4E68-90F8-C481B78AEF4A}"/>
    <cellStyle name="Normal 3 2 6 2 4 3_1.1 Overview" xfId="55340" xr:uid="{125F7D63-481D-4397-93FD-EDC771B3F59C}"/>
    <cellStyle name="Normal 3 2 6 2 4 4" xfId="39422" xr:uid="{085D7284-5FB6-45BF-BF5B-852C6CDF70CB}"/>
    <cellStyle name="Normal 3 2 6 2 4 5" xfId="28427" xr:uid="{D908A323-7CA7-464C-821A-0193BAAF3D25}"/>
    <cellStyle name="Normal 3 2 6 2 4_1.1 Overview" xfId="55337" xr:uid="{EBDDEF49-840C-482B-8B0F-EF87F7B63A4E}"/>
    <cellStyle name="Normal 3 2 6 2 5" xfId="3273" xr:uid="{883B3E20-A431-4C3B-BDF0-BB5057AD5C4C}"/>
    <cellStyle name="Normal 3 2 6 2 5 2" xfId="10200" xr:uid="{5F2C82AB-BE4E-4B65-A4FC-4E1DE992173B}"/>
    <cellStyle name="Normal 3 2 6 2 5 2 2" xfId="46243" xr:uid="{ED7AC880-751B-4B58-911F-5AADD63864BA}"/>
    <cellStyle name="Normal 3 2 6 2 5 2 3" xfId="35124" xr:uid="{6B357CF8-7C29-4067-9E10-455C8B33BF98}"/>
    <cellStyle name="Normal 3 2 6 2 5 2_1.1 Overview" xfId="55342" xr:uid="{EE2A823F-37C7-4486-9A06-20876CA175C7}"/>
    <cellStyle name="Normal 3 2 6 2 5 3" xfId="40578" xr:uid="{3FE7F4AF-9C81-45D0-8790-ECFFB0810D32}"/>
    <cellStyle name="Normal 3 2 6 2 5 4" xfId="29573" xr:uid="{C98791CF-E7D1-4484-8A9F-03BDDF97FD80}"/>
    <cellStyle name="Normal 3 2 6 2 5_1.1 Overview" xfId="55341" xr:uid="{00FEDABD-9F59-419A-8586-FF0877B79894}"/>
    <cellStyle name="Normal 3 2 6 2 6" xfId="4092" xr:uid="{F84A4B8B-8202-4282-8B4C-1A5826D82023}"/>
    <cellStyle name="Normal 3 2 6 2 6 2" xfId="10894" xr:uid="{A48DE37F-C430-4FBD-8469-F829F0A6B200}"/>
    <cellStyle name="Normal 3 2 6 2 6 2 2" xfId="46937" xr:uid="{22B058D4-6ACC-477D-AF04-12DEFF1147ED}"/>
    <cellStyle name="Normal 3 2 6 2 6 2 3" xfId="35756" xr:uid="{CB1AE06D-8AC6-45E5-86F5-834A892FE87E}"/>
    <cellStyle name="Normal 3 2 6 2 6 2_1.1 Overview" xfId="55344" xr:uid="{B610FEBA-D7D8-42C4-A0AE-9C35908FE501}"/>
    <cellStyle name="Normal 3 2 6 2 6 3" xfId="41268" xr:uid="{0441DE40-3A44-4CF7-A42A-9A9F028395E2}"/>
    <cellStyle name="Normal 3 2 6 2 6 4" xfId="30201" xr:uid="{AD972E5E-ACDC-4712-97B8-88D772301563}"/>
    <cellStyle name="Normal 3 2 6 2 6_1.1 Overview" xfId="55343" xr:uid="{FF0BBEE7-1EEC-4C1B-B6B1-EE952C7E09C6}"/>
    <cellStyle name="Normal 3 2 6 2 7" xfId="7713" xr:uid="{F007264D-57A5-4FB3-9BB3-11EC06DFD4F9}"/>
    <cellStyle name="Normal 3 2 6 2 7 2" xfId="43761" xr:uid="{F9339D52-BED6-40D2-A1A9-9811AE26C479}"/>
    <cellStyle name="Normal 3 2 6 2 7 3" xfId="32668" xr:uid="{2207DAC4-43FB-4555-99F9-3AD1E1758DD0}"/>
    <cellStyle name="Normal 3 2 6 2 7_1.1 Overview" xfId="55345" xr:uid="{556CE168-DB38-46CF-BC85-D7DA559A4BBD}"/>
    <cellStyle name="Normal 3 2 6 2 8" xfId="38101" xr:uid="{11DC9BAE-F2A9-42C8-B745-73C1107FE73A}"/>
    <cellStyle name="Normal 3 2 6 2 9" xfId="27118" xr:uid="{0DE6FA5F-92C4-405F-A2E7-8ED40F653FF5}"/>
    <cellStyle name="Normal 3 2 6 2_1.1 Overview" xfId="55318" xr:uid="{49B4796D-B6A0-4A89-BDA2-035C3D62E55A}"/>
    <cellStyle name="Normal 3 2 6 3" xfId="786" xr:uid="{62BC8C2F-79F4-4C79-8F6E-23C0ED2BDEAB}"/>
    <cellStyle name="Normal 3 2 6 3 2" xfId="1512" xr:uid="{3CD173F4-7D2D-440D-B7EB-FB59D465EDD3}"/>
    <cellStyle name="Normal 3 2 6 3 2 2" xfId="4711" xr:uid="{5EC963A8-F06E-4315-96F2-FD1F420AC969}"/>
    <cellStyle name="Normal 3 2 6 3 2 2 2" xfId="11505" xr:uid="{2DCFC673-1F39-4D68-ABFD-4341E54DAE25}"/>
    <cellStyle name="Normal 3 2 6 3 2 2 2 2" xfId="47548" xr:uid="{293B4779-6565-4803-877E-7AF088EB97B8}"/>
    <cellStyle name="Normal 3 2 6 3 2 2 2 3" xfId="36351" xr:uid="{42ED5504-7572-4C71-BE47-2C67CC6780B6}"/>
    <cellStyle name="Normal 3 2 6 3 2 2 2_1.1 Overview" xfId="55349" xr:uid="{CABB30A6-4D64-430D-859E-C6B09C921A80}"/>
    <cellStyle name="Normal 3 2 6 3 2 2 3" xfId="41879" xr:uid="{B585AF4A-5349-4B96-9B52-A679A69F3F8B}"/>
    <cellStyle name="Normal 3 2 6 3 2 2 4" xfId="30796" xr:uid="{DA4679D3-2968-45F0-B2E8-FED23E243A63}"/>
    <cellStyle name="Normal 3 2 6 3 2 2_1.1 Overview" xfId="55348" xr:uid="{C1BA3176-D135-408B-99A8-8E26B8D1F873}"/>
    <cellStyle name="Normal 3 2 6 3 2 3" xfId="8475" xr:uid="{38B46C24-4E07-4AD1-BD52-34CF180662F0}"/>
    <cellStyle name="Normal 3 2 6 3 2 3 2" xfId="44519" xr:uid="{2DAFE783-70E2-426E-8353-EACE7846C411}"/>
    <cellStyle name="Normal 3 2 6 3 2 3 3" xfId="33410" xr:uid="{EB0DE855-8445-4C2D-8A9A-C0FD5AA19E2C}"/>
    <cellStyle name="Normal 3 2 6 3 2 3_1.1 Overview" xfId="55350" xr:uid="{45710015-EE6A-4DB2-A202-42562EF52BAA}"/>
    <cellStyle name="Normal 3 2 6 3 2 4" xfId="38858" xr:uid="{9B0EA266-BFC7-4CA4-90DD-8FFF1A3860B1}"/>
    <cellStyle name="Normal 3 2 6 3 2 5" xfId="27863" xr:uid="{4BE2A9CC-5044-467E-ADA4-B2A54A598587}"/>
    <cellStyle name="Normal 3 2 6 3 2_1.1 Overview" xfId="55347" xr:uid="{E78BD5E7-E9B6-4360-BAEA-876C7BA64B0C}"/>
    <cellStyle name="Normal 3 2 6 3 3" xfId="2322" xr:uid="{02A66C13-8C3A-4D10-BCED-467AC1EADE2B}"/>
    <cellStyle name="Normal 3 2 6 3 3 2" xfId="5521" xr:uid="{8004E9E2-FA0C-4AE4-A9DC-59B9347F0058}"/>
    <cellStyle name="Normal 3 2 6 3 3 2 2" xfId="12314" xr:uid="{95AA9631-0FA1-47F5-9964-6EC3FEA5EF72}"/>
    <cellStyle name="Normal 3 2 6 3 3 2 2 2" xfId="48357" xr:uid="{2EEDCBF7-B871-4BEC-A232-AB679E306409}"/>
    <cellStyle name="Normal 3 2 6 3 3 2 2 3" xfId="37160" xr:uid="{B46B6EE3-AFF7-46B3-8F46-921DC8C7A44A}"/>
    <cellStyle name="Normal 3 2 6 3 3 2 2_1.1 Overview" xfId="55353" xr:uid="{62840A2C-4404-443A-BCBF-1CCAA71A7F3A}"/>
    <cellStyle name="Normal 3 2 6 3 3 2 3" xfId="42688" xr:uid="{ACBD9F74-E06D-4BC4-8C47-9487967AD070}"/>
    <cellStyle name="Normal 3 2 6 3 3 2 4" xfId="31605" xr:uid="{E66078E9-C870-4A05-BCDB-B0995010BA2C}"/>
    <cellStyle name="Normal 3 2 6 3 3 2_1.1 Overview" xfId="55352" xr:uid="{65EAFEF5-A0A4-490A-ACDA-A6FE8A63410C}"/>
    <cellStyle name="Normal 3 2 6 3 3 3" xfId="9281" xr:uid="{A691B37A-467E-4686-B94A-60850D16011A}"/>
    <cellStyle name="Normal 3 2 6 3 3 3 2" xfId="45325" xr:uid="{A85D8D95-D525-42E6-9D55-939FAD0464EB}"/>
    <cellStyle name="Normal 3 2 6 3 3 3 3" xfId="34216" xr:uid="{CD6F65BB-16D4-4AF2-9890-5FE07748675D}"/>
    <cellStyle name="Normal 3 2 6 3 3 3_1.1 Overview" xfId="55354" xr:uid="{BD66DF10-54B7-4DA4-B75A-3FA367D5E257}"/>
    <cellStyle name="Normal 3 2 6 3 3 4" xfId="39664" xr:uid="{11D17164-1BBE-4E6B-B2A6-F9CE3F7F3226}"/>
    <cellStyle name="Normal 3 2 6 3 3 5" xfId="28669" xr:uid="{DE3EF3EE-FD82-4B72-BA52-53058E485994}"/>
    <cellStyle name="Normal 3 2 6 3 3_1.1 Overview" xfId="55351" xr:uid="{CE981B1F-FDD9-4893-A2F9-76C56076F7B7}"/>
    <cellStyle name="Normal 3 2 6 3 4" xfId="3512" xr:uid="{46A732FC-0474-4F4F-8C1A-435A2297ACB3}"/>
    <cellStyle name="Normal 3 2 6 3 4 2" xfId="10439" xr:uid="{876FAE5F-97B3-4ABD-B7A1-0CBA0C35320F}"/>
    <cellStyle name="Normal 3 2 6 3 4 2 2" xfId="46482" xr:uid="{60C0BAE4-F0F5-4597-B5FF-BDEE2299C033}"/>
    <cellStyle name="Normal 3 2 6 3 4 2 3" xfId="35361" xr:uid="{92ECD622-585C-4564-BDBA-E16FDDEE249A}"/>
    <cellStyle name="Normal 3 2 6 3 4 2_1.1 Overview" xfId="55356" xr:uid="{24F11F12-6544-49F7-A748-050A98163D5E}"/>
    <cellStyle name="Normal 3 2 6 3 4 3" xfId="40817" xr:uid="{6AA97B56-619A-415C-AF31-992822B24958}"/>
    <cellStyle name="Normal 3 2 6 3 4 4" xfId="29810" xr:uid="{43D428A0-B228-434C-8EC5-F908E4FFE18C}"/>
    <cellStyle name="Normal 3 2 6 3 4_1.1 Overview" xfId="55355" xr:uid="{B56A7DD3-CAD3-4391-BFF9-CAC152F4998E}"/>
    <cellStyle name="Normal 3 2 6 3 5" xfId="4208" xr:uid="{01354982-FB93-4564-A0CD-C2A073C27698}"/>
    <cellStyle name="Normal 3 2 6 3 5 2" xfId="11010" xr:uid="{E15A2055-9A84-4D8A-9386-A2172E4C6095}"/>
    <cellStyle name="Normal 3 2 6 3 5 2 2" xfId="47053" xr:uid="{03B5C644-AA6C-4A78-8FF0-C7351A2B538D}"/>
    <cellStyle name="Normal 3 2 6 3 5 2 3" xfId="35872" xr:uid="{67A86114-46BF-44CD-B076-1A561686C9AB}"/>
    <cellStyle name="Normal 3 2 6 3 5 2_1.1 Overview" xfId="55358" xr:uid="{9F8ECA6C-7024-4E3D-AC36-D51AF0729993}"/>
    <cellStyle name="Normal 3 2 6 3 5 3" xfId="41384" xr:uid="{FB920C34-0387-45CB-867B-29ED0D736023}"/>
    <cellStyle name="Normal 3 2 6 3 5 4" xfId="30317" xr:uid="{ABB98256-0258-4443-AEC5-CAE0E6478C98}"/>
    <cellStyle name="Normal 3 2 6 3 5_1.1 Overview" xfId="55357" xr:uid="{E469B22A-C4C1-4A42-A61F-9A6B6C9FE322}"/>
    <cellStyle name="Normal 3 2 6 3 6" xfId="7975" xr:uid="{02993452-E2D8-4D40-9429-06CB1673BD0B}"/>
    <cellStyle name="Normal 3 2 6 3 6 2" xfId="44023" xr:uid="{C710572C-D37A-4FA8-825A-4923829473C0}"/>
    <cellStyle name="Normal 3 2 6 3 6 3" xfId="32930" xr:uid="{AF9C1090-F6F4-44C9-A1B0-A43FC74C9C27}"/>
    <cellStyle name="Normal 3 2 6 3 6_1.1 Overview" xfId="55359" xr:uid="{64C5D644-3080-4F14-B6CD-93DA4E2F637E}"/>
    <cellStyle name="Normal 3 2 6 3 7" xfId="38363" xr:uid="{0F575E75-833C-423C-83D2-FCF55C24B0EA}"/>
    <cellStyle name="Normal 3 2 6 3 8" xfId="27380" xr:uid="{1CC6632D-303A-4614-AD83-0123768F2A06}"/>
    <cellStyle name="Normal 3 2 6 3_1.1 Overview" xfId="55346" xr:uid="{2206600D-00A9-4620-9442-13D8D6001712}"/>
    <cellStyle name="Normal 3 2 6 4" xfId="1242" xr:uid="{674FE732-D666-4FF1-9925-598C2AEE83C6}"/>
    <cellStyle name="Normal 3 2 6 4 2" xfId="4441" xr:uid="{4B7ABF5C-19F2-45F6-85B0-4276265D17EE}"/>
    <cellStyle name="Normal 3 2 6 4 2 2" xfId="11235" xr:uid="{FB713F55-9F47-4183-8DA1-811547AA9AE9}"/>
    <cellStyle name="Normal 3 2 6 4 2 2 2" xfId="47278" xr:uid="{4DE4255E-7ADC-4925-B71D-8F803320FD88}"/>
    <cellStyle name="Normal 3 2 6 4 2 2 3" xfId="36081" xr:uid="{240953C9-B20F-43CD-90D5-B1EC74C75A2D}"/>
    <cellStyle name="Normal 3 2 6 4 2 2_1.1 Overview" xfId="55362" xr:uid="{F1CB127B-5A23-430E-87F8-8862A5B2312E}"/>
    <cellStyle name="Normal 3 2 6 4 2 3" xfId="41609" xr:uid="{CD2403FC-291E-44E7-8B67-509E4FBCA958}"/>
    <cellStyle name="Normal 3 2 6 4 2 4" xfId="30526" xr:uid="{5B5514B1-3047-4688-A2ED-A78CC90EABBE}"/>
    <cellStyle name="Normal 3 2 6 4 2_1.1 Overview" xfId="55361" xr:uid="{8CE480D9-6A17-400C-A6A4-F33C14DB6FFF}"/>
    <cellStyle name="Normal 3 2 6 4 3" xfId="8205" xr:uid="{96AAD32D-3E07-4A2C-A7DD-636C97244F36}"/>
    <cellStyle name="Normal 3 2 6 4 3 2" xfId="44249" xr:uid="{1E6D928E-921B-4668-91CC-280D2DCC32E6}"/>
    <cellStyle name="Normal 3 2 6 4 3 3" xfId="33140" xr:uid="{1B49A7BE-1F53-4C33-AF36-EB4A0714BDC6}"/>
    <cellStyle name="Normal 3 2 6 4 3_1.1 Overview" xfId="55363" xr:uid="{D9866A35-CDD3-41A4-BD06-62903A6D23E3}"/>
    <cellStyle name="Normal 3 2 6 4 4" xfId="38588" xr:uid="{D299E243-3A53-4063-ACA5-6D6B298F2625}"/>
    <cellStyle name="Normal 3 2 6 4 5" xfId="27593" xr:uid="{74300D0D-8EDC-4F62-BC62-F254B9FD855C}"/>
    <cellStyle name="Normal 3 2 6 4_1.1 Overview" xfId="55360" xr:uid="{88900BC9-F57A-424A-B254-D00D41420C2A}"/>
    <cellStyle name="Normal 3 2 6 5" xfId="1808" xr:uid="{D61EAF15-0E1F-4C15-B9A9-9C4E13E727C5}"/>
    <cellStyle name="Normal 3 2 6 5 2" xfId="5007" xr:uid="{AA23D4F2-ECD3-46F1-9630-0BAAEA8D37C8}"/>
    <cellStyle name="Normal 3 2 6 5 2 2" xfId="11800" xr:uid="{8B1D0BF3-A345-493F-B5AF-392B8DEB93B3}"/>
    <cellStyle name="Normal 3 2 6 5 2 2 2" xfId="47843" xr:uid="{FBD9DABF-138E-4590-A845-7F9229931209}"/>
    <cellStyle name="Normal 3 2 6 5 2 2 3" xfId="36646" xr:uid="{13A530CE-FA52-4689-AE1C-09FC1B61902D}"/>
    <cellStyle name="Normal 3 2 6 5 2 2_1.1 Overview" xfId="55366" xr:uid="{9FE72BA1-5CA0-4C31-B93D-27C9BFE815F2}"/>
    <cellStyle name="Normal 3 2 6 5 2 3" xfId="42174" xr:uid="{62F5D9D5-B34A-4F99-A489-E49260DD0F3F}"/>
    <cellStyle name="Normal 3 2 6 5 2 4" xfId="31091" xr:uid="{1780C564-CAA4-41F1-A465-2DCDEB5D9F3F}"/>
    <cellStyle name="Normal 3 2 6 5 2_1.1 Overview" xfId="55365" xr:uid="{76A41AAF-7144-4DCA-8723-E54B3E97C1CC}"/>
    <cellStyle name="Normal 3 2 6 5 3" xfId="8767" xr:uid="{37441FF7-9937-41D5-8CF8-C100373BD5F7}"/>
    <cellStyle name="Normal 3 2 6 5 3 2" xfId="44811" xr:uid="{013E9A95-EDB7-4D7B-B554-536A8F38BCAD}"/>
    <cellStyle name="Normal 3 2 6 5 3 3" xfId="33702" xr:uid="{F4FF2DAA-39C1-4818-986D-B1159A4CE8DB}"/>
    <cellStyle name="Normal 3 2 6 5 3_1.1 Overview" xfId="55367" xr:uid="{67FB94F0-1914-4676-B70F-9357F16096DE}"/>
    <cellStyle name="Normal 3 2 6 5 4" xfId="39150" xr:uid="{A66B0C89-AA80-4E50-B4FE-B28FBBE53B9E}"/>
    <cellStyle name="Normal 3 2 6 5 5" xfId="28155" xr:uid="{6DA03A75-3BD3-46F7-B3C2-1C296DBB2A3E}"/>
    <cellStyle name="Normal 3 2 6 5_1.1 Overview" xfId="55364" xr:uid="{BC96F539-4258-417F-8259-23D18BFF3B4B}"/>
    <cellStyle name="Normal 3 2 6 6" xfId="2991" xr:uid="{70D0C7CB-7F4F-474F-AC57-93CAB19424C0}"/>
    <cellStyle name="Normal 3 2 6 6 2" xfId="9928" xr:uid="{3440AE71-3481-4EF0-BB83-401B0C15F26E}"/>
    <cellStyle name="Normal 3 2 6 6 2 2" xfId="45971" xr:uid="{2C0441AB-BCB8-4495-AD02-6AB54ED4EFEE}"/>
    <cellStyle name="Normal 3 2 6 6 2 3" xfId="34855" xr:uid="{1B0CC59E-04AD-48C6-825F-CFBACBC2E034}"/>
    <cellStyle name="Normal 3 2 6 6 2_1.1 Overview" xfId="55369" xr:uid="{11F2091E-AFDB-4ACD-A9FE-EA421AFDC1C7}"/>
    <cellStyle name="Normal 3 2 6 6 3" xfId="40307" xr:uid="{7AA7EED9-D0D7-4C7B-9B6F-7DD5F775FEE1}"/>
    <cellStyle name="Normal 3 2 6 6 4" xfId="29305" xr:uid="{372F8BC4-9A36-4901-917B-4539852027D0}"/>
    <cellStyle name="Normal 3 2 6 6_1.1 Overview" xfId="55368" xr:uid="{18FD4099-95FD-409B-8F8A-E7777E4AF790}"/>
    <cellStyle name="Normal 3 2 6 7" xfId="3998" xr:uid="{41AC9598-4026-467C-8820-40EC2F1BAB64}"/>
    <cellStyle name="Normal 3 2 6 7 2" xfId="10800" xr:uid="{C4198B2A-A39D-43AF-A356-822CF62BCEC9}"/>
    <cellStyle name="Normal 3 2 6 7 2 2" xfId="46843" xr:uid="{9C6EB508-13F9-4267-A934-55B3EE847C94}"/>
    <cellStyle name="Normal 3 2 6 7 2 3" xfId="35662" xr:uid="{19325351-1BAA-4EFA-AF34-D5EE704CE7D9}"/>
    <cellStyle name="Normal 3 2 6 7 2_1.1 Overview" xfId="55371" xr:uid="{9D199152-BD8F-4E2E-8777-5474A969E6B4}"/>
    <cellStyle name="Normal 3 2 6 7 3" xfId="41174" xr:uid="{B7A6CDF2-661C-4229-803F-3A5D5217535F}"/>
    <cellStyle name="Normal 3 2 6 7 4" xfId="30107" xr:uid="{7D578959-7985-48CD-A255-1BBEEFA0B1FB}"/>
    <cellStyle name="Normal 3 2 6 7_1.1 Overview" xfId="55370" xr:uid="{486859BB-F63A-4A5D-9DAC-97AE7D39B4BE}"/>
    <cellStyle name="Normal 3 2 6 8" xfId="7412" xr:uid="{46D25291-C0D1-4E1A-A9F9-BD1BEF85A2F5}"/>
    <cellStyle name="Normal 3 2 6 8 2" xfId="43460" xr:uid="{487C5F16-44A4-4D22-AED2-28D335B5E564}"/>
    <cellStyle name="Normal 3 2 6 8 3" xfId="32367" xr:uid="{F649126A-ADE6-4915-9464-94DCB979932C}"/>
    <cellStyle name="Normal 3 2 6 8_1.1 Overview" xfId="55372" xr:uid="{06B9527C-24CA-4B31-9A8D-9B9224BF0F3C}"/>
    <cellStyle name="Normal 3 2 6 9" xfId="37800" xr:uid="{EEEB8F5D-67BD-4E43-9EB5-CBFFE59AB7FD}"/>
    <cellStyle name="Normal 3 2 6_1.1 Overview" xfId="55317" xr:uid="{E299518F-E696-4AD8-B0CB-7C1515CA56E1}"/>
    <cellStyle name="Normal 3 2 7" xfId="227" xr:uid="{A363627A-BB6A-410A-B3E4-8996999DF3B4}"/>
    <cellStyle name="Normal 3 2 7 10" xfId="26825" xr:uid="{CDBA2DF8-EE24-442D-8F51-AE56E95889EA}"/>
    <cellStyle name="Normal 3 2 7 2" xfId="531" xr:uid="{4ABBFFBD-E0DC-4EF8-BB22-BF5DB37B84EC}"/>
    <cellStyle name="Normal 3 2 7 2 2" xfId="886" xr:uid="{C8E0A087-7F52-4AAF-A202-2776D07A33F5}"/>
    <cellStyle name="Normal 3 2 7 2 2 2" xfId="1612" xr:uid="{AA2888F4-FA05-432D-A32C-BDE5067276E0}"/>
    <cellStyle name="Normal 3 2 7 2 2 2 2" xfId="4811" xr:uid="{5510D220-61AB-4875-A118-72B418399571}"/>
    <cellStyle name="Normal 3 2 7 2 2 2 2 2" xfId="11605" xr:uid="{6441956B-E0D7-47C2-941A-6890502C2400}"/>
    <cellStyle name="Normal 3 2 7 2 2 2 2 2 2" xfId="47648" xr:uid="{F2EFF1E0-235C-427D-9161-8725EC3566DB}"/>
    <cellStyle name="Normal 3 2 7 2 2 2 2 2 3" xfId="36451" xr:uid="{51B960A8-2D3A-4DF1-B3E2-31542C5D0D77}"/>
    <cellStyle name="Normal 3 2 7 2 2 2 2 2_1.1 Overview" xfId="55378" xr:uid="{19D6D88D-AE00-4933-B919-2F8DEDECE6FA}"/>
    <cellStyle name="Normal 3 2 7 2 2 2 2 3" xfId="41979" xr:uid="{ADD75435-0A7B-4CD6-8151-198202F9CBEF}"/>
    <cellStyle name="Normal 3 2 7 2 2 2 2 4" xfId="30896" xr:uid="{B9E9DC07-1833-434B-AAB6-42E48DEC99BD}"/>
    <cellStyle name="Normal 3 2 7 2 2 2 2_1.1 Overview" xfId="55377" xr:uid="{B40D447B-6FE3-4845-B62A-E3154581F802}"/>
    <cellStyle name="Normal 3 2 7 2 2 2 3" xfId="8575" xr:uid="{683EEEDE-BB69-4B34-A3B7-80FAA48EF422}"/>
    <cellStyle name="Normal 3 2 7 2 2 2 3 2" xfId="44619" xr:uid="{3E530EFE-7870-43C5-BAC3-F2244E9797AE}"/>
    <cellStyle name="Normal 3 2 7 2 2 2 3 3" xfId="33510" xr:uid="{2202522D-F0B0-462D-8C44-DC759E2984C5}"/>
    <cellStyle name="Normal 3 2 7 2 2 2 3_1.1 Overview" xfId="55379" xr:uid="{A56C31C9-7E8D-4A8F-9E53-C51D615681B1}"/>
    <cellStyle name="Normal 3 2 7 2 2 2 4" xfId="38958" xr:uid="{0EBA4345-1D59-4A32-B360-C1993E01F8E3}"/>
    <cellStyle name="Normal 3 2 7 2 2 2 5" xfId="27963" xr:uid="{46CDADEE-ABE9-49A6-BFD0-697573264D05}"/>
    <cellStyle name="Normal 3 2 7 2 2 2_1.1 Overview" xfId="55376" xr:uid="{A5F31AB0-0E3F-40AD-8145-7EFA4FB1A63C}"/>
    <cellStyle name="Normal 3 2 7 2 2 3" xfId="2422" xr:uid="{A6365404-4B6E-4DF2-9F38-7336A368E92B}"/>
    <cellStyle name="Normal 3 2 7 2 2 3 2" xfId="5621" xr:uid="{2362790F-1133-4730-AF81-78176D2610E8}"/>
    <cellStyle name="Normal 3 2 7 2 2 3 2 2" xfId="12414" xr:uid="{311998A2-DC69-4714-BF91-E13ED85B440A}"/>
    <cellStyle name="Normal 3 2 7 2 2 3 2 2 2" xfId="48457" xr:uid="{6F1BC319-4453-4F38-899A-6ECF6723C31F}"/>
    <cellStyle name="Normal 3 2 7 2 2 3 2 2 3" xfId="37260" xr:uid="{95C309A1-23E7-41FB-A2BF-3BD4BC83F737}"/>
    <cellStyle name="Normal 3 2 7 2 2 3 2 2_1.1 Overview" xfId="55382" xr:uid="{9D6CB8F7-856D-454F-8E1D-5068955B8398}"/>
    <cellStyle name="Normal 3 2 7 2 2 3 2 3" xfId="42788" xr:uid="{119A3C2D-6BB4-452A-AC62-9E3031DA7144}"/>
    <cellStyle name="Normal 3 2 7 2 2 3 2 4" xfId="31705" xr:uid="{63DA3060-BD12-433D-8951-EA2975AD3823}"/>
    <cellStyle name="Normal 3 2 7 2 2 3 2_1.1 Overview" xfId="55381" xr:uid="{FAD74CF9-4661-46C2-9FE1-DD554F06CCBF}"/>
    <cellStyle name="Normal 3 2 7 2 2 3 3" xfId="9381" xr:uid="{FC5FB582-1BD9-42FC-86CA-6EEAA6B9906C}"/>
    <cellStyle name="Normal 3 2 7 2 2 3 3 2" xfId="45425" xr:uid="{20D5BFE1-7731-4161-844C-FA19074508B9}"/>
    <cellStyle name="Normal 3 2 7 2 2 3 3 3" xfId="34316" xr:uid="{B398070A-CD82-4025-8F1F-29D37D92F383}"/>
    <cellStyle name="Normal 3 2 7 2 2 3 3_1.1 Overview" xfId="55383" xr:uid="{C712EBB1-317F-4054-B26C-9A881EEEFFB6}"/>
    <cellStyle name="Normal 3 2 7 2 2 3 4" xfId="39764" xr:uid="{8FA4645F-901B-45A4-8446-782DC673764F}"/>
    <cellStyle name="Normal 3 2 7 2 2 3 5" xfId="28769" xr:uid="{A8307478-EB96-4CA5-B3C9-67B89705BFCB}"/>
    <cellStyle name="Normal 3 2 7 2 2 3_1.1 Overview" xfId="55380" xr:uid="{01F0CE68-F977-4516-B132-EE15FCDA6D1E}"/>
    <cellStyle name="Normal 3 2 7 2 2 4" xfId="3612" xr:uid="{D3324F01-7BF1-4D67-A463-5F2313C01DF3}"/>
    <cellStyle name="Normal 3 2 7 2 2 4 2" xfId="10539" xr:uid="{A6F9891C-D39E-4B04-956F-8E0DA470F4E0}"/>
    <cellStyle name="Normal 3 2 7 2 2 4 2 2" xfId="46582" xr:uid="{EC2DA359-CFDB-46E5-BEB0-D8BC8B022791}"/>
    <cellStyle name="Normal 3 2 7 2 2 4 2 3" xfId="35461" xr:uid="{8CE45272-6B40-42F0-8FC0-4FD2A1789693}"/>
    <cellStyle name="Normal 3 2 7 2 2 4 2_1.1 Overview" xfId="55385" xr:uid="{4328EECD-B00D-46F0-BA65-EA19E7B61E02}"/>
    <cellStyle name="Normal 3 2 7 2 2 4 3" xfId="40917" xr:uid="{C4B6FE1F-DBBA-4745-983B-21C6D95D3F0D}"/>
    <cellStyle name="Normal 3 2 7 2 2 4 4" xfId="29910" xr:uid="{142B8A69-824E-4F90-8628-71F6423FD232}"/>
    <cellStyle name="Normal 3 2 7 2 2 4_1.1 Overview" xfId="55384" xr:uid="{CF28D0B5-A7A1-4259-9EF1-6280E7EA4687}"/>
    <cellStyle name="Normal 3 2 7 2 2 5" xfId="4308" xr:uid="{4FF4120F-D410-48F4-9D90-A27219DA1CD3}"/>
    <cellStyle name="Normal 3 2 7 2 2 5 2" xfId="11110" xr:uid="{0A2E73CA-3BBB-4BE1-835B-034218920134}"/>
    <cellStyle name="Normal 3 2 7 2 2 5 2 2" xfId="47153" xr:uid="{1363B69B-1176-4FA7-B59C-739F2E59D727}"/>
    <cellStyle name="Normal 3 2 7 2 2 5 2 3" xfId="35972" xr:uid="{16072D44-0698-40C7-847C-9636F5CC5B07}"/>
    <cellStyle name="Normal 3 2 7 2 2 5 2_1.1 Overview" xfId="55387" xr:uid="{5614A36A-91C5-4167-A1AA-2CF9B248F77E}"/>
    <cellStyle name="Normal 3 2 7 2 2 5 3" xfId="41484" xr:uid="{6F3A3549-B750-442B-A0E8-251F4D32A7B1}"/>
    <cellStyle name="Normal 3 2 7 2 2 5 4" xfId="30417" xr:uid="{FD24952D-4C6B-4383-9901-AE64FBF2B0D1}"/>
    <cellStyle name="Normal 3 2 7 2 2 5_1.1 Overview" xfId="55386" xr:uid="{B4578B70-7717-48FC-83A9-1FDA9A573046}"/>
    <cellStyle name="Normal 3 2 7 2 2 6" xfId="8075" xr:uid="{F40E5486-8F6B-4540-B81A-5A6098929AC8}"/>
    <cellStyle name="Normal 3 2 7 2 2 6 2" xfId="44123" xr:uid="{E51FDF94-CAF5-42DB-A263-DEE2B46A347F}"/>
    <cellStyle name="Normal 3 2 7 2 2 6 3" xfId="33030" xr:uid="{C491DC67-8C99-4C63-A503-482011B5CEF4}"/>
    <cellStyle name="Normal 3 2 7 2 2 6_1.1 Overview" xfId="55388" xr:uid="{E399DB5A-F769-4EE3-8E45-416682B3F94B}"/>
    <cellStyle name="Normal 3 2 7 2 2 7" xfId="38463" xr:uid="{EED04B29-2E18-4D48-8977-12A870F213C1}"/>
    <cellStyle name="Normal 3 2 7 2 2 8" xfId="27480" xr:uid="{BBD429FA-8B59-4A5B-9610-30CDB54E961E}"/>
    <cellStyle name="Normal 3 2 7 2 2_1.1 Overview" xfId="55375" xr:uid="{8D0502CD-22ED-49E9-9F01-810397B14D78}"/>
    <cellStyle name="Normal 3 2 7 2 3" xfId="1378" xr:uid="{039B12FE-750E-487B-B1B6-6F990569ECC1}"/>
    <cellStyle name="Normal 3 2 7 2 3 2" xfId="4577" xr:uid="{9CBEB905-187E-4C07-BE71-D83FF7896FF8}"/>
    <cellStyle name="Normal 3 2 7 2 3 2 2" xfId="11371" xr:uid="{07BFAFBB-248A-4AA9-BE85-E55CAD8C0540}"/>
    <cellStyle name="Normal 3 2 7 2 3 2 2 2" xfId="47414" xr:uid="{10846A17-6476-430D-8AE3-586A320FE218}"/>
    <cellStyle name="Normal 3 2 7 2 3 2 2 3" xfId="36217" xr:uid="{6F033670-F000-4CB9-B96D-C33615C8F5B0}"/>
    <cellStyle name="Normal 3 2 7 2 3 2 2_1.1 Overview" xfId="55391" xr:uid="{55A1FF8E-A8CC-485D-B065-82CDBDB95407}"/>
    <cellStyle name="Normal 3 2 7 2 3 2 3" xfId="41745" xr:uid="{856CA48F-BB78-443D-B5AB-A744691A141E}"/>
    <cellStyle name="Normal 3 2 7 2 3 2 4" xfId="30662" xr:uid="{C6D450EA-D803-43BF-803C-327C4E125321}"/>
    <cellStyle name="Normal 3 2 7 2 3 2_1.1 Overview" xfId="55390" xr:uid="{2F0BAFF9-E314-4B8D-BDD4-16898011AD84}"/>
    <cellStyle name="Normal 3 2 7 2 3 3" xfId="8341" xr:uid="{603479AC-9F44-4DFA-ACBB-DF8B7077195C}"/>
    <cellStyle name="Normal 3 2 7 2 3 3 2" xfId="44385" xr:uid="{53B3EFC2-A213-4208-8149-AE5BEB402009}"/>
    <cellStyle name="Normal 3 2 7 2 3 3 3" xfId="33276" xr:uid="{7E7903E7-F781-46BD-8778-7C2E58764525}"/>
    <cellStyle name="Normal 3 2 7 2 3 3_1.1 Overview" xfId="55392" xr:uid="{DE74DF3C-DA1B-41A9-93EF-1AB58AC44252}"/>
    <cellStyle name="Normal 3 2 7 2 3 4" xfId="38724" xr:uid="{C8A6329A-B753-4702-BF2E-6932237C750E}"/>
    <cellStyle name="Normal 3 2 7 2 3 5" xfId="27729" xr:uid="{5B95411C-0136-4F60-8619-F96458E177AE}"/>
    <cellStyle name="Normal 3 2 7 2 3_1.1 Overview" xfId="55389" xr:uid="{7D33D3B0-8742-460F-AE63-6D9F39049268}"/>
    <cellStyle name="Normal 3 2 7 2 4" xfId="2087" xr:uid="{62F7C0AE-9970-466E-A507-0BB9F6527F26}"/>
    <cellStyle name="Normal 3 2 7 2 4 2" xfId="5286" xr:uid="{FA328EE8-23CD-4215-94AA-FCFC4B2AF74C}"/>
    <cellStyle name="Normal 3 2 7 2 4 2 2" xfId="12079" xr:uid="{A2A12020-C9B7-4813-B902-68097904D07F}"/>
    <cellStyle name="Normal 3 2 7 2 4 2 2 2" xfId="48122" xr:uid="{1EEA0F24-215E-4758-975A-67FD357BFD07}"/>
    <cellStyle name="Normal 3 2 7 2 4 2 2 3" xfId="36925" xr:uid="{9774353F-1E28-4CC9-BE84-952C08716772}"/>
    <cellStyle name="Normal 3 2 7 2 4 2 2_1.1 Overview" xfId="55395" xr:uid="{CFBA80D9-94D7-4494-9B2A-B9B78AE2D2E7}"/>
    <cellStyle name="Normal 3 2 7 2 4 2 3" xfId="42453" xr:uid="{0C2EF2A9-A9C2-44CB-8962-EE0CB020B917}"/>
    <cellStyle name="Normal 3 2 7 2 4 2 4" xfId="31370" xr:uid="{BC8340B0-9D0E-446D-942B-505B630EB8AB}"/>
    <cellStyle name="Normal 3 2 7 2 4 2_1.1 Overview" xfId="55394" xr:uid="{3D36D951-4A04-48C1-9AB3-4085685F698D}"/>
    <cellStyle name="Normal 3 2 7 2 4 3" xfId="9046" xr:uid="{0570378D-C41B-4EE3-8A52-876E4021C8C1}"/>
    <cellStyle name="Normal 3 2 7 2 4 3 2" xfId="45090" xr:uid="{2A9F88DE-68AE-4F91-93C2-6835235AFB08}"/>
    <cellStyle name="Normal 3 2 7 2 4 3 3" xfId="33981" xr:uid="{986E67FB-1BDD-45BA-97EA-134BD149A4D5}"/>
    <cellStyle name="Normal 3 2 7 2 4 3_1.1 Overview" xfId="55396" xr:uid="{C2366C20-2B79-4C06-BF97-4D3A9964272D}"/>
    <cellStyle name="Normal 3 2 7 2 4 4" xfId="39429" xr:uid="{B4CABAD2-C8EF-4F68-BED0-6315795A2BFF}"/>
    <cellStyle name="Normal 3 2 7 2 4 5" xfId="28434" xr:uid="{6F94779C-72A2-4498-AF45-B97682F10EEF}"/>
    <cellStyle name="Normal 3 2 7 2 4_1.1 Overview" xfId="55393" xr:uid="{33EF6B23-0EB7-4CB4-B043-65EAF884D60C}"/>
    <cellStyle name="Normal 3 2 7 2 5" xfId="3280" xr:uid="{3212D4C8-B16B-45D7-A615-43A2EBAA9E33}"/>
    <cellStyle name="Normal 3 2 7 2 5 2" xfId="10207" xr:uid="{E2AC201E-3E88-4F4E-9BB9-876A7067192A}"/>
    <cellStyle name="Normal 3 2 7 2 5 2 2" xfId="46250" xr:uid="{1FC96002-ADB2-4698-A689-B680AEC095E0}"/>
    <cellStyle name="Normal 3 2 7 2 5 2 3" xfId="35131" xr:uid="{D14687A2-6787-4CDB-985F-81886CC6B397}"/>
    <cellStyle name="Normal 3 2 7 2 5 2_1.1 Overview" xfId="55398" xr:uid="{CA2FA64D-3ACF-4B82-9BED-854B4E3E5B6F}"/>
    <cellStyle name="Normal 3 2 7 2 5 3" xfId="40585" xr:uid="{23F8E603-B813-4BC6-80C5-BFC141BD5DE8}"/>
    <cellStyle name="Normal 3 2 7 2 5 4" xfId="29580" xr:uid="{1ED62172-9E09-4B66-B0EB-BCF2B29A0BE4}"/>
    <cellStyle name="Normal 3 2 7 2 5_1.1 Overview" xfId="55397" xr:uid="{77D22391-4641-4E33-A83C-0DCC2D65604E}"/>
    <cellStyle name="Normal 3 2 7 2 6" xfId="4098" xr:uid="{9A44BB7F-B91D-4451-90C6-B656D7A32A28}"/>
    <cellStyle name="Normal 3 2 7 2 6 2" xfId="10900" xr:uid="{EB455CCD-E29A-4A62-8738-1B0A979408F8}"/>
    <cellStyle name="Normal 3 2 7 2 6 2 2" xfId="46943" xr:uid="{D882D0B7-93F1-4B0C-A158-0C409B74ECF1}"/>
    <cellStyle name="Normal 3 2 7 2 6 2 3" xfId="35762" xr:uid="{5162BCA2-AB6A-473C-B8F0-BB01AFB2AC2B}"/>
    <cellStyle name="Normal 3 2 7 2 6 2_1.1 Overview" xfId="55400" xr:uid="{B23736ED-86C1-482D-A339-92E4583FE6ED}"/>
    <cellStyle name="Normal 3 2 7 2 6 3" xfId="41274" xr:uid="{EFD3F257-69D5-4456-A3AA-229C2C2AC2EF}"/>
    <cellStyle name="Normal 3 2 7 2 6 4" xfId="30207" xr:uid="{3EB225D0-2AF7-4678-B15A-40CA12A926E2}"/>
    <cellStyle name="Normal 3 2 7 2 6_1.1 Overview" xfId="55399" xr:uid="{4C46A9B0-9F21-4833-B726-403CEC73392F}"/>
    <cellStyle name="Normal 3 2 7 2 7" xfId="7721" xr:uid="{F5E7EF9A-6162-485D-94AF-755CA6EEA8D6}"/>
    <cellStyle name="Normal 3 2 7 2 7 2" xfId="43769" xr:uid="{C2794232-259D-41B0-BBA6-E21BE9532E81}"/>
    <cellStyle name="Normal 3 2 7 2 7 3" xfId="32676" xr:uid="{0B799F80-37B4-4AAF-9418-FFBEE32CB025}"/>
    <cellStyle name="Normal 3 2 7 2 7_1.1 Overview" xfId="55401" xr:uid="{D0BCBD5E-8FE6-4E0F-8C22-E334EDB42F3D}"/>
    <cellStyle name="Normal 3 2 7 2 8" xfId="38109" xr:uid="{A2D56BE9-FE6B-4B52-B3AB-9FEEBC89B6E6}"/>
    <cellStyle name="Normal 3 2 7 2 9" xfId="27126" xr:uid="{69414062-CB13-4145-BA7E-F6881A961AB0}"/>
    <cellStyle name="Normal 3 2 7 2_1.1 Overview" xfId="55374" xr:uid="{F85AF0C6-012F-4974-9403-3795D6E63C95}"/>
    <cellStyle name="Normal 3 2 7 3" xfId="792" xr:uid="{ACE5A7BC-C450-4F99-A2E3-F5A95666A3F7}"/>
    <cellStyle name="Normal 3 2 7 3 2" xfId="1518" xr:uid="{C35079D5-8A05-4364-A646-E7553498B690}"/>
    <cellStyle name="Normal 3 2 7 3 2 2" xfId="4717" xr:uid="{ADBE713F-C8B7-4516-BB1F-9202730D7F20}"/>
    <cellStyle name="Normal 3 2 7 3 2 2 2" xfId="11511" xr:uid="{5301351F-EE19-4CE2-9045-15E21BE2DCBC}"/>
    <cellStyle name="Normal 3 2 7 3 2 2 2 2" xfId="47554" xr:uid="{9A064AA1-4D6A-42CD-B85C-5B24C47B2E33}"/>
    <cellStyle name="Normal 3 2 7 3 2 2 2 3" xfId="36357" xr:uid="{FD7B5DB4-2374-45DD-9931-01014F38E9AE}"/>
    <cellStyle name="Normal 3 2 7 3 2 2 2_1.1 Overview" xfId="55405" xr:uid="{5A5ED0F4-EE08-487F-94DB-E1FD777494AE}"/>
    <cellStyle name="Normal 3 2 7 3 2 2 3" xfId="41885" xr:uid="{AE2FE321-3687-4A64-9DC4-28FC463273B5}"/>
    <cellStyle name="Normal 3 2 7 3 2 2 4" xfId="30802" xr:uid="{D76326E5-5E6C-4578-B157-343C80B53B12}"/>
    <cellStyle name="Normal 3 2 7 3 2 2_1.1 Overview" xfId="55404" xr:uid="{EF80FF77-EB21-4C52-8333-7C50C3784203}"/>
    <cellStyle name="Normal 3 2 7 3 2 3" xfId="8481" xr:uid="{0CF490EA-F036-4F75-9667-5FCD6DF47C69}"/>
    <cellStyle name="Normal 3 2 7 3 2 3 2" xfId="44525" xr:uid="{DC7F9653-F70F-403C-944B-03DBA086D4BF}"/>
    <cellStyle name="Normal 3 2 7 3 2 3 3" xfId="33416" xr:uid="{8F88EAF2-5C9F-430C-BCA8-05C070369885}"/>
    <cellStyle name="Normal 3 2 7 3 2 3_1.1 Overview" xfId="55406" xr:uid="{A10A26AA-6E2B-4BDF-9341-51A1A1EC57EA}"/>
    <cellStyle name="Normal 3 2 7 3 2 4" xfId="38864" xr:uid="{A036DFDB-9196-423C-8F66-FDEFC91A57DE}"/>
    <cellStyle name="Normal 3 2 7 3 2 5" xfId="27869" xr:uid="{EC0AE650-FAE9-406C-A598-4B8430F3190A}"/>
    <cellStyle name="Normal 3 2 7 3 2_1.1 Overview" xfId="55403" xr:uid="{40C4F58A-B658-4040-B952-5A062FAC6FD4}"/>
    <cellStyle name="Normal 3 2 7 3 3" xfId="2328" xr:uid="{932E6F46-7503-422E-912A-DAC438312BC2}"/>
    <cellStyle name="Normal 3 2 7 3 3 2" xfId="5527" xr:uid="{5A24C307-2472-4A1F-9AD5-087840472788}"/>
    <cellStyle name="Normal 3 2 7 3 3 2 2" xfId="12320" xr:uid="{5356599D-53BC-4A6B-983B-7BE2F07C2C54}"/>
    <cellStyle name="Normal 3 2 7 3 3 2 2 2" xfId="48363" xr:uid="{72C6C4E8-1908-4248-9609-5508A32E0ECA}"/>
    <cellStyle name="Normal 3 2 7 3 3 2 2 3" xfId="37166" xr:uid="{C707A758-B0C0-45B1-AF59-32C5DDD98C15}"/>
    <cellStyle name="Normal 3 2 7 3 3 2 2_1.1 Overview" xfId="55409" xr:uid="{15BA32E1-5676-4AE7-A012-3AF1E6F3B5B3}"/>
    <cellStyle name="Normal 3 2 7 3 3 2 3" xfId="42694" xr:uid="{ADB3AD7D-6715-418E-ADB0-8EA35C4B86F9}"/>
    <cellStyle name="Normal 3 2 7 3 3 2 4" xfId="31611" xr:uid="{10D38BB8-4667-495D-8680-D608892DA3CF}"/>
    <cellStyle name="Normal 3 2 7 3 3 2_1.1 Overview" xfId="55408" xr:uid="{1AC3B85E-8BDE-40C3-A0E7-0950F5087FE5}"/>
    <cellStyle name="Normal 3 2 7 3 3 3" xfId="9287" xr:uid="{EBD69407-78EC-4BC6-8C77-114D7B003F3F}"/>
    <cellStyle name="Normal 3 2 7 3 3 3 2" xfId="45331" xr:uid="{419AEE6D-4661-4DAC-878D-49A25B941004}"/>
    <cellStyle name="Normal 3 2 7 3 3 3 3" xfId="34222" xr:uid="{33C51CE5-D8DD-4168-A699-B28CE57A07D1}"/>
    <cellStyle name="Normal 3 2 7 3 3 3_1.1 Overview" xfId="55410" xr:uid="{4E878E51-0517-41EB-B65E-97A66DDBD2BA}"/>
    <cellStyle name="Normal 3 2 7 3 3 4" xfId="39670" xr:uid="{FC3B6F8C-7F26-463A-87E9-6996A1BC1F34}"/>
    <cellStyle name="Normal 3 2 7 3 3 5" xfId="28675" xr:uid="{5E51ABE1-B91E-4F76-A548-DEA73F0D51FF}"/>
    <cellStyle name="Normal 3 2 7 3 3_1.1 Overview" xfId="55407" xr:uid="{6E8E9D28-04D1-43AE-A042-AD038AB18DAD}"/>
    <cellStyle name="Normal 3 2 7 3 4" xfId="3518" xr:uid="{266963CA-FB75-47A2-ABDE-FD0AA88FE8F1}"/>
    <cellStyle name="Normal 3 2 7 3 4 2" xfId="10445" xr:uid="{93CE2CE1-C6A9-46B5-84B8-F5AC914D9B6C}"/>
    <cellStyle name="Normal 3 2 7 3 4 2 2" xfId="46488" xr:uid="{CCD1C76A-9101-40A3-8ABC-20824FC1DCF4}"/>
    <cellStyle name="Normal 3 2 7 3 4 2 3" xfId="35367" xr:uid="{E3EEBD2D-3660-4A7D-85AC-BADEF1836292}"/>
    <cellStyle name="Normal 3 2 7 3 4 2_1.1 Overview" xfId="55412" xr:uid="{FA6562AE-E5A6-4F73-9AB7-EB4063BED87D}"/>
    <cellStyle name="Normal 3 2 7 3 4 3" xfId="40823" xr:uid="{077A38D6-9780-4FF1-958D-387256066782}"/>
    <cellStyle name="Normal 3 2 7 3 4 4" xfId="29816" xr:uid="{0745EE61-73F9-4F0A-85E6-A8A3BA4F721A}"/>
    <cellStyle name="Normal 3 2 7 3 4_1.1 Overview" xfId="55411" xr:uid="{039C6F4B-0B76-47F8-BAF8-9DEAC34BA250}"/>
    <cellStyle name="Normal 3 2 7 3 5" xfId="4214" xr:uid="{D3B3CD44-9A26-48D7-BCAA-89F84A0B2810}"/>
    <cellStyle name="Normal 3 2 7 3 5 2" xfId="11016" xr:uid="{C7D4DCF6-CD3F-4D84-A974-B025CCA822B9}"/>
    <cellStyle name="Normal 3 2 7 3 5 2 2" xfId="47059" xr:uid="{0763844B-D1B2-4770-97F5-063CB7966B30}"/>
    <cellStyle name="Normal 3 2 7 3 5 2 3" xfId="35878" xr:uid="{B80B65E9-27AE-4484-8FCA-F94FB98A869B}"/>
    <cellStyle name="Normal 3 2 7 3 5 2_1.1 Overview" xfId="55414" xr:uid="{0563F2F8-F062-4FB5-B374-BB08C22E03D6}"/>
    <cellStyle name="Normal 3 2 7 3 5 3" xfId="41390" xr:uid="{4EB81BBC-8E2C-42AD-B334-4C8D1508B4F8}"/>
    <cellStyle name="Normal 3 2 7 3 5 4" xfId="30323" xr:uid="{723666D1-25F0-495A-A655-F4A82BB1F4C1}"/>
    <cellStyle name="Normal 3 2 7 3 5_1.1 Overview" xfId="55413" xr:uid="{62E81B28-60CF-4E3E-B2CA-292E735B085C}"/>
    <cellStyle name="Normal 3 2 7 3 6" xfId="7981" xr:uid="{20606716-BA33-4228-9E63-8D08FE0375C9}"/>
    <cellStyle name="Normal 3 2 7 3 6 2" xfId="44029" xr:uid="{71FD2478-E760-4BDA-A320-E53E1B8DA3BE}"/>
    <cellStyle name="Normal 3 2 7 3 6 3" xfId="32936" xr:uid="{FD64DF4E-FDEF-4B20-8B74-1693DF1B883F}"/>
    <cellStyle name="Normal 3 2 7 3 6_1.1 Overview" xfId="55415" xr:uid="{D5F750ED-56D8-4197-AD67-068B186084BB}"/>
    <cellStyle name="Normal 3 2 7 3 7" xfId="38369" xr:uid="{AF49A219-0240-4900-BF8B-04E8837832EC}"/>
    <cellStyle name="Normal 3 2 7 3 8" xfId="27386" xr:uid="{34E6DA70-6B2B-48D1-BA0F-C2BB30DEC4B9}"/>
    <cellStyle name="Normal 3 2 7 3_1.1 Overview" xfId="55402" xr:uid="{B096445D-2A86-4DA5-9E3E-810DABD903C0}"/>
    <cellStyle name="Normal 3 2 7 4" xfId="1249" xr:uid="{14383799-A143-4679-B087-4A260BFAE5A2}"/>
    <cellStyle name="Normal 3 2 7 4 2" xfId="4448" xr:uid="{4D25E9A7-AA09-405B-B911-C869B13605DD}"/>
    <cellStyle name="Normal 3 2 7 4 2 2" xfId="11242" xr:uid="{8393CEFA-3A3E-41CF-8476-DFF6955D04FB}"/>
    <cellStyle name="Normal 3 2 7 4 2 2 2" xfId="47285" xr:uid="{4048B195-11AB-4360-976D-1CDC3706824C}"/>
    <cellStyle name="Normal 3 2 7 4 2 2 3" xfId="36088" xr:uid="{AEA1C8C8-C936-436E-921E-A299FCB1A46A}"/>
    <cellStyle name="Normal 3 2 7 4 2 2_1.1 Overview" xfId="55418" xr:uid="{6684B318-32F8-4221-98C2-ABAC1295D711}"/>
    <cellStyle name="Normal 3 2 7 4 2 3" xfId="41616" xr:uid="{73CD9155-E673-4C36-9082-401EB6BA8D48}"/>
    <cellStyle name="Normal 3 2 7 4 2 4" xfId="30533" xr:uid="{4A2837B0-CF21-4684-98C5-2B8CB2DF490B}"/>
    <cellStyle name="Normal 3 2 7 4 2_1.1 Overview" xfId="55417" xr:uid="{EF2C78FB-8150-4E3B-907C-DABAD2B7C43F}"/>
    <cellStyle name="Normal 3 2 7 4 3" xfId="8212" xr:uid="{06E34D71-EC02-4D39-9950-F58F05398929}"/>
    <cellStyle name="Normal 3 2 7 4 3 2" xfId="44256" xr:uid="{B6FF5F81-3931-4666-8BB3-3F798D9FE967}"/>
    <cellStyle name="Normal 3 2 7 4 3 3" xfId="33147" xr:uid="{B760B9DE-8C7B-433C-8B2C-3A20EC945832}"/>
    <cellStyle name="Normal 3 2 7 4 3_1.1 Overview" xfId="55419" xr:uid="{A58F2DB4-A762-4367-BA78-AB5F62FCDE33}"/>
    <cellStyle name="Normal 3 2 7 4 4" xfId="38595" xr:uid="{2B89B303-7B51-4058-9E7F-CD0B240DF35B}"/>
    <cellStyle name="Normal 3 2 7 4 5" xfId="27600" xr:uid="{6A09A159-67C3-47DD-877D-148798063527}"/>
    <cellStyle name="Normal 3 2 7 4_1.1 Overview" xfId="55416" xr:uid="{143D6FB7-45A2-48BE-B1B4-EB073A19D924}"/>
    <cellStyle name="Normal 3 2 7 5" xfId="1815" xr:uid="{C5C52643-9843-4B80-9ABE-2D575725E27D}"/>
    <cellStyle name="Normal 3 2 7 5 2" xfId="5014" xr:uid="{C705457B-80A2-4316-AAFD-FB0846908C54}"/>
    <cellStyle name="Normal 3 2 7 5 2 2" xfId="11807" xr:uid="{13DE62ED-47BC-4D16-A3F9-8CD2D695A93C}"/>
    <cellStyle name="Normal 3 2 7 5 2 2 2" xfId="47850" xr:uid="{C66E2CFE-42AE-4A61-873F-D1207DD940C0}"/>
    <cellStyle name="Normal 3 2 7 5 2 2 3" xfId="36653" xr:uid="{E7EF1C30-6899-44A5-85B9-073C9F82D64C}"/>
    <cellStyle name="Normal 3 2 7 5 2 2_1.1 Overview" xfId="55422" xr:uid="{F901ADB2-59BA-4359-ADD8-D910EA5ED96D}"/>
    <cellStyle name="Normal 3 2 7 5 2 3" xfId="42181" xr:uid="{4B9F09AA-1AF4-4784-82EC-6A4BA684EC9F}"/>
    <cellStyle name="Normal 3 2 7 5 2 4" xfId="31098" xr:uid="{13581489-0715-4635-BD63-1D9BE7C1BFFA}"/>
    <cellStyle name="Normal 3 2 7 5 2_1.1 Overview" xfId="55421" xr:uid="{A556D9EE-49E7-4070-AE2D-345455C624CA}"/>
    <cellStyle name="Normal 3 2 7 5 3" xfId="8774" xr:uid="{BB6D7129-80C0-439B-9A07-9C858D11293F}"/>
    <cellStyle name="Normal 3 2 7 5 3 2" xfId="44818" xr:uid="{30313AEB-C5F4-4F19-8DC6-3688DBBB9813}"/>
    <cellStyle name="Normal 3 2 7 5 3 3" xfId="33709" xr:uid="{9D36B3D1-B46F-47E1-944B-9943DE253D80}"/>
    <cellStyle name="Normal 3 2 7 5 3_1.1 Overview" xfId="55423" xr:uid="{609802D7-9556-4618-B507-79EAD6D52679}"/>
    <cellStyle name="Normal 3 2 7 5 4" xfId="39157" xr:uid="{3DD192EF-31B3-4252-8420-F8958B69561B}"/>
    <cellStyle name="Normal 3 2 7 5 5" xfId="28162" xr:uid="{5E9F4028-D4DA-4DAD-B803-BC6A9C64CD07}"/>
    <cellStyle name="Normal 3 2 7 5_1.1 Overview" xfId="55420" xr:uid="{4FA69A80-176B-4A3F-8F8C-54E291D27E9E}"/>
    <cellStyle name="Normal 3 2 7 6" xfId="2998" xr:uid="{AE40444D-A685-4728-BDA9-7BB697E88660}"/>
    <cellStyle name="Normal 3 2 7 6 2" xfId="9935" xr:uid="{99B5423D-D2D4-4EF3-B794-E025D89250EE}"/>
    <cellStyle name="Normal 3 2 7 6 2 2" xfId="45978" xr:uid="{9F14CEEE-B4CE-44C1-8DEF-8FB58CC78E22}"/>
    <cellStyle name="Normal 3 2 7 6 2 3" xfId="34862" xr:uid="{99351303-2689-4E84-BA25-8ABA32BEECCA}"/>
    <cellStyle name="Normal 3 2 7 6 2_1.1 Overview" xfId="55425" xr:uid="{65AA559E-94E0-4AA1-8736-A7E30267E25C}"/>
    <cellStyle name="Normal 3 2 7 6 3" xfId="40314" xr:uid="{F444D40C-DF90-4105-96EF-ED9BEB9DE58A}"/>
    <cellStyle name="Normal 3 2 7 6 4" xfId="29312" xr:uid="{72B4DDD3-7E85-4785-8D3A-49DF4A0BF973}"/>
    <cellStyle name="Normal 3 2 7 6_1.1 Overview" xfId="55424" xr:uid="{F28F5CDF-0188-481E-9CC2-8D9CEDD8B9FF}"/>
    <cellStyle name="Normal 3 2 7 7" xfId="4004" xr:uid="{71439DC1-6C0C-4601-9440-BC72AF53147E}"/>
    <cellStyle name="Normal 3 2 7 7 2" xfId="10806" xr:uid="{46344041-05A4-44EF-AF2F-4234C87BAA2C}"/>
    <cellStyle name="Normal 3 2 7 7 2 2" xfId="46849" xr:uid="{88E8F184-4432-40A7-91BC-0461BB5BD2BA}"/>
    <cellStyle name="Normal 3 2 7 7 2 3" xfId="35668" xr:uid="{43884017-DD86-4377-89E0-82AB589D352E}"/>
    <cellStyle name="Normal 3 2 7 7 2_1.1 Overview" xfId="55427" xr:uid="{EB65D417-2784-4440-BC6D-94745C7C362B}"/>
    <cellStyle name="Normal 3 2 7 7 3" xfId="41180" xr:uid="{0BCDB87F-34FC-4A03-8CA4-310C131EECF9}"/>
    <cellStyle name="Normal 3 2 7 7 4" xfId="30113" xr:uid="{CD017D3A-3B72-4C68-A849-96376FC7445A}"/>
    <cellStyle name="Normal 3 2 7 7_1.1 Overview" xfId="55426" xr:uid="{91AFC6F6-B636-4DDB-96AA-C62E2860B668}"/>
    <cellStyle name="Normal 3 2 7 8" xfId="7420" xr:uid="{2CA8186C-579C-471C-B63E-D9DB923850A3}"/>
    <cellStyle name="Normal 3 2 7 8 2" xfId="43468" xr:uid="{B9E17991-CACC-4E26-8286-1B668A55E5AE}"/>
    <cellStyle name="Normal 3 2 7 8 3" xfId="32375" xr:uid="{B8A669FF-3023-454B-8AC4-51AD502F7A5D}"/>
    <cellStyle name="Normal 3 2 7 8_1.1 Overview" xfId="55428" xr:uid="{9AEC5E6D-507E-4128-9083-3D15740E55CD}"/>
    <cellStyle name="Normal 3 2 7 9" xfId="37808" xr:uid="{4A4AEEB6-2581-4402-89A8-07C00603640A}"/>
    <cellStyle name="Normal 3 2 7_1.1 Overview" xfId="55373" xr:uid="{DEE6E7C4-4D83-4C67-A266-37E9F9872475}"/>
    <cellStyle name="Normal 3 2 8" xfId="241" xr:uid="{DA70D75D-AC64-43BD-B552-2E5ADB209B16}"/>
    <cellStyle name="Normal 3 2 8 10" xfId="26838" xr:uid="{0CA2CFF8-7C83-4D4C-ADDC-DD0913D4B77E}"/>
    <cellStyle name="Normal 3 2 8 2" xfId="545" xr:uid="{C7341EE8-C88C-4121-AFC7-E6095F1554D2}"/>
    <cellStyle name="Normal 3 2 8 2 2" xfId="892" xr:uid="{C0FBB90A-8701-4496-899C-46307081D3BA}"/>
    <cellStyle name="Normal 3 2 8 2 2 2" xfId="1618" xr:uid="{2891D3E8-17D3-446D-B914-C3D5397981C7}"/>
    <cellStyle name="Normal 3 2 8 2 2 2 2" xfId="4817" xr:uid="{77CB05AC-CCE3-4716-A93F-C7388F15B09D}"/>
    <cellStyle name="Normal 3 2 8 2 2 2 2 2" xfId="11611" xr:uid="{28AC550F-55E6-42DD-935B-744C9E204657}"/>
    <cellStyle name="Normal 3 2 8 2 2 2 2 2 2" xfId="47654" xr:uid="{1BC1D53F-C147-4A62-B5C4-AA5CA4B63B57}"/>
    <cellStyle name="Normal 3 2 8 2 2 2 2 2 3" xfId="36457" xr:uid="{B7F2E6B7-D04B-4271-8D6C-4CC51CBE282F}"/>
    <cellStyle name="Normal 3 2 8 2 2 2 2 2_1.1 Overview" xfId="55434" xr:uid="{3784CEBB-73F8-4AC8-AE64-C9B9B5664852}"/>
    <cellStyle name="Normal 3 2 8 2 2 2 2 3" xfId="41985" xr:uid="{1EA7ECDA-692C-499C-8834-7290984D3547}"/>
    <cellStyle name="Normal 3 2 8 2 2 2 2 4" xfId="30902" xr:uid="{FEE6A84F-261A-406E-A78B-537F53E1BC59}"/>
    <cellStyle name="Normal 3 2 8 2 2 2 2_1.1 Overview" xfId="55433" xr:uid="{C7A41545-FD8A-462E-90E5-4E161EC527D4}"/>
    <cellStyle name="Normal 3 2 8 2 2 2 3" xfId="8581" xr:uid="{84C38A62-5E13-4442-B03D-F1C87ECA21AF}"/>
    <cellStyle name="Normal 3 2 8 2 2 2 3 2" xfId="44625" xr:uid="{55805FE9-6303-41B1-9592-85206AE74F98}"/>
    <cellStyle name="Normal 3 2 8 2 2 2 3 3" xfId="33516" xr:uid="{9FCDA9DF-94F9-4B9A-8D2F-8F0D0737BBFA}"/>
    <cellStyle name="Normal 3 2 8 2 2 2 3_1.1 Overview" xfId="55435" xr:uid="{1481034D-B56E-4787-9CD6-324B278FEEF2}"/>
    <cellStyle name="Normal 3 2 8 2 2 2 4" xfId="38964" xr:uid="{7B7DC244-2842-490F-A14D-6C4A00DFB212}"/>
    <cellStyle name="Normal 3 2 8 2 2 2 5" xfId="27969" xr:uid="{09F8D72E-CC90-4E09-8852-3E398C2BA76E}"/>
    <cellStyle name="Normal 3 2 8 2 2 2_1.1 Overview" xfId="55432" xr:uid="{F58432FD-8986-4154-B473-92190C4117A0}"/>
    <cellStyle name="Normal 3 2 8 2 2 3" xfId="2428" xr:uid="{991F3474-CA82-4D1E-B63C-AFF75E2F638E}"/>
    <cellStyle name="Normal 3 2 8 2 2 3 2" xfId="5627" xr:uid="{C025158E-7A70-4BD6-894F-F5006862EB92}"/>
    <cellStyle name="Normal 3 2 8 2 2 3 2 2" xfId="12420" xr:uid="{AD0DE55A-DE05-481C-AC85-E7D175B68746}"/>
    <cellStyle name="Normal 3 2 8 2 2 3 2 2 2" xfId="48463" xr:uid="{DC62A69D-2704-42CE-B970-2B4B44796757}"/>
    <cellStyle name="Normal 3 2 8 2 2 3 2 2 3" xfId="37266" xr:uid="{B9BF61BE-E32E-4C5B-A6CE-327673C09B0D}"/>
    <cellStyle name="Normal 3 2 8 2 2 3 2 2_1.1 Overview" xfId="55438" xr:uid="{C664760B-B515-4618-B1D0-6745A51060BC}"/>
    <cellStyle name="Normal 3 2 8 2 2 3 2 3" xfId="42794" xr:uid="{4EC6C410-25B4-4DC3-A07D-2AFCA6C2E76E}"/>
    <cellStyle name="Normal 3 2 8 2 2 3 2 4" xfId="31711" xr:uid="{ADB1AD1F-41B2-43A0-A3F9-5F44B9040F19}"/>
    <cellStyle name="Normal 3 2 8 2 2 3 2_1.1 Overview" xfId="55437" xr:uid="{B52ABA74-E586-41CA-80FA-18928F00C4B3}"/>
    <cellStyle name="Normal 3 2 8 2 2 3 3" xfId="9387" xr:uid="{F5ECE4C6-C388-4349-A70D-B97AB97B34C9}"/>
    <cellStyle name="Normal 3 2 8 2 2 3 3 2" xfId="45431" xr:uid="{56B07A84-7663-4018-ABC0-53DAB3A10CE0}"/>
    <cellStyle name="Normal 3 2 8 2 2 3 3 3" xfId="34322" xr:uid="{51BB722C-6012-431D-9F31-F33B95D84D78}"/>
    <cellStyle name="Normal 3 2 8 2 2 3 3_1.1 Overview" xfId="55439" xr:uid="{6EDE8A56-E895-40BF-BFF0-31FADF39E88D}"/>
    <cellStyle name="Normal 3 2 8 2 2 3 4" xfId="39770" xr:uid="{7132E65F-98EB-4476-9CA9-D7680A97B9C4}"/>
    <cellStyle name="Normal 3 2 8 2 2 3 5" xfId="28775" xr:uid="{36CB3E6C-2873-4EE0-9955-37DAB48549F8}"/>
    <cellStyle name="Normal 3 2 8 2 2 3_1.1 Overview" xfId="55436" xr:uid="{6AD18D9B-AD2D-4AAC-A53F-E4E35FDCCB18}"/>
    <cellStyle name="Normal 3 2 8 2 2 4" xfId="3618" xr:uid="{B2787CB0-BCB3-4533-9C4A-5E7C54174624}"/>
    <cellStyle name="Normal 3 2 8 2 2 4 2" xfId="10545" xr:uid="{8472769F-A481-48C7-9F0D-1DE7F87990F4}"/>
    <cellStyle name="Normal 3 2 8 2 2 4 2 2" xfId="46588" xr:uid="{DD15327A-84CA-4F8F-AC7D-171FC774BFA7}"/>
    <cellStyle name="Normal 3 2 8 2 2 4 2 3" xfId="35467" xr:uid="{C487FC42-231A-48E3-8FB9-3D34555BBAAE}"/>
    <cellStyle name="Normal 3 2 8 2 2 4 2_1.1 Overview" xfId="55441" xr:uid="{06216370-62CE-4D56-A977-8F47C40B47BE}"/>
    <cellStyle name="Normal 3 2 8 2 2 4 3" xfId="40923" xr:uid="{7F4D66B4-866F-433B-A6B3-4615B4598D9B}"/>
    <cellStyle name="Normal 3 2 8 2 2 4 4" xfId="29916" xr:uid="{F163B34E-06F5-4123-AF9E-B97A007891F8}"/>
    <cellStyle name="Normal 3 2 8 2 2 4_1.1 Overview" xfId="55440" xr:uid="{A837F8FD-B2EE-4639-9775-541D07097665}"/>
    <cellStyle name="Normal 3 2 8 2 2 5" xfId="4314" xr:uid="{B2CA83BA-027F-499A-BCFC-5221C707AEF9}"/>
    <cellStyle name="Normal 3 2 8 2 2 5 2" xfId="11116" xr:uid="{4382CED1-92DB-4205-A562-E4F9068C7A2D}"/>
    <cellStyle name="Normal 3 2 8 2 2 5 2 2" xfId="47159" xr:uid="{897C7FC8-0D48-4489-8D77-CD896BCBF9C0}"/>
    <cellStyle name="Normal 3 2 8 2 2 5 2 3" xfId="35978" xr:uid="{B2D3EF47-B4EB-4202-92C5-C8F1A6892F6A}"/>
    <cellStyle name="Normal 3 2 8 2 2 5 2_1.1 Overview" xfId="55443" xr:uid="{4D8C3139-07D9-41CB-AA8B-357AF6599B24}"/>
    <cellStyle name="Normal 3 2 8 2 2 5 3" xfId="41490" xr:uid="{221CDE42-1C8A-467C-966E-4E3E0DF2F6DA}"/>
    <cellStyle name="Normal 3 2 8 2 2 5 4" xfId="30423" xr:uid="{AE2D06DD-393F-44AB-8086-7E5DA6B26293}"/>
    <cellStyle name="Normal 3 2 8 2 2 5_1.1 Overview" xfId="55442" xr:uid="{8174C54C-FC19-47B0-9402-08358E68765A}"/>
    <cellStyle name="Normal 3 2 8 2 2 6" xfId="8081" xr:uid="{C08DCFE7-A89E-450A-A787-C2189C87FFF0}"/>
    <cellStyle name="Normal 3 2 8 2 2 6 2" xfId="44129" xr:uid="{019CEF0B-2CBD-45E1-A61F-14FA6846F316}"/>
    <cellStyle name="Normal 3 2 8 2 2 6 3" xfId="33036" xr:uid="{F85FEC31-AD54-4BB4-AB9A-C145EB50A7C6}"/>
    <cellStyle name="Normal 3 2 8 2 2 6_1.1 Overview" xfId="55444" xr:uid="{71906EF7-A3E4-4A07-8166-42004A396A70}"/>
    <cellStyle name="Normal 3 2 8 2 2 7" xfId="38469" xr:uid="{50F3C6E0-83C4-439E-B413-56006649B46E}"/>
    <cellStyle name="Normal 3 2 8 2 2 8" xfId="27486" xr:uid="{1E1AC9F7-DD91-4BD1-BD12-6578656D8DBE}"/>
    <cellStyle name="Normal 3 2 8 2 2_1.1 Overview" xfId="55431" xr:uid="{78A310E6-1F44-458A-A5D7-830BEE353C7F}"/>
    <cellStyle name="Normal 3 2 8 2 3" xfId="1384" xr:uid="{FA646806-77A6-4FEF-BB44-679932BF7782}"/>
    <cellStyle name="Normal 3 2 8 2 3 2" xfId="4583" xr:uid="{67F62050-48AD-47C9-AF68-742A4B0A1389}"/>
    <cellStyle name="Normal 3 2 8 2 3 2 2" xfId="11377" xr:uid="{6CDD57E9-67D0-4AAC-AB9A-E89C3A7A1676}"/>
    <cellStyle name="Normal 3 2 8 2 3 2 2 2" xfId="47420" xr:uid="{5E92D3E1-588B-4FA9-8288-C32D1ACE9FA7}"/>
    <cellStyle name="Normal 3 2 8 2 3 2 2 3" xfId="36223" xr:uid="{0B8E8079-1E5A-40E9-95B8-BB3D8BF766BB}"/>
    <cellStyle name="Normal 3 2 8 2 3 2 2_1.1 Overview" xfId="55447" xr:uid="{4894639B-875C-468D-8422-B925F87CD442}"/>
    <cellStyle name="Normal 3 2 8 2 3 2 3" xfId="41751" xr:uid="{EC9B2F25-2CAF-4078-A303-4C11B3B74BAA}"/>
    <cellStyle name="Normal 3 2 8 2 3 2 4" xfId="30668" xr:uid="{829954C7-0208-4256-84B3-1609E9E86140}"/>
    <cellStyle name="Normal 3 2 8 2 3 2_1.1 Overview" xfId="55446" xr:uid="{A2BB14F6-F625-4684-BAB4-F96313EC529A}"/>
    <cellStyle name="Normal 3 2 8 2 3 3" xfId="8347" xr:uid="{A37F8136-AA43-4E50-8379-A15795001D78}"/>
    <cellStyle name="Normal 3 2 8 2 3 3 2" xfId="44391" xr:uid="{9D05954D-85D6-47C1-93B5-A8BCEC9C0D28}"/>
    <cellStyle name="Normal 3 2 8 2 3 3 3" xfId="33282" xr:uid="{77E2A6C8-C80F-464C-A8F9-2AFE509B16EA}"/>
    <cellStyle name="Normal 3 2 8 2 3 3_1.1 Overview" xfId="55448" xr:uid="{421C959A-75D1-4E10-BB79-2EDC967A3096}"/>
    <cellStyle name="Normal 3 2 8 2 3 4" xfId="38730" xr:uid="{47EEE76C-839C-4A60-A42A-97E936F5EC1A}"/>
    <cellStyle name="Normal 3 2 8 2 3 5" xfId="27735" xr:uid="{66E28021-A390-495C-930B-D6C049496A8E}"/>
    <cellStyle name="Normal 3 2 8 2 3_1.1 Overview" xfId="55445" xr:uid="{795A58C7-791E-4AC9-A91A-0F86A5E90698}"/>
    <cellStyle name="Normal 3 2 8 2 4" xfId="2100" xr:uid="{4CD5D824-7556-4EB4-B850-75B9CE95ED65}"/>
    <cellStyle name="Normal 3 2 8 2 4 2" xfId="5299" xr:uid="{B33832E5-5D94-404C-86F6-67FC1B5BB442}"/>
    <cellStyle name="Normal 3 2 8 2 4 2 2" xfId="12092" xr:uid="{EF157D0B-B2BC-40E7-B9C1-E491D629E90D}"/>
    <cellStyle name="Normal 3 2 8 2 4 2 2 2" xfId="48135" xr:uid="{5EC48593-5E7E-4A48-BCED-0D22FB525EC9}"/>
    <cellStyle name="Normal 3 2 8 2 4 2 2 3" xfId="36938" xr:uid="{360C42FA-6780-4393-A4D0-60F96B2657A2}"/>
    <cellStyle name="Normal 3 2 8 2 4 2 2_1.1 Overview" xfId="55451" xr:uid="{C289DEFB-64FD-4495-BBCF-E7A99A493770}"/>
    <cellStyle name="Normal 3 2 8 2 4 2 3" xfId="42466" xr:uid="{2670A60B-6DB7-47D4-8E0B-175BE3C24B7D}"/>
    <cellStyle name="Normal 3 2 8 2 4 2 4" xfId="31383" xr:uid="{BD7E5513-0B6C-4A62-B5D1-8C7AD56198C3}"/>
    <cellStyle name="Normal 3 2 8 2 4 2_1.1 Overview" xfId="55450" xr:uid="{321F4F41-45B9-4679-AD68-7AA24697A690}"/>
    <cellStyle name="Normal 3 2 8 2 4 3" xfId="9059" xr:uid="{F9255310-5D09-45B0-9FAB-BA77F3149DB1}"/>
    <cellStyle name="Normal 3 2 8 2 4 3 2" xfId="45103" xr:uid="{853B4D61-5AEF-4C68-8203-BB7FE574C6AA}"/>
    <cellStyle name="Normal 3 2 8 2 4 3 3" xfId="33994" xr:uid="{FE181754-32E9-4CC4-B9D4-B97B8B0E5931}"/>
    <cellStyle name="Normal 3 2 8 2 4 3_1.1 Overview" xfId="55452" xr:uid="{805F72F4-7041-4D22-BC5D-FE02320E3CAE}"/>
    <cellStyle name="Normal 3 2 8 2 4 4" xfId="39442" xr:uid="{F624579B-2A65-46F2-8E46-9ACE40A4587E}"/>
    <cellStyle name="Normal 3 2 8 2 4 5" xfId="28447" xr:uid="{F81D538D-E944-427F-9FA2-94353C271640}"/>
    <cellStyle name="Normal 3 2 8 2 4_1.1 Overview" xfId="55449" xr:uid="{4609EBBB-8510-4232-87A4-48F8BA792ED6}"/>
    <cellStyle name="Normal 3 2 8 2 5" xfId="3293" xr:uid="{ADE94983-1222-4B72-A178-762AEB0A11FF}"/>
    <cellStyle name="Normal 3 2 8 2 5 2" xfId="10220" xr:uid="{FC74FFA3-8B28-428C-8A5A-4E60DF183E99}"/>
    <cellStyle name="Normal 3 2 8 2 5 2 2" xfId="46263" xr:uid="{70E009A0-F1F6-4A8B-BFA6-0C99C7490672}"/>
    <cellStyle name="Normal 3 2 8 2 5 2 3" xfId="35144" xr:uid="{59BD0131-F1B3-4E44-8860-0B79F8B2769E}"/>
    <cellStyle name="Normal 3 2 8 2 5 2_1.1 Overview" xfId="55454" xr:uid="{B8E9C595-297A-45AF-9CE5-35FEEDA04841}"/>
    <cellStyle name="Normal 3 2 8 2 5 3" xfId="40598" xr:uid="{9AEEFCE4-9270-40AF-8F18-CC83269F88BA}"/>
    <cellStyle name="Normal 3 2 8 2 5 4" xfId="29593" xr:uid="{22CF2FD4-FBEA-4B95-B622-A4B4202FD699}"/>
    <cellStyle name="Normal 3 2 8 2 5_1.1 Overview" xfId="55453" xr:uid="{9DBFC7B4-3E55-41C3-A490-ED9FC28E5BB3}"/>
    <cellStyle name="Normal 3 2 8 2 6" xfId="4104" xr:uid="{003AAC79-10B4-4C20-916B-858F6E3041C4}"/>
    <cellStyle name="Normal 3 2 8 2 6 2" xfId="10906" xr:uid="{7CDDFFBC-F048-4A10-B1EE-9063752B8540}"/>
    <cellStyle name="Normal 3 2 8 2 6 2 2" xfId="46949" xr:uid="{3035854F-0584-4378-90C7-8338F2E2F48A}"/>
    <cellStyle name="Normal 3 2 8 2 6 2 3" xfId="35768" xr:uid="{6EC9D742-7A56-4FE7-AD6C-215C3C268108}"/>
    <cellStyle name="Normal 3 2 8 2 6 2_1.1 Overview" xfId="55456" xr:uid="{003724A6-5424-49F6-927E-BC2EDA2CEF17}"/>
    <cellStyle name="Normal 3 2 8 2 6 3" xfId="41280" xr:uid="{4B4F1DE5-AE01-42B2-9294-5D21245F51CD}"/>
    <cellStyle name="Normal 3 2 8 2 6 4" xfId="30213" xr:uid="{D9DB19BA-29A3-4A67-AC50-02AF7CB5D80C}"/>
    <cellStyle name="Normal 3 2 8 2 6_1.1 Overview" xfId="55455" xr:uid="{B4A7010F-995E-4C29-953C-29503CDB8E0B}"/>
    <cellStyle name="Normal 3 2 8 2 7" xfId="7734" xr:uid="{0DAF44C4-DA86-4774-90FC-BBD0E9CE5472}"/>
    <cellStyle name="Normal 3 2 8 2 7 2" xfId="43782" xr:uid="{C7E04D4A-A294-4056-B1D5-C5457725FA13}"/>
    <cellStyle name="Normal 3 2 8 2 7 3" xfId="32689" xr:uid="{88881482-8D09-44D7-8A34-0610F2C709C4}"/>
    <cellStyle name="Normal 3 2 8 2 7_1.1 Overview" xfId="55457" xr:uid="{836D4F72-D594-4226-BFDC-603575729DC6}"/>
    <cellStyle name="Normal 3 2 8 2 8" xfId="38122" xr:uid="{E8CA56EF-53DC-4F51-88C9-7C524F53D800}"/>
    <cellStyle name="Normal 3 2 8 2 9" xfId="27139" xr:uid="{2C4B40E8-461D-4548-8717-4F8D6158122B}"/>
    <cellStyle name="Normal 3 2 8 2_1.1 Overview" xfId="55430" xr:uid="{CC24812D-136C-4064-8D93-5F9E1D5EF893}"/>
    <cellStyle name="Normal 3 2 8 3" xfId="798" xr:uid="{1DC02C8C-896F-452F-8D39-7CC3E7BCEFC7}"/>
    <cellStyle name="Normal 3 2 8 3 2" xfId="1524" xr:uid="{460EF080-4A85-4A3A-8331-BA8C0142F7CD}"/>
    <cellStyle name="Normal 3 2 8 3 2 2" xfId="4723" xr:uid="{943ECC16-9FFC-48AA-988A-5D4083A59726}"/>
    <cellStyle name="Normal 3 2 8 3 2 2 2" xfId="11517" xr:uid="{1AD64D85-ADB5-4F28-862D-064B147C371B}"/>
    <cellStyle name="Normal 3 2 8 3 2 2 2 2" xfId="47560" xr:uid="{F9CC5EFB-48C6-46A3-9DEB-E5D5558C14B2}"/>
    <cellStyle name="Normal 3 2 8 3 2 2 2 3" xfId="36363" xr:uid="{D0DD6EFC-F5A5-474F-A66B-6968D28F0F86}"/>
    <cellStyle name="Normal 3 2 8 3 2 2 2_1.1 Overview" xfId="55461" xr:uid="{CFC0822B-7956-4FE5-AAB0-B2A1941452DA}"/>
    <cellStyle name="Normal 3 2 8 3 2 2 3" xfId="41891" xr:uid="{5B84E558-7959-4B2E-891E-E5CBEA72532C}"/>
    <cellStyle name="Normal 3 2 8 3 2 2 4" xfId="30808" xr:uid="{48AE3CBE-84A2-434B-A812-4FA53A4D062F}"/>
    <cellStyle name="Normal 3 2 8 3 2 2_1.1 Overview" xfId="55460" xr:uid="{5CF95571-8D44-41E2-983B-C94004669643}"/>
    <cellStyle name="Normal 3 2 8 3 2 3" xfId="8487" xr:uid="{C0EFEE91-3A95-4076-96EF-1E4E7F612D74}"/>
    <cellStyle name="Normal 3 2 8 3 2 3 2" xfId="44531" xr:uid="{AE9B03B1-26FB-409C-BF78-9DC7665FEF03}"/>
    <cellStyle name="Normal 3 2 8 3 2 3 3" xfId="33422" xr:uid="{D46A1E9B-4C45-4D3B-B6E7-ED53E8B04CFD}"/>
    <cellStyle name="Normal 3 2 8 3 2 3_1.1 Overview" xfId="55462" xr:uid="{130B20AF-ACAE-40FD-A29B-FB38402BA321}"/>
    <cellStyle name="Normal 3 2 8 3 2 4" xfId="38870" xr:uid="{CCF80E1C-7B53-4E7C-B09E-A886471647F2}"/>
    <cellStyle name="Normal 3 2 8 3 2 5" xfId="27875" xr:uid="{DF6323E3-7FB3-49EC-94E9-6E47978B455D}"/>
    <cellStyle name="Normal 3 2 8 3 2_1.1 Overview" xfId="55459" xr:uid="{BFDB8C5E-CF87-41BE-B76E-7DC8A22FBE2B}"/>
    <cellStyle name="Normal 3 2 8 3 3" xfId="2334" xr:uid="{0F368A42-827E-409E-9BB9-CC424E241966}"/>
    <cellStyle name="Normal 3 2 8 3 3 2" xfId="5533" xr:uid="{340E2B0E-0C58-47AC-9957-BA6F911EB97D}"/>
    <cellStyle name="Normal 3 2 8 3 3 2 2" xfId="12326" xr:uid="{A1157C08-4784-4999-95AE-1DA6C44B8D2F}"/>
    <cellStyle name="Normal 3 2 8 3 3 2 2 2" xfId="48369" xr:uid="{37DAE6E1-2741-4C7E-9BD1-E4E81B5193A4}"/>
    <cellStyle name="Normal 3 2 8 3 3 2 2 3" xfId="37172" xr:uid="{FBC0EF8B-6DC7-496E-A11D-540FA8CDD8BB}"/>
    <cellStyle name="Normal 3 2 8 3 3 2 2_1.1 Overview" xfId="55465" xr:uid="{30E6A227-F6AC-4F09-AC87-EFA1ED9C39E1}"/>
    <cellStyle name="Normal 3 2 8 3 3 2 3" xfId="42700" xr:uid="{6942731C-06F8-42DA-B4E1-23521D9C0EDE}"/>
    <cellStyle name="Normal 3 2 8 3 3 2 4" xfId="31617" xr:uid="{D62D79B3-9808-49A7-83BA-11AB06278119}"/>
    <cellStyle name="Normal 3 2 8 3 3 2_1.1 Overview" xfId="55464" xr:uid="{9EFC404E-5E04-4E51-AC42-0CC7B5126B7F}"/>
    <cellStyle name="Normal 3 2 8 3 3 3" xfId="9293" xr:uid="{63E08CE2-AF9F-40AE-A03F-BFC8E5D85F64}"/>
    <cellStyle name="Normal 3 2 8 3 3 3 2" xfId="45337" xr:uid="{9728D734-8919-4294-8C2D-00AE0A9C92F1}"/>
    <cellStyle name="Normal 3 2 8 3 3 3 3" xfId="34228" xr:uid="{09E1BC6D-4DA8-4A76-9527-6B400BE6C56C}"/>
    <cellStyle name="Normal 3 2 8 3 3 3_1.1 Overview" xfId="55466" xr:uid="{4F069F3F-3659-4187-B791-D0D9698DD2CB}"/>
    <cellStyle name="Normal 3 2 8 3 3 4" xfId="39676" xr:uid="{FE24858A-B869-4EFD-B854-887230BA4619}"/>
    <cellStyle name="Normal 3 2 8 3 3 5" xfId="28681" xr:uid="{8D8C7571-B8C1-404A-A869-AB4E0A929985}"/>
    <cellStyle name="Normal 3 2 8 3 3_1.1 Overview" xfId="55463" xr:uid="{2AF55DA7-E692-472B-92A0-11E0F1458613}"/>
    <cellStyle name="Normal 3 2 8 3 4" xfId="3524" xr:uid="{D94F8F5D-3967-464F-8283-A5B1C74E1C19}"/>
    <cellStyle name="Normal 3 2 8 3 4 2" xfId="10451" xr:uid="{66E84328-B7FC-4653-A880-765F2BA0F98E}"/>
    <cellStyle name="Normal 3 2 8 3 4 2 2" xfId="46494" xr:uid="{85F22958-BEBC-4381-A354-F96E25DAF462}"/>
    <cellStyle name="Normal 3 2 8 3 4 2 3" xfId="35373" xr:uid="{5B735FEB-E9B6-4BFE-AD1B-82E46BF926E1}"/>
    <cellStyle name="Normal 3 2 8 3 4 2_1.1 Overview" xfId="55468" xr:uid="{5BF0B5F7-1912-44F2-A15D-573D9361E71D}"/>
    <cellStyle name="Normal 3 2 8 3 4 3" xfId="40829" xr:uid="{503E368B-68CF-48DC-ABDF-37ECDD3CD4C2}"/>
    <cellStyle name="Normal 3 2 8 3 4 4" xfId="29822" xr:uid="{F434181F-312E-4B07-B2A3-F4A26C469F0F}"/>
    <cellStyle name="Normal 3 2 8 3 4_1.1 Overview" xfId="55467" xr:uid="{491C1898-9B58-4F18-92D1-46D473352708}"/>
    <cellStyle name="Normal 3 2 8 3 5" xfId="4220" xr:uid="{92FB241F-20B8-4D24-9A0C-012E110F52EC}"/>
    <cellStyle name="Normal 3 2 8 3 5 2" xfId="11022" xr:uid="{10F9C36D-EB47-4A74-910A-55D405FA0F11}"/>
    <cellStyle name="Normal 3 2 8 3 5 2 2" xfId="47065" xr:uid="{73038669-8B83-4DF8-B855-55290463F094}"/>
    <cellStyle name="Normal 3 2 8 3 5 2 3" xfId="35884" xr:uid="{FBED2B44-44BF-44BA-88C7-8124703DAD4C}"/>
    <cellStyle name="Normal 3 2 8 3 5 2_1.1 Overview" xfId="55470" xr:uid="{D0FA2640-415A-42E5-9F4C-FDA7BF65BB13}"/>
    <cellStyle name="Normal 3 2 8 3 5 3" xfId="41396" xr:uid="{7EDED476-FBA9-4714-8269-15DC070645BD}"/>
    <cellStyle name="Normal 3 2 8 3 5 4" xfId="30329" xr:uid="{F988835D-1F1B-4E67-966F-0E5C9A1AB1CF}"/>
    <cellStyle name="Normal 3 2 8 3 5_1.1 Overview" xfId="55469" xr:uid="{18B9EE09-46E0-48D2-9DF3-0631730C4D22}"/>
    <cellStyle name="Normal 3 2 8 3 6" xfId="7987" xr:uid="{0C1EFF28-BD4A-429F-B80E-74C441F5340B}"/>
    <cellStyle name="Normal 3 2 8 3 6 2" xfId="44035" xr:uid="{52EC3681-84BB-4110-8198-B0F6FDB68807}"/>
    <cellStyle name="Normal 3 2 8 3 6 3" xfId="32942" xr:uid="{FCDBCEEB-AA33-4C5E-8FC6-A418263B860B}"/>
    <cellStyle name="Normal 3 2 8 3 6_1.1 Overview" xfId="55471" xr:uid="{C450ED13-87C0-4BBC-894C-FF48DF44B0DC}"/>
    <cellStyle name="Normal 3 2 8 3 7" xfId="38375" xr:uid="{4EC022DC-741B-431E-9B24-C93B7D4B594A}"/>
    <cellStyle name="Normal 3 2 8 3 8" xfId="27392" xr:uid="{2F7BC5D9-F51E-4CAD-B7F2-5B2476CA9AF4}"/>
    <cellStyle name="Normal 3 2 8 3_1.1 Overview" xfId="55458" xr:uid="{031E824D-30BD-4D79-97AB-C1D28F58E385}"/>
    <cellStyle name="Normal 3 2 8 4" xfId="1255" xr:uid="{3989C5D4-1063-4190-B7F8-FA6C7E460049}"/>
    <cellStyle name="Normal 3 2 8 4 2" xfId="4454" xr:uid="{A1948AF5-A93F-4CF9-9A25-CF5B06DF9F29}"/>
    <cellStyle name="Normal 3 2 8 4 2 2" xfId="11248" xr:uid="{4D5C7640-AA81-4186-8A14-1C8C6666C742}"/>
    <cellStyle name="Normal 3 2 8 4 2 2 2" xfId="47291" xr:uid="{4E7ABA5E-B947-4D6B-B35E-EB8CEE818222}"/>
    <cellStyle name="Normal 3 2 8 4 2 2 3" xfId="36094" xr:uid="{87D689B2-1CE1-4C6C-90DB-24B4E6A9AC0B}"/>
    <cellStyle name="Normal 3 2 8 4 2 2_1.1 Overview" xfId="55474" xr:uid="{4055638C-FF39-4FFE-B088-4D963525C6F4}"/>
    <cellStyle name="Normal 3 2 8 4 2 3" xfId="41622" xr:uid="{FB05A773-2E35-4EA4-8323-2E2D65265F1F}"/>
    <cellStyle name="Normal 3 2 8 4 2 4" xfId="30539" xr:uid="{252FE6E1-1BBC-495F-9059-E1D9F6F09EAF}"/>
    <cellStyle name="Normal 3 2 8 4 2_1.1 Overview" xfId="55473" xr:uid="{801A1AD1-20D5-4517-B3AE-C2A5DF4B8B9D}"/>
    <cellStyle name="Normal 3 2 8 4 3" xfId="8218" xr:uid="{89F57479-DF0D-4610-AEF6-A7D2EE46F849}"/>
    <cellStyle name="Normal 3 2 8 4 3 2" xfId="44262" xr:uid="{EE897CEE-6084-497D-ACDB-6969D5708985}"/>
    <cellStyle name="Normal 3 2 8 4 3 3" xfId="33153" xr:uid="{1DD94093-1300-4F87-8477-618D8D4A909C}"/>
    <cellStyle name="Normal 3 2 8 4 3_1.1 Overview" xfId="55475" xr:uid="{BF35E22F-4B54-49A1-813F-D92D2BF6ADA4}"/>
    <cellStyle name="Normal 3 2 8 4 4" xfId="38601" xr:uid="{86B44BBA-37A2-4FCE-A270-12255F21D211}"/>
    <cellStyle name="Normal 3 2 8 4 5" xfId="27606" xr:uid="{E6C39A7F-7CEE-4FDC-8E1C-3ECE4468317C}"/>
    <cellStyle name="Normal 3 2 8 4_1.1 Overview" xfId="55472" xr:uid="{BC59B63F-CACB-4C45-A6C1-4833AE83331E}"/>
    <cellStyle name="Normal 3 2 8 5" xfId="1828" xr:uid="{0850D048-CBB0-4FA5-98EA-5ED03885E039}"/>
    <cellStyle name="Normal 3 2 8 5 2" xfId="5027" xr:uid="{1B5A1DCB-57BA-4C4C-BC17-066D292399CA}"/>
    <cellStyle name="Normal 3 2 8 5 2 2" xfId="11820" xr:uid="{31091F03-8CA9-4F3A-8330-45CDC9CC557E}"/>
    <cellStyle name="Normal 3 2 8 5 2 2 2" xfId="47863" xr:uid="{BF558F40-9054-4014-94D3-5802A6FB5C38}"/>
    <cellStyle name="Normal 3 2 8 5 2 2 3" xfId="36666" xr:uid="{441A9A2B-2556-41D9-B422-565510A30B13}"/>
    <cellStyle name="Normal 3 2 8 5 2 2_1.1 Overview" xfId="55478" xr:uid="{E596C6F1-01BF-4C9A-83BB-CDBBFF5B7404}"/>
    <cellStyle name="Normal 3 2 8 5 2 3" xfId="42194" xr:uid="{B7A8AD96-30B5-4F4D-B174-518203A7DBEA}"/>
    <cellStyle name="Normal 3 2 8 5 2 4" xfId="31111" xr:uid="{4A7A6C1C-1F96-4909-9551-6394EA9BBD74}"/>
    <cellStyle name="Normal 3 2 8 5 2_1.1 Overview" xfId="55477" xr:uid="{1B82E5CA-30AC-4812-AC9A-D9E64F4DDDB6}"/>
    <cellStyle name="Normal 3 2 8 5 3" xfId="8787" xr:uid="{A11E017B-39BE-41F1-9859-B52233427A42}"/>
    <cellStyle name="Normal 3 2 8 5 3 2" xfId="44831" xr:uid="{666FA002-30D9-4C0D-A775-3C809E12D59D}"/>
    <cellStyle name="Normal 3 2 8 5 3 3" xfId="33722" xr:uid="{804A680E-81FE-476E-9FBE-0243ED1DBB2D}"/>
    <cellStyle name="Normal 3 2 8 5 3_1.1 Overview" xfId="55479" xr:uid="{561CE4EB-A98B-4842-9E9C-A13B71207CCB}"/>
    <cellStyle name="Normal 3 2 8 5 4" xfId="39170" xr:uid="{A5E400CE-0154-41C9-B7D3-4B588D60970D}"/>
    <cellStyle name="Normal 3 2 8 5 5" xfId="28175" xr:uid="{28B8ED31-3A18-4BD2-BFC5-AC641551BBEC}"/>
    <cellStyle name="Normal 3 2 8 5_1.1 Overview" xfId="55476" xr:uid="{BC829B1F-93DB-4C9A-B9ED-3E1220BD2905}"/>
    <cellStyle name="Normal 3 2 8 6" xfId="3012" xr:uid="{753400BF-7F39-4C67-8CDA-923BE9F27217}"/>
    <cellStyle name="Normal 3 2 8 6 2" xfId="9949" xr:uid="{9A4BCED7-494B-4E97-9116-D3E298D1AA77}"/>
    <cellStyle name="Normal 3 2 8 6 2 2" xfId="45992" xr:uid="{0F5C95A3-B503-40D1-94A8-5B1D2FF14E8C}"/>
    <cellStyle name="Normal 3 2 8 6 2 3" xfId="34875" xr:uid="{578C5BCF-1280-43D7-A35E-786F364A0A6D}"/>
    <cellStyle name="Normal 3 2 8 6 2_1.1 Overview" xfId="55481" xr:uid="{B517EB79-639C-4E88-BE81-0BCAAB4CE21B}"/>
    <cellStyle name="Normal 3 2 8 6 3" xfId="40328" xr:uid="{F96E2164-A7B1-4001-A51E-E8A74002C22F}"/>
    <cellStyle name="Normal 3 2 8 6 4" xfId="29325" xr:uid="{0E532EC4-92BF-499D-9E31-46443DBB4B87}"/>
    <cellStyle name="Normal 3 2 8 6_1.1 Overview" xfId="55480" xr:uid="{0382165A-BEA0-40DD-89EC-084EED8D9B12}"/>
    <cellStyle name="Normal 3 2 8 7" xfId="4010" xr:uid="{54DE65D2-E738-40DB-B11D-E633CCFB808A}"/>
    <cellStyle name="Normal 3 2 8 7 2" xfId="10812" xr:uid="{7FBDC815-1028-4F72-B187-C300CF159D89}"/>
    <cellStyle name="Normal 3 2 8 7 2 2" xfId="46855" xr:uid="{0D918C62-309E-4DAA-978B-6A08EFE17F58}"/>
    <cellStyle name="Normal 3 2 8 7 2 3" xfId="35674" xr:uid="{14E01A1B-48E0-4130-ACB6-B174F5F7F466}"/>
    <cellStyle name="Normal 3 2 8 7 2_1.1 Overview" xfId="55483" xr:uid="{C4C1ACEB-5A99-4275-B6E4-BDBAF585F507}"/>
    <cellStyle name="Normal 3 2 8 7 3" xfId="41186" xr:uid="{09ED4554-3CEA-4605-A7E9-9F83F2EF9718}"/>
    <cellStyle name="Normal 3 2 8 7 4" xfId="30119" xr:uid="{4C0F351A-2972-476A-8EF6-B8B432AC1D41}"/>
    <cellStyle name="Normal 3 2 8 7_1.1 Overview" xfId="55482" xr:uid="{16FEB229-ADE7-4887-807C-8F4D9C08C684}"/>
    <cellStyle name="Normal 3 2 8 8" xfId="7433" xr:uid="{5D5432F9-F8E0-4871-AFE5-B29454218AF2}"/>
    <cellStyle name="Normal 3 2 8 8 2" xfId="43481" xr:uid="{2D225EBD-E7CE-4F1C-9EE9-6F5368460C1C}"/>
    <cellStyle name="Normal 3 2 8 8 3" xfId="32388" xr:uid="{473BA0C5-0EC6-456D-B35F-38841E56E7D9}"/>
    <cellStyle name="Normal 3 2 8 8_1.1 Overview" xfId="55484" xr:uid="{C446A0C2-4C92-44B4-A86E-BD988053C4DC}"/>
    <cellStyle name="Normal 3 2 8 9" xfId="37821" xr:uid="{6FF925B5-32C5-42AB-AB4A-C6F91B7B8E2C}"/>
    <cellStyle name="Normal 3 2 8_1.1 Overview" xfId="55429" xr:uid="{4ED43CC1-B4F6-486B-8A77-3A4C789C9255}"/>
    <cellStyle name="Normal 3 2 9" xfId="275" xr:uid="{70150DE8-163E-466D-991C-C45E133FE977}"/>
    <cellStyle name="Normal 3 2 9 10" xfId="26872" xr:uid="{28700DAA-6C1C-4C81-A7BA-380FC65F61A9}"/>
    <cellStyle name="Normal 3 2 9 2" xfId="579" xr:uid="{273D5E80-0F8C-40B7-A185-E5C091F8A2D1}"/>
    <cellStyle name="Normal 3 2 9 2 2" xfId="898" xr:uid="{5E44FF37-DC80-4830-8912-ED8D613D85BB}"/>
    <cellStyle name="Normal 3 2 9 2 2 2" xfId="1624" xr:uid="{F01BF05F-C98B-4F2A-886E-E6A27DBDBF4E}"/>
    <cellStyle name="Normal 3 2 9 2 2 2 2" xfId="4823" xr:uid="{DE8552B0-CD6E-4E33-9525-BF71561B8815}"/>
    <cellStyle name="Normal 3 2 9 2 2 2 2 2" xfId="11617" xr:uid="{15C94C8F-F386-4885-BC10-973CADA1ABF2}"/>
    <cellStyle name="Normal 3 2 9 2 2 2 2 2 2" xfId="47660" xr:uid="{99992563-941F-4F3D-9E69-E6908874054B}"/>
    <cellStyle name="Normal 3 2 9 2 2 2 2 2 3" xfId="36463" xr:uid="{FF7062BB-8C8B-4BC4-B3E3-8236F6B2B12C}"/>
    <cellStyle name="Normal 3 2 9 2 2 2 2 2_1.1 Overview" xfId="55490" xr:uid="{48DB19C0-1356-4D26-AA99-11ACA692F193}"/>
    <cellStyle name="Normal 3 2 9 2 2 2 2 3" xfId="41991" xr:uid="{72EE11D0-B623-4706-82F4-DED07C280860}"/>
    <cellStyle name="Normal 3 2 9 2 2 2 2 4" xfId="30908" xr:uid="{8063F225-F3E1-4803-9ADD-E0999BEAC7A5}"/>
    <cellStyle name="Normal 3 2 9 2 2 2 2_1.1 Overview" xfId="55489" xr:uid="{061A9788-BA1F-4FD7-A8AE-68CF9CBC7D90}"/>
    <cellStyle name="Normal 3 2 9 2 2 2 3" xfId="8587" xr:uid="{3B0FDEE0-B50A-4AD3-890B-BFF9387E75F7}"/>
    <cellStyle name="Normal 3 2 9 2 2 2 3 2" xfId="44631" xr:uid="{91AF5412-6804-4BD9-868F-EBB54BE768EF}"/>
    <cellStyle name="Normal 3 2 9 2 2 2 3 3" xfId="33522" xr:uid="{59286590-7FEB-43AE-8184-BE48883322D8}"/>
    <cellStyle name="Normal 3 2 9 2 2 2 3_1.1 Overview" xfId="55491" xr:uid="{2EF8E877-DA57-4071-80D3-0ADF23328766}"/>
    <cellStyle name="Normal 3 2 9 2 2 2 4" xfId="38970" xr:uid="{2AA8BECF-10BB-4026-8857-B4D1972A94D0}"/>
    <cellStyle name="Normal 3 2 9 2 2 2 5" xfId="27975" xr:uid="{38FF519D-51BE-4BDC-A339-8CACE3BD2B1E}"/>
    <cellStyle name="Normal 3 2 9 2 2 2_1.1 Overview" xfId="55488" xr:uid="{A3BA598B-B1E7-4014-BE4F-6924A4D42DBF}"/>
    <cellStyle name="Normal 3 2 9 2 2 3" xfId="2434" xr:uid="{6A07A18D-4177-4B8E-B25E-ECCA13F8D8B8}"/>
    <cellStyle name="Normal 3 2 9 2 2 3 2" xfId="5633" xr:uid="{2EB29F81-D365-475A-8D78-5ECD083A994E}"/>
    <cellStyle name="Normal 3 2 9 2 2 3 2 2" xfId="12426" xr:uid="{3623D527-00BB-45CD-B544-7FA97FD3844F}"/>
    <cellStyle name="Normal 3 2 9 2 2 3 2 2 2" xfId="48469" xr:uid="{1E4B1117-4337-4494-85AF-1781ED4E25EA}"/>
    <cellStyle name="Normal 3 2 9 2 2 3 2 2 3" xfId="37272" xr:uid="{F09BF500-D166-4164-9120-DF63014048A7}"/>
    <cellStyle name="Normal 3 2 9 2 2 3 2 2_1.1 Overview" xfId="55494" xr:uid="{81AA3399-75C9-4DFF-857A-D68698E5F9DA}"/>
    <cellStyle name="Normal 3 2 9 2 2 3 2 3" xfId="42800" xr:uid="{305973D5-A68A-42AF-A19E-264B0BA6C314}"/>
    <cellStyle name="Normal 3 2 9 2 2 3 2 4" xfId="31717" xr:uid="{0CB6E0A5-8B56-48CD-88A4-42C134115593}"/>
    <cellStyle name="Normal 3 2 9 2 2 3 2_1.1 Overview" xfId="55493" xr:uid="{E9A74C05-E4EB-441F-B02E-05A66CDA470A}"/>
    <cellStyle name="Normal 3 2 9 2 2 3 3" xfId="9393" xr:uid="{E66F830E-B2FC-4336-9D6B-50FE8B8266DC}"/>
    <cellStyle name="Normal 3 2 9 2 2 3 3 2" xfId="45437" xr:uid="{6E917331-5B65-4474-A3E5-2C4725A403F4}"/>
    <cellStyle name="Normal 3 2 9 2 2 3 3 3" xfId="34328" xr:uid="{85579238-ED44-466E-9725-6BFD411345C6}"/>
    <cellStyle name="Normal 3 2 9 2 2 3 3_1.1 Overview" xfId="55495" xr:uid="{93903051-C404-49E6-AB32-D1DF54A9AF77}"/>
    <cellStyle name="Normal 3 2 9 2 2 3 4" xfId="39776" xr:uid="{FC2C5D07-9D85-4BE4-973A-C75F31819E2A}"/>
    <cellStyle name="Normal 3 2 9 2 2 3 5" xfId="28781" xr:uid="{0ADECD5F-AC47-4A63-A90C-CDE1E9D40CB7}"/>
    <cellStyle name="Normal 3 2 9 2 2 3_1.1 Overview" xfId="55492" xr:uid="{99545BE1-CA4B-4A2F-A242-67C21D8A7E76}"/>
    <cellStyle name="Normal 3 2 9 2 2 4" xfId="3624" xr:uid="{347CD3D3-BC70-40A4-AEA1-E655F7C46901}"/>
    <cellStyle name="Normal 3 2 9 2 2 4 2" xfId="10551" xr:uid="{8099024D-FA99-4619-BDE7-4AF9BB07D889}"/>
    <cellStyle name="Normal 3 2 9 2 2 4 2 2" xfId="46594" xr:uid="{61B67A8E-AABF-4997-BB98-E449ADD0F9C5}"/>
    <cellStyle name="Normal 3 2 9 2 2 4 2 3" xfId="35473" xr:uid="{BF9731C1-94F4-4805-ACC6-00A1BE44C386}"/>
    <cellStyle name="Normal 3 2 9 2 2 4 2_1.1 Overview" xfId="55497" xr:uid="{26919555-4930-4929-9043-09316BC1452F}"/>
    <cellStyle name="Normal 3 2 9 2 2 4 3" xfId="40929" xr:uid="{FDFD2FE0-141F-424A-A2F6-6E29D1BFEA61}"/>
    <cellStyle name="Normal 3 2 9 2 2 4 4" xfId="29922" xr:uid="{3EE0C1BC-1A36-444A-8CA8-0C0FB5E0D9CB}"/>
    <cellStyle name="Normal 3 2 9 2 2 4_1.1 Overview" xfId="55496" xr:uid="{5C728C02-3C6B-42E2-A2A9-DB9217232FB9}"/>
    <cellStyle name="Normal 3 2 9 2 2 5" xfId="4320" xr:uid="{0FBD8E4C-A3AA-4F4F-877A-9FAFEAE82900}"/>
    <cellStyle name="Normal 3 2 9 2 2 5 2" xfId="11122" xr:uid="{B5C71826-019E-4C09-A616-BCAB8C2C26FA}"/>
    <cellStyle name="Normal 3 2 9 2 2 5 2 2" xfId="47165" xr:uid="{1F1323BF-6B18-44BA-8B0D-91032826FBF6}"/>
    <cellStyle name="Normal 3 2 9 2 2 5 2 3" xfId="35984" xr:uid="{59A68CB8-570D-4381-85FF-AE8778356907}"/>
    <cellStyle name="Normal 3 2 9 2 2 5 2_1.1 Overview" xfId="55499" xr:uid="{77001864-5D33-4F36-98C9-2E102B9820C8}"/>
    <cellStyle name="Normal 3 2 9 2 2 5 3" xfId="41496" xr:uid="{BD367513-87B6-474B-8ADC-A415D919306E}"/>
    <cellStyle name="Normal 3 2 9 2 2 5 4" xfId="30429" xr:uid="{0B190011-A7A9-444F-86F3-D7DE91747811}"/>
    <cellStyle name="Normal 3 2 9 2 2 5_1.1 Overview" xfId="55498" xr:uid="{9C218B71-EA07-49D5-9CD8-E42D5CB58E11}"/>
    <cellStyle name="Normal 3 2 9 2 2 6" xfId="8087" xr:uid="{B7ED9F68-B9AF-4A73-82F5-99CF9E89CB3F}"/>
    <cellStyle name="Normal 3 2 9 2 2 6 2" xfId="44135" xr:uid="{11B3BE14-E07F-4995-984C-6EC41FA3D4B7}"/>
    <cellStyle name="Normal 3 2 9 2 2 6 3" xfId="33042" xr:uid="{DDF90BA3-B0BE-4FC2-9B5C-2514D9C675E9}"/>
    <cellStyle name="Normal 3 2 9 2 2 6_1.1 Overview" xfId="55500" xr:uid="{D77B0689-16A3-46FF-847C-AD1A5DF4714C}"/>
    <cellStyle name="Normal 3 2 9 2 2 7" xfId="38475" xr:uid="{0CD92EF0-333F-4DE5-9CBA-9584E0EA4ACA}"/>
    <cellStyle name="Normal 3 2 9 2 2 8" xfId="27492" xr:uid="{D38083E7-8FB2-42E2-BC23-E4CC7663D259}"/>
    <cellStyle name="Normal 3 2 9 2 2_1.1 Overview" xfId="55487" xr:uid="{2374973B-C80C-471A-9DBC-3F87E7BB7592}"/>
    <cellStyle name="Normal 3 2 9 2 3" xfId="1396" xr:uid="{E51CBFF5-5875-4498-B019-0C3A71C521B6}"/>
    <cellStyle name="Normal 3 2 9 2 3 2" xfId="4595" xr:uid="{AB654A91-A43C-491B-A4C7-B19036478FF2}"/>
    <cellStyle name="Normal 3 2 9 2 3 2 2" xfId="11389" xr:uid="{D9FEE3FE-9DEF-4083-BDF7-2B375EA9521A}"/>
    <cellStyle name="Normal 3 2 9 2 3 2 2 2" xfId="47432" xr:uid="{37AEE095-C831-4526-BF49-E7D709B82424}"/>
    <cellStyle name="Normal 3 2 9 2 3 2 2 3" xfId="36235" xr:uid="{16D1B606-EE9A-4309-A53F-750B686A2417}"/>
    <cellStyle name="Normal 3 2 9 2 3 2 2_1.1 Overview" xfId="55503" xr:uid="{D4A3CC88-6FF4-4993-AD53-55D2E37D9A4D}"/>
    <cellStyle name="Normal 3 2 9 2 3 2 3" xfId="41763" xr:uid="{80EDB404-5CB3-4CF5-A2AC-97DC9E8AA627}"/>
    <cellStyle name="Normal 3 2 9 2 3 2 4" xfId="30680" xr:uid="{6E5AC15B-9AA1-483D-A646-349D2F331B77}"/>
    <cellStyle name="Normal 3 2 9 2 3 2_1.1 Overview" xfId="55502" xr:uid="{CDE55109-5F5F-4E91-BA11-42062432DC95}"/>
    <cellStyle name="Normal 3 2 9 2 3 3" xfId="8359" xr:uid="{40BD1DEC-0C74-41B1-9CF8-DB9B0FCCCFED}"/>
    <cellStyle name="Normal 3 2 9 2 3 3 2" xfId="44403" xr:uid="{11BD2882-3BBD-4211-B529-9F4961CACD94}"/>
    <cellStyle name="Normal 3 2 9 2 3 3 3" xfId="33294" xr:uid="{8EA2F7EB-8FCC-4EE7-906B-966DE7727165}"/>
    <cellStyle name="Normal 3 2 9 2 3 3_1.1 Overview" xfId="55504" xr:uid="{226C2448-9EFF-44B2-82A6-5B941A954DF9}"/>
    <cellStyle name="Normal 3 2 9 2 3 4" xfId="38742" xr:uid="{2E95521D-9C60-45DC-AFF0-51422B859708}"/>
    <cellStyle name="Normal 3 2 9 2 3 5" xfId="27747" xr:uid="{9521DF37-91C4-4D6D-80C5-76D56C2F6C2D}"/>
    <cellStyle name="Normal 3 2 9 2 3_1.1 Overview" xfId="55501" xr:uid="{F359D438-B6D1-4DE8-B78C-2272EB049CB2}"/>
    <cellStyle name="Normal 3 2 9 2 4" xfId="2129" xr:uid="{18C6EED4-A557-4819-8E3E-9B043AE856CF}"/>
    <cellStyle name="Normal 3 2 9 2 4 2" xfId="5328" xr:uid="{387212D8-48D2-4B89-8293-518A24327A46}"/>
    <cellStyle name="Normal 3 2 9 2 4 2 2" xfId="12121" xr:uid="{8ACF0449-0576-4B79-9404-31AE0825EDE6}"/>
    <cellStyle name="Normal 3 2 9 2 4 2 2 2" xfId="48164" xr:uid="{8D36C97C-4F21-4201-9B34-87B97D39DFC3}"/>
    <cellStyle name="Normal 3 2 9 2 4 2 2 3" xfId="36967" xr:uid="{2C52F105-0907-4E95-9C95-EFD6E9C24C6D}"/>
    <cellStyle name="Normal 3 2 9 2 4 2 2_1.1 Overview" xfId="55507" xr:uid="{5061B59C-7320-4BCF-AA9C-17C985328E6F}"/>
    <cellStyle name="Normal 3 2 9 2 4 2 3" xfId="42495" xr:uid="{24C6013D-BB31-4A82-87C1-26ECD39E8DA0}"/>
    <cellStyle name="Normal 3 2 9 2 4 2 4" xfId="31412" xr:uid="{A3B2D61C-647C-421C-A12F-07B2C6E3B7C0}"/>
    <cellStyle name="Normal 3 2 9 2 4 2_1.1 Overview" xfId="55506" xr:uid="{E7353E27-EF6B-4D3A-A5A7-49212DA07028}"/>
    <cellStyle name="Normal 3 2 9 2 4 3" xfId="9088" xr:uid="{8A6DAC34-7EA7-461F-8FA8-988CFB142019}"/>
    <cellStyle name="Normal 3 2 9 2 4 3 2" xfId="45132" xr:uid="{33436415-3193-4C18-B56A-0FD792412AB7}"/>
    <cellStyle name="Normal 3 2 9 2 4 3 3" xfId="34023" xr:uid="{8A714F69-2180-45E0-9C6B-34CAB7233433}"/>
    <cellStyle name="Normal 3 2 9 2 4 3_1.1 Overview" xfId="55508" xr:uid="{FE9C164F-55BF-4D33-A08D-B2421C7018A8}"/>
    <cellStyle name="Normal 3 2 9 2 4 4" xfId="39471" xr:uid="{1780D848-7142-432B-847B-966ECC121402}"/>
    <cellStyle name="Normal 3 2 9 2 4 5" xfId="28476" xr:uid="{96CE5128-33F1-42C9-918C-2F0801ED2DC6}"/>
    <cellStyle name="Normal 3 2 9 2 4_1.1 Overview" xfId="55505" xr:uid="{10F61DCE-6F84-423B-B0BF-7A362DF2E390}"/>
    <cellStyle name="Normal 3 2 9 2 5" xfId="3321" xr:uid="{EF3A9524-C501-42B6-B589-6E4AD186E88F}"/>
    <cellStyle name="Normal 3 2 9 2 5 2" xfId="10248" xr:uid="{0F1AC3CE-2488-4222-8460-416875D0C38B}"/>
    <cellStyle name="Normal 3 2 9 2 5 2 2" xfId="46291" xr:uid="{B894981C-03F1-4F46-9283-2E49D7CF5C40}"/>
    <cellStyle name="Normal 3 2 9 2 5 2 3" xfId="35172" xr:uid="{27977A87-BBCA-4C7C-887B-73A9E6031C58}"/>
    <cellStyle name="Normal 3 2 9 2 5 2_1.1 Overview" xfId="55510" xr:uid="{B80624CB-F8EC-4958-87D8-E69654BD9FF6}"/>
    <cellStyle name="Normal 3 2 9 2 5 3" xfId="40626" xr:uid="{41AF61B1-29FF-4380-A300-10E71E37F2E5}"/>
    <cellStyle name="Normal 3 2 9 2 5 4" xfId="29621" xr:uid="{8910A942-CF72-44A7-A0B0-A7D27DB545FB}"/>
    <cellStyle name="Normal 3 2 9 2 5_1.1 Overview" xfId="55509" xr:uid="{97D7979C-CB0C-473D-BB1B-E38F04876D7D}"/>
    <cellStyle name="Normal 3 2 9 2 6" xfId="4110" xr:uid="{AEC63BDD-29E4-420B-8109-CF1564E7B779}"/>
    <cellStyle name="Normal 3 2 9 2 6 2" xfId="10912" xr:uid="{A0CD469C-87F5-498C-ADE9-70A05261E30B}"/>
    <cellStyle name="Normal 3 2 9 2 6 2 2" xfId="46955" xr:uid="{63CBF120-F811-4190-93CB-52CDE05336D0}"/>
    <cellStyle name="Normal 3 2 9 2 6 2 3" xfId="35774" xr:uid="{E86DAA4C-1AD8-4A8A-9862-DE44609CFE8A}"/>
    <cellStyle name="Normal 3 2 9 2 6 2_1.1 Overview" xfId="55512" xr:uid="{A18EC4FE-C8D1-4B1F-84D1-25307E959D3A}"/>
    <cellStyle name="Normal 3 2 9 2 6 3" xfId="41286" xr:uid="{1FECF117-8B83-49EE-9E1E-A723F724EC2E}"/>
    <cellStyle name="Normal 3 2 9 2 6 4" xfId="30219" xr:uid="{329A4094-4917-4D23-BF27-241727D52CB8}"/>
    <cellStyle name="Normal 3 2 9 2 6_1.1 Overview" xfId="55511" xr:uid="{6C885E78-964C-434E-8EFF-994F44D6D25F}"/>
    <cellStyle name="Normal 3 2 9 2 7" xfId="7768" xr:uid="{1A222857-CFF5-460B-BE90-EA8100AB418F}"/>
    <cellStyle name="Normal 3 2 9 2 7 2" xfId="43816" xr:uid="{4DA0F169-868C-4D83-B08D-87DBB0488D5A}"/>
    <cellStyle name="Normal 3 2 9 2 7 3" xfId="32723" xr:uid="{94937703-DFEC-4A27-A5EF-801B8D04023A}"/>
    <cellStyle name="Normal 3 2 9 2 7_1.1 Overview" xfId="55513" xr:uid="{44F128BD-75C7-4C3A-87A0-43387B80CA7F}"/>
    <cellStyle name="Normal 3 2 9 2 8" xfId="38156" xr:uid="{749EFD39-776D-4C55-8AF0-F243221BD282}"/>
    <cellStyle name="Normal 3 2 9 2 9" xfId="27173" xr:uid="{AD90F1F4-DC0B-4174-B150-1261C32B26E5}"/>
    <cellStyle name="Normal 3 2 9 2_1.1 Overview" xfId="55486" xr:uid="{DECBDF91-CF56-46A2-BB18-451D6AEABA1F}"/>
    <cellStyle name="Normal 3 2 9 3" xfId="804" xr:uid="{BC1E82C4-80E2-49C0-A81B-1C35C0A009E9}"/>
    <cellStyle name="Normal 3 2 9 3 2" xfId="1530" xr:uid="{24F9A822-B6FD-47F6-B871-E22B18FB5A8E}"/>
    <cellStyle name="Normal 3 2 9 3 2 2" xfId="4729" xr:uid="{D7694F74-64EE-4F69-B06C-064CA70326F8}"/>
    <cellStyle name="Normal 3 2 9 3 2 2 2" xfId="11523" xr:uid="{29A993DE-CB1E-4F84-9D20-E3D6C41868BB}"/>
    <cellStyle name="Normal 3 2 9 3 2 2 2 2" xfId="47566" xr:uid="{2936787E-3B51-450C-AE66-B8C57B4A96FE}"/>
    <cellStyle name="Normal 3 2 9 3 2 2 2 3" xfId="36369" xr:uid="{A6BB9178-1F29-4713-BA62-3772B155D719}"/>
    <cellStyle name="Normal 3 2 9 3 2 2 2_1.1 Overview" xfId="55517" xr:uid="{234577AE-3AAB-42DD-9A45-45634D387E35}"/>
    <cellStyle name="Normal 3 2 9 3 2 2 3" xfId="41897" xr:uid="{5EF80E80-CD60-42C4-83C5-74C0BAA030EB}"/>
    <cellStyle name="Normal 3 2 9 3 2 2 4" xfId="30814" xr:uid="{F40A2AEC-AC94-46F6-9942-5A874845ADD1}"/>
    <cellStyle name="Normal 3 2 9 3 2 2_1.1 Overview" xfId="55516" xr:uid="{7CCBCA4C-2465-4743-AE4F-346DA62BD57B}"/>
    <cellStyle name="Normal 3 2 9 3 2 3" xfId="8493" xr:uid="{82FDDFE2-5483-419C-A08B-39A8414514AC}"/>
    <cellStyle name="Normal 3 2 9 3 2 3 2" xfId="44537" xr:uid="{1BDC75C5-E2B0-4614-B321-34F4C5BDFB56}"/>
    <cellStyle name="Normal 3 2 9 3 2 3 3" xfId="33428" xr:uid="{0D535278-9D3F-42A3-904F-4B30E764F917}"/>
    <cellStyle name="Normal 3 2 9 3 2 3_1.1 Overview" xfId="55518" xr:uid="{8B34D5AA-B60C-4530-8E56-3F2AF162374C}"/>
    <cellStyle name="Normal 3 2 9 3 2 4" xfId="38876" xr:uid="{CE1E2781-F80E-43EF-8C99-9FDEEFABA3B2}"/>
    <cellStyle name="Normal 3 2 9 3 2 5" xfId="27881" xr:uid="{5C063947-62E1-44E5-B626-349F59081934}"/>
    <cellStyle name="Normal 3 2 9 3 2_1.1 Overview" xfId="55515" xr:uid="{8860179B-7E9E-41FC-BCD2-04C5BB27F560}"/>
    <cellStyle name="Normal 3 2 9 3 3" xfId="2340" xr:uid="{399BF57D-AC7F-4B7F-AB6C-CCCE4C5D9A79}"/>
    <cellStyle name="Normal 3 2 9 3 3 2" xfId="5539" xr:uid="{11BB2D3A-D6BA-42AA-AB4B-B6D5F91F00AD}"/>
    <cellStyle name="Normal 3 2 9 3 3 2 2" xfId="12332" xr:uid="{163A78D4-B6DA-456B-BE72-B52C884B92BC}"/>
    <cellStyle name="Normal 3 2 9 3 3 2 2 2" xfId="48375" xr:uid="{654F02E0-B868-4408-BF58-2A8D2DC10998}"/>
    <cellStyle name="Normal 3 2 9 3 3 2 2 3" xfId="37178" xr:uid="{9B2533E0-EE51-4473-8717-36D68AE1A220}"/>
    <cellStyle name="Normal 3 2 9 3 3 2 2_1.1 Overview" xfId="55521" xr:uid="{E23BD1E2-C98A-4DEE-BE29-7D9283174099}"/>
    <cellStyle name="Normal 3 2 9 3 3 2 3" xfId="42706" xr:uid="{ACE03A59-5620-4E3F-8FE3-7F065AB37917}"/>
    <cellStyle name="Normal 3 2 9 3 3 2 4" xfId="31623" xr:uid="{7CFC8C36-0617-48BE-902C-0FC5185B519E}"/>
    <cellStyle name="Normal 3 2 9 3 3 2_1.1 Overview" xfId="55520" xr:uid="{3EAFB4CC-138D-47C3-99A0-BE8A72A7D417}"/>
    <cellStyle name="Normal 3 2 9 3 3 3" xfId="9299" xr:uid="{4B79B8A8-E565-4127-8135-711318138370}"/>
    <cellStyle name="Normal 3 2 9 3 3 3 2" xfId="45343" xr:uid="{00ACA884-261F-45FC-A267-D3B64BAD356A}"/>
    <cellStyle name="Normal 3 2 9 3 3 3 3" xfId="34234" xr:uid="{45DF36CA-F24B-4AFB-A62F-238779F13371}"/>
    <cellStyle name="Normal 3 2 9 3 3 3_1.1 Overview" xfId="55522" xr:uid="{44A01F04-5CBB-4534-A1DA-A2091269F0D6}"/>
    <cellStyle name="Normal 3 2 9 3 3 4" xfId="39682" xr:uid="{391A8F04-6AD4-42BF-BBFF-9CD12DD224D3}"/>
    <cellStyle name="Normal 3 2 9 3 3 5" xfId="28687" xr:uid="{9EAB66BB-E058-4DAC-8EFE-C00E13A9707C}"/>
    <cellStyle name="Normal 3 2 9 3 3_1.1 Overview" xfId="55519" xr:uid="{72165479-88B3-4061-A998-1C0221AF2DE4}"/>
    <cellStyle name="Normal 3 2 9 3 4" xfId="3530" xr:uid="{3FE054A8-9932-4E2E-BED4-5820EBB759CE}"/>
    <cellStyle name="Normal 3 2 9 3 4 2" xfId="10457" xr:uid="{1B4DADA6-0091-4A45-ACDF-BEE80701EE38}"/>
    <cellStyle name="Normal 3 2 9 3 4 2 2" xfId="46500" xr:uid="{FBCD8618-CB97-41FB-9404-6F13CA080523}"/>
    <cellStyle name="Normal 3 2 9 3 4 2 3" xfId="35379" xr:uid="{B27A0C21-03E2-4805-BAD2-23160A6540A9}"/>
    <cellStyle name="Normal 3 2 9 3 4 2_1.1 Overview" xfId="55524" xr:uid="{8DE1FD76-E23C-4DA1-AEC1-FCB2298FCF72}"/>
    <cellStyle name="Normal 3 2 9 3 4 3" xfId="40835" xr:uid="{0E0339C8-05FD-48B8-8E19-6F719058CBB7}"/>
    <cellStyle name="Normal 3 2 9 3 4 4" xfId="29828" xr:uid="{310D9722-D8FF-447E-AFA1-4C62D39448AB}"/>
    <cellStyle name="Normal 3 2 9 3 4_1.1 Overview" xfId="55523" xr:uid="{0569372C-19F6-40D9-8C5A-4331F0323415}"/>
    <cellStyle name="Normal 3 2 9 3 5" xfId="4226" xr:uid="{75BAEE90-922B-467C-B43C-D65ADA71AD01}"/>
    <cellStyle name="Normal 3 2 9 3 5 2" xfId="11028" xr:uid="{843C82BE-BC9A-47D7-B6B8-45099AC0D658}"/>
    <cellStyle name="Normal 3 2 9 3 5 2 2" xfId="47071" xr:uid="{A0B17713-226E-40A3-9C2D-001A46DC3677}"/>
    <cellStyle name="Normal 3 2 9 3 5 2 3" xfId="35890" xr:uid="{7F70666C-8AC1-4469-B8CD-F1095E5F0F94}"/>
    <cellStyle name="Normal 3 2 9 3 5 2_1.1 Overview" xfId="55526" xr:uid="{BA8C5C91-0E29-4EC1-8CF5-55F0B8C56A9B}"/>
    <cellStyle name="Normal 3 2 9 3 5 3" xfId="41402" xr:uid="{F82B0DFB-96B3-4F4C-96FA-162267FEF0A8}"/>
    <cellStyle name="Normal 3 2 9 3 5 4" xfId="30335" xr:uid="{19AE083F-32EA-4E32-84D4-04C255209B10}"/>
    <cellStyle name="Normal 3 2 9 3 5_1.1 Overview" xfId="55525" xr:uid="{1E660469-0B57-4AEF-BA63-3D22AAF8E12A}"/>
    <cellStyle name="Normal 3 2 9 3 6" xfId="7993" xr:uid="{DCF221DC-B7CA-4A50-B9F0-9423F2B5B056}"/>
    <cellStyle name="Normal 3 2 9 3 6 2" xfId="44041" xr:uid="{172C222D-D3F4-46BE-AA3E-7DEC3E5869ED}"/>
    <cellStyle name="Normal 3 2 9 3 6 3" xfId="32948" xr:uid="{023CACD9-8C5C-4ED3-B503-0C2BC0F99D5B}"/>
    <cellStyle name="Normal 3 2 9 3 6_1.1 Overview" xfId="55527" xr:uid="{5D6A202E-0968-4133-AD8F-7B19617F384E}"/>
    <cellStyle name="Normal 3 2 9 3 7" xfId="38381" xr:uid="{A8C64DBE-AD62-4CA2-B6EA-08272D21F9C1}"/>
    <cellStyle name="Normal 3 2 9 3 8" xfId="27398" xr:uid="{79EAC58F-5409-4799-B891-3F3F90E7C6BC}"/>
    <cellStyle name="Normal 3 2 9 3_1.1 Overview" xfId="55514" xr:uid="{9B3BB5E6-395B-4359-9A4C-1254DAC48B41}"/>
    <cellStyle name="Normal 3 2 9 4" xfId="1267" xr:uid="{05C0E724-2AA9-48C2-9316-F155B2460DEE}"/>
    <cellStyle name="Normal 3 2 9 4 2" xfId="4466" xr:uid="{E7C803D5-7FE9-41C8-995E-11CC58A3C11F}"/>
    <cellStyle name="Normal 3 2 9 4 2 2" xfId="11260" xr:uid="{33546DAB-B260-4B6D-8256-6C86D41A99CC}"/>
    <cellStyle name="Normal 3 2 9 4 2 2 2" xfId="47303" xr:uid="{74661BB6-7260-49BB-8438-A38C045F9215}"/>
    <cellStyle name="Normal 3 2 9 4 2 2 3" xfId="36106" xr:uid="{03F54A00-BA87-4930-B84F-8E48E39B7D71}"/>
    <cellStyle name="Normal 3 2 9 4 2 2_1.1 Overview" xfId="55530" xr:uid="{4A1B4042-932E-4FC7-A3D5-9A73501DC307}"/>
    <cellStyle name="Normal 3 2 9 4 2 3" xfId="41634" xr:uid="{33758A68-40E8-43EF-8CF1-5C99FCF48593}"/>
    <cellStyle name="Normal 3 2 9 4 2 4" xfId="30551" xr:uid="{020027B6-EEFC-472A-BAF1-02CB0E8E0EA9}"/>
    <cellStyle name="Normal 3 2 9 4 2_1.1 Overview" xfId="55529" xr:uid="{BD216078-7A47-4161-A798-D13CFB3E8A48}"/>
    <cellStyle name="Normal 3 2 9 4 3" xfId="8230" xr:uid="{0DAA771D-03F1-4292-8479-FFA206434FBC}"/>
    <cellStyle name="Normal 3 2 9 4 3 2" xfId="44274" xr:uid="{2ACEDB43-6183-42E2-BBEE-34E765FBFB83}"/>
    <cellStyle name="Normal 3 2 9 4 3 3" xfId="33165" xr:uid="{A31E9376-1003-4C07-8B1A-46CCC5F79DF0}"/>
    <cellStyle name="Normal 3 2 9 4 3_1.1 Overview" xfId="55531" xr:uid="{8AA75CFE-D0BA-4B2F-9E8C-DB645656E492}"/>
    <cellStyle name="Normal 3 2 9 4 4" xfId="38613" xr:uid="{0C7281DF-2357-408F-B1E3-B04A72BA3C9C}"/>
    <cellStyle name="Normal 3 2 9 4 5" xfId="27618" xr:uid="{3DD07AB8-4D88-4BA6-95E6-6B829A565481}"/>
    <cellStyle name="Normal 3 2 9 4_1.1 Overview" xfId="55528" xr:uid="{8C8E9343-EDE8-450E-8FCA-BA04CA669895}"/>
    <cellStyle name="Normal 3 2 9 5" xfId="1857" xr:uid="{30C7A3F7-7D16-4457-B8EB-2A06BC9DCE13}"/>
    <cellStyle name="Normal 3 2 9 5 2" xfId="5056" xr:uid="{479D6674-747D-4957-B271-A7909FAD9AFA}"/>
    <cellStyle name="Normal 3 2 9 5 2 2" xfId="11849" xr:uid="{ED52C541-0A46-4888-A50A-9B16299A7A10}"/>
    <cellStyle name="Normal 3 2 9 5 2 2 2" xfId="47892" xr:uid="{FBB1C183-EC3B-4A13-9765-0CCCFB8D5782}"/>
    <cellStyle name="Normal 3 2 9 5 2 2 3" xfId="36695" xr:uid="{5CB7C73C-1E55-4C1A-A3E7-F72A3C07F937}"/>
    <cellStyle name="Normal 3 2 9 5 2 2_1.1 Overview" xfId="55534" xr:uid="{EE09E3D3-25F7-4421-A64A-4C0F6DF32EB3}"/>
    <cellStyle name="Normal 3 2 9 5 2 3" xfId="42223" xr:uid="{DDFABE01-6989-4EAE-B3F8-3EFF73ABCA20}"/>
    <cellStyle name="Normal 3 2 9 5 2 4" xfId="31140" xr:uid="{2C4D7BEB-B301-4D6A-9BF7-BA5E839C44BC}"/>
    <cellStyle name="Normal 3 2 9 5 2_1.1 Overview" xfId="55533" xr:uid="{EFF405EF-9307-4049-9898-CD5E018A3F92}"/>
    <cellStyle name="Normal 3 2 9 5 3" xfId="8816" xr:uid="{30BBAA9A-F1F7-44AA-8551-DF7495B8B743}"/>
    <cellStyle name="Normal 3 2 9 5 3 2" xfId="44860" xr:uid="{3BC3987E-7F72-49BF-B596-E25E6E711976}"/>
    <cellStyle name="Normal 3 2 9 5 3 3" xfId="33751" xr:uid="{C5630D21-8DEF-4DD3-BFB2-08480B328D8E}"/>
    <cellStyle name="Normal 3 2 9 5 3_1.1 Overview" xfId="55535" xr:uid="{E21E05A6-61DE-4E48-B8F9-C2FA050DD086}"/>
    <cellStyle name="Normal 3 2 9 5 4" xfId="39199" xr:uid="{29929398-1542-4C95-9D1F-C4DEB8DCA628}"/>
    <cellStyle name="Normal 3 2 9 5 5" xfId="28204" xr:uid="{AC8F1407-B4EC-4B08-916E-BE18D3EA9D64}"/>
    <cellStyle name="Normal 3 2 9 5_1.1 Overview" xfId="55532" xr:uid="{4CF10186-5C25-4F2E-B851-3932B991CFFA}"/>
    <cellStyle name="Normal 3 2 9 6" xfId="3045" xr:uid="{D244DABB-2F01-43A4-81C2-4EBC720CB16D}"/>
    <cellStyle name="Normal 3 2 9 6 2" xfId="9978" xr:uid="{99273D66-C83D-4CD1-90A1-55481C06C287}"/>
    <cellStyle name="Normal 3 2 9 6 2 2" xfId="46021" xr:uid="{BED1DA83-3A55-4310-95D2-4D5BC51C8009}"/>
    <cellStyle name="Normal 3 2 9 6 2 3" xfId="34903" xr:uid="{50EC2F2F-B12E-4D65-AC8E-FBF79EFECDA4}"/>
    <cellStyle name="Normal 3 2 9 6 2_1.1 Overview" xfId="55537" xr:uid="{0E334337-4166-4CC7-8EED-9CF80AF40276}"/>
    <cellStyle name="Normal 3 2 9 6 3" xfId="40357" xr:uid="{6D3CDD91-37E0-4221-99C1-7AAA6779E276}"/>
    <cellStyle name="Normal 3 2 9 6 4" xfId="29353" xr:uid="{13D7FA0A-8EA8-4DAD-B5A6-92456178F996}"/>
    <cellStyle name="Normal 3 2 9 6_1.1 Overview" xfId="55536" xr:uid="{8CD8E07A-7C40-4D7B-B3AD-6489A36A0A2F}"/>
    <cellStyle name="Normal 3 2 9 7" xfId="4016" xr:uid="{9E338D10-1598-4E06-AE96-9027C2991DAE}"/>
    <cellStyle name="Normal 3 2 9 7 2" xfId="10818" xr:uid="{255061E6-652F-4E71-B9D7-1A87990F2204}"/>
    <cellStyle name="Normal 3 2 9 7 2 2" xfId="46861" xr:uid="{6FFA4455-89E2-47CB-87FC-831FC70119E0}"/>
    <cellStyle name="Normal 3 2 9 7 2 3" xfId="35680" xr:uid="{E8B3EEE3-3A2F-4839-9636-861F25C00E62}"/>
    <cellStyle name="Normal 3 2 9 7 2_1.1 Overview" xfId="55539" xr:uid="{6D22CF4C-A7F3-489F-B73F-9D5BF5D036A1}"/>
    <cellStyle name="Normal 3 2 9 7 3" xfId="41192" xr:uid="{5E8A51A3-21E1-4100-BFEA-EBB711ABF9D5}"/>
    <cellStyle name="Normal 3 2 9 7 4" xfId="30125" xr:uid="{8FDD04F1-8FAA-4309-80D5-DC4E759B5199}"/>
    <cellStyle name="Normal 3 2 9 7_1.1 Overview" xfId="55538" xr:uid="{4CE077F5-C609-4D1B-95B1-D7043C717F5F}"/>
    <cellStyle name="Normal 3 2 9 8" xfId="7467" xr:uid="{D4261E79-14DC-4BD1-A4C1-D15B53E7F44E}"/>
    <cellStyle name="Normal 3 2 9 8 2" xfId="43515" xr:uid="{019F1E2B-F594-4A06-AF8E-3146AA730DF3}"/>
    <cellStyle name="Normal 3 2 9 8 3" xfId="32422" xr:uid="{4AAB124F-414B-452D-8869-EEC7F264CC05}"/>
    <cellStyle name="Normal 3 2 9 8_1.1 Overview" xfId="55540" xr:uid="{947AFE1F-FF67-4306-A471-D8D63DF1177B}"/>
    <cellStyle name="Normal 3 2 9 9" xfId="37855" xr:uid="{29F9C439-A4A9-49B2-BB5E-CAC2F6DB1C5F}"/>
    <cellStyle name="Normal 3 2 9_1.1 Overview" xfId="55485" xr:uid="{E7E037FB-54F7-4E37-99F2-5065614683BD}"/>
    <cellStyle name="Normal 3 2_1.1 Overview" xfId="54686" xr:uid="{526FE6D7-9FBF-4EA9-99EF-A826343859C4}"/>
    <cellStyle name="Normal 3 20" xfId="736" xr:uid="{D2D28614-782B-4714-A288-8BE1DF8C8F56}"/>
    <cellStyle name="Normal 3 20 2" xfId="1462" xr:uid="{E46FB84A-50F8-47C6-A89E-3812028A9979}"/>
    <cellStyle name="Normal 3 20 2 2" xfId="4661" xr:uid="{9BDB7BE3-6DBE-41A6-B93E-82D537C491C3}"/>
    <cellStyle name="Normal 3 20 2 2 2" xfId="11455" xr:uid="{70090C2E-F1D9-4A1B-BA09-10D10F1A7B1C}"/>
    <cellStyle name="Normal 3 20 2 2 2 2" xfId="47498" xr:uid="{B3F10ED5-2B2F-4A38-89C7-5FCF278CF666}"/>
    <cellStyle name="Normal 3 20 2 2 2 3" xfId="36301" xr:uid="{355930B7-A929-4ECA-953E-14CBB08B44FD}"/>
    <cellStyle name="Normal 3 20 2 2 2_1.1 Overview" xfId="55544" xr:uid="{E895E07F-41FB-4277-A68F-D1390240A74E}"/>
    <cellStyle name="Normal 3 20 2 2 3" xfId="41829" xr:uid="{98410977-D0F0-40DD-A0D6-E55CC98F8FA0}"/>
    <cellStyle name="Normal 3 20 2 2 4" xfId="30746" xr:uid="{B20DCE2B-A835-4FD7-A53B-562BF7DD3EA4}"/>
    <cellStyle name="Normal 3 20 2 2_1.1 Overview" xfId="55543" xr:uid="{228A0092-F053-4DD5-8F0A-D2D4DD069BA3}"/>
    <cellStyle name="Normal 3 20 2 3" xfId="8425" xr:uid="{7236A6B7-7CB1-49C3-AE71-CFBEDF1DBD10}"/>
    <cellStyle name="Normal 3 20 2 3 2" xfId="44469" xr:uid="{7BDFC45F-BD9D-404C-8C95-46AE9E4CE494}"/>
    <cellStyle name="Normal 3 20 2 3 3" xfId="33360" xr:uid="{8D25770E-707E-4601-9A3A-B3003641788F}"/>
    <cellStyle name="Normal 3 20 2 3_1.1 Overview" xfId="55545" xr:uid="{25E9F44A-AD0E-48C6-879E-CAD4F27CC522}"/>
    <cellStyle name="Normal 3 20 2 4" xfId="38808" xr:uid="{4563A1E9-F517-4F2B-90C9-76636068BA50}"/>
    <cellStyle name="Normal 3 20 2 5" xfId="27813" xr:uid="{A6EF48BD-B929-42F9-92CA-BC19ECB040D9}"/>
    <cellStyle name="Normal 3 20 2_1.1 Overview" xfId="55542" xr:uid="{ACEEFA13-B223-4A0C-8811-8106EC3100FD}"/>
    <cellStyle name="Normal 3 20 3" xfId="2272" xr:uid="{A366764D-4CC3-4D13-A9B7-E1E8AEDFC651}"/>
    <cellStyle name="Normal 3 20 3 2" xfId="5471" xr:uid="{931DD708-ED69-4091-9A2F-C154091A8CFB}"/>
    <cellStyle name="Normal 3 20 3 2 2" xfId="12264" xr:uid="{A1E01EC2-0D31-49EE-82A6-7C2B5B454A20}"/>
    <cellStyle name="Normal 3 20 3 2 2 2" xfId="48307" xr:uid="{90432559-8B96-416C-B790-0507D23CE4A7}"/>
    <cellStyle name="Normal 3 20 3 2 2 3" xfId="37110" xr:uid="{DD49E803-04E7-4166-B013-0184B1FCED81}"/>
    <cellStyle name="Normal 3 20 3 2 2_1.1 Overview" xfId="55548" xr:uid="{44C9724C-1913-41A5-98ED-A6D68E47E471}"/>
    <cellStyle name="Normal 3 20 3 2 3" xfId="42638" xr:uid="{4861C7F9-A25F-43EA-B267-2344F1B0EA90}"/>
    <cellStyle name="Normal 3 20 3 2 4" xfId="31555" xr:uid="{D571C23D-7849-4A4C-A6BF-5BB8E0DC95AE}"/>
    <cellStyle name="Normal 3 20 3 2_1.1 Overview" xfId="55547" xr:uid="{266DD1AF-AF1F-4144-94D3-81F4CB27493F}"/>
    <cellStyle name="Normal 3 20 3 3" xfId="9231" xr:uid="{E1ECD129-03F5-4E45-B036-055285B466F2}"/>
    <cellStyle name="Normal 3 20 3 3 2" xfId="45275" xr:uid="{A90E4811-E0BB-4B91-A4AC-3BC37447BCB0}"/>
    <cellStyle name="Normal 3 20 3 3 3" xfId="34166" xr:uid="{FC018A18-2899-435F-A430-CC6AFF76C202}"/>
    <cellStyle name="Normal 3 20 3 3_1.1 Overview" xfId="55549" xr:uid="{FB907ECF-CB68-4BDE-AE86-9345AAD2E2D2}"/>
    <cellStyle name="Normal 3 20 3 4" xfId="39614" xr:uid="{8C8D77DD-3FA5-4242-92B3-D113F1FA37C7}"/>
    <cellStyle name="Normal 3 20 3 5" xfId="28619" xr:uid="{93CF28AE-9695-4C6A-914A-D904241AF5F3}"/>
    <cellStyle name="Normal 3 20 3_1.1 Overview" xfId="55546" xr:uid="{D04523EE-BECC-4F25-BD2E-58ED06B1D8E9}"/>
    <cellStyle name="Normal 3 20 4" xfId="3462" xr:uid="{81DC47C4-40D2-4BAD-95B3-5A06AD21372F}"/>
    <cellStyle name="Normal 3 20 4 2" xfId="10389" xr:uid="{0CC4E87F-D7CB-4273-AB4C-C5EE94DAB7E9}"/>
    <cellStyle name="Normal 3 20 4 2 2" xfId="46432" xr:uid="{78701ACC-AC27-4A4B-94D4-BDA2BCB93D60}"/>
    <cellStyle name="Normal 3 20 4 2 3" xfId="35311" xr:uid="{50F4D107-A56B-4350-8AC4-9BF1C1DFC073}"/>
    <cellStyle name="Normal 3 20 4 2_1.1 Overview" xfId="55551" xr:uid="{27366CF7-FDD1-4533-96EC-B1D6CC1E4E93}"/>
    <cellStyle name="Normal 3 20 4 3" xfId="40767" xr:uid="{F7D943E9-D331-46EF-9221-266DF99D210E}"/>
    <cellStyle name="Normal 3 20 4 4" xfId="29760" xr:uid="{84395A04-CDF9-4EB1-A6EA-5A9D4DCEF322}"/>
    <cellStyle name="Normal 3 20 4_1.1 Overview" xfId="55550" xr:uid="{39E26ABA-F9CE-4701-95D2-9504518F3D10}"/>
    <cellStyle name="Normal 3 20 5" xfId="4158" xr:uid="{94392621-7AB9-4C29-8928-AC55121B3F58}"/>
    <cellStyle name="Normal 3 20 5 2" xfId="10960" xr:uid="{C1264D05-3A17-4C3F-BD7E-D4A22E8A73B4}"/>
    <cellStyle name="Normal 3 20 5 2 2" xfId="47003" xr:uid="{298B2762-825B-463E-A9BE-53C757B08ABB}"/>
    <cellStyle name="Normal 3 20 5 2 3" xfId="35822" xr:uid="{69A74F2D-AD36-42D7-8610-967A5B4AC6B4}"/>
    <cellStyle name="Normal 3 20 5 2_1.1 Overview" xfId="55553" xr:uid="{CE04635E-5CFD-4665-875D-C6B805ECF695}"/>
    <cellStyle name="Normal 3 20 5 3" xfId="41334" xr:uid="{7BD4712E-1B16-47D1-A35E-2FDC0F5DA798}"/>
    <cellStyle name="Normal 3 20 5 4" xfId="30267" xr:uid="{3A361D4C-D328-4A6F-BE4B-3F1AF9CC3F22}"/>
    <cellStyle name="Normal 3 20 5_1.1 Overview" xfId="55552" xr:uid="{778ACEC2-F1FC-4333-80DE-4FD2760A8BF4}"/>
    <cellStyle name="Normal 3 20 6" xfId="7925" xr:uid="{A665E1EC-EED6-464F-B537-33B058992A38}"/>
    <cellStyle name="Normal 3 20 6 2" xfId="43973" xr:uid="{44E308B2-C59E-4E36-A5DE-86DE0BE53E15}"/>
    <cellStyle name="Normal 3 20 6 3" xfId="32880" xr:uid="{15D6338B-E20F-4467-926A-8373CDAF00E4}"/>
    <cellStyle name="Normal 3 20 6_1.1 Overview" xfId="55554" xr:uid="{22A179A5-FB16-4245-B641-43F956BF7303}"/>
    <cellStyle name="Normal 3 20 7" xfId="38313" xr:uid="{5C34AA52-7591-4074-B0C8-09B776B89127}"/>
    <cellStyle name="Normal 3 20 8" xfId="27330" xr:uid="{4DB38130-A31E-4C28-A11E-C8259946A4F6}"/>
    <cellStyle name="Normal 3 20_1.1 Overview" xfId="55541" xr:uid="{881634C7-1E79-45B0-9513-9DD1CD8ED5AA}"/>
    <cellStyle name="Normal 3 21" xfId="742" xr:uid="{FEC0D352-E703-4C8A-8C44-E246C2476F4A}"/>
    <cellStyle name="Normal 3 21 2" xfId="1468" xr:uid="{91873058-17E3-4276-93DD-BC91F03468C5}"/>
    <cellStyle name="Normal 3 21 2 2" xfId="4667" xr:uid="{C5BF9DA3-92FC-4DA9-9BE8-EF86EB122A11}"/>
    <cellStyle name="Normal 3 21 2 2 2" xfId="11461" xr:uid="{B3E60B45-FE3F-460B-B66E-DFEC20326FB0}"/>
    <cellStyle name="Normal 3 21 2 2 2 2" xfId="47504" xr:uid="{EE3580C5-483F-4B47-9BCA-C2F31AE24AE3}"/>
    <cellStyle name="Normal 3 21 2 2 2 3" xfId="36307" xr:uid="{2EF252C4-0798-4A2B-BC82-622C9F697364}"/>
    <cellStyle name="Normal 3 21 2 2 2_1.1 Overview" xfId="55558" xr:uid="{F1F558AA-3BDE-4EB6-A7DA-5AB178DF4E8C}"/>
    <cellStyle name="Normal 3 21 2 2 3" xfId="41835" xr:uid="{9C663F63-D73C-479B-B437-836A485AD9F9}"/>
    <cellStyle name="Normal 3 21 2 2 4" xfId="30752" xr:uid="{E4DAF933-DA1E-4847-B3E2-738812EA855A}"/>
    <cellStyle name="Normal 3 21 2 2_1.1 Overview" xfId="55557" xr:uid="{A9200C34-7E1D-4A61-A7C6-A8F77BCAA7C9}"/>
    <cellStyle name="Normal 3 21 2 3" xfId="8431" xr:uid="{763BE5D5-A18A-4F23-8842-1830E2DCCB16}"/>
    <cellStyle name="Normal 3 21 2 3 2" xfId="44475" xr:uid="{B86C3940-BA8F-4161-97C9-B140E4F9B490}"/>
    <cellStyle name="Normal 3 21 2 3 3" xfId="33366" xr:uid="{F2ACB8B3-02BD-4C8D-8D8A-2AE24DF1129E}"/>
    <cellStyle name="Normal 3 21 2 3_1.1 Overview" xfId="55559" xr:uid="{988AF759-D740-419C-9D66-C0008C85A36A}"/>
    <cellStyle name="Normal 3 21 2 4" xfId="38814" xr:uid="{6CD48750-EC3E-4D0E-83B0-104FFEF15197}"/>
    <cellStyle name="Normal 3 21 2 5" xfId="27819" xr:uid="{59A4548B-A814-4877-BCCF-299F029DB0A3}"/>
    <cellStyle name="Normal 3 21 2_1.1 Overview" xfId="55556" xr:uid="{EAD1AA4D-8A32-460F-9C0B-96068E533CC6}"/>
    <cellStyle name="Normal 3 21 3" xfId="2278" xr:uid="{21988F95-1F0E-41BB-8534-F0BC816D33F9}"/>
    <cellStyle name="Normal 3 21 3 2" xfId="5477" xr:uid="{9A9BF8A4-1612-44CD-A58E-2E582EE70582}"/>
    <cellStyle name="Normal 3 21 3 2 2" xfId="12270" xr:uid="{B4391641-D384-489A-9389-B24B343B8CBC}"/>
    <cellStyle name="Normal 3 21 3 2 2 2" xfId="48313" xr:uid="{BF032486-FD19-4BAF-9223-18DAAE290AE8}"/>
    <cellStyle name="Normal 3 21 3 2 2 3" xfId="37116" xr:uid="{959567ED-8C11-4F77-848B-A0C207CE0CA0}"/>
    <cellStyle name="Normal 3 21 3 2 2_1.1 Overview" xfId="55562" xr:uid="{008F3ADC-FBBC-48D3-8208-4711B9786EC6}"/>
    <cellStyle name="Normal 3 21 3 2 3" xfId="42644" xr:uid="{E163FE69-C307-4752-90A1-65A5BEFC26FB}"/>
    <cellStyle name="Normal 3 21 3 2 4" xfId="31561" xr:uid="{ED947C05-E95E-4A30-9A15-3A3FD500D67C}"/>
    <cellStyle name="Normal 3 21 3 2_1.1 Overview" xfId="55561" xr:uid="{928B23AA-A9ED-4314-B80B-3DA495455B60}"/>
    <cellStyle name="Normal 3 21 3 3" xfId="9237" xr:uid="{01B1100D-1928-472E-819E-92584DE4CEAF}"/>
    <cellStyle name="Normal 3 21 3 3 2" xfId="45281" xr:uid="{625CF75A-0D72-46C3-92BC-33FC5D867588}"/>
    <cellStyle name="Normal 3 21 3 3 3" xfId="34172" xr:uid="{58EF5231-C81D-480B-B607-2C61713B9A8A}"/>
    <cellStyle name="Normal 3 21 3 3_1.1 Overview" xfId="55563" xr:uid="{52858FA5-D1FA-40B0-A4DB-32B776A2434E}"/>
    <cellStyle name="Normal 3 21 3 4" xfId="39620" xr:uid="{1F911920-8E52-4084-8187-E73FA047EF20}"/>
    <cellStyle name="Normal 3 21 3 5" xfId="28625" xr:uid="{21C08034-5BD4-40B3-B853-EADD41AB6A76}"/>
    <cellStyle name="Normal 3 21 3_1.1 Overview" xfId="55560" xr:uid="{A0EE60DB-81FF-4D44-858E-6C0762684BEC}"/>
    <cellStyle name="Normal 3 21 4" xfId="3468" xr:uid="{D1E894AD-4EDC-47D3-8BB6-4879F99F7E0D}"/>
    <cellStyle name="Normal 3 21 4 2" xfId="10395" xr:uid="{6FAB275F-9704-46BB-85ED-92AF24C73FA9}"/>
    <cellStyle name="Normal 3 21 4 2 2" xfId="46438" xr:uid="{AD38A62B-BEC1-456B-B50C-842769FF1E52}"/>
    <cellStyle name="Normal 3 21 4 2 3" xfId="35317" xr:uid="{AD703B12-0725-4B3C-BF8C-C480B071D7EA}"/>
    <cellStyle name="Normal 3 21 4 2_1.1 Overview" xfId="55565" xr:uid="{89CF39AB-32FB-423C-966C-60FEFE8D935B}"/>
    <cellStyle name="Normal 3 21 4 3" xfId="40773" xr:uid="{0D04825B-69A6-43E3-9808-48D577C9E1E9}"/>
    <cellStyle name="Normal 3 21 4 4" xfId="29766" xr:uid="{2FECFA15-BF56-4587-AA5A-D97B223E8995}"/>
    <cellStyle name="Normal 3 21 4_1.1 Overview" xfId="55564" xr:uid="{D8BBC969-559C-4473-9A26-C8429789DBEE}"/>
    <cellStyle name="Normal 3 21 5" xfId="4164" xr:uid="{1DA8CD5C-0D87-4F1F-A3D3-9064E4EB5E68}"/>
    <cellStyle name="Normal 3 21 5 2" xfId="10966" xr:uid="{47ADC4FC-45A9-4223-B493-D39B41EE594E}"/>
    <cellStyle name="Normal 3 21 5 2 2" xfId="47009" xr:uid="{11E7BC03-59C4-4560-A8E6-C1FEF51DEDE2}"/>
    <cellStyle name="Normal 3 21 5 2 3" xfId="35828" xr:uid="{4391A2CA-4F93-4E0F-8E5B-99DA975FC2CD}"/>
    <cellStyle name="Normal 3 21 5 2_1.1 Overview" xfId="55567" xr:uid="{43E1772D-361D-44D0-B67A-D3AC35625AD0}"/>
    <cellStyle name="Normal 3 21 5 3" xfId="41340" xr:uid="{5B6ED4BA-6A86-4F42-98AC-80FDCDC2D827}"/>
    <cellStyle name="Normal 3 21 5 4" xfId="30273" xr:uid="{5F12C770-D8AE-4324-BC5A-5A87C64F8B68}"/>
    <cellStyle name="Normal 3 21 5_1.1 Overview" xfId="55566" xr:uid="{7527590D-FE58-4CA0-95A5-843AFC6B4D72}"/>
    <cellStyle name="Normal 3 21 6" xfId="7931" xr:uid="{B60AFBB3-1FAA-4827-BC6E-729B1D301637}"/>
    <cellStyle name="Normal 3 21 6 2" xfId="43979" xr:uid="{F395BFA3-7BE5-428A-856F-FBD9AF99528D}"/>
    <cellStyle name="Normal 3 21 6 3" xfId="32886" xr:uid="{F2229E56-3B1E-4221-929E-AEBC9A66A948}"/>
    <cellStyle name="Normal 3 21 6_1.1 Overview" xfId="55568" xr:uid="{0355996C-C83C-49D6-AF1D-F03C52CC13D5}"/>
    <cellStyle name="Normal 3 21 7" xfId="38319" xr:uid="{611E998A-BB0C-4BCA-9C99-CE65A0C81D33}"/>
    <cellStyle name="Normal 3 21 8" xfId="27336" xr:uid="{FA489290-E3CB-4A66-9E64-FC6953BA55F8}"/>
    <cellStyle name="Normal 3 21_1.1 Overview" xfId="55555" xr:uid="{ABE3EA46-69E6-4522-9C55-3591919F49DA}"/>
    <cellStyle name="Normal 3 22" xfId="752" xr:uid="{45EFD71D-4A63-42D5-9E71-05040810AB24}"/>
    <cellStyle name="Normal 3 22 2" xfId="1478" xr:uid="{6A5C6437-F8A8-4CBA-BEEE-2B6CAE985497}"/>
    <cellStyle name="Normal 3 22 2 2" xfId="4677" xr:uid="{5C481FD3-AA13-4AE3-85B6-BAFE1D2B3E0A}"/>
    <cellStyle name="Normal 3 22 2 2 2" xfId="11471" xr:uid="{C5718A80-1FA8-4F2C-BB79-70F972B95B6B}"/>
    <cellStyle name="Normal 3 22 2 2 2 2" xfId="47514" xr:uid="{8D8E4C9D-97E6-4D5F-A7DE-587B1E0A23FC}"/>
    <cellStyle name="Normal 3 22 2 2 2 3" xfId="36317" xr:uid="{054B1D9E-C854-47DD-BC16-B6786A779F4D}"/>
    <cellStyle name="Normal 3 22 2 2 2_1.1 Overview" xfId="55572" xr:uid="{92D5A4BA-2465-4A93-8A89-9ABB08909FCA}"/>
    <cellStyle name="Normal 3 22 2 2 3" xfId="41845" xr:uid="{5883762F-7AFE-4E98-8E6F-C1BCDB777E24}"/>
    <cellStyle name="Normal 3 22 2 2 4" xfId="30762" xr:uid="{DDA93AB6-EAF1-4409-98CC-39272A9EE81D}"/>
    <cellStyle name="Normal 3 22 2 2_1.1 Overview" xfId="55571" xr:uid="{45C0DE66-F2A3-428E-BE5B-C89CF5324939}"/>
    <cellStyle name="Normal 3 22 2 3" xfId="8441" xr:uid="{AEB2938A-3138-470B-8F09-4BF8EDB4B557}"/>
    <cellStyle name="Normal 3 22 2 3 2" xfId="44485" xr:uid="{2FF3E153-4D54-44B3-B41F-DA768EE36889}"/>
    <cellStyle name="Normal 3 22 2 3 3" xfId="33376" xr:uid="{14B7FE51-53E5-4CB0-BC0C-E95D90572099}"/>
    <cellStyle name="Normal 3 22 2 3_1.1 Overview" xfId="55573" xr:uid="{B89B9447-88D5-4AB3-9821-84728A0D9A76}"/>
    <cellStyle name="Normal 3 22 2 4" xfId="38824" xr:uid="{3231FD54-20E7-4EB6-8CC8-43AAB298B54E}"/>
    <cellStyle name="Normal 3 22 2 5" xfId="27829" xr:uid="{A85A86AC-17AE-4F30-80A7-B4A7EDA8847D}"/>
    <cellStyle name="Normal 3 22 2_1.1 Overview" xfId="55570" xr:uid="{A10B66DE-7F20-4FC1-BFC7-8DA971A64C54}"/>
    <cellStyle name="Normal 3 22 3" xfId="2288" xr:uid="{F56E0FA1-7A9F-417A-8624-2866CC75C61A}"/>
    <cellStyle name="Normal 3 22 3 2" xfId="5487" xr:uid="{ECDF9EAE-672E-4228-9648-F748DCB80BDA}"/>
    <cellStyle name="Normal 3 22 3 2 2" xfId="12280" xr:uid="{FB222AA8-6028-43BD-B8CC-FAB4AD9D550A}"/>
    <cellStyle name="Normal 3 22 3 2 2 2" xfId="48323" xr:uid="{FAA52F8F-24CC-4524-A69A-54EB6F061E05}"/>
    <cellStyle name="Normal 3 22 3 2 2 3" xfId="37126" xr:uid="{7E1508A5-7BFB-4A2E-9C61-6322FE681E0F}"/>
    <cellStyle name="Normal 3 22 3 2 2_1.1 Overview" xfId="55576" xr:uid="{59549C79-0695-4EF3-B21F-2C534CB39A5A}"/>
    <cellStyle name="Normal 3 22 3 2 3" xfId="42654" xr:uid="{F2E0A831-2555-493C-8245-83C341466D7F}"/>
    <cellStyle name="Normal 3 22 3 2 4" xfId="31571" xr:uid="{E1BED184-39CE-4A90-9F55-FE0308039037}"/>
    <cellStyle name="Normal 3 22 3 2_1.1 Overview" xfId="55575" xr:uid="{E8BE307E-9F1E-49A4-AD83-BD4F7D83C862}"/>
    <cellStyle name="Normal 3 22 3 3" xfId="9247" xr:uid="{F945D1FC-B2BC-46B8-A898-251F67C524D9}"/>
    <cellStyle name="Normal 3 22 3 3 2" xfId="45291" xr:uid="{8BD46523-7E18-4AF8-84A4-F2D08B04F8CB}"/>
    <cellStyle name="Normal 3 22 3 3 3" xfId="34182" xr:uid="{42C0481C-10B2-4650-B7DB-213E6721B869}"/>
    <cellStyle name="Normal 3 22 3 3_1.1 Overview" xfId="55577" xr:uid="{EC79111C-F068-4921-8117-00CB5CC475CD}"/>
    <cellStyle name="Normal 3 22 3 4" xfId="39630" xr:uid="{658A7B15-2D6F-451D-8243-08951F91A4C9}"/>
    <cellStyle name="Normal 3 22 3 5" xfId="28635" xr:uid="{2DC3ADF5-6EA7-49CA-A53D-41D37A72FA2A}"/>
    <cellStyle name="Normal 3 22 3_1.1 Overview" xfId="55574" xr:uid="{FC3DAF78-A3C3-4DEC-AAF8-778C0B8BE867}"/>
    <cellStyle name="Normal 3 22 4" xfId="3478" xr:uid="{BC05E4F0-3B0C-42E8-BA3D-1744E48EED6C}"/>
    <cellStyle name="Normal 3 22 4 2" xfId="10405" xr:uid="{31B07BB7-49CC-4BD9-A280-1CC3B3272960}"/>
    <cellStyle name="Normal 3 22 4 2 2" xfId="46448" xr:uid="{8D2E24F5-1214-4C99-B3F1-EA6B6489B217}"/>
    <cellStyle name="Normal 3 22 4 2 3" xfId="35327" xr:uid="{1D82F991-C401-4CC9-B35D-51041FE907AE}"/>
    <cellStyle name="Normal 3 22 4 2_1.1 Overview" xfId="55579" xr:uid="{AA753B8B-5D9C-4949-9B72-00D91C48658B}"/>
    <cellStyle name="Normal 3 22 4 3" xfId="40783" xr:uid="{AC0ACC41-5F4E-43FC-BD97-7614BC745F23}"/>
    <cellStyle name="Normal 3 22 4 4" xfId="29776" xr:uid="{35C0F909-1911-4676-9042-715133C40853}"/>
    <cellStyle name="Normal 3 22 4_1.1 Overview" xfId="55578" xr:uid="{013BBD69-BB2E-41F6-92EB-C0481CAAAEAE}"/>
    <cellStyle name="Normal 3 22 5" xfId="4174" xr:uid="{DB4ED3C0-EB8C-49D2-9C6C-DEEB61437D20}"/>
    <cellStyle name="Normal 3 22 5 2" xfId="10976" xr:uid="{B12B8161-5687-447C-A639-EDA7D4653535}"/>
    <cellStyle name="Normal 3 22 5 2 2" xfId="47019" xr:uid="{C69932E2-F879-46A4-A4B8-EF5297AF2A65}"/>
    <cellStyle name="Normal 3 22 5 2 3" xfId="35838" xr:uid="{FE798164-B26C-4786-98F7-CFC2BA80411E}"/>
    <cellStyle name="Normal 3 22 5 2_1.1 Overview" xfId="55581" xr:uid="{87996C7C-4C9A-4B7C-B84B-79EB3466F9D6}"/>
    <cellStyle name="Normal 3 22 5 3" xfId="41350" xr:uid="{C5B66ACA-32A8-4338-B9F8-01C29A8C29D7}"/>
    <cellStyle name="Normal 3 22 5 4" xfId="30283" xr:uid="{FCE25C91-F8BA-4FBB-922D-A4C8DDC34751}"/>
    <cellStyle name="Normal 3 22 5_1.1 Overview" xfId="55580" xr:uid="{89EBAE52-9E02-4707-989A-25BC78A85884}"/>
    <cellStyle name="Normal 3 22 6" xfId="7941" xr:uid="{6E771934-C038-4BC4-AE85-CFB99659A3CC}"/>
    <cellStyle name="Normal 3 22 6 2" xfId="43989" xr:uid="{36E0DC3B-2B53-40F3-A241-B930397DE1E2}"/>
    <cellStyle name="Normal 3 22 6 3" xfId="32896" xr:uid="{0B2062E1-6B52-4526-AFF4-C9DA865CF511}"/>
    <cellStyle name="Normal 3 22 6_1.1 Overview" xfId="55582" xr:uid="{A0182D30-7B5E-4F71-8DE2-D37D24FC54C6}"/>
    <cellStyle name="Normal 3 22 7" xfId="38329" xr:uid="{DB0BAF16-A386-4F0F-AB89-D5CC0F8E8F13}"/>
    <cellStyle name="Normal 3 22 8" xfId="27346" xr:uid="{FB5DFC9A-DD2F-4D87-A3D9-594DC5D3D055}"/>
    <cellStyle name="Normal 3 22_1.1 Overview" xfId="55569" xr:uid="{61EEF5CF-AB76-41E6-8D30-0DAA6AB20149}"/>
    <cellStyle name="Normal 3 23" xfId="1198" xr:uid="{8A3BA997-01D1-4827-BE37-CA537E1C309E}"/>
    <cellStyle name="Normal 3 23 2" xfId="4397" xr:uid="{6BA3F935-17E5-4FF5-A907-2CFCA56B31DE}"/>
    <cellStyle name="Normal 3 23 2 2" xfId="11191" xr:uid="{E267B9AD-7C9D-457F-ADD2-ACC562C6C008}"/>
    <cellStyle name="Normal 3 23 2 2 2" xfId="47234" xr:uid="{D0E9DB90-6761-4E3E-8517-378D473E570B}"/>
    <cellStyle name="Normal 3 23 2 2 3" xfId="36037" xr:uid="{F2AC4B34-4485-4816-8A23-F298E7E8971D}"/>
    <cellStyle name="Normal 3 23 2 2_1.1 Overview" xfId="55585" xr:uid="{BC877091-1F76-4D7F-A71B-6ECB55EB90FD}"/>
    <cellStyle name="Normal 3 23 2 3" xfId="41565" xr:uid="{0BDB0399-5449-434C-9EE1-AACCCA624208}"/>
    <cellStyle name="Normal 3 23 2 4" xfId="30482" xr:uid="{2BF8E817-4C55-4E95-85EB-73F97C279BBE}"/>
    <cellStyle name="Normal 3 23 2_1.1 Overview" xfId="55584" xr:uid="{AE567F72-06E1-4104-9B83-171FA0428471}"/>
    <cellStyle name="Normal 3 23 3" xfId="8161" xr:uid="{8CD034EB-3FF4-46F7-AA78-64E6A3AD7C36}"/>
    <cellStyle name="Normal 3 23 3 2" xfId="44205" xr:uid="{20C024D1-4693-4591-8FB0-F3F03939A8D1}"/>
    <cellStyle name="Normal 3 23 3 3" xfId="33096" xr:uid="{05F25687-DF73-49A0-B111-81B03FE3B6BE}"/>
    <cellStyle name="Normal 3 23 3_1.1 Overview" xfId="55586" xr:uid="{FB4E9959-782C-4529-B911-8144BB49FD6F}"/>
    <cellStyle name="Normal 3 23 4" xfId="38544" xr:uid="{00666A0B-0A77-414F-A686-FDD01D4040A5}"/>
    <cellStyle name="Normal 3 23 5" xfId="27549" xr:uid="{82FE017C-5489-4C78-B389-7FEC186F7495}"/>
    <cellStyle name="Normal 3 23_1.1 Overview" xfId="55583" xr:uid="{9F715F90-AC6E-4AA3-B77D-47C0E26BD5F5}"/>
    <cellStyle name="Normal 3 24" xfId="1689" xr:uid="{966E9E38-E8ED-4678-94D9-96A34E051FF2}"/>
    <cellStyle name="Normal 3 24 2" xfId="4888" xr:uid="{A510C0E5-3102-4960-807D-5C248D984F2E}"/>
    <cellStyle name="Normal 3 24 2 2" xfId="11681" xr:uid="{5836AAAE-FDB5-4AE8-A6CE-00E562DC30D6}"/>
    <cellStyle name="Normal 3 24 2 2 2" xfId="47724" xr:uid="{FF7018DC-E727-4929-90E1-59BA33FA8A95}"/>
    <cellStyle name="Normal 3 24 2 2 3" xfId="36527" xr:uid="{36D27F46-38D8-4A8D-9067-A86D02164001}"/>
    <cellStyle name="Normal 3 24 2 2_1.1 Overview" xfId="55589" xr:uid="{1B8B40DF-82DA-4F1B-B07A-197B0EFEB3FD}"/>
    <cellStyle name="Normal 3 24 2 3" xfId="42055" xr:uid="{CBC634CD-041D-4D3F-B169-8472DF9DBE57}"/>
    <cellStyle name="Normal 3 24 2 4" xfId="30972" xr:uid="{1CC9BFC2-3424-4B1E-95BC-89F0A96275EB}"/>
    <cellStyle name="Normal 3 24 2_1.1 Overview" xfId="55588" xr:uid="{3F756045-8241-4CC1-9E80-5E6B55B4E99F}"/>
    <cellStyle name="Normal 3 24 3" xfId="8648" xr:uid="{F064E4BA-FFBF-44D6-A769-2089FAA3F904}"/>
    <cellStyle name="Normal 3 24 3 2" xfId="44692" xr:uid="{68211CD1-611B-4924-B07C-D95BAAB8AE2B}"/>
    <cellStyle name="Normal 3 24 3 3" xfId="33583" xr:uid="{1A9573B5-B714-4E9A-9357-84601F83946A}"/>
    <cellStyle name="Normal 3 24 3_1.1 Overview" xfId="55590" xr:uid="{9CD36547-F20A-4672-A722-EBC827AAEFDE}"/>
    <cellStyle name="Normal 3 24 4" xfId="39031" xr:uid="{B11E149F-E1F5-421E-A3B3-E3FE3F4D0217}"/>
    <cellStyle name="Normal 3 24 5" xfId="28036" xr:uid="{DD89D98A-A06D-4061-9D44-AEF98023AD14}"/>
    <cellStyle name="Normal 3 24_1.1 Overview" xfId="55587" xr:uid="{F08066E3-CA59-408F-A5D8-5C900C5F0109}"/>
    <cellStyle name="Normal 3 25" xfId="2857" xr:uid="{4BD9A5AC-85F1-434C-8F12-0CC367189D88}"/>
    <cellStyle name="Normal 3 25 2" xfId="6056" xr:uid="{5842D47F-B076-44F3-915B-406FBF7F111A}"/>
    <cellStyle name="Normal 3 25 2 2" xfId="12849" xr:uid="{0F6C4493-6FE6-4823-9BF1-A94EDD4A3F49}"/>
    <cellStyle name="Normal 3 25 2 2 2" xfId="48892" xr:uid="{6FBA572E-63CB-4739-8F3E-95F1298CEEF1}"/>
    <cellStyle name="Normal 3 25 2 2 3" xfId="37695" xr:uid="{A75C08DE-D981-4F01-9C87-A5755711B153}"/>
    <cellStyle name="Normal 3 25 2 2_1.1 Overview" xfId="55593" xr:uid="{5643CA9A-0306-4710-93D8-4C4C0C5E72B4}"/>
    <cellStyle name="Normal 3 25 2 3" xfId="43223" xr:uid="{DABE8180-14CB-4CA2-AF9F-9D4252CB7E03}"/>
    <cellStyle name="Normal 3 25 2 4" xfId="32140" xr:uid="{F732D5BE-5AD8-4923-8932-9EDF55B5BCA8}"/>
    <cellStyle name="Normal 3 25 2_1.1 Overview" xfId="55592" xr:uid="{206544AC-6769-4D88-9AD9-B9E0C12A137D}"/>
    <cellStyle name="Normal 3 25 3" xfId="9816" xr:uid="{A686EB0D-B63B-4F38-9849-5D1C79AB0E1F}"/>
    <cellStyle name="Normal 3 25 3 2" xfId="45859" xr:uid="{FA7A7CDF-372C-4F61-A6D4-6C6E543BF248}"/>
    <cellStyle name="Normal 3 25 3 3" xfId="34750" xr:uid="{567D764A-04FB-4168-BD23-A224F84C4CD4}"/>
    <cellStyle name="Normal 3 25 3_1.1 Overview" xfId="55594" xr:uid="{9D8F23CE-477F-4883-A397-415342A4DC5E}"/>
    <cellStyle name="Normal 3 25 4" xfId="40198" xr:uid="{F048C04D-DC74-40D7-9723-BAE8AFFFC790}"/>
    <cellStyle name="Normal 3 25 5" xfId="29203" xr:uid="{3118C7E7-3A39-4BB2-8E47-5D617B504482}"/>
    <cellStyle name="Normal 3 25_1.1 Overview" xfId="55591" xr:uid="{534608CE-F17B-4559-9FC1-3ABAF44CF7C3}"/>
    <cellStyle name="Normal 3 26" xfId="2882" xr:uid="{32A70A70-E1BF-42E5-9252-098B6D136EBC}"/>
    <cellStyle name="Normal 3 26 2" xfId="9829" xr:uid="{ECE40FC4-5244-4D50-83B8-442B74DB797A}"/>
    <cellStyle name="Normal 3 26 2 2" xfId="45872" xr:uid="{60B844C0-BEDF-47E3-8A08-135E885E9C99}"/>
    <cellStyle name="Normal 3 26 2 3" xfId="34761" xr:uid="{E4BDA06B-30C7-4620-AB2D-B820C53B7E42}"/>
    <cellStyle name="Normal 3 26 2_1.1 Overview" xfId="55596" xr:uid="{EBDBF190-7724-4E4E-BAEF-2910D95D1554}"/>
    <cellStyle name="Normal 3 26 3" xfId="40208" xr:uid="{7E8163D6-454C-4EC6-8FE8-33490CA34E01}"/>
    <cellStyle name="Normal 3 26 4" xfId="29211" xr:uid="{E21B5EDB-F183-4579-82A5-CA49DBEA2247}"/>
    <cellStyle name="Normal 3 26_1.1 Overview" xfId="55595" xr:uid="{DB8B5ED9-73B2-43FA-BD09-7F3BD2626DA4}"/>
    <cellStyle name="Normal 3 27" xfId="2926" xr:uid="{B9C2CEB8-41DE-4D53-984F-853A46B8C723}"/>
    <cellStyle name="Normal 3 28" xfId="3961" xr:uid="{3933A58D-70EA-4C19-A0D1-55B283B6B3F7}"/>
    <cellStyle name="Normal 3 28 2" xfId="10763" xr:uid="{8911745B-CA91-4AAB-93A5-ECE70517E6F7}"/>
    <cellStyle name="Normal 3 28 2 2" xfId="46806" xr:uid="{8AA1A2FB-12E1-4503-9B23-850FCBEEF607}"/>
    <cellStyle name="Normal 3 28 2 3" xfId="35628" xr:uid="{A307DE9A-419A-49B2-8790-A1D010511D37}"/>
    <cellStyle name="Normal 3 28 2_1.1 Overview" xfId="55598" xr:uid="{1D0E038B-0773-4EC2-BED7-8FB443905799}"/>
    <cellStyle name="Normal 3 28 3" xfId="41137" xr:uid="{CA8143B5-4A29-4814-B689-05BE9BA7CD2E}"/>
    <cellStyle name="Normal 3 28 4" xfId="30073" xr:uid="{2CF74605-7ADE-413E-BEA4-9225899079A4}"/>
    <cellStyle name="Normal 3 28_1.1 Overview" xfId="55597" xr:uid="{0AC066DC-466A-4AE6-B82E-0E727436E084}"/>
    <cellStyle name="Normal 3 29" xfId="6943" xr:uid="{42E09283-CE0B-414D-81F3-3E928302ECC8}"/>
    <cellStyle name="Normal 3 29 2" xfId="43241" xr:uid="{276A1171-EA0C-4AF6-B51F-0EECE21346C8}"/>
    <cellStyle name="Normal 3 29 3" xfId="32154" xr:uid="{B7072804-4787-485F-B677-4BA4830442E8}"/>
    <cellStyle name="Normal 3 29_1.1 Overview" xfId="55599" xr:uid="{BC63D62F-1362-4DE6-BE58-EB3409E68F5C}"/>
    <cellStyle name="Normal 3 3" xfId="132" xr:uid="{E6293167-AC90-4E54-ABD4-874BF918AAE1}"/>
    <cellStyle name="Normal 3 3 10" xfId="7258" xr:uid="{7562720A-6842-4DC8-8452-87A8AB469643}"/>
    <cellStyle name="Normal 3 3 11" xfId="7331" xr:uid="{D8284868-EB09-4647-9BA8-707F57596699}"/>
    <cellStyle name="Normal 3 3 11 2" xfId="43379" xr:uid="{87360AB0-755D-4CC5-A14F-CE2C5A7F7F9A}"/>
    <cellStyle name="Normal 3 3 11 3" xfId="32288" xr:uid="{072F2D6E-BC40-4D6A-A094-F14165ECF59F}"/>
    <cellStyle name="Normal 3 3 11_1.1 Overview" xfId="55601" xr:uid="{452A5797-2FA5-44B2-AD47-E7AE6C5EEF5D}"/>
    <cellStyle name="Normal 3 3 12" xfId="37719" xr:uid="{334A7AC6-C39B-4889-87B4-D163F8867017}"/>
    <cellStyle name="Normal 3 3 13" xfId="26738" xr:uid="{F508E977-D7E0-4290-8C5E-E1E86B6E423E}"/>
    <cellStyle name="Normal 3 3 2" xfId="444" xr:uid="{13C7E89F-9426-48BA-9B60-EAEC22A538A9}"/>
    <cellStyle name="Normal 3 3 2 2" xfId="851" xr:uid="{874D6BDA-99E8-43A5-ACD1-935C23618430}"/>
    <cellStyle name="Normal 3 3 2 2 2" xfId="1577" xr:uid="{B8DE5601-0ED1-474B-BFA2-1C2057A50B24}"/>
    <cellStyle name="Normal 3 3 2 2 2 2" xfId="4776" xr:uid="{5FD2378F-3B82-4068-B9A5-ED5D66C000E7}"/>
    <cellStyle name="Normal 3 3 2 2 2 2 2" xfId="11570" xr:uid="{B27FCA00-649A-431E-B7D6-AFBF4D4035C8}"/>
    <cellStyle name="Normal 3 3 2 2 2 2 2 2" xfId="47613" xr:uid="{F5970E7D-856C-4D90-BD1D-E1EF750D94BE}"/>
    <cellStyle name="Normal 3 3 2 2 2 2 2 3" xfId="36416" xr:uid="{9E88960B-EDEF-42EA-8443-DC69889FE9B2}"/>
    <cellStyle name="Normal 3 3 2 2 2 2 2_1.1 Overview" xfId="55606" xr:uid="{08C1BA76-C929-4782-91AA-4BE3F9FABB20}"/>
    <cellStyle name="Normal 3 3 2 2 2 2 3" xfId="41944" xr:uid="{4696DB2C-4CCB-44D7-917A-D04030CF20E2}"/>
    <cellStyle name="Normal 3 3 2 2 2 2 4" xfId="30861" xr:uid="{6CA5DBC0-7C54-4145-B21E-4A2271506876}"/>
    <cellStyle name="Normal 3 3 2 2 2 2_1.1 Overview" xfId="55605" xr:uid="{D76B1675-1610-4925-A90E-C514EE71EC63}"/>
    <cellStyle name="Normal 3 3 2 2 2 3" xfId="8540" xr:uid="{FCD25049-20E6-4F6A-8ED7-9D6C19035775}"/>
    <cellStyle name="Normal 3 3 2 2 2 3 2" xfId="44584" xr:uid="{29D57B4B-BD24-4316-A234-9E126F7496FA}"/>
    <cellStyle name="Normal 3 3 2 2 2 3 3" xfId="33475" xr:uid="{7438193B-E67A-4F31-8F7E-004B40A4C627}"/>
    <cellStyle name="Normal 3 3 2 2 2 3_1.1 Overview" xfId="55607" xr:uid="{BAEDBC48-6BAC-4A52-80F5-BF0BC09AEB8E}"/>
    <cellStyle name="Normal 3 3 2 2 2 4" xfId="38923" xr:uid="{FE77353A-87D7-4803-824B-6FBCDAD9D2A8}"/>
    <cellStyle name="Normal 3 3 2 2 2 5" xfId="27928" xr:uid="{21BFDFD2-F228-48FB-B6DF-035C5710B8D2}"/>
    <cellStyle name="Normal 3 3 2 2 2_1.1 Overview" xfId="55604" xr:uid="{C3DAF6AC-8594-4C90-8409-C66872EBB979}"/>
    <cellStyle name="Normal 3 3 2 2 3" xfId="2387" xr:uid="{574530D7-4B77-4477-8B74-4E297D076445}"/>
    <cellStyle name="Normal 3 3 2 2 3 2" xfId="5586" xr:uid="{37DC87BD-C377-4E07-A01D-8B7E6DDF177A}"/>
    <cellStyle name="Normal 3 3 2 2 3 2 2" xfId="12379" xr:uid="{48CD8C0F-4829-4558-A19A-CCF40860A773}"/>
    <cellStyle name="Normal 3 3 2 2 3 2 2 2" xfId="48422" xr:uid="{C56DAEDA-F2DB-4388-A38C-EA4DF1373080}"/>
    <cellStyle name="Normal 3 3 2 2 3 2 2 3" xfId="37225" xr:uid="{36A76582-7356-4336-807E-C10E137E02B1}"/>
    <cellStyle name="Normal 3 3 2 2 3 2 2_1.1 Overview" xfId="55610" xr:uid="{5F3E7FE8-4A18-4478-8C0C-FD4B2D2BB609}"/>
    <cellStyle name="Normal 3 3 2 2 3 2 3" xfId="42753" xr:uid="{6552B84B-5688-4622-A061-8E2135026731}"/>
    <cellStyle name="Normal 3 3 2 2 3 2 4" xfId="31670" xr:uid="{4436D781-5838-4B19-8FD1-5B5CCDAA7C25}"/>
    <cellStyle name="Normal 3 3 2 2 3 2_1.1 Overview" xfId="55609" xr:uid="{83008BB3-690B-4E46-9EDA-22EE5DC2B185}"/>
    <cellStyle name="Normal 3 3 2 2 3 3" xfId="9346" xr:uid="{BF4291F1-5443-459B-B706-41BF2E8EFA58}"/>
    <cellStyle name="Normal 3 3 2 2 3 3 2" xfId="45390" xr:uid="{6F446E61-D360-4244-AF5C-CAD6A7D9B6ED}"/>
    <cellStyle name="Normal 3 3 2 2 3 3 3" xfId="34281" xr:uid="{77B848B5-7C4B-484E-A690-41EE8CDDB8C5}"/>
    <cellStyle name="Normal 3 3 2 2 3 3_1.1 Overview" xfId="55611" xr:uid="{FECB964E-CC5E-4311-8B93-5E52E5AEC710}"/>
    <cellStyle name="Normal 3 3 2 2 3 4" xfId="39729" xr:uid="{CE4E2DA9-84BB-427F-A1E5-7679CFC50066}"/>
    <cellStyle name="Normal 3 3 2 2 3 5" xfId="28734" xr:uid="{7A53CC35-056C-41AB-88F8-BB4891C72563}"/>
    <cellStyle name="Normal 3 3 2 2 3_1.1 Overview" xfId="55608" xr:uid="{4169505D-8C18-4C33-A647-687608F3D820}"/>
    <cellStyle name="Normal 3 3 2 2 4" xfId="3577" xr:uid="{2C9E633F-5A83-456D-9963-556AE8C53060}"/>
    <cellStyle name="Normal 3 3 2 2 4 2" xfId="10504" xr:uid="{15C965D1-8CC7-465C-B1C7-B55574EB4A4F}"/>
    <cellStyle name="Normal 3 3 2 2 4 2 2" xfId="46547" xr:uid="{61F1ECFF-4733-40D8-B075-BD80EE54D261}"/>
    <cellStyle name="Normal 3 3 2 2 4 2 3" xfId="35426" xr:uid="{77F6A15B-62D8-42FA-887B-851108FFA1D1}"/>
    <cellStyle name="Normal 3 3 2 2 4 2_1.1 Overview" xfId="55613" xr:uid="{A0C2A380-56F7-4802-BD9C-F88C10E7DD0F}"/>
    <cellStyle name="Normal 3 3 2 2 4 3" xfId="40882" xr:uid="{388B9261-AE7D-4BD7-8527-7A7D0C8C17F9}"/>
    <cellStyle name="Normal 3 3 2 2 4 4" xfId="29875" xr:uid="{69BCA30B-CCBB-4268-9D02-5465B4005137}"/>
    <cellStyle name="Normal 3 3 2 2 4_1.1 Overview" xfId="55612" xr:uid="{712022C1-795E-4122-8A12-259EE19F4306}"/>
    <cellStyle name="Normal 3 3 2 2 5" xfId="4273" xr:uid="{F1BC185E-94A4-4FDA-972F-957017407972}"/>
    <cellStyle name="Normal 3 3 2 2 5 2" xfId="11075" xr:uid="{9A0BCD3F-77B3-41F2-9D43-CF7E9BD6E82B}"/>
    <cellStyle name="Normal 3 3 2 2 5 2 2" xfId="47118" xr:uid="{090D3CC4-ACB6-4804-907C-956478DEF269}"/>
    <cellStyle name="Normal 3 3 2 2 5 2 3" xfId="35937" xr:uid="{A463458A-22EA-431B-8C23-7555129B2B61}"/>
    <cellStyle name="Normal 3 3 2 2 5 2_1.1 Overview" xfId="55615" xr:uid="{9F79E054-3139-46FE-B56F-1700F3FEB466}"/>
    <cellStyle name="Normal 3 3 2 2 5 3" xfId="41449" xr:uid="{1FA23DE3-8C37-468A-9635-849646DAE93D}"/>
    <cellStyle name="Normal 3 3 2 2 5 4" xfId="30382" xr:uid="{85937856-8461-44B5-868C-0CC54A02569C}"/>
    <cellStyle name="Normal 3 3 2 2 5_1.1 Overview" xfId="55614" xr:uid="{9FE3341B-A48D-43ED-9EE8-EB99C11AC2CE}"/>
    <cellStyle name="Normal 3 3 2 2 6" xfId="8040" xr:uid="{DD5CF1D4-63AD-4D45-961B-70B50800634C}"/>
    <cellStyle name="Normal 3 3 2 2 6 2" xfId="44088" xr:uid="{10AF340E-9EC9-41E6-826B-84CA6B2E321F}"/>
    <cellStyle name="Normal 3 3 2 2 6 3" xfId="32995" xr:uid="{9D3E505C-06E4-47AA-AB4F-3DBDD9C451F1}"/>
    <cellStyle name="Normal 3 3 2 2 6_1.1 Overview" xfId="55616" xr:uid="{718A5ABF-9E10-4AE0-B671-8359C1778AEB}"/>
    <cellStyle name="Normal 3 3 2 2 7" xfId="38428" xr:uid="{EE1959F9-9F3E-4EF6-B175-54636FF4352B}"/>
    <cellStyle name="Normal 3 3 2 2 8" xfId="27445" xr:uid="{9E5EC9F2-B373-4D04-B1DF-1635456E2EB0}"/>
    <cellStyle name="Normal 3 3 2 2_1.1 Overview" xfId="55603" xr:uid="{A45D2A3A-50F9-49AE-AB41-4BAAD469A669}"/>
    <cellStyle name="Normal 3 3 2 3" xfId="1335" xr:uid="{E34584B8-2E2B-444D-A674-DAA61733B456}"/>
    <cellStyle name="Normal 3 3 2 3 2" xfId="4534" xr:uid="{B4B9CC97-F576-43E1-ACE6-69E3C8EC1118}"/>
    <cellStyle name="Normal 3 3 2 3 2 2" xfId="11328" xr:uid="{6AECF638-9FE3-4E0A-9CDA-70C7ADE46642}"/>
    <cellStyle name="Normal 3 3 2 3 2 2 2" xfId="47371" xr:uid="{8033EDC5-9201-4570-9526-D7DFA260A21E}"/>
    <cellStyle name="Normal 3 3 2 3 2 2 3" xfId="36174" xr:uid="{691A70AC-92EA-4C03-8FE1-DF37BE252CD2}"/>
    <cellStyle name="Normal 3 3 2 3 2 2_1.1 Overview" xfId="55619" xr:uid="{C71DC2F7-35DE-4C3E-96C2-A379BC37D558}"/>
    <cellStyle name="Normal 3 3 2 3 2 3" xfId="41702" xr:uid="{11BFAC35-932C-42B3-B95C-79B0E91EE59D}"/>
    <cellStyle name="Normal 3 3 2 3 2 4" xfId="30619" xr:uid="{7CF3166B-C48E-4DC2-BD8E-BC4B52B61785}"/>
    <cellStyle name="Normal 3 3 2 3 2_1.1 Overview" xfId="55618" xr:uid="{C94EAA00-5BE6-4EFE-A95A-A5207CCB359D}"/>
    <cellStyle name="Normal 3 3 2 3 3" xfId="8298" xr:uid="{33222B3B-B52A-418E-B3C3-235DE54EE800}"/>
    <cellStyle name="Normal 3 3 2 3 3 2" xfId="44342" xr:uid="{3C97731E-4C71-4B3E-AA6D-6BF2576E2021}"/>
    <cellStyle name="Normal 3 3 2 3 3 3" xfId="33233" xr:uid="{222B55AE-179D-42A1-B4C9-E38CEC18BF97}"/>
    <cellStyle name="Normal 3 3 2 3 3_1.1 Overview" xfId="55620" xr:uid="{F25D9961-1F4D-4798-872E-5B460061C705}"/>
    <cellStyle name="Normal 3 3 2 3 4" xfId="38681" xr:uid="{8F6A1F74-AF42-4100-978D-A9CDCC584248}"/>
    <cellStyle name="Normal 3 3 2 3 5" xfId="27686" xr:uid="{004EBB76-B5A5-49D3-A925-14EA07249A17}"/>
    <cellStyle name="Normal 3 3 2 3_1.1 Overview" xfId="55617" xr:uid="{7842F0BC-71BB-4AFC-9B46-548A7E1D953B}"/>
    <cellStyle name="Normal 3 3 2 4" xfId="2009" xr:uid="{29B555A6-B254-4F42-948D-5861E108E549}"/>
    <cellStyle name="Normal 3 3 2 4 2" xfId="5208" xr:uid="{D583E36F-3D07-4176-AEE3-B8CB6F1A4E58}"/>
    <cellStyle name="Normal 3 3 2 4 2 2" xfId="12001" xr:uid="{759FF8E1-7B18-49C9-96B0-14C0D0654C2C}"/>
    <cellStyle name="Normal 3 3 2 4 2 2 2" xfId="48044" xr:uid="{6B24FD62-210C-4089-A211-1B793028A0D2}"/>
    <cellStyle name="Normal 3 3 2 4 2 2 3" xfId="36847" xr:uid="{CE4872A2-460B-4D29-A055-84EBE1807826}"/>
    <cellStyle name="Normal 3 3 2 4 2 2_1.1 Overview" xfId="55623" xr:uid="{86EF234E-6BAE-438D-B0A5-729E01D8C9EA}"/>
    <cellStyle name="Normal 3 3 2 4 2 3" xfId="42375" xr:uid="{D9F42A88-2565-42CD-926A-002404899C60}"/>
    <cellStyle name="Normal 3 3 2 4 2 4" xfId="31292" xr:uid="{31ABE78A-292C-4D2A-AA7E-CE6D04171992}"/>
    <cellStyle name="Normal 3 3 2 4 2_1.1 Overview" xfId="55622" xr:uid="{70ABD004-3B14-4A50-90DE-E099BD96B609}"/>
    <cellStyle name="Normal 3 3 2 4 3" xfId="8968" xr:uid="{4521631B-9015-4203-B8D3-CDFDE26086A5}"/>
    <cellStyle name="Normal 3 3 2 4 3 2" xfId="45012" xr:uid="{1DD0AED0-AA70-42B6-943F-80A1073022DA}"/>
    <cellStyle name="Normal 3 3 2 4 3 3" xfId="33903" xr:uid="{DF9985D0-854C-4B7D-8E75-9630749BC329}"/>
    <cellStyle name="Normal 3 3 2 4 3_1.1 Overview" xfId="55624" xr:uid="{8D02093D-BA42-4EA5-A68A-F4BEF98E5A1F}"/>
    <cellStyle name="Normal 3 3 2 4 4" xfId="39351" xr:uid="{C4132A7A-050F-4734-B51C-F9323C6E07DE}"/>
    <cellStyle name="Normal 3 3 2 4 5" xfId="28356" xr:uid="{16C60E27-310B-4344-82FA-7BDDCAA022D8}"/>
    <cellStyle name="Normal 3 3 2 4_1.1 Overview" xfId="55621" xr:uid="{280E643C-83F9-478F-8E12-8CBFBAABB7A7}"/>
    <cellStyle name="Normal 3 3 2 5" xfId="3201" xr:uid="{8513FED4-3182-4F63-B4DA-93883853DD33}"/>
    <cellStyle name="Normal 3 3 2 5 2" xfId="10128" xr:uid="{5E8F8C19-7D17-496B-8284-465215806462}"/>
    <cellStyle name="Normal 3 3 2 5 2 2" xfId="46171" xr:uid="{201CABF8-DC14-4C7B-947C-11180139381E}"/>
    <cellStyle name="Normal 3 3 2 5 2 3" xfId="35052" xr:uid="{5E563349-152A-4D96-B6DC-CB1BBE2B1CD6}"/>
    <cellStyle name="Normal 3 3 2 5 2_1.1 Overview" xfId="55626" xr:uid="{830F1E26-1CEB-46EB-B614-AB68161832E9}"/>
    <cellStyle name="Normal 3 3 2 5 3" xfId="40506" xr:uid="{F1050449-2A04-416A-933F-A0B504D711C5}"/>
    <cellStyle name="Normal 3 3 2 5 4" xfId="29501" xr:uid="{119EDBAC-BFF7-4D5B-976D-4B3BA5DED05E}"/>
    <cellStyle name="Normal 3 3 2 5_1.1 Overview" xfId="55625" xr:uid="{94ADD1A2-8B68-4D33-9FE9-3D4EE0283CD1}"/>
    <cellStyle name="Normal 3 3 2 6" xfId="4063" xr:uid="{5370498C-9854-4332-88F9-8ADFB9751C30}"/>
    <cellStyle name="Normal 3 3 2 6 2" xfId="10865" xr:uid="{AC3F5B90-58EA-4D89-9275-5668C80B74F8}"/>
    <cellStyle name="Normal 3 3 2 6 2 2" xfId="46908" xr:uid="{1FBAFE75-20FE-4C01-A974-132E727E6392}"/>
    <cellStyle name="Normal 3 3 2 6 2 3" xfId="35727" xr:uid="{8BCC149F-0589-444D-9D8A-2EBEA48BAFD0}"/>
    <cellStyle name="Normal 3 3 2 6 2_1.1 Overview" xfId="55628" xr:uid="{0057C2AA-F827-48BB-ADF4-955F724790DB}"/>
    <cellStyle name="Normal 3 3 2 6 3" xfId="41239" xr:uid="{507E9B56-210C-4CCE-803C-0207D110AB08}"/>
    <cellStyle name="Normal 3 3 2 6 4" xfId="30172" xr:uid="{DF9776C1-2CCC-4E99-B3F6-647825323390}"/>
    <cellStyle name="Normal 3 3 2 6_1.1 Overview" xfId="55627" xr:uid="{CDE0CF57-8B50-4C97-8DD7-9D9FD5110159}"/>
    <cellStyle name="Normal 3 3 2 7" xfId="7636" xr:uid="{777B4F3A-E797-4F43-8E05-250EFA91C7E6}"/>
    <cellStyle name="Normal 3 3 2 7 2" xfId="43684" xr:uid="{F47AA5B5-8FDB-419B-A8F3-295E5FAE4025}"/>
    <cellStyle name="Normal 3 3 2 7 3" xfId="32591" xr:uid="{918B000A-2EEB-4264-A2AE-AFF896188C1D}"/>
    <cellStyle name="Normal 3 3 2 7_1.1 Overview" xfId="55629" xr:uid="{E3744A40-4A21-4720-A5B8-592073AE2568}"/>
    <cellStyle name="Normal 3 3 2 8" xfId="38024" xr:uid="{D0E5403C-6961-4C31-AC0B-909CEE4970F3}"/>
    <cellStyle name="Normal 3 3 2 9" xfId="27041" xr:uid="{07B064D5-5B39-41C6-9372-D15BCB2F737A}"/>
    <cellStyle name="Normal 3 3 2_1.1 Overview" xfId="55602" xr:uid="{373F1B6A-A67A-454A-AD9E-A93CD491F793}"/>
    <cellStyle name="Normal 3 3 3" xfId="747" xr:uid="{8EFDE914-9848-41C1-81D4-BA00AADF5C8D}"/>
    <cellStyle name="Normal 3 3 3 2" xfId="1473" xr:uid="{C157C157-3B81-44A9-822F-F6B680B2D6DC}"/>
    <cellStyle name="Normal 3 3 3 2 2" xfId="4672" xr:uid="{448DB077-3E7A-4992-AF38-3268E6C03B5C}"/>
    <cellStyle name="Normal 3 3 3 2 2 2" xfId="11466" xr:uid="{CDDC5FBD-2D65-4858-A4DE-4BB6AF401748}"/>
    <cellStyle name="Normal 3 3 3 2 2 2 2" xfId="47509" xr:uid="{AE750737-EBAC-432F-86E9-9B3E7DD613BA}"/>
    <cellStyle name="Normal 3 3 3 2 2 2 3" xfId="36312" xr:uid="{D94E4F88-DBEC-4D25-BC93-45E48F5AC6DF}"/>
    <cellStyle name="Normal 3 3 3 2 2 2_1.1 Overview" xfId="55633" xr:uid="{260D1304-CA0D-412A-93EA-36B5B1C200CA}"/>
    <cellStyle name="Normal 3 3 3 2 2 3" xfId="41840" xr:uid="{D7E2F68E-B471-4065-BA35-BDBE68DA275B}"/>
    <cellStyle name="Normal 3 3 3 2 2 4" xfId="30757" xr:uid="{36A91019-E96D-46CD-85D9-D5309C1B6FFC}"/>
    <cellStyle name="Normal 3 3 3 2 2_1.1 Overview" xfId="55632" xr:uid="{03518C7F-E8DD-4A27-9688-4A84E600D25D}"/>
    <cellStyle name="Normal 3 3 3 2 3" xfId="8436" xr:uid="{8880109A-F3BC-440A-BE51-7D8FCABE2E6F}"/>
    <cellStyle name="Normal 3 3 3 2 3 2" xfId="44480" xr:uid="{ED817FF5-E684-4190-8260-BAB7EEB8C298}"/>
    <cellStyle name="Normal 3 3 3 2 3 3" xfId="33371" xr:uid="{744972C5-C094-4B4E-AB09-BE6C0FDEFE71}"/>
    <cellStyle name="Normal 3 3 3 2 3_1.1 Overview" xfId="55634" xr:uid="{4A1E4EAA-BE68-458E-A576-4A1F96F44D59}"/>
    <cellStyle name="Normal 3 3 3 2 4" xfId="38819" xr:uid="{FBAA7944-34D3-4614-AF17-A3104ED9749B}"/>
    <cellStyle name="Normal 3 3 3 2 5" xfId="27824" xr:uid="{C0DE801C-1EDA-47F5-A85C-C1592A030C13}"/>
    <cellStyle name="Normal 3 3 3 2_1.1 Overview" xfId="55631" xr:uid="{9CC007F4-07F6-4C01-9347-6F9F76151AF5}"/>
    <cellStyle name="Normal 3 3 3 3" xfId="2283" xr:uid="{7554E2A7-4764-4CAA-A1C5-08A643B5E362}"/>
    <cellStyle name="Normal 3 3 3 3 2" xfId="5482" xr:uid="{F530C3D0-0C4E-4038-AC4B-C58171A11937}"/>
    <cellStyle name="Normal 3 3 3 3 2 2" xfId="12275" xr:uid="{6FC7E93F-17BC-42AF-9DBC-F0E176F74168}"/>
    <cellStyle name="Normal 3 3 3 3 2 2 2" xfId="48318" xr:uid="{02FDD40B-C6FB-4553-9BF6-949E1C12A3CD}"/>
    <cellStyle name="Normal 3 3 3 3 2 2 3" xfId="37121" xr:uid="{70F11D9B-221E-4E1F-8EE4-5BA9044ACC42}"/>
    <cellStyle name="Normal 3 3 3 3 2 2_1.1 Overview" xfId="55637" xr:uid="{29748C3B-3328-4F2A-94A8-CF845AC0F745}"/>
    <cellStyle name="Normal 3 3 3 3 2 3" xfId="42649" xr:uid="{616A6716-3BA5-49F6-9C27-8DD3CE8F3A98}"/>
    <cellStyle name="Normal 3 3 3 3 2 4" xfId="31566" xr:uid="{6B5B2524-66B1-41EB-A398-67135D492D39}"/>
    <cellStyle name="Normal 3 3 3 3 2_1.1 Overview" xfId="55636" xr:uid="{BDD17028-2403-49FB-820D-E1668E29C385}"/>
    <cellStyle name="Normal 3 3 3 3 3" xfId="9242" xr:uid="{C68D6B3B-185C-456A-A2E2-BA966D6AF705}"/>
    <cellStyle name="Normal 3 3 3 3 3 2" xfId="45286" xr:uid="{91A590D2-472C-4087-9B65-9D8213A01883}"/>
    <cellStyle name="Normal 3 3 3 3 3 3" xfId="34177" xr:uid="{9B0D9DFA-60CC-402E-A5DF-B483067A84E6}"/>
    <cellStyle name="Normal 3 3 3 3 3_1.1 Overview" xfId="55638" xr:uid="{A56A0861-AC77-480D-A027-724438F779E4}"/>
    <cellStyle name="Normal 3 3 3 3 4" xfId="39625" xr:uid="{C976A909-7E73-427B-8985-E51999E145EB}"/>
    <cellStyle name="Normal 3 3 3 3 5" xfId="28630" xr:uid="{92A58B96-3962-4978-AB71-2F13D67F021F}"/>
    <cellStyle name="Normal 3 3 3 3_1.1 Overview" xfId="55635" xr:uid="{A5C2DA5D-9513-4E34-B5D8-B3C5BD2FCA55}"/>
    <cellStyle name="Normal 3 3 3 4" xfId="3473" xr:uid="{585B24FE-13F8-4DB2-B8EF-F6A8B3DB3693}"/>
    <cellStyle name="Normal 3 3 3 4 2" xfId="10400" xr:uid="{5455E044-7970-4541-8EF7-C2C6EE3294A2}"/>
    <cellStyle name="Normal 3 3 3 4 2 2" xfId="46443" xr:uid="{9185461F-0B68-40C4-A8C7-E23AF1FFFEFD}"/>
    <cellStyle name="Normal 3 3 3 4 2 3" xfId="35322" xr:uid="{D55EBFB3-6AA0-45D9-8DE6-CCEEDCC81BF4}"/>
    <cellStyle name="Normal 3 3 3 4 2_1.1 Overview" xfId="55640" xr:uid="{B2C4F890-6736-4FDA-90D0-2863D01AF930}"/>
    <cellStyle name="Normal 3 3 3 4 3" xfId="40778" xr:uid="{D8BBADBE-51C6-4CA3-869C-0DA99C65C2D7}"/>
    <cellStyle name="Normal 3 3 3 4 4" xfId="29771" xr:uid="{F430F121-E800-4D01-8FF9-EDAFA7C075F8}"/>
    <cellStyle name="Normal 3 3 3 4_1.1 Overview" xfId="55639" xr:uid="{BB6530BD-CE6C-4099-BC48-286A55C5B34D}"/>
    <cellStyle name="Normal 3 3 3 5" xfId="4169" xr:uid="{D53D3642-7826-4CCE-8A97-6D28C9E1E639}"/>
    <cellStyle name="Normal 3 3 3 5 2" xfId="10971" xr:uid="{77B7983B-FFF6-4A83-8D7F-B1C90036CA5F}"/>
    <cellStyle name="Normal 3 3 3 5 2 2" xfId="47014" xr:uid="{2DD46AF2-8948-4FA3-B2D0-61104A7B47AD}"/>
    <cellStyle name="Normal 3 3 3 5 2 3" xfId="35833" xr:uid="{6C6E43FF-2308-48C8-85F5-B1DF5638F4F8}"/>
    <cellStyle name="Normal 3 3 3 5 2_1.1 Overview" xfId="55642" xr:uid="{72904A80-6AD3-4235-993B-47B88E43EA09}"/>
    <cellStyle name="Normal 3 3 3 5 3" xfId="41345" xr:uid="{394F1ACA-3A3D-463C-825F-2C4D795F3B95}"/>
    <cellStyle name="Normal 3 3 3 5 4" xfId="30278" xr:uid="{9214F534-9700-48BF-B0B9-0C4898145805}"/>
    <cellStyle name="Normal 3 3 3 5_1.1 Overview" xfId="55641" xr:uid="{161161C5-B66B-4DFB-A648-EDC6CCBF3DE5}"/>
    <cellStyle name="Normal 3 3 3 6" xfId="7936" xr:uid="{FE9CD75C-5886-4750-A9F3-F33F3E84B691}"/>
    <cellStyle name="Normal 3 3 3 6 2" xfId="43984" xr:uid="{FFE76320-8AFE-433A-82C8-2F9D5DF77507}"/>
    <cellStyle name="Normal 3 3 3 6 3" xfId="32891" xr:uid="{FF2DA450-F364-494B-AF58-F7B441E86835}"/>
    <cellStyle name="Normal 3 3 3 6_1.1 Overview" xfId="55643" xr:uid="{917AC047-60B4-461E-A3BD-05A2F24B4F19}"/>
    <cellStyle name="Normal 3 3 3 7" xfId="38324" xr:uid="{1D347CD3-1122-45C6-B2F0-9080E8798214}"/>
    <cellStyle name="Normal 3 3 3 8" xfId="27341" xr:uid="{A6B4FC3A-3C88-4E18-937E-EE1811BE360F}"/>
    <cellStyle name="Normal 3 3 3_1.1 Overview" xfId="55630" xr:uid="{8230695F-F6EE-4578-99C3-E7612BFFBF38}"/>
    <cellStyle name="Normal 3 3 4" xfId="757" xr:uid="{83AE9A86-A668-47F1-BE7F-8CE17BC905EF}"/>
    <cellStyle name="Normal 3 3 4 2" xfId="1483" xr:uid="{F939E438-39D9-4FA6-A36D-0A540653A427}"/>
    <cellStyle name="Normal 3 3 4 2 2" xfId="4682" xr:uid="{37B35E6F-17EA-422A-BE6F-C53FA19127DA}"/>
    <cellStyle name="Normal 3 3 4 2 2 2" xfId="11476" xr:uid="{57BA2569-E4D8-48AB-8825-5CBBDE39B1FF}"/>
    <cellStyle name="Normal 3 3 4 2 2 2 2" xfId="47519" xr:uid="{6AD34BE2-6B59-4D53-961C-34F099B011E8}"/>
    <cellStyle name="Normal 3 3 4 2 2 2 3" xfId="36322" xr:uid="{2257FA14-57EA-471D-80F9-72265212980E}"/>
    <cellStyle name="Normal 3 3 4 2 2 2_1.1 Overview" xfId="55647" xr:uid="{EB8A042E-6DD3-4A8B-8FA8-C65C75826B60}"/>
    <cellStyle name="Normal 3 3 4 2 2 3" xfId="41850" xr:uid="{970D3D1B-C698-442C-8188-7E246FD6C6DE}"/>
    <cellStyle name="Normal 3 3 4 2 2 4" xfId="30767" xr:uid="{FF824978-1624-4D81-85F4-EADBF355F9BF}"/>
    <cellStyle name="Normal 3 3 4 2 2_1.1 Overview" xfId="55646" xr:uid="{971F96BA-A983-4B2C-8027-6529ED7DF44F}"/>
    <cellStyle name="Normal 3 3 4 2 3" xfId="8446" xr:uid="{80F00A5D-8E53-48F5-9CF9-BAA88221A8D9}"/>
    <cellStyle name="Normal 3 3 4 2 3 2" xfId="44490" xr:uid="{7B512CEE-7A07-4947-A3BE-3DAA3E937D5E}"/>
    <cellStyle name="Normal 3 3 4 2 3 3" xfId="33381" xr:uid="{412F9A0B-BBB6-40EB-8914-9C8AA2947C2B}"/>
    <cellStyle name="Normal 3 3 4 2 3_1.1 Overview" xfId="55648" xr:uid="{31A92EF7-A1A4-4640-8C66-ADB5ECFF4B84}"/>
    <cellStyle name="Normal 3 3 4 2 4" xfId="38829" xr:uid="{D4D893D9-6828-45BC-8051-7FE5F11EDEC4}"/>
    <cellStyle name="Normal 3 3 4 2 5" xfId="27834" xr:uid="{38FFEA13-FF98-438E-8508-88EA832FE294}"/>
    <cellStyle name="Normal 3 3 4 2_1.1 Overview" xfId="55645" xr:uid="{58143B35-6462-4C0C-A9B7-88A7719564EC}"/>
    <cellStyle name="Normal 3 3 4 3" xfId="2293" xr:uid="{6AB269C8-653D-4251-9B55-0B8DDB499C1A}"/>
    <cellStyle name="Normal 3 3 4 3 2" xfId="5492" xr:uid="{F0AFA856-1260-4874-8F1E-8C92C54D423D}"/>
    <cellStyle name="Normal 3 3 4 3 2 2" xfId="12285" xr:uid="{CADC52A4-F9AF-40AB-85B3-7B790BA02EFA}"/>
    <cellStyle name="Normal 3 3 4 3 2 2 2" xfId="48328" xr:uid="{B6F1B1D2-0364-45D8-8223-C704546FD9DB}"/>
    <cellStyle name="Normal 3 3 4 3 2 2 3" xfId="37131" xr:uid="{E3DF40FD-3234-47D0-8FD9-9F73472C09B4}"/>
    <cellStyle name="Normal 3 3 4 3 2 2_1.1 Overview" xfId="55651" xr:uid="{B081D118-6118-4B47-A44F-88A979BE0873}"/>
    <cellStyle name="Normal 3 3 4 3 2 3" xfId="42659" xr:uid="{FC543CB2-5F54-463E-AAE2-B22585576EDE}"/>
    <cellStyle name="Normal 3 3 4 3 2 4" xfId="31576" xr:uid="{09DE6377-65F2-4E94-BA01-44583F3E4C00}"/>
    <cellStyle name="Normal 3 3 4 3 2_1.1 Overview" xfId="55650" xr:uid="{0110403E-4BC2-4AFB-941F-CDD807B3B478}"/>
    <cellStyle name="Normal 3 3 4 3 3" xfId="9252" xr:uid="{1B4AA768-33E7-4836-8B00-BD35D4791F1A}"/>
    <cellStyle name="Normal 3 3 4 3 3 2" xfId="45296" xr:uid="{B97DA9CF-C479-491D-93D3-86CDDD2111F7}"/>
    <cellStyle name="Normal 3 3 4 3 3 3" xfId="34187" xr:uid="{A9A9454F-5EDB-491C-8041-A16298921DF0}"/>
    <cellStyle name="Normal 3 3 4 3 3_1.1 Overview" xfId="55652" xr:uid="{00970376-20B3-48CE-A2C9-9373EA0CC3B4}"/>
    <cellStyle name="Normal 3 3 4 3 4" xfId="39635" xr:uid="{F6691FC7-54E1-4B82-BFAC-798880DADD49}"/>
    <cellStyle name="Normal 3 3 4 3 5" xfId="28640" xr:uid="{B6766DAB-2F7E-4D1A-A1C0-B694BB0287E4}"/>
    <cellStyle name="Normal 3 3 4 3_1.1 Overview" xfId="55649" xr:uid="{4E7996D2-16BD-4EB0-9F24-640B737AD800}"/>
    <cellStyle name="Normal 3 3 4 4" xfId="3483" xr:uid="{95D46C1E-09AC-4965-B165-6598B589714B}"/>
    <cellStyle name="Normal 3 3 4 4 2" xfId="10410" xr:uid="{568E2764-C903-455A-B79A-788DF8039AE6}"/>
    <cellStyle name="Normal 3 3 4 4 2 2" xfId="46453" xr:uid="{6F86FA2F-B94E-442C-8104-153C53E6CA9D}"/>
    <cellStyle name="Normal 3 3 4 4 2 3" xfId="35332" xr:uid="{1859A1D2-2957-4746-8449-2758D5A529AB}"/>
    <cellStyle name="Normal 3 3 4 4 2_1.1 Overview" xfId="55654" xr:uid="{788BBA5F-C837-488D-A0C0-57D12DC9741E}"/>
    <cellStyle name="Normal 3 3 4 4 3" xfId="40788" xr:uid="{2D56F2BF-1C55-40EC-9428-6E5A25EADE11}"/>
    <cellStyle name="Normal 3 3 4 4 4" xfId="29781" xr:uid="{892375FC-A704-44AD-924E-E0AFB64489FA}"/>
    <cellStyle name="Normal 3 3 4 4_1.1 Overview" xfId="55653" xr:uid="{DB0D935F-EADE-4EDD-9E6B-E888DB897DCD}"/>
    <cellStyle name="Normal 3 3 4 5" xfId="4179" xr:uid="{0868E734-517A-4DFE-8DBF-23DFB69F2F2A}"/>
    <cellStyle name="Normal 3 3 4 5 2" xfId="10981" xr:uid="{423D9426-A143-4885-AFAA-2E1F3D674F36}"/>
    <cellStyle name="Normal 3 3 4 5 2 2" xfId="47024" xr:uid="{05E29D49-A914-4E9B-BE0A-CD9334BAA6E6}"/>
    <cellStyle name="Normal 3 3 4 5 2 3" xfId="35843" xr:uid="{29C404A5-7BBB-4793-8CEF-03ACF155FEA2}"/>
    <cellStyle name="Normal 3 3 4 5 2_1.1 Overview" xfId="55656" xr:uid="{B3FD66C1-02E3-41E4-8D96-7D114DC73634}"/>
    <cellStyle name="Normal 3 3 4 5 3" xfId="41355" xr:uid="{B3AFE731-9593-4741-B9B2-1F035AD1619D}"/>
    <cellStyle name="Normal 3 3 4 5 4" xfId="30288" xr:uid="{785583CC-0520-4EE8-AE88-3D4241EDAEF3}"/>
    <cellStyle name="Normal 3 3 4 5_1.1 Overview" xfId="55655" xr:uid="{F9C95F31-6492-4FB7-9697-AF88CF12BEAD}"/>
    <cellStyle name="Normal 3 3 4 6" xfId="7946" xr:uid="{E39D6012-6B08-45C9-BC8A-E819DA1BCD2B}"/>
    <cellStyle name="Normal 3 3 4 6 2" xfId="43994" xr:uid="{5E92425B-CE08-4F4F-A3EA-D36CCA27FB4F}"/>
    <cellStyle name="Normal 3 3 4 6 3" xfId="32901" xr:uid="{67062790-1182-4AEB-BC39-16D93F613CC7}"/>
    <cellStyle name="Normal 3 3 4 6_1.1 Overview" xfId="55657" xr:uid="{0492CBB3-F9C5-4624-A832-3C44BFD28933}"/>
    <cellStyle name="Normal 3 3 4 7" xfId="38334" xr:uid="{0A9EC86D-A567-43C8-A94A-A5FD7DE0AAD4}"/>
    <cellStyle name="Normal 3 3 4 8" xfId="27351" xr:uid="{19360AC5-2DBF-45F9-92F9-048C5F0B9CDC}"/>
    <cellStyle name="Normal 3 3 4_1.1 Overview" xfId="55644" xr:uid="{2D5EC87D-1C3B-4749-93C8-FAC2552C5B39}"/>
    <cellStyle name="Normal 3 3 5" xfId="1205" xr:uid="{2CA607D5-9579-4BD6-AA3A-AEE2848FEBE7}"/>
    <cellStyle name="Normal 3 3 5 2" xfId="4404" xr:uid="{4656FC91-FA4E-4D81-90BA-D704606A0FFC}"/>
    <cellStyle name="Normal 3 3 5 2 2" xfId="11198" xr:uid="{901AE812-3361-4B8C-82DF-AD3F1787E910}"/>
    <cellStyle name="Normal 3 3 5 2 2 2" xfId="47241" xr:uid="{9BCE831D-A066-426B-9CF3-5BFCC1BE1055}"/>
    <cellStyle name="Normal 3 3 5 2 2 3" xfId="36044" xr:uid="{81963E54-AEC5-4275-BE86-2AED3CBDAB6A}"/>
    <cellStyle name="Normal 3 3 5 2 2_1.1 Overview" xfId="55660" xr:uid="{1A8CC01B-70B5-4CD8-8465-AAAAC4078285}"/>
    <cellStyle name="Normal 3 3 5 2 3" xfId="41572" xr:uid="{23508EF0-027E-4DE6-B784-15B68B5BCA1B}"/>
    <cellStyle name="Normal 3 3 5 2 4" xfId="30489" xr:uid="{DCCA92CC-4952-4AA8-8136-493F21B6B3A9}"/>
    <cellStyle name="Normal 3 3 5 2_1.1 Overview" xfId="55659" xr:uid="{4FE6ED7E-CAF5-434F-B796-1801B3B454B0}"/>
    <cellStyle name="Normal 3 3 5 3" xfId="8168" xr:uid="{B795034A-CE71-437F-A1E8-36F897E82D16}"/>
    <cellStyle name="Normal 3 3 5 3 2" xfId="44212" xr:uid="{BDB471C5-B7B4-4B31-9A99-5CD539B474AB}"/>
    <cellStyle name="Normal 3 3 5 3 3" xfId="33103" xr:uid="{D5A9434C-816B-4426-BCDE-62BD092E707C}"/>
    <cellStyle name="Normal 3 3 5 3_1.1 Overview" xfId="55661" xr:uid="{0214ADEC-8D27-4662-8E14-E63A87B2D2CF}"/>
    <cellStyle name="Normal 3 3 5 4" xfId="38551" xr:uid="{1CEAFE06-4CD3-4617-BFB0-03A8422E4E36}"/>
    <cellStyle name="Normal 3 3 5 5" xfId="27556" xr:uid="{D4FC9DC3-010C-49A6-9E29-4F75481DC22A}"/>
    <cellStyle name="Normal 3 3 5_1.1 Overview" xfId="55658" xr:uid="{C4F190EB-F6FD-4375-B070-F1A09F67E622}"/>
    <cellStyle name="Normal 3 3 6" xfId="1732" xr:uid="{BB61D9E2-7030-4185-B65F-816191AB14B9}"/>
    <cellStyle name="Normal 3 3 6 2" xfId="4931" xr:uid="{9B737B02-08C2-49DF-B199-03D750B0D2C8}"/>
    <cellStyle name="Normal 3 3 6 2 2" xfId="11724" xr:uid="{39F0D918-E6B8-430E-BE22-ACC34A530B23}"/>
    <cellStyle name="Normal 3 3 6 2 2 2" xfId="47767" xr:uid="{6536FC4B-D37B-4091-964D-736F709B6A94}"/>
    <cellStyle name="Normal 3 3 6 2 2 3" xfId="36570" xr:uid="{B9693AD2-A8A9-44F0-8E9E-8481F30B9C60}"/>
    <cellStyle name="Normal 3 3 6 2 2_1.1 Overview" xfId="55664" xr:uid="{66D44DC9-C215-4DAD-AC42-D599CC8E448A}"/>
    <cellStyle name="Normal 3 3 6 2 3" xfId="42098" xr:uid="{74FD3FD3-2AA6-4943-BDC8-A25BAD96C16B}"/>
    <cellStyle name="Normal 3 3 6 2 4" xfId="31015" xr:uid="{763C23F5-2DF4-42E5-90C2-9DD514A85B2B}"/>
    <cellStyle name="Normal 3 3 6 2_1.1 Overview" xfId="55663" xr:uid="{CC80A4FD-6E2D-4E94-BE42-5B8723FCD81B}"/>
    <cellStyle name="Normal 3 3 6 3" xfId="8691" xr:uid="{3B3A9AE9-785F-4A6E-852F-9F9067F04C7F}"/>
    <cellStyle name="Normal 3 3 6 3 2" xfId="44735" xr:uid="{7BF7A286-0101-4A9F-BD5A-D83F62CE5600}"/>
    <cellStyle name="Normal 3 3 6 3 3" xfId="33626" xr:uid="{E062FCAB-8E41-4043-B8A1-DCD9FFB1F1F9}"/>
    <cellStyle name="Normal 3 3 6 3_1.1 Overview" xfId="55665" xr:uid="{751F6916-663E-40DD-8250-55CCA839269B}"/>
    <cellStyle name="Normal 3 3 6 4" xfId="39074" xr:uid="{EA3168AB-5CEC-47C0-9615-B04217670C55}"/>
    <cellStyle name="Normal 3 3 6 5" xfId="28079" xr:uid="{944C1CB6-AA55-4B80-BAC4-039D28C10477}"/>
    <cellStyle name="Normal 3 3 6_1.1 Overview" xfId="55662" xr:uid="{F1AFF51C-64F2-405E-883C-AA005546520C}"/>
    <cellStyle name="Normal 3 3 7" xfId="2911" xr:uid="{621FA7AA-C1BD-418D-A41A-E6FDAA31B546}"/>
    <cellStyle name="Normal 3 3 7 2" xfId="9852" xr:uid="{5A1FE499-4C64-4166-BB5D-78E4C7D9F6EA}"/>
    <cellStyle name="Normal 3 3 7 2 2" xfId="45895" xr:uid="{1EAABE86-97BC-496D-B88F-A94E50D90F68}"/>
    <cellStyle name="Normal 3 3 7 2 3" xfId="34783" xr:uid="{E8D5B8C5-7B14-41AF-A9F0-485F31122864}"/>
    <cellStyle name="Normal 3 3 7 2_1.1 Overview" xfId="55667" xr:uid="{04A55D50-9A94-481A-A086-5A87C4848D41}"/>
    <cellStyle name="Normal 3 3 7 3" xfId="40231" xr:uid="{440B605F-C6B0-480A-982D-8124AC0A9454}"/>
    <cellStyle name="Normal 3 3 7 4" xfId="29233" xr:uid="{847C40CD-1720-4704-9CC4-1D5A236A519D}"/>
    <cellStyle name="Normal 3 3 7_1.1 Overview" xfId="55666" xr:uid="{5ABA2F13-51DF-4561-8CC1-8AB2BE71B6F4}"/>
    <cellStyle name="Normal 3 3 8" xfId="3967" xr:uid="{A2EBF1D6-FFBD-4B06-97B4-A34EC2E755D9}"/>
    <cellStyle name="Normal 3 3 8 2" xfId="10769" xr:uid="{DE658422-5F32-403D-B769-DC854BEF97FC}"/>
    <cellStyle name="Normal 3 3 8 2 2" xfId="46812" xr:uid="{17C306C7-742A-42FE-83D7-838E4BDF0D87}"/>
    <cellStyle name="Normal 3 3 8 2 3" xfId="35633" xr:uid="{B572294F-4556-4936-A87C-1E86B4F92EFD}"/>
    <cellStyle name="Normal 3 3 8 2_1.1 Overview" xfId="55669" xr:uid="{0C5C110A-F1D5-4414-8AD3-1614F504802E}"/>
    <cellStyle name="Normal 3 3 8 3" xfId="41143" xr:uid="{53855A91-C867-4F8B-A08B-9254BDF56A4C}"/>
    <cellStyle name="Normal 3 3 8 4" xfId="30078" xr:uid="{18EA6D1E-8176-40E2-B86B-F3AF382BE7E2}"/>
    <cellStyle name="Normal 3 3 8_1.1 Overview" xfId="55668" xr:uid="{6E18A20C-B43C-460B-B370-D2CE3F4C52CF}"/>
    <cellStyle name="Normal 3 3 9" xfId="7097" xr:uid="{9CFBA35F-7889-4D64-B019-6093E49FBF42}"/>
    <cellStyle name="Normal 3 3_1.1 Overview" xfId="55600" xr:uid="{C80BE041-CDCF-4042-8AA2-3A171C02DFD3}"/>
    <cellStyle name="Normal 3 30" xfId="7198" xr:uid="{81B1D65E-A4CF-4CF6-BA55-9F958B54BD92}"/>
    <cellStyle name="Normal 3 30 2" xfId="43277" xr:uid="{5B9CAA27-6804-4F51-8D12-9BD8469682DF}"/>
    <cellStyle name="Normal 3 30 3" xfId="32188" xr:uid="{9D4CFE9D-7A91-4960-BDCC-5CBD49CB0C8A}"/>
    <cellStyle name="Normal 3 30_1.1 Overview" xfId="55670" xr:uid="{45563C08-578D-4201-981E-DDA3EAAFD728}"/>
    <cellStyle name="Normal 3 31" xfId="7197" xr:uid="{DFE390A9-F43D-4058-8FBD-1B429B8DA3CA}"/>
    <cellStyle name="Normal 3 31 2" xfId="43276" xr:uid="{4804E992-04AC-49C8-A4C2-0BD425B055C6}"/>
    <cellStyle name="Normal 3 31 3" xfId="32187" xr:uid="{0191B668-94D1-45EF-BD87-EE80F92E02BF}"/>
    <cellStyle name="Normal 3 31_1.1 Overview" xfId="55671" xr:uid="{4D4D4493-4745-4531-8245-2407F71F915D}"/>
    <cellStyle name="Normal 3 32" xfId="7221" xr:uid="{AF049B11-9C4B-44E7-8902-E84E1AB4C7BF}"/>
    <cellStyle name="Normal 3 32 2" xfId="43295" xr:uid="{85D0B485-A5D7-4D6C-B89B-9537F781CC55}"/>
    <cellStyle name="Normal 3 32 3" xfId="32206" xr:uid="{E1F41E35-351E-4546-AE13-802EF0BAE47F}"/>
    <cellStyle name="Normal 3 32_1.1 Overview" xfId="55672" xr:uid="{FA564212-0C77-40ED-B920-1C312EFF903A}"/>
    <cellStyle name="Normal 3 33" xfId="7250" xr:uid="{DB794989-D30E-4588-A4E7-4677EBEC7863}"/>
    <cellStyle name="Normal 3 33 2" xfId="43314" xr:uid="{072D1797-AFA8-4EA7-A21F-9011C632955D}"/>
    <cellStyle name="Normal 3 33 3" xfId="32225" xr:uid="{2D81F2FD-1462-4E97-9881-394F226E22FA}"/>
    <cellStyle name="Normal 3 33_1.1 Overview" xfId="55673" xr:uid="{3200995B-5512-4EA4-BCE5-9ECD997D156E}"/>
    <cellStyle name="Normal 3 34" xfId="7272" xr:uid="{A9F0C260-2217-4FCC-AE48-B2982E60DA8E}"/>
    <cellStyle name="Normal 3 34 2" xfId="43327" xr:uid="{05443AE2-ECD3-4284-A5AD-1951DC65D57A}"/>
    <cellStyle name="Normal 3 34 3" xfId="32238" xr:uid="{EFC603F5-DB6C-4796-9DDC-A52DA452B7DE}"/>
    <cellStyle name="Normal 3 34_1.1 Overview" xfId="55674" xr:uid="{AA4D97A7-331A-48B1-8D7E-21A6746A7492}"/>
    <cellStyle name="Normal 3 35" xfId="7256" xr:uid="{A0EDE127-7927-42EE-990B-356E413DA351}"/>
    <cellStyle name="Normal 3 35 2" xfId="43317" xr:uid="{5064B34A-D0F4-4B1B-B62D-EC4BCCF8EBDC}"/>
    <cellStyle name="Normal 3 35 3" xfId="32228" xr:uid="{E0637031-514E-4024-9946-849529CCF2A6}"/>
    <cellStyle name="Normal 3 35_1.1 Overview" xfId="55675" xr:uid="{FF1C78A3-FACF-411B-BD00-9EDD1BA95ACF}"/>
    <cellStyle name="Normal 3 36" xfId="7310" xr:uid="{C31217A8-8D0A-41AE-AEC8-74CA2124B0B2}"/>
    <cellStyle name="Normal 3 36 2" xfId="43358" xr:uid="{A68F5E45-82ED-4415-93A1-153650BC7779}"/>
    <cellStyle name="Normal 3 36 3" xfId="32268" xr:uid="{92043577-3129-4849-910C-504C0EE7C3A9}"/>
    <cellStyle name="Normal 3 36_1.1 Overview" xfId="55676" xr:uid="{F3A63063-9396-43D9-928D-57678C5FC7B6}"/>
    <cellStyle name="Normal 3 37" xfId="37699" xr:uid="{FFAE0A8E-A2A6-408D-BB4C-9438BA00D548}"/>
    <cellStyle name="Normal 3 38" xfId="48899" xr:uid="{51598750-9C28-45AA-8B67-BFC67F606BF1}"/>
    <cellStyle name="Normal 3 39" xfId="48914" xr:uid="{DB834904-1018-43AB-9AFD-07B287AA1DFA}"/>
    <cellStyle name="Normal 3 4" xfId="144" xr:uid="{7969A5B0-EDAD-49B9-A0C9-F9A5CD351506}"/>
    <cellStyle name="Normal 3 4 10" xfId="7222" xr:uid="{010D0B54-9204-4911-89BC-28C75F8ED85B}"/>
    <cellStyle name="Normal 3 4 11" xfId="7343" xr:uid="{67CA8D09-15F2-49B5-B6B6-B513F4500FBD}"/>
    <cellStyle name="Normal 3 4 11 2" xfId="43391" xr:uid="{832DD475-1F66-4005-9C23-F15BD698FE7E}"/>
    <cellStyle name="Normal 3 4 11 3" xfId="32300" xr:uid="{0A5B1C82-CC5C-43B9-859B-CC81D67A049F}"/>
    <cellStyle name="Normal 3 4 11_1.1 Overview" xfId="55678" xr:uid="{DE0CA9F5-2B67-42C4-BB86-79E385F75E5F}"/>
    <cellStyle name="Normal 3 4 12" xfId="37731" xr:uid="{A2F50EE4-EDBA-4BBB-8601-CEB99C88D6A5}"/>
    <cellStyle name="Normal 3 4 13" xfId="26750" xr:uid="{BCC78141-68F6-4532-9575-3EF1C57492FE}"/>
    <cellStyle name="Normal 3 4 2" xfId="454" xr:uid="{DDAD64E0-4B29-4B15-AC20-FBB253BC5573}"/>
    <cellStyle name="Normal 3 4 2 2" xfId="853" xr:uid="{B402705D-C253-4063-B0A3-837CC12A9623}"/>
    <cellStyle name="Normal 3 4 2 2 2" xfId="1579" xr:uid="{53061C32-C7B3-43E9-9BEB-AE335396C319}"/>
    <cellStyle name="Normal 3 4 2 2 2 2" xfId="4778" xr:uid="{6BD99E1E-598B-41D0-B2BF-209B9DB01D0C}"/>
    <cellStyle name="Normal 3 4 2 2 2 2 2" xfId="11572" xr:uid="{BC4932E0-04D4-4103-B3FB-D3F1296C401A}"/>
    <cellStyle name="Normal 3 4 2 2 2 2 2 2" xfId="47615" xr:uid="{0B471D91-17B6-4E81-BF92-1E6BFFF0325F}"/>
    <cellStyle name="Normal 3 4 2 2 2 2 2 3" xfId="36418" xr:uid="{9DCDCC95-69EF-485F-9A51-673E141461A9}"/>
    <cellStyle name="Normal 3 4 2 2 2 2 2_1.1 Overview" xfId="55683" xr:uid="{FAA5F0AA-3F29-4919-BC4B-7C213DD342BF}"/>
    <cellStyle name="Normal 3 4 2 2 2 2 3" xfId="41946" xr:uid="{00545D7E-40B8-4238-B9CE-7663A1DDA7CA}"/>
    <cellStyle name="Normal 3 4 2 2 2 2 4" xfId="30863" xr:uid="{7E704EF7-F176-40A8-B3A1-AA783E215474}"/>
    <cellStyle name="Normal 3 4 2 2 2 2_1.1 Overview" xfId="55682" xr:uid="{E96E3894-B668-4C89-834C-425C6B30AFCD}"/>
    <cellStyle name="Normal 3 4 2 2 2 3" xfId="8542" xr:uid="{969F3CB2-24B3-4239-9F4E-CFE19EECFF3A}"/>
    <cellStyle name="Normal 3 4 2 2 2 3 2" xfId="44586" xr:uid="{62D6FE38-805D-4C63-A96E-9DB18289508E}"/>
    <cellStyle name="Normal 3 4 2 2 2 3 3" xfId="33477" xr:uid="{68323B19-6AAF-4FAA-9EC9-1BAB0A605EB4}"/>
    <cellStyle name="Normal 3 4 2 2 2 3_1.1 Overview" xfId="55684" xr:uid="{4BAD13D9-B2A9-4CF9-BC7C-5A0EF4B8E9A8}"/>
    <cellStyle name="Normal 3 4 2 2 2 4" xfId="38925" xr:uid="{16E2AAA7-CFC3-4D3D-B333-6C867F6546D7}"/>
    <cellStyle name="Normal 3 4 2 2 2 5" xfId="27930" xr:uid="{1F000FE9-4535-4582-84DE-DFA45942C121}"/>
    <cellStyle name="Normal 3 4 2 2 2_1.1 Overview" xfId="55681" xr:uid="{1E916A15-63F2-443C-8CA8-E46AF9DECA56}"/>
    <cellStyle name="Normal 3 4 2 2 3" xfId="2389" xr:uid="{13F476EE-0E74-4926-8EB8-1DFAC7DC123C}"/>
    <cellStyle name="Normal 3 4 2 2 3 2" xfId="5588" xr:uid="{AB451296-797A-404F-98D1-69A84750D677}"/>
    <cellStyle name="Normal 3 4 2 2 3 2 2" xfId="12381" xr:uid="{C95D9717-E290-4527-9C9F-1B4C40F6ED92}"/>
    <cellStyle name="Normal 3 4 2 2 3 2 2 2" xfId="48424" xr:uid="{A68467EA-C7DE-44B0-A49A-A457F5AC3269}"/>
    <cellStyle name="Normal 3 4 2 2 3 2 2 3" xfId="37227" xr:uid="{D7F3AB38-7EF2-4609-9508-AA9A696E8012}"/>
    <cellStyle name="Normal 3 4 2 2 3 2 2_1.1 Overview" xfId="55687" xr:uid="{FCEB18FE-66A7-468F-9455-ABF736F36B8D}"/>
    <cellStyle name="Normal 3 4 2 2 3 2 3" xfId="42755" xr:uid="{AA6B877B-5E94-41CF-B297-FBCB61871A53}"/>
    <cellStyle name="Normal 3 4 2 2 3 2 4" xfId="31672" xr:uid="{9D55F67E-28B6-4BC2-8AB3-90A2E30488E4}"/>
    <cellStyle name="Normal 3 4 2 2 3 2_1.1 Overview" xfId="55686" xr:uid="{12BF0F26-BD8A-4A79-A20C-7F0F8B687BE1}"/>
    <cellStyle name="Normal 3 4 2 2 3 3" xfId="9348" xr:uid="{E95374BC-6697-4460-8080-6D5BC289FF26}"/>
    <cellStyle name="Normal 3 4 2 2 3 3 2" xfId="45392" xr:uid="{D748D2DB-9E13-42EC-9B85-73BF068A992B}"/>
    <cellStyle name="Normal 3 4 2 2 3 3 3" xfId="34283" xr:uid="{01E189DD-C012-4444-AEE7-9E51D8441311}"/>
    <cellStyle name="Normal 3 4 2 2 3 3_1.1 Overview" xfId="55688" xr:uid="{6FAD1B26-A0FE-468B-A98A-AA0A5EA8D97A}"/>
    <cellStyle name="Normal 3 4 2 2 3 4" xfId="39731" xr:uid="{6393F202-1186-44CC-8F4A-ADB1DFF34DA2}"/>
    <cellStyle name="Normal 3 4 2 2 3 5" xfId="28736" xr:uid="{3AD75500-0978-47A8-9A15-8AEA94A276F4}"/>
    <cellStyle name="Normal 3 4 2 2 3_1.1 Overview" xfId="55685" xr:uid="{84B989EB-D1EF-45C0-8480-FAF64DCD004E}"/>
    <cellStyle name="Normal 3 4 2 2 4" xfId="3579" xr:uid="{1D67046D-BEB0-42DD-AE58-B12F6852122D}"/>
    <cellStyle name="Normal 3 4 2 2 4 2" xfId="10506" xr:uid="{3FC1D4F3-8FEF-4339-BC04-92A2CEEDEAB2}"/>
    <cellStyle name="Normal 3 4 2 2 4 2 2" xfId="46549" xr:uid="{39455540-27C7-43B6-AD3E-DD61A55E6044}"/>
    <cellStyle name="Normal 3 4 2 2 4 2 3" xfId="35428" xr:uid="{DBDC6E94-6DCC-42CA-8E0B-C711A7482BFB}"/>
    <cellStyle name="Normal 3 4 2 2 4 2_1.1 Overview" xfId="55690" xr:uid="{9171B87A-1D09-4B11-A42B-D906F9D40839}"/>
    <cellStyle name="Normal 3 4 2 2 4 3" xfId="40884" xr:uid="{202C1916-B2BC-4A6D-A0E9-B25C92D94014}"/>
    <cellStyle name="Normal 3 4 2 2 4 4" xfId="29877" xr:uid="{994AEFCE-F8D5-4995-A284-9B299932B025}"/>
    <cellStyle name="Normal 3 4 2 2 4_1.1 Overview" xfId="55689" xr:uid="{4BC53EA9-75CD-4E3D-9F2F-2F1BCDCD4EA0}"/>
    <cellStyle name="Normal 3 4 2 2 5" xfId="4275" xr:uid="{BDB9996F-3A5C-4FE4-8054-A55746D10D91}"/>
    <cellStyle name="Normal 3 4 2 2 5 2" xfId="11077" xr:uid="{AF72FD69-A19F-4582-99B2-FCFD3E797E20}"/>
    <cellStyle name="Normal 3 4 2 2 5 2 2" xfId="47120" xr:uid="{ACFE2E3F-2D8D-487E-A649-33968BB1A998}"/>
    <cellStyle name="Normal 3 4 2 2 5 2 3" xfId="35939" xr:uid="{80ED78B8-F590-4017-A01B-64D838DE0D53}"/>
    <cellStyle name="Normal 3 4 2 2 5 2_1.1 Overview" xfId="55692" xr:uid="{3E799C50-1899-4147-9D4F-E8D3341E145F}"/>
    <cellStyle name="Normal 3 4 2 2 5 3" xfId="41451" xr:uid="{E3311D5B-AFC0-4763-A559-E0EB4A709DE5}"/>
    <cellStyle name="Normal 3 4 2 2 5 4" xfId="30384" xr:uid="{E5048A53-71A9-4975-AC62-2C15B6FB6609}"/>
    <cellStyle name="Normal 3 4 2 2 5_1.1 Overview" xfId="55691" xr:uid="{3E47611B-F868-411B-AB6E-6B6595F23712}"/>
    <cellStyle name="Normal 3 4 2 2 6" xfId="8042" xr:uid="{B4A028E6-F025-476B-AE52-A7905CBA3918}"/>
    <cellStyle name="Normal 3 4 2 2 6 2" xfId="44090" xr:uid="{7FDD9D99-6032-4179-B2F7-33E8DAD9979D}"/>
    <cellStyle name="Normal 3 4 2 2 6 3" xfId="32997" xr:uid="{D0501A54-263B-4187-BA3B-7DE0D768CF46}"/>
    <cellStyle name="Normal 3 4 2 2 6_1.1 Overview" xfId="55693" xr:uid="{1F52A0DE-1235-4B0D-9D2B-0C35C584A84B}"/>
    <cellStyle name="Normal 3 4 2 2 7" xfId="38430" xr:uid="{8FA80B4E-883C-4B69-9C27-320134D87436}"/>
    <cellStyle name="Normal 3 4 2 2 8" xfId="27447" xr:uid="{133F544C-93EB-4590-BFDE-6E9CC57CC39C}"/>
    <cellStyle name="Normal 3 4 2 2_1.1 Overview" xfId="55680" xr:uid="{AA35AACE-D2F4-4CBB-A29A-3CE0AFD0F8DF}"/>
    <cellStyle name="Normal 3 4 2 3" xfId="1339" xr:uid="{6AEE418F-98A4-4DF4-AD23-17FCFF0E9E92}"/>
    <cellStyle name="Normal 3 4 2 3 2" xfId="4538" xr:uid="{C90CA983-0FA7-481B-B62F-D37261B9213C}"/>
    <cellStyle name="Normal 3 4 2 3 2 2" xfId="11332" xr:uid="{7A68141E-B1E0-4E75-B736-81F347C89E48}"/>
    <cellStyle name="Normal 3 4 2 3 2 2 2" xfId="47375" xr:uid="{42123A45-0551-4308-8557-0DC4841787BA}"/>
    <cellStyle name="Normal 3 4 2 3 2 2 3" xfId="36178" xr:uid="{B46F47D4-1DD0-4C97-8CE2-CF1F4AD1B4FD}"/>
    <cellStyle name="Normal 3 4 2 3 2 2_1.1 Overview" xfId="55696" xr:uid="{EF87F030-5F46-41C5-8E58-C71A43CD1F98}"/>
    <cellStyle name="Normal 3 4 2 3 2 3" xfId="41706" xr:uid="{031D062D-1729-4F01-8B25-3C692451EB0A}"/>
    <cellStyle name="Normal 3 4 2 3 2 4" xfId="30623" xr:uid="{C96642A8-4CF9-45B6-89A6-281705DA0E2E}"/>
    <cellStyle name="Normal 3 4 2 3 2_1.1 Overview" xfId="55695" xr:uid="{7657DD7C-4FAB-4D0E-9A05-6CE7CE7871DD}"/>
    <cellStyle name="Normal 3 4 2 3 3" xfId="8302" xr:uid="{99DEF35D-0F09-4446-AABA-E73388E3B5ED}"/>
    <cellStyle name="Normal 3 4 2 3 3 2" xfId="44346" xr:uid="{15778967-9259-4D08-9285-3018FB7A5E45}"/>
    <cellStyle name="Normal 3 4 2 3 3 3" xfId="33237" xr:uid="{54896B0F-3A8D-4C5A-91AB-EF290996FA8F}"/>
    <cellStyle name="Normal 3 4 2 3 3_1.1 Overview" xfId="55697" xr:uid="{A9BDDF55-8CC9-4680-A1F3-DF34FD9B8DCA}"/>
    <cellStyle name="Normal 3 4 2 3 4" xfId="38685" xr:uid="{D65AC5E5-70A4-419C-8EF8-A2C0E2FC1623}"/>
    <cellStyle name="Normal 3 4 2 3 5" xfId="27690" xr:uid="{4409868C-3AE6-4F7D-88B1-C85A5A2012C8}"/>
    <cellStyle name="Normal 3 4 2 3_1.1 Overview" xfId="55694" xr:uid="{EB3E7D33-9B58-45D7-8BA9-AC48948D9B67}"/>
    <cellStyle name="Normal 3 4 2 4" xfId="2017" xr:uid="{23C62955-46E7-43A7-BC84-520F6415F68E}"/>
    <cellStyle name="Normal 3 4 2 4 2" xfId="5216" xr:uid="{F3BAA76B-7548-4D99-B11C-6B588EA99259}"/>
    <cellStyle name="Normal 3 4 2 4 2 2" xfId="12009" xr:uid="{4BC1D293-45BD-4840-A347-9192D0AF56B8}"/>
    <cellStyle name="Normal 3 4 2 4 2 2 2" xfId="48052" xr:uid="{B92492C7-DFCD-4579-82F0-D618A1FE9BD9}"/>
    <cellStyle name="Normal 3 4 2 4 2 2 3" xfId="36855" xr:uid="{080B9B68-100F-425E-9651-7DDD2DBC5526}"/>
    <cellStyle name="Normal 3 4 2 4 2 2_1.1 Overview" xfId="55700" xr:uid="{6BDC0711-00D0-4BEF-BF1A-83FB485A1C75}"/>
    <cellStyle name="Normal 3 4 2 4 2 3" xfId="42383" xr:uid="{C3375A37-8FD6-42AC-B4D8-DCFE62AE015F}"/>
    <cellStyle name="Normal 3 4 2 4 2 4" xfId="31300" xr:uid="{4886041C-178A-4FD7-BD5A-36B7F499BFB6}"/>
    <cellStyle name="Normal 3 4 2 4 2_1.1 Overview" xfId="55699" xr:uid="{CF90F7DA-CCFB-4F1D-9BBF-F72BF504CA29}"/>
    <cellStyle name="Normal 3 4 2 4 3" xfId="8976" xr:uid="{9F731761-2A7D-4181-8350-CC95CBC365B7}"/>
    <cellStyle name="Normal 3 4 2 4 3 2" xfId="45020" xr:uid="{462CC56D-8694-4DC4-9DEA-80933B5C79B2}"/>
    <cellStyle name="Normal 3 4 2 4 3 3" xfId="33911" xr:uid="{28CA0C59-76D7-4B39-9077-CE7582B7A137}"/>
    <cellStyle name="Normal 3 4 2 4 3_1.1 Overview" xfId="55701" xr:uid="{1A9D2FFA-B200-4954-9F35-B91EE20D8C1C}"/>
    <cellStyle name="Normal 3 4 2 4 4" xfId="39359" xr:uid="{FAFF9CCE-2014-47CC-A802-E33BE6887E3E}"/>
    <cellStyle name="Normal 3 4 2 4 5" xfId="28364" xr:uid="{3FA2F90D-9176-4C04-BF30-6DD3B6D801B7}"/>
    <cellStyle name="Normal 3 4 2 4_1.1 Overview" xfId="55698" xr:uid="{EF7D14B0-A8F6-4AF8-904E-D658B4755A88}"/>
    <cellStyle name="Normal 3 4 2 5" xfId="3210" xr:uid="{B9942688-EBEE-4716-A534-A43F7A685F7E}"/>
    <cellStyle name="Normal 3 4 2 5 2" xfId="10137" xr:uid="{E8923433-5A73-44F7-9F89-2E470B8100B4}"/>
    <cellStyle name="Normal 3 4 2 5 2 2" xfId="46180" xr:uid="{6C2625E6-818C-48EE-9BEF-D2DBCBC42D9F}"/>
    <cellStyle name="Normal 3 4 2 5 2 3" xfId="35061" xr:uid="{499678F6-B5D6-4705-8FDB-B443153B1DCF}"/>
    <cellStyle name="Normal 3 4 2 5 2_1.1 Overview" xfId="55703" xr:uid="{241EFED6-4D97-4FE1-9EBA-67A8882EC803}"/>
    <cellStyle name="Normal 3 4 2 5 3" xfId="40515" xr:uid="{70FF4FC3-0F68-435A-988C-2B2E1CB6F2EB}"/>
    <cellStyle name="Normal 3 4 2 5 4" xfId="29510" xr:uid="{DAEC9BF5-AB08-4618-AF11-A1E31592CE82}"/>
    <cellStyle name="Normal 3 4 2 5_1.1 Overview" xfId="55702" xr:uid="{D24E2F31-8481-4026-AC57-45844A4B7C4C}"/>
    <cellStyle name="Normal 3 4 2 6" xfId="4065" xr:uid="{43A5EC11-FA70-4910-9E63-5D7C67D30A67}"/>
    <cellStyle name="Normal 3 4 2 6 2" xfId="10867" xr:uid="{5F1B5BBF-88B2-4400-978C-67DBC5ABE111}"/>
    <cellStyle name="Normal 3 4 2 6 2 2" xfId="46910" xr:uid="{77BFDD97-EDFC-41D6-B79A-4794C75C2DB9}"/>
    <cellStyle name="Normal 3 4 2 6 2 3" xfId="35729" xr:uid="{B8E2738B-1C27-4267-94A6-43ACB0CE1C41}"/>
    <cellStyle name="Normal 3 4 2 6 2_1.1 Overview" xfId="55705" xr:uid="{311E5AA9-B218-4501-BA3F-89C928DBA886}"/>
    <cellStyle name="Normal 3 4 2 6 3" xfId="41241" xr:uid="{3057264C-AE3D-43A5-B91F-BDEFCDC768E8}"/>
    <cellStyle name="Normal 3 4 2 6 4" xfId="30174" xr:uid="{6CCBD95E-6E00-4AF1-9B29-102F8050D04D}"/>
    <cellStyle name="Normal 3 4 2 6_1.1 Overview" xfId="55704" xr:uid="{D7D7296C-EC15-485D-9753-B9BB5ED2F9C3}"/>
    <cellStyle name="Normal 3 4 2 7" xfId="7646" xr:uid="{CDDF38E6-F353-4443-A7F3-519C7FD7E221}"/>
    <cellStyle name="Normal 3 4 2 7 2" xfId="43694" xr:uid="{73C50164-CD30-4C89-90A8-45FDC1AAAAC8}"/>
    <cellStyle name="Normal 3 4 2 7 3" xfId="32601" xr:uid="{CB960A73-7A8B-4B52-903F-03DA9E4DBCFF}"/>
    <cellStyle name="Normal 3 4 2 7_1.1 Overview" xfId="55706" xr:uid="{141864D4-8D37-4639-BF8B-C6AEF9245A67}"/>
    <cellStyle name="Normal 3 4 2 8" xfId="38034" xr:uid="{472DC0D2-CB03-4AA6-98A1-16D2AFFEA288}"/>
    <cellStyle name="Normal 3 4 2 9" xfId="27051" xr:uid="{E2AB9CB2-205F-472A-86E4-666DE5DD3834}"/>
    <cellStyle name="Normal 3 4 2_1.1 Overview" xfId="55679" xr:uid="{AAABCA96-A5C5-475A-BE8A-3B427C28B03C}"/>
    <cellStyle name="Normal 3 4 3" xfId="759" xr:uid="{C51D1320-D130-4B61-A6E0-1AC3F958BB8E}"/>
    <cellStyle name="Normal 3 4 3 2" xfId="1485" xr:uid="{D61917BA-4F9F-4220-9904-9FD5FFFB0991}"/>
    <cellStyle name="Normal 3 4 3 2 2" xfId="4684" xr:uid="{AF85DEAE-D8DA-4A1B-A011-FFFCBF8E3FB7}"/>
    <cellStyle name="Normal 3 4 3 2 2 2" xfId="11478" xr:uid="{1DF73BCB-5D7E-4391-994F-5CADB7701A9F}"/>
    <cellStyle name="Normal 3 4 3 2 2 2 2" xfId="47521" xr:uid="{2D0180EF-D0F3-47CA-B688-D2521580E439}"/>
    <cellStyle name="Normal 3 4 3 2 2 2 3" xfId="36324" xr:uid="{E3531DF4-2832-4169-A498-392679B41375}"/>
    <cellStyle name="Normal 3 4 3 2 2 2_1.1 Overview" xfId="55710" xr:uid="{B26A8157-7593-4C81-8D88-05DF584D792E}"/>
    <cellStyle name="Normal 3 4 3 2 2 3" xfId="41852" xr:uid="{F61A206A-B634-479E-B441-E08C556272CA}"/>
    <cellStyle name="Normal 3 4 3 2 2 4" xfId="30769" xr:uid="{3FB56445-B08A-4BAB-949B-4633B5E00F69}"/>
    <cellStyle name="Normal 3 4 3 2 2_1.1 Overview" xfId="55709" xr:uid="{26D8FA99-A449-49C5-A4E7-2F58CB9C7512}"/>
    <cellStyle name="Normal 3 4 3 2 3" xfId="8448" xr:uid="{354828F0-CA40-4841-87DC-48097E08756A}"/>
    <cellStyle name="Normal 3 4 3 2 3 2" xfId="44492" xr:uid="{5980CE16-40C8-47E1-A9B8-C347AEEDDEF7}"/>
    <cellStyle name="Normal 3 4 3 2 3 3" xfId="33383" xr:uid="{8CBEC8D3-1D3C-4995-A796-DD827A93A56F}"/>
    <cellStyle name="Normal 3 4 3 2 3_1.1 Overview" xfId="55711" xr:uid="{5C425F67-0B66-4B5E-87F3-CB14096B2923}"/>
    <cellStyle name="Normal 3 4 3 2 4" xfId="38831" xr:uid="{5E8E4749-86E9-4BF4-9E8F-68F15E4E04C8}"/>
    <cellStyle name="Normal 3 4 3 2 5" xfId="27836" xr:uid="{402C30AB-5C80-4AB4-A4EF-EC92737F1824}"/>
    <cellStyle name="Normal 3 4 3 2_1.1 Overview" xfId="55708" xr:uid="{03000418-93E1-475B-96C5-54C28244592C}"/>
    <cellStyle name="Normal 3 4 3 3" xfId="2295" xr:uid="{310BCA98-760E-421E-B472-BAE5FB060151}"/>
    <cellStyle name="Normal 3 4 3 3 2" xfId="5494" xr:uid="{0A875C4A-9048-43AC-A732-FDE00ECEA6F1}"/>
    <cellStyle name="Normal 3 4 3 3 2 2" xfId="12287" xr:uid="{5E0B8286-4B03-48FD-B85E-4BF5D30AB7AD}"/>
    <cellStyle name="Normal 3 4 3 3 2 2 2" xfId="48330" xr:uid="{E6E64EB7-5771-44C5-BCBA-A182F257129E}"/>
    <cellStyle name="Normal 3 4 3 3 2 2 3" xfId="37133" xr:uid="{5450814A-3073-42CB-BDE6-7D54D626CB3D}"/>
    <cellStyle name="Normal 3 4 3 3 2 2_1.1 Overview" xfId="55714" xr:uid="{CB1CC4BD-3ACA-4141-AE90-32D9FABF2EB3}"/>
    <cellStyle name="Normal 3 4 3 3 2 3" xfId="42661" xr:uid="{B7F31F3F-6AD9-4404-A87A-331FE7D8E351}"/>
    <cellStyle name="Normal 3 4 3 3 2 4" xfId="31578" xr:uid="{0CF6D101-3F5C-41AA-883E-86FF73D67122}"/>
    <cellStyle name="Normal 3 4 3 3 2_1.1 Overview" xfId="55713" xr:uid="{7C88E37C-A3F2-469C-8458-803B434932B2}"/>
    <cellStyle name="Normal 3 4 3 3 3" xfId="9254" xr:uid="{FCD80921-8903-4410-B036-6DBA7E07F228}"/>
    <cellStyle name="Normal 3 4 3 3 3 2" xfId="45298" xr:uid="{DE651C88-E166-479F-8098-DC63878C74A9}"/>
    <cellStyle name="Normal 3 4 3 3 3 3" xfId="34189" xr:uid="{92171C42-5A9A-44C5-B2E9-CE139C6CB973}"/>
    <cellStyle name="Normal 3 4 3 3 3_1.1 Overview" xfId="55715" xr:uid="{F9A65DA4-26D1-4234-9180-C2473F687BFA}"/>
    <cellStyle name="Normal 3 4 3 3 4" xfId="39637" xr:uid="{45E0BCA3-D053-4D1F-8D3B-D35C17AA3DD6}"/>
    <cellStyle name="Normal 3 4 3 3 5" xfId="28642" xr:uid="{5925FB74-6712-4C7E-97FA-289647F7CEEC}"/>
    <cellStyle name="Normal 3 4 3 3_1.1 Overview" xfId="55712" xr:uid="{87E6D590-C61C-4ADC-8110-AF6090212707}"/>
    <cellStyle name="Normal 3 4 3 4" xfId="3485" xr:uid="{5D52E99C-D920-43AB-BE7F-2F02A9E23E14}"/>
    <cellStyle name="Normal 3 4 3 4 2" xfId="10412" xr:uid="{0C3B9884-6491-496F-803F-061D604E8351}"/>
    <cellStyle name="Normal 3 4 3 4 2 2" xfId="46455" xr:uid="{FAB72C7A-09F4-4AF1-941F-A45C8546CC9A}"/>
    <cellStyle name="Normal 3 4 3 4 2 3" xfId="35334" xr:uid="{86C977D9-1453-4DC0-8E3F-F6DAECF28C8C}"/>
    <cellStyle name="Normal 3 4 3 4 2_1.1 Overview" xfId="55717" xr:uid="{124F225C-F90A-42A5-A7BA-44828070D30D}"/>
    <cellStyle name="Normal 3 4 3 4 3" xfId="40790" xr:uid="{425DD7B9-7713-4C2F-B6C2-595E5290CA98}"/>
    <cellStyle name="Normal 3 4 3 4 4" xfId="29783" xr:uid="{602B5676-0ADA-4CF3-85AA-AB137B942B3B}"/>
    <cellStyle name="Normal 3 4 3 4_1.1 Overview" xfId="55716" xr:uid="{3D4FDB05-EF16-4A61-B1C6-DFDB157C31D5}"/>
    <cellStyle name="Normal 3 4 3 5" xfId="4181" xr:uid="{BFD94D0D-8E64-4878-B5C8-5BE16F3AE62E}"/>
    <cellStyle name="Normal 3 4 3 5 2" xfId="10983" xr:uid="{301556C1-8321-422C-A1CA-E3ECB19200E2}"/>
    <cellStyle name="Normal 3 4 3 5 2 2" xfId="47026" xr:uid="{310A1FDF-CA7D-4C15-BFAA-F603C87BABDC}"/>
    <cellStyle name="Normal 3 4 3 5 2 3" xfId="35845" xr:uid="{42826D41-FCD4-4194-8987-4C0B41349EED}"/>
    <cellStyle name="Normal 3 4 3 5 2_1.1 Overview" xfId="55719" xr:uid="{BC02EDF3-159F-4B5A-B179-AA0329445D15}"/>
    <cellStyle name="Normal 3 4 3 5 3" xfId="41357" xr:uid="{FABF6B24-5E68-4135-85CC-6815E2712945}"/>
    <cellStyle name="Normal 3 4 3 5 4" xfId="30290" xr:uid="{A959611E-8DDC-4AED-AA2F-973639A488A4}"/>
    <cellStyle name="Normal 3 4 3 5_1.1 Overview" xfId="55718" xr:uid="{89D5A440-83C5-40BD-99FA-3212ABBA0553}"/>
    <cellStyle name="Normal 3 4 3 6" xfId="7948" xr:uid="{D53097BF-B67E-49AF-85F0-EDA8D7806259}"/>
    <cellStyle name="Normal 3 4 3 6 2" xfId="43996" xr:uid="{9D027B77-B528-4A39-856E-EC35C3C45CF9}"/>
    <cellStyle name="Normal 3 4 3 6 3" xfId="32903" xr:uid="{74EF53EB-8A88-4726-9B4A-7B5BA136556B}"/>
    <cellStyle name="Normal 3 4 3 6_1.1 Overview" xfId="55720" xr:uid="{147578EC-7175-4DC9-8AD2-1038B471A772}"/>
    <cellStyle name="Normal 3 4 3 7" xfId="38336" xr:uid="{2E825C1C-562E-4478-801E-2A495F7310EF}"/>
    <cellStyle name="Normal 3 4 3 8" xfId="27353" xr:uid="{0F4F6BF7-CC59-48F4-A570-006F46111826}"/>
    <cellStyle name="Normal 3 4 3_1.1 Overview" xfId="55707" xr:uid="{C78652F2-6165-43DF-BC03-121F614C17D3}"/>
    <cellStyle name="Normal 3 4 4" xfId="1210" xr:uid="{67B21527-812F-4148-8779-13AE6C2BD048}"/>
    <cellStyle name="Normal 3 4 4 2" xfId="4409" xr:uid="{6F5C8BBD-1225-4EDC-A14B-0DEDB4CF8974}"/>
    <cellStyle name="Normal 3 4 4 2 2" xfId="11203" xr:uid="{A546AA15-69AC-43E1-984D-2D6D9F540EF3}"/>
    <cellStyle name="Normal 3 4 4 2 2 2" xfId="47246" xr:uid="{739FC758-DDCD-48B8-A3AF-145C77D7EFDA}"/>
    <cellStyle name="Normal 3 4 4 2 2 3" xfId="36049" xr:uid="{AA3886D4-EC9C-4A2C-8827-C7713D4E9084}"/>
    <cellStyle name="Normal 3 4 4 2 2_1.1 Overview" xfId="55723" xr:uid="{17CBAABC-7B09-4D20-96DE-2BB72C94A2C9}"/>
    <cellStyle name="Normal 3 4 4 2 3" xfId="41577" xr:uid="{74AA5C22-E1AB-4F90-9E27-3762058A9123}"/>
    <cellStyle name="Normal 3 4 4 2 4" xfId="30494" xr:uid="{95C65C4F-EEE6-485A-88C5-BB0DE4428C68}"/>
    <cellStyle name="Normal 3 4 4 2_1.1 Overview" xfId="55722" xr:uid="{D7E671C2-4D6E-421F-8A6C-F9B674683123}"/>
    <cellStyle name="Normal 3 4 4 3" xfId="8173" xr:uid="{9A290BA2-42AD-4141-89FD-C5A32613B6F8}"/>
    <cellStyle name="Normal 3 4 4 3 2" xfId="44217" xr:uid="{8D00DE2F-4710-46D5-B1F3-8CF62E74E550}"/>
    <cellStyle name="Normal 3 4 4 3 3" xfId="33108" xr:uid="{1C61E3B0-C758-4BD6-B101-8B294D412C7B}"/>
    <cellStyle name="Normal 3 4 4 3_1.1 Overview" xfId="55724" xr:uid="{3E83AA3D-CDA1-4609-AF85-BD389134E99A}"/>
    <cellStyle name="Normal 3 4 4 4" xfId="38556" xr:uid="{F3D1D7E5-6558-452D-94B6-B02232A7B8AD}"/>
    <cellStyle name="Normal 3 4 4 5" xfId="27561" xr:uid="{9DE04232-E7C4-4952-AEC5-66E4501422D9}"/>
    <cellStyle name="Normal 3 4 4_1.1 Overview" xfId="55721" xr:uid="{90659FA1-94CA-481C-A288-20198FAFEB56}"/>
    <cellStyle name="Normal 3 4 5" xfId="1742" xr:uid="{3B62C519-27A2-4CA4-A412-141D616796D2}"/>
    <cellStyle name="Normal 3 4 5 2" xfId="4941" xr:uid="{C1EA295A-C399-4D58-829B-FC08D5E5590A}"/>
    <cellStyle name="Normal 3 4 5 2 2" xfId="11734" xr:uid="{AD8F1B0A-3855-4961-B0D5-AF4B985F4038}"/>
    <cellStyle name="Normal 3 4 5 2 2 2" xfId="47777" xr:uid="{E0375FE8-C41E-4EB0-842D-5765A399B8FB}"/>
    <cellStyle name="Normal 3 4 5 2 2 3" xfId="36580" xr:uid="{9D257117-0A21-4EC0-8780-B441738DC543}"/>
    <cellStyle name="Normal 3 4 5 2 2_1.1 Overview" xfId="55727" xr:uid="{3C7FD63A-CB73-487A-9625-96849614DB7C}"/>
    <cellStyle name="Normal 3 4 5 2 3" xfId="42108" xr:uid="{BFB4170A-711B-4D3F-8307-91570125BB56}"/>
    <cellStyle name="Normal 3 4 5 2 4" xfId="31025" xr:uid="{A5BC649D-15DA-4578-A408-A01FD85855FE}"/>
    <cellStyle name="Normal 3 4 5 2_1.1 Overview" xfId="55726" xr:uid="{F26C2988-1F8F-4535-8838-0FDDBC0CD472}"/>
    <cellStyle name="Normal 3 4 5 3" xfId="8701" xr:uid="{00846A57-96D8-4CBA-B494-C57411ABE693}"/>
    <cellStyle name="Normal 3 4 5 3 2" xfId="44745" xr:uid="{50B09077-D5C6-4E4D-94C4-AF6FD59E5F43}"/>
    <cellStyle name="Normal 3 4 5 3 3" xfId="33636" xr:uid="{B6B44887-1915-41F2-952B-0FD4B01A9D44}"/>
    <cellStyle name="Normal 3 4 5 3_1.1 Overview" xfId="55728" xr:uid="{A8466A29-8B12-428C-815D-F030045511F6}"/>
    <cellStyle name="Normal 3 4 5 4" xfId="39084" xr:uid="{5C339761-57AA-459A-AB6D-E9DE80488329}"/>
    <cellStyle name="Normal 3 4 5 5" xfId="28089" xr:uid="{EC4AC2B0-D7D4-4A6B-AD0D-1D8ACACA6B32}"/>
    <cellStyle name="Normal 3 4 5_1.1 Overview" xfId="55725" xr:uid="{1E7A4630-A1EB-4FB6-9369-F9127F535451}"/>
    <cellStyle name="Normal 3 4 6" xfId="2922" xr:uid="{AF0B6895-E85F-4459-ABF3-15936676C98D}"/>
    <cellStyle name="Normal 3 4 6 2" xfId="9862" xr:uid="{63EFB3E7-BB66-492F-B5E9-E4B5BDC04148}"/>
    <cellStyle name="Normal 3 4 6 2 2" xfId="45905" xr:uid="{EF2D86C2-35E3-49B5-99DD-564E151919ED}"/>
    <cellStyle name="Normal 3 4 6 2 3" xfId="34792" xr:uid="{94A07F7A-AC02-4065-96D6-1D3E958736A5}"/>
    <cellStyle name="Normal 3 4 6 2_1.1 Overview" xfId="55730" xr:uid="{2F38205C-CF05-4648-B035-AB7A3D0CF80C}"/>
    <cellStyle name="Normal 3 4 6 3" xfId="40241" xr:uid="{7686B836-C86E-4E11-B599-9B448F66DEF2}"/>
    <cellStyle name="Normal 3 4 6 4" xfId="29242" xr:uid="{E8B3A3C7-D7E9-486B-A47C-080C7F26A83A}"/>
    <cellStyle name="Normal 3 4 6_1.1 Overview" xfId="55729" xr:uid="{1150478B-F360-4EE4-A5D7-AACDD4E5B3D5}"/>
    <cellStyle name="Normal 3 4 7" xfId="3969" xr:uid="{AACEE199-36A3-402E-9B3E-1A528A61A8B5}"/>
    <cellStyle name="Normal 3 4 7 2" xfId="10771" xr:uid="{161DA48F-B6A5-4B21-A8C4-AEBA3695F536}"/>
    <cellStyle name="Normal 3 4 7 2 2" xfId="46814" xr:uid="{3B2B78AF-13CC-40C2-B0FB-D290E7B30E3B}"/>
    <cellStyle name="Normal 3 4 7 2 3" xfId="35635" xr:uid="{A35097CE-658A-45D3-BD67-8FE645AFD01F}"/>
    <cellStyle name="Normal 3 4 7 2_1.1 Overview" xfId="55732" xr:uid="{5F6CF014-1302-4A5E-8F89-47C9AEE25FCB}"/>
    <cellStyle name="Normal 3 4 7 3" xfId="41145" xr:uid="{B439D863-F69D-4F42-A916-F32813EFB8FB}"/>
    <cellStyle name="Normal 3 4 7 4" xfId="30080" xr:uid="{AB29B17E-ED3D-4FBB-85EF-7FAC07A9BE81}"/>
    <cellStyle name="Normal 3 4 7_1.1 Overview" xfId="55731" xr:uid="{3A4D62DD-4164-47C2-A624-F1429998A9FC}"/>
    <cellStyle name="Normal 3 4 8" xfId="7098" xr:uid="{A5D7AA80-A862-4181-B68A-FBDC099A20B7}"/>
    <cellStyle name="Normal 3 4 9" xfId="7259" xr:uid="{6A3C1B9E-7F54-4DF9-BAAB-ECB788A98E7C}"/>
    <cellStyle name="Normal 3 4_1.1 Overview" xfId="55677" xr:uid="{5F60FCCA-5179-495B-9C92-AFC1F61AD431}"/>
    <cellStyle name="Normal 3 40" xfId="48908" xr:uid="{2BA929EE-3011-413B-B04F-9365E7C11FE0}"/>
    <cellStyle name="Normal 3 41" xfId="48911" xr:uid="{DF3C1C9E-B6BE-4A79-891F-503B24C8827B}"/>
    <cellStyle name="Normal 3 42" xfId="48921" xr:uid="{1F58EFCE-E836-4D30-B431-56D76C570479}"/>
    <cellStyle name="Normal 3 43" xfId="26718" xr:uid="{19683C93-533F-427B-BA78-F1D6920A32FA}"/>
    <cellStyle name="Normal 3 44" xfId="52434" xr:uid="{A2D9AF2E-3B5A-4215-A8B8-BC33C16918D9}"/>
    <cellStyle name="Normal 3 45" xfId="52435" xr:uid="{5E25DEFB-40D7-4A6A-A719-A578A49207E6}"/>
    <cellStyle name="Normal 3 46" xfId="52436" xr:uid="{1F86E9B8-075E-4AFB-A2A0-875A273EAF49}"/>
    <cellStyle name="Normal 3 47" xfId="52437" xr:uid="{2566AA4C-937E-4379-95CB-4BF25AC47FF2}"/>
    <cellStyle name="Normal 3 48" xfId="55733" xr:uid="{2A1A945B-7308-4EA7-BBFE-0D185176B4E7}"/>
    <cellStyle name="Normal 3 49" xfId="56275" xr:uid="{5387C3F2-C053-4279-8FB4-370D34395136}"/>
    <cellStyle name="Normal 3 5" xfId="170" xr:uid="{7594C28B-172E-42EE-B6E1-CEE8E3B85857}"/>
    <cellStyle name="Normal 3 5 10" xfId="26770" xr:uid="{00020752-F3FB-4717-B655-9909AAF85616}"/>
    <cellStyle name="Normal 3 5 2" xfId="474" xr:uid="{597F5283-A8AB-403E-A265-56B6E6E4568F}"/>
    <cellStyle name="Normal 3 5 2 2" xfId="859" xr:uid="{48398568-D4D1-4DE2-A967-E6ED71AEACEC}"/>
    <cellStyle name="Normal 3 5 2 2 2" xfId="1585" xr:uid="{FAA761E8-1309-42A6-9BBF-63E6C49E1BCE}"/>
    <cellStyle name="Normal 3 5 2 2 2 2" xfId="4784" xr:uid="{DAC25E61-0CD4-432C-8E8E-7CC43992DFA2}"/>
    <cellStyle name="Normal 3 5 2 2 2 2 2" xfId="11578" xr:uid="{30E51E96-57FA-4B1E-AE52-7FEF188F3E51}"/>
    <cellStyle name="Normal 3 5 2 2 2 2 2 2" xfId="47621" xr:uid="{8B20056A-0E8A-483D-A24A-29D8F85E247B}"/>
    <cellStyle name="Normal 3 5 2 2 2 2 2 3" xfId="36424" xr:uid="{9710ADB4-C7A7-4C4E-99FD-F2C3007DB35F}"/>
    <cellStyle name="Normal 3 5 2 2 2 2 2_1.1 Overview" xfId="55739" xr:uid="{BFC07998-9D28-49A1-9ADD-0996EFA7D050}"/>
    <cellStyle name="Normal 3 5 2 2 2 2 3" xfId="41952" xr:uid="{C94F0F8C-EC7C-4DAE-9164-F52BC5FF0F91}"/>
    <cellStyle name="Normal 3 5 2 2 2 2 4" xfId="30869" xr:uid="{18B1AFD9-9F88-4F0A-8BF6-6CF2C9BB9C22}"/>
    <cellStyle name="Normal 3 5 2 2 2 2_1.1 Overview" xfId="55738" xr:uid="{44C97457-7297-4C20-9DB0-8978D9F043F0}"/>
    <cellStyle name="Normal 3 5 2 2 2 3" xfId="8548" xr:uid="{5368C136-19D1-4D60-9207-31B66F377A62}"/>
    <cellStyle name="Normal 3 5 2 2 2 3 2" xfId="44592" xr:uid="{6963BA6B-378D-42E6-9829-341404DECE77}"/>
    <cellStyle name="Normal 3 5 2 2 2 3 3" xfId="33483" xr:uid="{57557A77-A5F4-4FD3-893E-91F9AFCD5A6E}"/>
    <cellStyle name="Normal 3 5 2 2 2 3_1.1 Overview" xfId="55740" xr:uid="{16E4D3A7-E619-4B9D-ADCC-83C8089C46D3}"/>
    <cellStyle name="Normal 3 5 2 2 2 4" xfId="38931" xr:uid="{FB3D00C3-6018-47E4-8E16-6DA041ED5FA8}"/>
    <cellStyle name="Normal 3 5 2 2 2 5" xfId="27936" xr:uid="{5BD0A5BC-0FA5-41DD-9314-BF1498B5D076}"/>
    <cellStyle name="Normal 3 5 2 2 2_1.1 Overview" xfId="55737" xr:uid="{CC3736D0-189C-4778-B9D7-1B76558F3D16}"/>
    <cellStyle name="Normal 3 5 2 2 3" xfId="2395" xr:uid="{5DED5F97-0099-4C5D-B13F-BC24B186F53E}"/>
    <cellStyle name="Normal 3 5 2 2 3 2" xfId="5594" xr:uid="{D5CFB1E8-4305-4FF6-BA3F-F3004B135FF7}"/>
    <cellStyle name="Normal 3 5 2 2 3 2 2" xfId="12387" xr:uid="{B839F6D1-D246-4BAA-81F4-8150FE38791B}"/>
    <cellStyle name="Normal 3 5 2 2 3 2 2 2" xfId="48430" xr:uid="{65D71370-B851-4AFD-A484-2B7D250E1167}"/>
    <cellStyle name="Normal 3 5 2 2 3 2 2 3" xfId="37233" xr:uid="{219D09C5-A6F0-4DCA-8691-1F070B0D733C}"/>
    <cellStyle name="Normal 3 5 2 2 3 2 2_1.1 Overview" xfId="55743" xr:uid="{9BA0E206-E2E9-4887-A6B2-306664CD931D}"/>
    <cellStyle name="Normal 3 5 2 2 3 2 3" xfId="42761" xr:uid="{BF9DE281-F3F8-4530-81FA-FECAAE32601D}"/>
    <cellStyle name="Normal 3 5 2 2 3 2 4" xfId="31678" xr:uid="{1B25013B-87A7-49ED-994F-8D502F26A786}"/>
    <cellStyle name="Normal 3 5 2 2 3 2_1.1 Overview" xfId="55742" xr:uid="{4AE94E01-3545-4843-BC50-632BCFA11C05}"/>
    <cellStyle name="Normal 3 5 2 2 3 3" xfId="9354" xr:uid="{62069473-3E79-4FFE-8A10-5A8676FE5400}"/>
    <cellStyle name="Normal 3 5 2 2 3 3 2" xfId="45398" xr:uid="{C345F492-D903-40A6-B405-3891E727CD45}"/>
    <cellStyle name="Normal 3 5 2 2 3 3 3" xfId="34289" xr:uid="{586AD922-6CF2-49B6-902B-7964BF9E1BEA}"/>
    <cellStyle name="Normal 3 5 2 2 3 3_1.1 Overview" xfId="55744" xr:uid="{B3EAB38C-1271-4364-BAAC-DFD68EB2D3CC}"/>
    <cellStyle name="Normal 3 5 2 2 3 4" xfId="39737" xr:uid="{5517AF93-1B59-4706-9477-160FEB8349AC}"/>
    <cellStyle name="Normal 3 5 2 2 3 5" xfId="28742" xr:uid="{D10FFA1E-5A02-4FFE-B08B-26251B481BC1}"/>
    <cellStyle name="Normal 3 5 2 2 3_1.1 Overview" xfId="55741" xr:uid="{85857DF1-DB57-4978-A667-01B6B521C24C}"/>
    <cellStyle name="Normal 3 5 2 2 4" xfId="3585" xr:uid="{15BA340C-E38F-4245-8CE2-BC7A5D4E5F42}"/>
    <cellStyle name="Normal 3 5 2 2 4 2" xfId="10512" xr:uid="{0AAAE933-B312-4ED3-A7DF-7B2D141C01AD}"/>
    <cellStyle name="Normal 3 5 2 2 4 2 2" xfId="46555" xr:uid="{DDC4BA4F-ADBC-4648-B30D-3EB53ACE5317}"/>
    <cellStyle name="Normal 3 5 2 2 4 2 3" xfId="35434" xr:uid="{15A5A45B-E064-4E6D-B748-90D7F3EA571F}"/>
    <cellStyle name="Normal 3 5 2 2 4 2_1.1 Overview" xfId="55746" xr:uid="{1252B164-483C-47E2-80F8-68E0CDFE1C5F}"/>
    <cellStyle name="Normal 3 5 2 2 4 3" xfId="40890" xr:uid="{1F4D8349-DE1D-4451-BE93-CA92B48388C6}"/>
    <cellStyle name="Normal 3 5 2 2 4 4" xfId="29883" xr:uid="{8D9427C7-28AF-4760-A8ED-DD6EBDBE95D4}"/>
    <cellStyle name="Normal 3 5 2 2 4_1.1 Overview" xfId="55745" xr:uid="{B6392D90-56E2-469F-8431-093522A8A8F4}"/>
    <cellStyle name="Normal 3 5 2 2 5" xfId="4281" xr:uid="{073AAEC7-0466-4270-BE1C-D300DD309EE7}"/>
    <cellStyle name="Normal 3 5 2 2 5 2" xfId="11083" xr:uid="{54A8E4FB-9684-4C40-93BC-31C329EF25E0}"/>
    <cellStyle name="Normal 3 5 2 2 5 2 2" xfId="47126" xr:uid="{31DD5467-B21A-44CF-9C72-9C3FE64F7B72}"/>
    <cellStyle name="Normal 3 5 2 2 5 2 3" xfId="35945" xr:uid="{A253F061-A515-4485-9163-F6A910816714}"/>
    <cellStyle name="Normal 3 5 2 2 5 2_1.1 Overview" xfId="55748" xr:uid="{1C6B5D78-91E8-4733-830C-A11C08959D48}"/>
    <cellStyle name="Normal 3 5 2 2 5 3" xfId="41457" xr:uid="{7DFE2C64-3984-48B6-8400-EF8C779F630C}"/>
    <cellStyle name="Normal 3 5 2 2 5 4" xfId="30390" xr:uid="{651FDD67-70A2-481B-8F64-54C67B5AC81C}"/>
    <cellStyle name="Normal 3 5 2 2 5_1.1 Overview" xfId="55747" xr:uid="{82AD9AF4-1E75-4D1C-A2F4-59C435EF32AB}"/>
    <cellStyle name="Normal 3 5 2 2 6" xfId="8048" xr:uid="{B468AD66-2CE8-4CD8-B59E-DCE0B4134FFF}"/>
    <cellStyle name="Normal 3 5 2 2 6 2" xfId="44096" xr:uid="{6D64BBF3-126C-4965-A20C-BABDD48E46BB}"/>
    <cellStyle name="Normal 3 5 2 2 6 3" xfId="33003" xr:uid="{C31E5A9A-F661-4045-86CD-70926B3C1684}"/>
    <cellStyle name="Normal 3 5 2 2 6_1.1 Overview" xfId="55749" xr:uid="{7DE6BB94-E2D8-4665-954F-5A12D17874E9}"/>
    <cellStyle name="Normal 3 5 2 2 7" xfId="38436" xr:uid="{C7003561-9305-46E8-B853-5642CF58D2C1}"/>
    <cellStyle name="Normal 3 5 2 2 8" xfId="27453" xr:uid="{868E844B-7829-4DD2-9CED-2DCA6DA3D569}"/>
    <cellStyle name="Normal 3 5 2 2_1.1 Overview" xfId="55736" xr:uid="{591A97DA-AB12-4679-8BED-9991E14CE9B0}"/>
    <cellStyle name="Normal 3 5 2 3" xfId="1347" xr:uid="{F61DDA94-4AEE-4E48-B88F-1E6F7BFB6B66}"/>
    <cellStyle name="Normal 3 5 2 3 2" xfId="4546" xr:uid="{F6C9850A-6019-494E-9ACD-CD92A6D128A0}"/>
    <cellStyle name="Normal 3 5 2 3 2 2" xfId="11340" xr:uid="{55B3BE6D-5D38-415D-819F-2167CA5D3ACB}"/>
    <cellStyle name="Normal 3 5 2 3 2 2 2" xfId="47383" xr:uid="{1E705588-EFE1-404E-AD14-B4B9719E42E7}"/>
    <cellStyle name="Normal 3 5 2 3 2 2 3" xfId="36186" xr:uid="{846FD6EA-2E5C-403C-A31C-FAC187B294BD}"/>
    <cellStyle name="Normal 3 5 2 3 2 2_1.1 Overview" xfId="55752" xr:uid="{5402757D-631A-472B-8573-000AE7FBA837}"/>
    <cellStyle name="Normal 3 5 2 3 2 3" xfId="41714" xr:uid="{6630DE38-3629-4271-85F6-7F9E15FE487B}"/>
    <cellStyle name="Normal 3 5 2 3 2 4" xfId="30631" xr:uid="{E5E7D628-8979-4075-94AA-820EB04FC759}"/>
    <cellStyle name="Normal 3 5 2 3 2_1.1 Overview" xfId="55751" xr:uid="{A8302FFB-4C72-46A5-8BBD-0BC07F3E84A2}"/>
    <cellStyle name="Normal 3 5 2 3 3" xfId="8310" xr:uid="{C10A851E-6C0A-4EDE-8C6A-2FFEFFAB49D2}"/>
    <cellStyle name="Normal 3 5 2 3 3 2" xfId="44354" xr:uid="{D1DFF32A-43CF-475C-966A-A08040BBD075}"/>
    <cellStyle name="Normal 3 5 2 3 3 3" xfId="33245" xr:uid="{F0DD76C3-245B-457D-946F-292C55C7DF6F}"/>
    <cellStyle name="Normal 3 5 2 3 3_1.1 Overview" xfId="55753" xr:uid="{75BE89C1-181F-42B4-A2A6-F9FF1A72C161}"/>
    <cellStyle name="Normal 3 5 2 3 4" xfId="38693" xr:uid="{2BF93A38-D9B2-472D-825F-6D5C0468A8CD}"/>
    <cellStyle name="Normal 3 5 2 3 5" xfId="27698" xr:uid="{723E97EB-1E60-470A-BD45-A1A9CF25E528}"/>
    <cellStyle name="Normal 3 5 2 3_1.1 Overview" xfId="55750" xr:uid="{B1DBCBB6-9413-4EE2-9437-6D0C16350831}"/>
    <cellStyle name="Normal 3 5 2 4" xfId="2035" xr:uid="{4A4266F1-B525-428C-BA85-7F14D342D62C}"/>
    <cellStyle name="Normal 3 5 2 4 2" xfId="5234" xr:uid="{745686BE-5144-4D37-91C1-02DDB13DD0F7}"/>
    <cellStyle name="Normal 3 5 2 4 2 2" xfId="12027" xr:uid="{8B02B21E-D1A0-4992-9C7F-C918142D8D06}"/>
    <cellStyle name="Normal 3 5 2 4 2 2 2" xfId="48070" xr:uid="{58DEE2DD-197D-4F31-9FF8-F5C80A201414}"/>
    <cellStyle name="Normal 3 5 2 4 2 2 3" xfId="36873" xr:uid="{4E096D34-000D-441B-A79B-B4CE9A2DBC21}"/>
    <cellStyle name="Normal 3 5 2 4 2 2_1.1 Overview" xfId="55756" xr:uid="{E55CAD5C-FF91-42B6-91B2-69EB979ADBEB}"/>
    <cellStyle name="Normal 3 5 2 4 2 3" xfId="42401" xr:uid="{C288FDC0-1B7B-4C8A-9975-ABAC53A6C91E}"/>
    <cellStyle name="Normal 3 5 2 4 2 4" xfId="31318" xr:uid="{D32A8231-57E6-4B04-9731-8E5C5B2A17F6}"/>
    <cellStyle name="Normal 3 5 2 4 2_1.1 Overview" xfId="55755" xr:uid="{B4C7EA62-0E92-499F-B8A9-D10E41965569}"/>
    <cellStyle name="Normal 3 5 2 4 3" xfId="8994" xr:uid="{A6A2E124-6A3B-4CFA-AF51-A76D7CD931E6}"/>
    <cellStyle name="Normal 3 5 2 4 3 2" xfId="45038" xr:uid="{8E5B4D21-C4D7-4D7B-819C-88A31305D63B}"/>
    <cellStyle name="Normal 3 5 2 4 3 3" xfId="33929" xr:uid="{44587553-6FD3-439F-9ED2-FE87339AA00C}"/>
    <cellStyle name="Normal 3 5 2 4 3_1.1 Overview" xfId="55757" xr:uid="{066165E7-70E7-405A-9211-2D7F882F439D}"/>
    <cellStyle name="Normal 3 5 2 4 4" xfId="39377" xr:uid="{EFCE5F1A-6622-472E-A979-8B9CB4E060B6}"/>
    <cellStyle name="Normal 3 5 2 4 5" xfId="28382" xr:uid="{9EBCE085-142E-4005-95BC-DBEEF0E2FE41}"/>
    <cellStyle name="Normal 3 5 2 4_1.1 Overview" xfId="55754" xr:uid="{68A78886-40EB-4175-A016-74A5ABAE6FA8}"/>
    <cellStyle name="Normal 3 5 2 5" xfId="3228" xr:uid="{5601CBA4-6762-4D82-BE51-8E3E9381BBC7}"/>
    <cellStyle name="Normal 3 5 2 5 2" xfId="10155" xr:uid="{CDE61BB1-B183-4692-957C-EC4EBDA5D05C}"/>
    <cellStyle name="Normal 3 5 2 5 2 2" xfId="46198" xr:uid="{A61F49B7-31E1-420C-9184-9869A2AB7680}"/>
    <cellStyle name="Normal 3 5 2 5 2 3" xfId="35079" xr:uid="{3930C433-D178-4553-A5DC-F70899D99554}"/>
    <cellStyle name="Normal 3 5 2 5 2_1.1 Overview" xfId="55759" xr:uid="{C5A6AE59-BEB9-471D-9099-5F3376F7E8D4}"/>
    <cellStyle name="Normal 3 5 2 5 3" xfId="40533" xr:uid="{99F07D0B-1DC3-4F6E-8308-6AFAFA2AB7AD}"/>
    <cellStyle name="Normal 3 5 2 5 4" xfId="29528" xr:uid="{CE223BB5-693D-4086-B7F2-17FA777BBD5E}"/>
    <cellStyle name="Normal 3 5 2 5_1.1 Overview" xfId="55758" xr:uid="{24863463-A6D8-4921-ABE3-38F6EA3BF13A}"/>
    <cellStyle name="Normal 3 5 2 6" xfId="4071" xr:uid="{D1D1AF34-D1D7-4CD8-832E-991822E05DEA}"/>
    <cellStyle name="Normal 3 5 2 6 2" xfId="10873" xr:uid="{3EAB9B56-5863-4F88-A0F5-D7B5F96271FA}"/>
    <cellStyle name="Normal 3 5 2 6 2 2" xfId="46916" xr:uid="{A86EA68B-801A-48C7-AD24-A9A20313947D}"/>
    <cellStyle name="Normal 3 5 2 6 2 3" xfId="35735" xr:uid="{D2226866-4171-43B1-BAA5-2F51D728385C}"/>
    <cellStyle name="Normal 3 5 2 6 2_1.1 Overview" xfId="55761" xr:uid="{B21A630C-09BA-4528-BC3C-BD1C8CA95EA2}"/>
    <cellStyle name="Normal 3 5 2 6 3" xfId="41247" xr:uid="{83D2A29E-57F4-47DE-B523-E79F90E3EE64}"/>
    <cellStyle name="Normal 3 5 2 6 4" xfId="30180" xr:uid="{77A7F3B1-844F-4A93-A935-EFC71CCA3577}"/>
    <cellStyle name="Normal 3 5 2 6_1.1 Overview" xfId="55760" xr:uid="{30400811-1C6E-4FA9-B323-741AFC0FFE25}"/>
    <cellStyle name="Normal 3 5 2 7" xfId="7666" xr:uid="{023F158A-DD2C-45E2-A51C-0CA57A15683D}"/>
    <cellStyle name="Normal 3 5 2 7 2" xfId="43714" xr:uid="{A4EE8EE3-A763-4030-B132-2E31192DB703}"/>
    <cellStyle name="Normal 3 5 2 7 3" xfId="32621" xr:uid="{7A3A3C1A-CE4D-4286-BD5F-F6EF29BB755C}"/>
    <cellStyle name="Normal 3 5 2 7_1.1 Overview" xfId="55762" xr:uid="{C71B5781-8D00-47AE-ABDA-50765B984FF9}"/>
    <cellStyle name="Normal 3 5 2 8" xfId="38054" xr:uid="{CDA7D654-DB7F-4A26-8310-967949AF9F2A}"/>
    <cellStyle name="Normal 3 5 2 9" xfId="27071" xr:uid="{E768CF4C-8509-4181-9B4E-F1A0B6D90A91}"/>
    <cellStyle name="Normal 3 5 2_1.1 Overview" xfId="55735" xr:uid="{EDBFBDB8-1C0F-42A7-BC14-F9C009DC8D1F}"/>
    <cellStyle name="Normal 3 5 3" xfId="765" xr:uid="{0586ACE1-36DC-46E5-A649-909373ED458E}"/>
    <cellStyle name="Normal 3 5 3 2" xfId="1491" xr:uid="{21AD3905-1403-4222-B5B8-05D8F06BF1EA}"/>
    <cellStyle name="Normal 3 5 3 2 2" xfId="4690" xr:uid="{C2FC3F22-D279-4052-827E-8CEB5910AFCC}"/>
    <cellStyle name="Normal 3 5 3 2 2 2" xfId="11484" xr:uid="{962C67AD-E1A2-4273-BEFF-9FDF645507CA}"/>
    <cellStyle name="Normal 3 5 3 2 2 2 2" xfId="47527" xr:uid="{8E907954-7D83-4241-B9B5-AFF7515EE3FD}"/>
    <cellStyle name="Normal 3 5 3 2 2 2 3" xfId="36330" xr:uid="{E08E586E-795F-4CBE-9B5E-1194F97B8BB7}"/>
    <cellStyle name="Normal 3 5 3 2 2 2_1.1 Overview" xfId="55766" xr:uid="{A66D685D-8132-4654-9AF2-59F4089EC66B}"/>
    <cellStyle name="Normal 3 5 3 2 2 3" xfId="41858" xr:uid="{9B264D84-278E-45DA-AE9C-04E5184228BE}"/>
    <cellStyle name="Normal 3 5 3 2 2 4" xfId="30775" xr:uid="{164923DD-CEAA-46F2-88ED-8FC11E2A8F55}"/>
    <cellStyle name="Normal 3 5 3 2 2_1.1 Overview" xfId="55765" xr:uid="{7601B6C7-0716-4405-BF7E-E84301CE39C3}"/>
    <cellStyle name="Normal 3 5 3 2 3" xfId="8454" xr:uid="{9E05EA82-12A7-49E2-B395-5A20128B2C41}"/>
    <cellStyle name="Normal 3 5 3 2 3 2" xfId="44498" xr:uid="{5A315BB5-61E8-4E29-8A25-14D540D48B99}"/>
    <cellStyle name="Normal 3 5 3 2 3 3" xfId="33389" xr:uid="{AD176B7E-E9DE-4DF5-981F-C2743B6FB5E1}"/>
    <cellStyle name="Normal 3 5 3 2 3_1.1 Overview" xfId="55767" xr:uid="{6F0A029A-E239-4AF0-A001-EE0A4C212CFF}"/>
    <cellStyle name="Normal 3 5 3 2 4" xfId="38837" xr:uid="{8FAEEBAE-EB37-4A07-93F6-1F1A108F83DA}"/>
    <cellStyle name="Normal 3 5 3 2 5" xfId="27842" xr:uid="{526D0521-9B12-4CD5-9030-0F61D02CF4B3}"/>
    <cellStyle name="Normal 3 5 3 2_1.1 Overview" xfId="55764" xr:uid="{534ADBA6-77C6-47E4-B69F-87222FF512D1}"/>
    <cellStyle name="Normal 3 5 3 3" xfId="2301" xr:uid="{2C4B1D16-CE90-43CC-91B1-6AAFBF020B78}"/>
    <cellStyle name="Normal 3 5 3 3 2" xfId="5500" xr:uid="{968CA735-BB8F-40AD-8EB7-2B1502CC4DA6}"/>
    <cellStyle name="Normal 3 5 3 3 2 2" xfId="12293" xr:uid="{545A2D07-D9E3-477B-9C0D-623DF8D79473}"/>
    <cellStyle name="Normal 3 5 3 3 2 2 2" xfId="48336" xr:uid="{18B9689A-EF55-42EF-B355-CB44DA9CAC97}"/>
    <cellStyle name="Normal 3 5 3 3 2 2 3" xfId="37139" xr:uid="{5462C9C9-66B0-4AB0-B4F8-2E1C0333EDC0}"/>
    <cellStyle name="Normal 3 5 3 3 2 2_1.1 Overview" xfId="55770" xr:uid="{D3E23679-34B2-4AD2-AD6D-A48C8CBAF9EF}"/>
    <cellStyle name="Normal 3 5 3 3 2 3" xfId="42667" xr:uid="{9FBEE223-4BD6-4F23-A8EB-0CA4C107AC28}"/>
    <cellStyle name="Normal 3 5 3 3 2 4" xfId="31584" xr:uid="{56E636D3-37E8-47AB-89AC-10DD371E39DD}"/>
    <cellStyle name="Normal 3 5 3 3 2_1.1 Overview" xfId="55769" xr:uid="{E6D34F34-9DC2-45D7-B4C1-4E8F50047318}"/>
    <cellStyle name="Normal 3 5 3 3 3" xfId="9260" xr:uid="{392F2C8A-67E6-434A-8504-11E35848EE96}"/>
    <cellStyle name="Normal 3 5 3 3 3 2" xfId="45304" xr:uid="{8BD50ADE-898A-4671-B048-B920D9FA9C19}"/>
    <cellStyle name="Normal 3 5 3 3 3 3" xfId="34195" xr:uid="{15BF8A98-A630-4E70-976A-CA67A93990EF}"/>
    <cellStyle name="Normal 3 5 3 3 3_1.1 Overview" xfId="55771" xr:uid="{4B8D6768-B3F0-4AAA-8522-72AA24E42D44}"/>
    <cellStyle name="Normal 3 5 3 3 4" xfId="39643" xr:uid="{B6061250-C80A-4C86-BB97-690DFCF9C08E}"/>
    <cellStyle name="Normal 3 5 3 3 5" xfId="28648" xr:uid="{9915103C-34F3-434C-B5C2-B775717281E1}"/>
    <cellStyle name="Normal 3 5 3 3_1.1 Overview" xfId="55768" xr:uid="{4358DA72-41CE-46B8-9800-F164748EDA09}"/>
    <cellStyle name="Normal 3 5 3 4" xfId="3491" xr:uid="{44C3D11E-4C59-468A-A1C6-867DF063781A}"/>
    <cellStyle name="Normal 3 5 3 4 2" xfId="10418" xr:uid="{51BEB82A-716C-4CCD-9484-A82D106CA189}"/>
    <cellStyle name="Normal 3 5 3 4 2 2" xfId="46461" xr:uid="{2CA0ABE1-7447-4A4C-94FE-583B6D2DC273}"/>
    <cellStyle name="Normal 3 5 3 4 2 3" xfId="35340" xr:uid="{F415117E-96BA-4BD4-A236-C6ADCE96D979}"/>
    <cellStyle name="Normal 3 5 3 4 2_1.1 Overview" xfId="55773" xr:uid="{256C33D0-F000-4DD2-910F-EF0E61D8F180}"/>
    <cellStyle name="Normal 3 5 3 4 3" xfId="40796" xr:uid="{A01F68D5-E84D-4774-B3C7-A4012A307FAC}"/>
    <cellStyle name="Normal 3 5 3 4 4" xfId="29789" xr:uid="{50C8C013-FD95-442B-9A7B-D1DAED1FA62B}"/>
    <cellStyle name="Normal 3 5 3 4_1.1 Overview" xfId="55772" xr:uid="{532324C6-DC6B-483D-9DCF-53FE78133C88}"/>
    <cellStyle name="Normal 3 5 3 5" xfId="4187" xr:uid="{42B709F1-0F7C-4EF2-B25F-E730EFCC4651}"/>
    <cellStyle name="Normal 3 5 3 5 2" xfId="10989" xr:uid="{048AABC0-22FA-4133-AA8D-1CEAA017C255}"/>
    <cellStyle name="Normal 3 5 3 5 2 2" xfId="47032" xr:uid="{5CFD11E5-BB62-4CE7-BEE6-D1BBC4C6ED59}"/>
    <cellStyle name="Normal 3 5 3 5 2 3" xfId="35851" xr:uid="{7024E8DB-9DF6-4BE0-B765-2DC6DE181CE9}"/>
    <cellStyle name="Normal 3 5 3 5 2_1.1 Overview" xfId="55775" xr:uid="{13D624E1-0F6A-4708-AED8-926EF57640DD}"/>
    <cellStyle name="Normal 3 5 3 5 3" xfId="41363" xr:uid="{5E622332-BE88-4B8E-BDF1-B07D6AD19E79}"/>
    <cellStyle name="Normal 3 5 3 5 4" xfId="30296" xr:uid="{2A489ADB-2A6F-4C8C-9898-7F89C6B0432F}"/>
    <cellStyle name="Normal 3 5 3 5_1.1 Overview" xfId="55774" xr:uid="{FD527A09-0177-458F-85CB-01F8016AFC9F}"/>
    <cellStyle name="Normal 3 5 3 6" xfId="7954" xr:uid="{23C85467-8778-4A78-80FD-35B24F9C95B8}"/>
    <cellStyle name="Normal 3 5 3 6 2" xfId="44002" xr:uid="{C1E0031B-CA90-4DE0-903A-08E6DEFCC9FE}"/>
    <cellStyle name="Normal 3 5 3 6 3" xfId="32909" xr:uid="{7B5AD489-8E03-499B-8D36-FB81F6D58348}"/>
    <cellStyle name="Normal 3 5 3 6_1.1 Overview" xfId="55776" xr:uid="{32BCCCAD-CA86-489E-ACDD-E92139BC9813}"/>
    <cellStyle name="Normal 3 5 3 7" xfId="38342" xr:uid="{C7CDA80C-5893-494A-B0EC-DF2CDCB0D245}"/>
    <cellStyle name="Normal 3 5 3 8" xfId="27359" xr:uid="{9816F0DC-A07C-4767-9165-B15282A82DB7}"/>
    <cellStyle name="Normal 3 5 3_1.1 Overview" xfId="55763" xr:uid="{79CE49A4-8FFF-443D-9B1D-4AD0C8042EC2}"/>
    <cellStyle name="Normal 3 5 4" xfId="1218" xr:uid="{F67A83E9-14DC-4C48-AAB8-C49A06011B25}"/>
    <cellStyle name="Normal 3 5 4 2" xfId="4417" xr:uid="{A96CD378-6A25-4C9F-BF3D-9A293373B91F}"/>
    <cellStyle name="Normal 3 5 4 2 2" xfId="11211" xr:uid="{D25CBEFB-F2A5-4426-9D05-5928015BA0B3}"/>
    <cellStyle name="Normal 3 5 4 2 2 2" xfId="47254" xr:uid="{457677B3-6DB9-4112-A8D3-793CF612F7E8}"/>
    <cellStyle name="Normal 3 5 4 2 2 3" xfId="36057" xr:uid="{11191AA5-610A-4215-9A69-C62C8CF5BBA3}"/>
    <cellStyle name="Normal 3 5 4 2 2_1.1 Overview" xfId="55779" xr:uid="{44E6B066-09A9-46DC-BDE8-3BD11FBBAFCA}"/>
    <cellStyle name="Normal 3 5 4 2 3" xfId="41585" xr:uid="{6BE86A7A-88E0-46CF-B051-9766451FE24B}"/>
    <cellStyle name="Normal 3 5 4 2 4" xfId="30502" xr:uid="{2D2E9830-E5B6-4B09-B46F-868423416DF3}"/>
    <cellStyle name="Normal 3 5 4 2_1.1 Overview" xfId="55778" xr:uid="{0295A0C6-D335-4977-BFB8-AEC5C8C86346}"/>
    <cellStyle name="Normal 3 5 4 3" xfId="8181" xr:uid="{4F092E20-BA21-4910-8F4B-10511C820336}"/>
    <cellStyle name="Normal 3 5 4 3 2" xfId="44225" xr:uid="{9A499BB1-D756-49D6-A1CB-6E28B362FBF2}"/>
    <cellStyle name="Normal 3 5 4 3 3" xfId="33116" xr:uid="{17A09611-5B8D-46BC-9058-AE15AB023104}"/>
    <cellStyle name="Normal 3 5 4 3_1.1 Overview" xfId="55780" xr:uid="{00C0DC70-8316-40A0-970C-52707DC20D95}"/>
    <cellStyle name="Normal 3 5 4 4" xfId="38564" xr:uid="{794A0CC5-DBC1-489A-BEB2-81B35FFF4B16}"/>
    <cellStyle name="Normal 3 5 4 5" xfId="27569" xr:uid="{16153819-D487-4F15-BA30-1F0F1D9D9704}"/>
    <cellStyle name="Normal 3 5 4_1.1 Overview" xfId="55777" xr:uid="{3F943170-39CD-4F43-99C3-5D956E138CF5}"/>
    <cellStyle name="Normal 3 5 5" xfId="1763" xr:uid="{7549D0E5-9F91-49F0-9641-41804BBC69C0}"/>
    <cellStyle name="Normal 3 5 5 2" xfId="4962" xr:uid="{1986200E-4E74-4003-9B77-6165EE7C72DB}"/>
    <cellStyle name="Normal 3 5 5 2 2" xfId="11755" xr:uid="{CC4028AC-C1AB-4CD1-9CEF-7B98436D1BA3}"/>
    <cellStyle name="Normal 3 5 5 2 2 2" xfId="47798" xr:uid="{90D273BE-CCA5-415C-BDBE-F6B3F6024164}"/>
    <cellStyle name="Normal 3 5 5 2 2 3" xfId="36601" xr:uid="{DAC4B685-40A5-491D-A038-91F32A9BC7C7}"/>
    <cellStyle name="Normal 3 5 5 2 2_1.1 Overview" xfId="55783" xr:uid="{421489F5-0C1B-47BD-9DD7-25EB745EE898}"/>
    <cellStyle name="Normal 3 5 5 2 3" xfId="42129" xr:uid="{D0AD20BC-86AE-46A3-82F2-3769D978A570}"/>
    <cellStyle name="Normal 3 5 5 2 4" xfId="31046" xr:uid="{9426C8D5-2C04-4245-B436-FDDD0CAB4B01}"/>
    <cellStyle name="Normal 3 5 5 2_1.1 Overview" xfId="55782" xr:uid="{1C06FEDB-0D97-4A48-A518-56EF1BDF4538}"/>
    <cellStyle name="Normal 3 5 5 3" xfId="8722" xr:uid="{DD591E84-09F0-4A62-BEAD-9952F6DDAD7D}"/>
    <cellStyle name="Normal 3 5 5 3 2" xfId="44766" xr:uid="{84F1A4ED-67C1-4133-8223-72FB51480199}"/>
    <cellStyle name="Normal 3 5 5 3 3" xfId="33657" xr:uid="{32DD45DE-7BA9-4E13-ACE0-42B5CD8DDAF3}"/>
    <cellStyle name="Normal 3 5 5 3_1.1 Overview" xfId="55784" xr:uid="{FC765030-1B3F-4573-B0A9-9016BB1ED6EF}"/>
    <cellStyle name="Normal 3 5 5 4" xfId="39105" xr:uid="{8F084502-8E6B-4C41-A064-713665674F43}"/>
    <cellStyle name="Normal 3 5 5 5" xfId="28110" xr:uid="{C3FA9F81-1BE7-4007-AF09-01BDAA9E7176}"/>
    <cellStyle name="Normal 3 5 5_1.1 Overview" xfId="55781" xr:uid="{D402CA3F-526B-41E1-B43C-190F253EFF05}"/>
    <cellStyle name="Normal 3 5 6" xfId="2944" xr:uid="{066E339F-4846-47BF-8085-4CF35265B3D3}"/>
    <cellStyle name="Normal 3 5 6 2" xfId="9882" xr:uid="{058D539B-14BE-4EBB-8F9B-D76B67E204C9}"/>
    <cellStyle name="Normal 3 5 6 2 2" xfId="45925" xr:uid="{D9B80ACC-0AB3-4FC8-B5CD-1653ED4081B6}"/>
    <cellStyle name="Normal 3 5 6 2 3" xfId="34810" xr:uid="{AE46BB05-7CBF-4048-8C4E-35F87D8FF6A8}"/>
    <cellStyle name="Normal 3 5 6 2_1.1 Overview" xfId="55786" xr:uid="{1695ED74-8FE3-4FEF-A8B9-7310C8B2CCF5}"/>
    <cellStyle name="Normal 3 5 6 3" xfId="40261" xr:uid="{248D2B92-E75E-4DAC-AB28-A9E372907064}"/>
    <cellStyle name="Normal 3 5 6 4" xfId="29260" xr:uid="{3CB7878A-001C-4603-A740-74758E0766EB}"/>
    <cellStyle name="Normal 3 5 6_1.1 Overview" xfId="55785" xr:uid="{8E8890D0-75A4-4173-A1DB-EF3757B21A7F}"/>
    <cellStyle name="Normal 3 5 7" xfId="3977" xr:uid="{6FB6B21C-D46E-435E-84ED-E62960B5B9FF}"/>
    <cellStyle name="Normal 3 5 7 2" xfId="10779" xr:uid="{0946048B-4EBE-4FAE-AA1A-9A0F88449E03}"/>
    <cellStyle name="Normal 3 5 7 2 2" xfId="46822" xr:uid="{40E309EB-876F-4F53-B3B8-FDEA25FC81C8}"/>
    <cellStyle name="Normal 3 5 7 2 3" xfId="35641" xr:uid="{6A67D7EF-6034-466A-ABB7-56FF4D55651F}"/>
    <cellStyle name="Normal 3 5 7 2_1.1 Overview" xfId="55788" xr:uid="{814224DD-F746-4EC1-BFC7-47C7596EB532}"/>
    <cellStyle name="Normal 3 5 7 3" xfId="41153" xr:uid="{13265874-244C-41C6-B1D3-00FDEC8F77C7}"/>
    <cellStyle name="Normal 3 5 7 4" xfId="30086" xr:uid="{3BD2C2E5-EAA1-4F99-9189-10BFE0E74C70}"/>
    <cellStyle name="Normal 3 5 7_1.1 Overview" xfId="55787" xr:uid="{3DB25586-DCE3-4325-A664-EF47D410AA94}"/>
    <cellStyle name="Normal 3 5 8" xfId="7365" xr:uid="{504E4E79-1706-4D59-9B6C-2E0313344132}"/>
    <cellStyle name="Normal 3 5 8 2" xfId="43413" xr:uid="{D09096D1-EA63-4E3C-A3C8-8E4B344311C3}"/>
    <cellStyle name="Normal 3 5 8 3" xfId="32320" xr:uid="{D6DA45A8-A044-441A-AC34-2420A7BC0620}"/>
    <cellStyle name="Normal 3 5 8_1.1 Overview" xfId="55789" xr:uid="{AA70BAA8-A134-4548-86B1-BDAB0DF4EBCB}"/>
    <cellStyle name="Normal 3 5 9" xfId="37753" xr:uid="{8F3C99E8-2A3A-45BB-8130-83C273883421}"/>
    <cellStyle name="Normal 3 5_1.1 Overview" xfId="55734" xr:uid="{71E7EAC6-8F99-4FC0-ADEE-3B76E0C1D26F}"/>
    <cellStyle name="Normal 3 50" xfId="56276" xr:uid="{14B1E445-E2D4-47E8-8B5F-4AC919D7961C}"/>
    <cellStyle name="Normal 3 51" xfId="56277" xr:uid="{A75D620C-3D60-4E7A-AC5C-A4D22550A2F7}"/>
    <cellStyle name="Normal 3 52" xfId="56278" xr:uid="{661ECAB9-83A0-4324-94E4-7C4A184D89B2}"/>
    <cellStyle name="Normal 3 53" xfId="56279" xr:uid="{9AAE5C55-9088-480F-9F77-7B7624DBAD00}"/>
    <cellStyle name="Normal 3 54" xfId="56321" xr:uid="{C55D3CE1-6F3E-4672-AFD3-630810E5020E}"/>
    <cellStyle name="Normal 3 6" xfId="181" xr:uid="{A1769ED6-DD8D-4F3A-9321-387938496AED}"/>
    <cellStyle name="Normal 3 6 10" xfId="26780" xr:uid="{ADB4D012-9D07-4F1F-9C92-C261553671C8}"/>
    <cellStyle name="Normal 3 6 2" xfId="485" xr:uid="{AC4725F2-EC0C-4787-8527-A59321E96F66}"/>
    <cellStyle name="Normal 3 6 2 2" xfId="865" xr:uid="{BBE94B0D-D2CB-4475-87F0-9F9ADDE5654C}"/>
    <cellStyle name="Normal 3 6 2 2 2" xfId="1591" xr:uid="{0F6C6819-B363-4A05-A350-68F96E1F3500}"/>
    <cellStyle name="Normal 3 6 2 2 2 2" xfId="4790" xr:uid="{14597F51-5F8C-4A5D-9907-31CB177E7D60}"/>
    <cellStyle name="Normal 3 6 2 2 2 2 2" xfId="11584" xr:uid="{D9AC1C17-AA14-40AA-90C1-E6EEF960FC51}"/>
    <cellStyle name="Normal 3 6 2 2 2 2 2 2" xfId="47627" xr:uid="{6F5BC2E4-7898-4706-98AC-5342E652A511}"/>
    <cellStyle name="Normal 3 6 2 2 2 2 2 3" xfId="36430" xr:uid="{66E0B968-9C66-4157-B8D2-E85014FCB27A}"/>
    <cellStyle name="Normal 3 6 2 2 2 2 2_1.1 Overview" xfId="55795" xr:uid="{D7FAE9C1-5A52-4A69-A992-7D3B9E55927C}"/>
    <cellStyle name="Normal 3 6 2 2 2 2 3" xfId="41958" xr:uid="{9F8402F5-D132-409B-986A-FC34126AC1F5}"/>
    <cellStyle name="Normal 3 6 2 2 2 2 4" xfId="30875" xr:uid="{986336D3-2B60-4056-B799-DC4BAA845D0C}"/>
    <cellStyle name="Normal 3 6 2 2 2 2_1.1 Overview" xfId="55794" xr:uid="{63DC9E5C-1F45-488E-AC21-6887DC15989C}"/>
    <cellStyle name="Normal 3 6 2 2 2 3" xfId="8554" xr:uid="{69BC6D5D-B4EC-4D2E-AD63-BC86053BEE7B}"/>
    <cellStyle name="Normal 3 6 2 2 2 3 2" xfId="44598" xr:uid="{5C12D28F-D79B-46FD-8484-F85362DD5B7A}"/>
    <cellStyle name="Normal 3 6 2 2 2 3 3" xfId="33489" xr:uid="{362B551A-D392-4B1A-8218-C76C544882D0}"/>
    <cellStyle name="Normal 3 6 2 2 2 3_1.1 Overview" xfId="55796" xr:uid="{86F2AEA6-6E7D-4844-B4C6-1F7BEEAF55E0}"/>
    <cellStyle name="Normal 3 6 2 2 2 4" xfId="38937" xr:uid="{1D802BA3-8D7C-4386-8D21-D14F50F50E90}"/>
    <cellStyle name="Normal 3 6 2 2 2 5" xfId="27942" xr:uid="{85AF4103-0A8F-4BCA-82FC-DA8E100F20EF}"/>
    <cellStyle name="Normal 3 6 2 2 2_1.1 Overview" xfId="55793" xr:uid="{8795F155-8BF6-4B8B-8D8A-360D410272C4}"/>
    <cellStyle name="Normal 3 6 2 2 3" xfId="2401" xr:uid="{CFC98992-0897-46B2-B312-1002EC10D2F0}"/>
    <cellStyle name="Normal 3 6 2 2 3 2" xfId="5600" xr:uid="{D2474C4E-E4B0-4C2A-9BB7-CDD4CC7AEBCA}"/>
    <cellStyle name="Normal 3 6 2 2 3 2 2" xfId="12393" xr:uid="{EBAD6A94-68AA-4CD8-B346-7A3C40B8DB16}"/>
    <cellStyle name="Normal 3 6 2 2 3 2 2 2" xfId="48436" xr:uid="{6BD6A1A8-A766-49CA-8BA1-518309D3E9B8}"/>
    <cellStyle name="Normal 3 6 2 2 3 2 2 3" xfId="37239" xr:uid="{FB76DF26-8AE4-4BEA-934F-02FA0F331A17}"/>
    <cellStyle name="Normal 3 6 2 2 3 2 2_1.1 Overview" xfId="55799" xr:uid="{501DF894-D58E-4681-AC9A-4CD4F0407966}"/>
    <cellStyle name="Normal 3 6 2 2 3 2 3" xfId="42767" xr:uid="{7F098A37-2D64-4227-9E27-CC5F6E4C5717}"/>
    <cellStyle name="Normal 3 6 2 2 3 2 4" xfId="31684" xr:uid="{C138C5ED-FA34-4F27-AC50-8C48BD6EE624}"/>
    <cellStyle name="Normal 3 6 2 2 3 2_1.1 Overview" xfId="55798" xr:uid="{2A5D40D5-954A-4454-B01B-75C2F1CCF1C9}"/>
    <cellStyle name="Normal 3 6 2 2 3 3" xfId="9360" xr:uid="{84E2D802-098D-4AC8-B8BF-44EA697A5C64}"/>
    <cellStyle name="Normal 3 6 2 2 3 3 2" xfId="45404" xr:uid="{AA2A322E-29AD-456F-8AA4-246133CD1DFF}"/>
    <cellStyle name="Normal 3 6 2 2 3 3 3" xfId="34295" xr:uid="{3983DB97-30E3-4B06-9381-A8D1C80E086E}"/>
    <cellStyle name="Normal 3 6 2 2 3 3_1.1 Overview" xfId="55800" xr:uid="{BEBDB7C1-CC7F-4238-86DB-D0B62911999C}"/>
    <cellStyle name="Normal 3 6 2 2 3 4" xfId="39743" xr:uid="{AB717BD0-D859-40D8-9E2A-35476790CDDB}"/>
    <cellStyle name="Normal 3 6 2 2 3 5" xfId="28748" xr:uid="{46C886BB-D0D7-4382-B31D-E550B374B2C3}"/>
    <cellStyle name="Normal 3 6 2 2 3_1.1 Overview" xfId="55797" xr:uid="{B0476B6B-6250-4058-89C4-86DA9B71243E}"/>
    <cellStyle name="Normal 3 6 2 2 4" xfId="3591" xr:uid="{B35AFA9C-E3B9-4C2E-A258-DC4044C6C926}"/>
    <cellStyle name="Normal 3 6 2 2 4 2" xfId="10518" xr:uid="{0FC88D7F-A277-49E9-BBA6-FB001BFE7632}"/>
    <cellStyle name="Normal 3 6 2 2 4 2 2" xfId="46561" xr:uid="{A6E60683-9BBA-4B5C-8428-175976FDD7D2}"/>
    <cellStyle name="Normal 3 6 2 2 4 2 3" xfId="35440" xr:uid="{57FA36B4-630F-4906-9C6D-2126047EAD04}"/>
    <cellStyle name="Normal 3 6 2 2 4 2_1.1 Overview" xfId="55802" xr:uid="{E9100408-F93D-4B47-89CF-8EDBF1D84EC7}"/>
    <cellStyle name="Normal 3 6 2 2 4 3" xfId="40896" xr:uid="{F3A64717-C2FF-480E-B9B7-11425622C76C}"/>
    <cellStyle name="Normal 3 6 2 2 4 4" xfId="29889" xr:uid="{DA58854D-B932-46FB-8375-A1C04F7D70DB}"/>
    <cellStyle name="Normal 3 6 2 2 4_1.1 Overview" xfId="55801" xr:uid="{3F1D2C38-A645-461B-AE1D-B905B3F68D02}"/>
    <cellStyle name="Normal 3 6 2 2 5" xfId="4287" xr:uid="{1AE95826-7523-470D-9729-3BC272326535}"/>
    <cellStyle name="Normal 3 6 2 2 5 2" xfId="11089" xr:uid="{86D4C9F9-AE88-4004-9900-8A4D1518FA72}"/>
    <cellStyle name="Normal 3 6 2 2 5 2 2" xfId="47132" xr:uid="{5557B0EF-FF8E-4161-B565-CC8F7552FDAA}"/>
    <cellStyle name="Normal 3 6 2 2 5 2 3" xfId="35951" xr:uid="{C658E8ED-88D1-46A9-8FCD-04CD780B745D}"/>
    <cellStyle name="Normal 3 6 2 2 5 2_1.1 Overview" xfId="55804" xr:uid="{842C7A43-7BF8-433A-96F8-5F437BFA47F3}"/>
    <cellStyle name="Normal 3 6 2 2 5 3" xfId="41463" xr:uid="{ED285F7A-5265-4961-A270-158B8260FF62}"/>
    <cellStyle name="Normal 3 6 2 2 5 4" xfId="30396" xr:uid="{3347F619-5C97-4C10-A64E-6B299EE6FB2E}"/>
    <cellStyle name="Normal 3 6 2 2 5_1.1 Overview" xfId="55803" xr:uid="{9EF8DB38-A629-4357-B8E1-661D3393F832}"/>
    <cellStyle name="Normal 3 6 2 2 6" xfId="8054" xr:uid="{2FAEFBD5-C614-444F-B6A9-7D68C13B4A8F}"/>
    <cellStyle name="Normal 3 6 2 2 6 2" xfId="44102" xr:uid="{5A6D7626-119E-425F-B8C4-452ED37BF1D7}"/>
    <cellStyle name="Normal 3 6 2 2 6 3" xfId="33009" xr:uid="{8E1E3EA6-4002-40D8-9723-3B6F2B3DEFC1}"/>
    <cellStyle name="Normal 3 6 2 2 6_1.1 Overview" xfId="55805" xr:uid="{31333BC9-EF0A-49DA-A880-EF39434DDF35}"/>
    <cellStyle name="Normal 3 6 2 2 7" xfId="38442" xr:uid="{BBBBDA5F-B2E1-4F17-9BCF-08B59F561934}"/>
    <cellStyle name="Normal 3 6 2 2 8" xfId="27459" xr:uid="{C1A2D332-A212-451B-A16D-DDCD8269A13E}"/>
    <cellStyle name="Normal 3 6 2 2_1.1 Overview" xfId="55792" xr:uid="{64E46F70-8181-4E2C-B060-EC6117968ED5}"/>
    <cellStyle name="Normal 3 6 2 3" xfId="1353" xr:uid="{D898A059-E30D-4A85-B28D-2815BA9E54D8}"/>
    <cellStyle name="Normal 3 6 2 3 2" xfId="4552" xr:uid="{CF29616E-D2C9-4CC3-B1F4-30BF6F70F229}"/>
    <cellStyle name="Normal 3 6 2 3 2 2" xfId="11346" xr:uid="{A3B542FA-FBFC-4167-B003-868F76927731}"/>
    <cellStyle name="Normal 3 6 2 3 2 2 2" xfId="47389" xr:uid="{7B13B27F-8723-4674-8523-8C69A2A89D6A}"/>
    <cellStyle name="Normal 3 6 2 3 2 2 3" xfId="36192" xr:uid="{C8D967C4-1A76-4622-9972-8F220224C19D}"/>
    <cellStyle name="Normal 3 6 2 3 2 2_1.1 Overview" xfId="55808" xr:uid="{0FBF4835-445F-4CA5-B175-42B299BDF1CB}"/>
    <cellStyle name="Normal 3 6 2 3 2 3" xfId="41720" xr:uid="{479514F0-DE07-4A75-AA02-34CDD09367A9}"/>
    <cellStyle name="Normal 3 6 2 3 2 4" xfId="30637" xr:uid="{4FB5096F-E0DF-4F4F-B9F3-7AD1DDE49792}"/>
    <cellStyle name="Normal 3 6 2 3 2_1.1 Overview" xfId="55807" xr:uid="{EA92F244-65E8-4064-92BF-FC4BA56C7E01}"/>
    <cellStyle name="Normal 3 6 2 3 3" xfId="8316" xr:uid="{582D17B1-8B7D-4D3E-8E8C-DBBB8043FF00}"/>
    <cellStyle name="Normal 3 6 2 3 3 2" xfId="44360" xr:uid="{FBDFA65F-6BD5-49C4-B192-0C1CAD928575}"/>
    <cellStyle name="Normal 3 6 2 3 3 3" xfId="33251" xr:uid="{EC721514-EDC6-40FB-825D-C97626456D7D}"/>
    <cellStyle name="Normal 3 6 2 3 3_1.1 Overview" xfId="55809" xr:uid="{1F50B8E8-2FC9-469B-B72B-D95FBB6A05D2}"/>
    <cellStyle name="Normal 3 6 2 3 4" xfId="38699" xr:uid="{E0A781E6-5053-4005-BACD-B0B665F8086D}"/>
    <cellStyle name="Normal 3 6 2 3 5" xfId="27704" xr:uid="{152D522C-3C5E-45D9-AF89-5DDC4712BCED}"/>
    <cellStyle name="Normal 3 6 2 3_1.1 Overview" xfId="55806" xr:uid="{ACB6CC96-C9BA-44EC-8FD5-03EC0CAE3582}"/>
    <cellStyle name="Normal 3 6 2 4" xfId="2046" xr:uid="{5AB7532C-606B-4F17-8224-74ABA43DC326}"/>
    <cellStyle name="Normal 3 6 2 4 2" xfId="5245" xr:uid="{07DD9C65-A7F3-4E64-9568-35FEFBD83912}"/>
    <cellStyle name="Normal 3 6 2 4 2 2" xfId="12038" xr:uid="{22EA46D0-9CDB-4228-B744-7D59AA7F6917}"/>
    <cellStyle name="Normal 3 6 2 4 2 2 2" xfId="48081" xr:uid="{A5DBC8D4-8DE7-4121-82D9-BD7D90382B27}"/>
    <cellStyle name="Normal 3 6 2 4 2 2 3" xfId="36884" xr:uid="{B1DDEA41-A9CD-45C4-9D87-C1F9296C5096}"/>
    <cellStyle name="Normal 3 6 2 4 2 2_1.1 Overview" xfId="55812" xr:uid="{17DC5834-15DA-4BA6-BFC4-3AE03949D456}"/>
    <cellStyle name="Normal 3 6 2 4 2 3" xfId="42412" xr:uid="{ED88918F-F67C-47F2-8D47-F3CFF09295E7}"/>
    <cellStyle name="Normal 3 6 2 4 2 4" xfId="31329" xr:uid="{4637E187-72AA-432C-8C18-8A51BADF51DF}"/>
    <cellStyle name="Normal 3 6 2 4 2_1.1 Overview" xfId="55811" xr:uid="{7F357B06-0303-4437-B35A-79CEC4C8354C}"/>
    <cellStyle name="Normal 3 6 2 4 3" xfId="9005" xr:uid="{B40CA92E-36B4-4CE2-BDB4-EAE73F3E929F}"/>
    <cellStyle name="Normal 3 6 2 4 3 2" xfId="45049" xr:uid="{2A7D8E7F-D5FA-4575-94EC-2A38D5D4BD03}"/>
    <cellStyle name="Normal 3 6 2 4 3 3" xfId="33940" xr:uid="{A59DB59E-5C31-4117-A2D0-10128D52355E}"/>
    <cellStyle name="Normal 3 6 2 4 3_1.1 Overview" xfId="55813" xr:uid="{800F7772-A3DE-4FD8-A1DD-1EDCC75E89FC}"/>
    <cellStyle name="Normal 3 6 2 4 4" xfId="39388" xr:uid="{8779E132-DA23-48B2-BCBE-3489239204FE}"/>
    <cellStyle name="Normal 3 6 2 4 5" xfId="28393" xr:uid="{F25759D9-6737-4499-A021-1AEA09FBFC49}"/>
    <cellStyle name="Normal 3 6 2 4_1.1 Overview" xfId="55810" xr:uid="{F766C9CF-D1EE-4CA1-A4DE-7DF22E8B55DA}"/>
    <cellStyle name="Normal 3 6 2 5" xfId="3238" xr:uid="{412E4E7A-8D6D-472B-BE64-DF1BED18C1C0}"/>
    <cellStyle name="Normal 3 6 2 5 2" xfId="10165" xr:uid="{FAF6ED32-971B-48FA-B66D-4342C9507927}"/>
    <cellStyle name="Normal 3 6 2 5 2 2" xfId="46208" xr:uid="{A0E6D3FF-7762-4398-A516-8757A610D203}"/>
    <cellStyle name="Normal 3 6 2 5 2 3" xfId="35089" xr:uid="{CBAEFA93-7D6E-4E3D-A4AB-F218497114BA}"/>
    <cellStyle name="Normal 3 6 2 5 2_1.1 Overview" xfId="55815" xr:uid="{23879C82-C926-43E4-A922-6F2B661AF573}"/>
    <cellStyle name="Normal 3 6 2 5 3" xfId="40543" xr:uid="{93AD4EEA-3DD6-422D-9051-98389CCB3CAD}"/>
    <cellStyle name="Normal 3 6 2 5 4" xfId="29538" xr:uid="{DF358E2D-A365-4CDE-9B20-83D32E486BF3}"/>
    <cellStyle name="Normal 3 6 2 5_1.1 Overview" xfId="55814" xr:uid="{C2A425D4-E628-4971-9F09-3BBACB39086D}"/>
    <cellStyle name="Normal 3 6 2 6" xfId="4077" xr:uid="{8E8EE668-03AE-4EE8-BE5B-711500ECD4EC}"/>
    <cellStyle name="Normal 3 6 2 6 2" xfId="10879" xr:uid="{6CD35683-0F35-4AE4-AB38-A26F9BEB0479}"/>
    <cellStyle name="Normal 3 6 2 6 2 2" xfId="46922" xr:uid="{7B477732-AA86-4D76-B451-31BECF92DEBF}"/>
    <cellStyle name="Normal 3 6 2 6 2 3" xfId="35741" xr:uid="{025E26DB-46D5-411C-BE0F-ABA425F74B8E}"/>
    <cellStyle name="Normal 3 6 2 6 2_1.1 Overview" xfId="55817" xr:uid="{017D7E87-C1D8-44B8-BD8A-E8AE661A54D1}"/>
    <cellStyle name="Normal 3 6 2 6 3" xfId="41253" xr:uid="{60B4708E-4D56-4380-9D0B-ACB0A1BBAD98}"/>
    <cellStyle name="Normal 3 6 2 6 4" xfId="30186" xr:uid="{102A259E-B37C-4539-81F7-7677D295CB43}"/>
    <cellStyle name="Normal 3 6 2 6_1.1 Overview" xfId="55816" xr:uid="{AF5E04BD-7BE6-43CF-A277-9318530D735F}"/>
    <cellStyle name="Normal 3 6 2 7" xfId="7676" xr:uid="{CD3E15FF-3B11-4CC8-A5C2-E4008D089C0C}"/>
    <cellStyle name="Normal 3 6 2 7 2" xfId="43724" xr:uid="{87CBD72B-A1A9-41F1-8FD0-44850EA1086D}"/>
    <cellStyle name="Normal 3 6 2 7 3" xfId="32631" xr:uid="{855F2E79-B080-4F4D-85BF-290E2E6541EB}"/>
    <cellStyle name="Normal 3 6 2 7_1.1 Overview" xfId="55818" xr:uid="{6CB7A588-01EB-474F-A42A-D2FDCDA75233}"/>
    <cellStyle name="Normal 3 6 2 8" xfId="38064" xr:uid="{94171F63-1EB7-479D-B157-165F4BD46356}"/>
    <cellStyle name="Normal 3 6 2 9" xfId="27081" xr:uid="{FCB468F4-71C1-464A-861A-37076E6EA5B8}"/>
    <cellStyle name="Normal 3 6 2_1.1 Overview" xfId="55791" xr:uid="{FCE9A64A-4D8D-4583-925F-C3CA493FE1DB}"/>
    <cellStyle name="Normal 3 6 3" xfId="771" xr:uid="{761E76C4-FAA3-43E2-8DC2-2B0167FE6D02}"/>
    <cellStyle name="Normal 3 6 3 2" xfId="1497" xr:uid="{9580F671-E5DA-4B29-B5C9-8F14758194AB}"/>
    <cellStyle name="Normal 3 6 3 2 2" xfId="4696" xr:uid="{BDC9FDBD-C36D-481C-9F7F-CAF55AB10375}"/>
    <cellStyle name="Normal 3 6 3 2 2 2" xfId="11490" xr:uid="{068F0A06-6006-4922-8065-E61D8137EAED}"/>
    <cellStyle name="Normal 3 6 3 2 2 2 2" xfId="47533" xr:uid="{C50B7E31-39CE-4B84-AD6C-B2D211CA0EF0}"/>
    <cellStyle name="Normal 3 6 3 2 2 2 3" xfId="36336" xr:uid="{545B90A7-642E-442E-8A61-53CE29E8C47C}"/>
    <cellStyle name="Normal 3 6 3 2 2 2_1.1 Overview" xfId="55822" xr:uid="{4D775477-0CF6-4C92-A9DD-D7F6BAD2FCB7}"/>
    <cellStyle name="Normal 3 6 3 2 2 3" xfId="41864" xr:uid="{BCC1DBF1-5482-4B09-BA75-E780CE6E75D1}"/>
    <cellStyle name="Normal 3 6 3 2 2 4" xfId="30781" xr:uid="{8CFA0679-77D6-419F-81A9-3DC82239B63F}"/>
    <cellStyle name="Normal 3 6 3 2 2_1.1 Overview" xfId="55821" xr:uid="{2659ED52-A2A8-41AA-9A41-59EDFE07A2A9}"/>
    <cellStyle name="Normal 3 6 3 2 3" xfId="8460" xr:uid="{F482DCB2-5CC3-47AB-B1E9-8ADC7FD35DAD}"/>
    <cellStyle name="Normal 3 6 3 2 3 2" xfId="44504" xr:uid="{7A6FBA51-B55B-49B1-9CE6-DB13CD8C97A7}"/>
    <cellStyle name="Normal 3 6 3 2 3 3" xfId="33395" xr:uid="{242E2AC5-35E0-4B81-996B-1BE87444D5D1}"/>
    <cellStyle name="Normal 3 6 3 2 3_1.1 Overview" xfId="55823" xr:uid="{CB043641-F5DB-4901-91BA-2EFE7481F86B}"/>
    <cellStyle name="Normal 3 6 3 2 4" xfId="38843" xr:uid="{0ABF97A3-F3D8-432C-8969-313121624DB3}"/>
    <cellStyle name="Normal 3 6 3 2 5" xfId="27848" xr:uid="{F692913B-3467-4CFC-AC8B-BD1563D967EA}"/>
    <cellStyle name="Normal 3 6 3 2_1.1 Overview" xfId="55820" xr:uid="{06057216-E373-427E-9125-268BDE8ADE7E}"/>
    <cellStyle name="Normal 3 6 3 3" xfId="2307" xr:uid="{C6C86EBB-6331-4472-A296-BE735FD85AC6}"/>
    <cellStyle name="Normal 3 6 3 3 2" xfId="5506" xr:uid="{76C90B12-F275-4599-AE23-BDCB977B5E11}"/>
    <cellStyle name="Normal 3 6 3 3 2 2" xfId="12299" xr:uid="{0705A07B-5E4A-4BF3-954E-B0A2C320B8C0}"/>
    <cellStyle name="Normal 3 6 3 3 2 2 2" xfId="48342" xr:uid="{10CC829F-7D98-427B-AC2F-135B50C35600}"/>
    <cellStyle name="Normal 3 6 3 3 2 2 3" xfId="37145" xr:uid="{330C22EB-0CA9-4203-883C-33ACA235E4D6}"/>
    <cellStyle name="Normal 3 6 3 3 2 2_1.1 Overview" xfId="55826" xr:uid="{5F480B7B-6AD7-42CD-AFC6-670722B7C8A1}"/>
    <cellStyle name="Normal 3 6 3 3 2 3" xfId="42673" xr:uid="{400BD490-96D3-43C3-9015-810490B20D44}"/>
    <cellStyle name="Normal 3 6 3 3 2 4" xfId="31590" xr:uid="{02987304-575D-4C07-8F7F-72EDD2F047E4}"/>
    <cellStyle name="Normal 3 6 3 3 2_1.1 Overview" xfId="55825" xr:uid="{45820690-5C1B-4F5F-BC97-0C23E286B034}"/>
    <cellStyle name="Normal 3 6 3 3 3" xfId="9266" xr:uid="{1E21ACA2-BB42-4280-8E2C-D670DC30423B}"/>
    <cellStyle name="Normal 3 6 3 3 3 2" xfId="45310" xr:uid="{F6BBAC1E-6593-49CA-8F83-40FA3417D8C3}"/>
    <cellStyle name="Normal 3 6 3 3 3 3" xfId="34201" xr:uid="{0C4EE151-2952-4806-9708-1498D350B496}"/>
    <cellStyle name="Normal 3 6 3 3 3_1.1 Overview" xfId="55827" xr:uid="{3EEB7BF8-00E3-43E7-B50C-D2785A5EAD32}"/>
    <cellStyle name="Normal 3 6 3 3 4" xfId="39649" xr:uid="{8F483D9A-C045-4E1B-8B64-C5731CD955CE}"/>
    <cellStyle name="Normal 3 6 3 3 5" xfId="28654" xr:uid="{C273DDCE-4E60-407B-A536-EDC4D2D96892}"/>
    <cellStyle name="Normal 3 6 3 3_1.1 Overview" xfId="55824" xr:uid="{70034C10-9ADC-4F33-B8D5-CA815289ADBE}"/>
    <cellStyle name="Normal 3 6 3 4" xfId="3497" xr:uid="{0C179A56-8A98-47B6-ADE6-A1BDFE23B0AD}"/>
    <cellStyle name="Normal 3 6 3 4 2" xfId="10424" xr:uid="{E3B55F66-0D5E-4C21-94AF-03A044763982}"/>
    <cellStyle name="Normal 3 6 3 4 2 2" xfId="46467" xr:uid="{8642B9D9-B494-4402-8955-59C189AF92C7}"/>
    <cellStyle name="Normal 3 6 3 4 2 3" xfId="35346" xr:uid="{F8396CEF-600B-49B5-8038-D0A482596509}"/>
    <cellStyle name="Normal 3 6 3 4 2_1.1 Overview" xfId="55829" xr:uid="{F2056064-33D2-4BF1-8B7B-0C28404251DE}"/>
    <cellStyle name="Normal 3 6 3 4 3" xfId="40802" xr:uid="{08E7F5BE-6EC3-421B-982E-7298650E5CAB}"/>
    <cellStyle name="Normal 3 6 3 4 4" xfId="29795" xr:uid="{DEF38EBF-0C5D-425E-A64F-B2BB2439C58C}"/>
    <cellStyle name="Normal 3 6 3 4_1.1 Overview" xfId="55828" xr:uid="{193D8B85-12F8-444E-B40F-3232C690ADAE}"/>
    <cellStyle name="Normal 3 6 3 5" xfId="4193" xr:uid="{EBCA1FDA-19C4-4E60-937E-71496F0A741D}"/>
    <cellStyle name="Normal 3 6 3 5 2" xfId="10995" xr:uid="{F5DDF0CD-8F71-45DB-8D6F-026E86931DFB}"/>
    <cellStyle name="Normal 3 6 3 5 2 2" xfId="47038" xr:uid="{18B27929-B243-4A98-8A61-6D545138C487}"/>
    <cellStyle name="Normal 3 6 3 5 2 3" xfId="35857" xr:uid="{9D5CDAD1-AFC6-4D3E-801B-EAE8630F8DB9}"/>
    <cellStyle name="Normal 3 6 3 5 2_1.1 Overview" xfId="55831" xr:uid="{8B901CC6-632F-4BF5-BF39-1F2C9C9DFE2E}"/>
    <cellStyle name="Normal 3 6 3 5 3" xfId="41369" xr:uid="{BAC0F076-4129-4061-931D-621247EAA8FD}"/>
    <cellStyle name="Normal 3 6 3 5 4" xfId="30302" xr:uid="{C838EB62-09E4-40B6-ACA2-D5D5D8F9350E}"/>
    <cellStyle name="Normal 3 6 3 5_1.1 Overview" xfId="55830" xr:uid="{1617AE48-71FE-4627-A6D3-EF4A262FE9D8}"/>
    <cellStyle name="Normal 3 6 3 6" xfId="7960" xr:uid="{E405A719-0FB3-4A97-92F6-5977F5896055}"/>
    <cellStyle name="Normal 3 6 3 6 2" xfId="44008" xr:uid="{E15A6B0A-01FD-4540-888F-D3D5A70C2976}"/>
    <cellStyle name="Normal 3 6 3 6 3" xfId="32915" xr:uid="{C914BF74-A30F-4C8E-8F41-0BD24CAD12AB}"/>
    <cellStyle name="Normal 3 6 3 6_1.1 Overview" xfId="55832" xr:uid="{8786933F-282D-46B9-9A23-16F0CC937C36}"/>
    <cellStyle name="Normal 3 6 3 7" xfId="38348" xr:uid="{9F201747-0C62-49DC-9106-D876FA79AF56}"/>
    <cellStyle name="Normal 3 6 3 8" xfId="27365" xr:uid="{FBCA32CB-596E-4E5F-BC7E-EF4EA71A9519}"/>
    <cellStyle name="Normal 3 6 3_1.1 Overview" xfId="55819" xr:uid="{22E0B306-E45A-4BA6-A8C7-F3EF041E7A39}"/>
    <cellStyle name="Normal 3 6 4" xfId="1224" xr:uid="{BF5FF797-C638-4A84-86CA-2ABCB74A1812}"/>
    <cellStyle name="Normal 3 6 4 2" xfId="4423" xr:uid="{10E353EA-98EC-45B7-ADCB-C29C306B53DF}"/>
    <cellStyle name="Normal 3 6 4 2 2" xfId="11217" xr:uid="{C093C6FB-34A6-49E6-B567-D780D4760B6B}"/>
    <cellStyle name="Normal 3 6 4 2 2 2" xfId="47260" xr:uid="{189CE8A9-6D41-40A5-9E26-9C40F96E2936}"/>
    <cellStyle name="Normal 3 6 4 2 2 3" xfId="36063" xr:uid="{06E1A692-76AB-4937-8A24-84519027354F}"/>
    <cellStyle name="Normal 3 6 4 2 2_1.1 Overview" xfId="55835" xr:uid="{CA22A718-C4AF-4EE5-B7D5-B64B70809746}"/>
    <cellStyle name="Normal 3 6 4 2 3" xfId="41591" xr:uid="{69800721-D97A-4971-8ACF-E012336F3149}"/>
    <cellStyle name="Normal 3 6 4 2 4" xfId="30508" xr:uid="{5EDA2E71-C1D2-4B82-B18E-71FDA83F878E}"/>
    <cellStyle name="Normal 3 6 4 2_1.1 Overview" xfId="55834" xr:uid="{DE866E40-AD8A-4E87-AC10-4172C84F2A9D}"/>
    <cellStyle name="Normal 3 6 4 3" xfId="8187" xr:uid="{FBC428E6-E07C-4A3F-87D5-5F8274347790}"/>
    <cellStyle name="Normal 3 6 4 3 2" xfId="44231" xr:uid="{7BB27CDC-0B27-4680-BB72-E1ECB4A167E1}"/>
    <cellStyle name="Normal 3 6 4 3 3" xfId="33122" xr:uid="{79AC3CBB-C068-4684-82E8-E6389A2E0C6A}"/>
    <cellStyle name="Normal 3 6 4 3_1.1 Overview" xfId="55836" xr:uid="{087BCBC0-314C-45D3-B8B3-126FC6AF65BD}"/>
    <cellStyle name="Normal 3 6 4 4" xfId="38570" xr:uid="{D4027AD7-F80B-4A5A-82BD-BDD6BAB67A69}"/>
    <cellStyle name="Normal 3 6 4 5" xfId="27575" xr:uid="{E695D872-F96F-43FA-8914-400132CCB52C}"/>
    <cellStyle name="Normal 3 6 4_1.1 Overview" xfId="55833" xr:uid="{C0DD42CE-D9F1-401C-88B1-5835D9363B51}"/>
    <cellStyle name="Normal 3 6 5" xfId="1774" xr:uid="{FA2431C0-1652-42F7-900A-7F3FF86E750A}"/>
    <cellStyle name="Normal 3 6 5 2" xfId="4973" xr:uid="{7D7D4F4C-3F93-4B2E-B733-47629A43F044}"/>
    <cellStyle name="Normal 3 6 5 2 2" xfId="11766" xr:uid="{26075712-91F7-4861-8D63-887A7F1F3D87}"/>
    <cellStyle name="Normal 3 6 5 2 2 2" xfId="47809" xr:uid="{0835F4B6-DE13-4298-A12D-FCC10EEA2305}"/>
    <cellStyle name="Normal 3 6 5 2 2 3" xfId="36612" xr:uid="{973E6443-CD86-41C6-8E22-66D5AF8756BC}"/>
    <cellStyle name="Normal 3 6 5 2 2_1.1 Overview" xfId="55839" xr:uid="{FC8C6695-9BB3-4E66-A5C3-1D440301B1D9}"/>
    <cellStyle name="Normal 3 6 5 2 3" xfId="42140" xr:uid="{0491C117-2FDC-48DD-A064-2F441522477E}"/>
    <cellStyle name="Normal 3 6 5 2 4" xfId="31057" xr:uid="{FD0E6193-7DAF-466E-9C6B-A0C54473F1C2}"/>
    <cellStyle name="Normal 3 6 5 2_1.1 Overview" xfId="55838" xr:uid="{88ECEB5A-8AD1-4C0F-B091-1523612FA939}"/>
    <cellStyle name="Normal 3 6 5 3" xfId="8733" xr:uid="{CC58B4BB-44C9-458D-96F2-B044FBBC29C8}"/>
    <cellStyle name="Normal 3 6 5 3 2" xfId="44777" xr:uid="{3B8167B3-D957-4032-B11C-4BFA9FD81756}"/>
    <cellStyle name="Normal 3 6 5 3 3" xfId="33668" xr:uid="{61D91BED-0A7D-4385-AB66-28F3FDE98E4C}"/>
    <cellStyle name="Normal 3 6 5 3_1.1 Overview" xfId="55840" xr:uid="{FBA7A4B7-9287-44F0-BCCF-E9059BDA90C3}"/>
    <cellStyle name="Normal 3 6 5 4" xfId="39116" xr:uid="{B194C39C-A4D6-4C55-9843-D452B75B83C1}"/>
    <cellStyle name="Normal 3 6 5 5" xfId="28121" xr:uid="{2B2897D0-90C1-4403-ADB4-74B63376D3DD}"/>
    <cellStyle name="Normal 3 6 5_1.1 Overview" xfId="55837" xr:uid="{069517FA-E7D8-4215-9F16-02554F89F2ED}"/>
    <cellStyle name="Normal 3 6 6" xfId="2954" xr:uid="{F2569774-1C7E-4DF3-8C19-D18B202C4D4E}"/>
    <cellStyle name="Normal 3 6 6 2" xfId="9892" xr:uid="{97A3604D-A670-4538-BA7C-348EC8B7AD62}"/>
    <cellStyle name="Normal 3 6 6 2 2" xfId="45935" xr:uid="{EBC825A9-820A-4042-9FA3-E75C365E8DEA}"/>
    <cellStyle name="Normal 3 6 6 2 3" xfId="34820" xr:uid="{D0A3BECE-6BCE-4945-A911-200020FEE074}"/>
    <cellStyle name="Normal 3 6 6 2_1.1 Overview" xfId="55842" xr:uid="{F13F6CE7-A8D4-451E-B1CA-E4F6CA4531DE}"/>
    <cellStyle name="Normal 3 6 6 3" xfId="40271" xr:uid="{6E918A64-A456-466C-9841-27153D25751F}"/>
    <cellStyle name="Normal 3 6 6 4" xfId="29270" xr:uid="{60FC1FFF-68C5-46BC-A10A-C5DA49957FA9}"/>
    <cellStyle name="Normal 3 6 6_1.1 Overview" xfId="55841" xr:uid="{88D341D5-FA95-4BDC-A18E-C3C023E4B228}"/>
    <cellStyle name="Normal 3 6 7" xfId="3983" xr:uid="{5F059885-1E8F-43BE-8DE9-F04145B2226D}"/>
    <cellStyle name="Normal 3 6 7 2" xfId="10785" xr:uid="{44A7DEB1-4698-4020-9309-508627127DF6}"/>
    <cellStyle name="Normal 3 6 7 2 2" xfId="46828" xr:uid="{ADFA52F5-D978-4C9C-8402-6533FF4DC007}"/>
    <cellStyle name="Normal 3 6 7 2 3" xfId="35647" xr:uid="{5B2A7634-34CF-4C65-9E64-1D411F09FA45}"/>
    <cellStyle name="Normal 3 6 7 2_1.1 Overview" xfId="55844" xr:uid="{58BD3A26-545B-45EE-B558-AC4AC3544CDA}"/>
    <cellStyle name="Normal 3 6 7 3" xfId="41159" xr:uid="{30246B34-A499-4EF2-A187-E0EB94356962}"/>
    <cellStyle name="Normal 3 6 7 4" xfId="30092" xr:uid="{C4F694D4-A7D7-462F-86A5-AEC0F15C4E2A}"/>
    <cellStyle name="Normal 3 6 7_1.1 Overview" xfId="55843" xr:uid="{EC650A12-9B8F-45A4-BB43-1DD0EB3DAB2F}"/>
    <cellStyle name="Normal 3 6 8" xfId="7375" xr:uid="{282BCFC6-8199-495E-83D9-C6FA296C4EA3}"/>
    <cellStyle name="Normal 3 6 8 2" xfId="43423" xr:uid="{A41BCDCA-2B84-46A4-AA00-459CCF186B2C}"/>
    <cellStyle name="Normal 3 6 8 3" xfId="32330" xr:uid="{A32903FE-53DF-4B92-96C9-AC97E952189B}"/>
    <cellStyle name="Normal 3 6 8_1.1 Overview" xfId="55845" xr:uid="{718E423B-9220-4CCE-8A3B-2873BC02C5E0}"/>
    <cellStyle name="Normal 3 6 9" xfId="37763" xr:uid="{55DD2C77-9566-4605-B825-AC1135283F0F}"/>
    <cellStyle name="Normal 3 6_1.1 Overview" xfId="55790" xr:uid="{6AA7DE3C-E524-44C7-A322-51C98F3EC325}"/>
    <cellStyle name="Normal 3 7" xfId="201" xr:uid="{99F5FB79-AEA4-4330-B1E3-F3E408885DDC}"/>
    <cellStyle name="Normal 3 7 10" xfId="26800" xr:uid="{2787C144-9F5B-40AD-B2AD-3331A57062A8}"/>
    <cellStyle name="Normal 3 7 2" xfId="505" xr:uid="{0CF0F858-6B6C-409D-A56F-76D71858004E}"/>
    <cellStyle name="Normal 3 7 2 2" xfId="871" xr:uid="{3A16E04B-F6A2-45E7-9829-B5CE012CF856}"/>
    <cellStyle name="Normal 3 7 2 2 2" xfId="1597" xr:uid="{EFC7203A-A399-4782-A89C-FED27E1CDAF8}"/>
    <cellStyle name="Normal 3 7 2 2 2 2" xfId="4796" xr:uid="{4B406247-36F9-4908-BD10-87B29E4C8EBB}"/>
    <cellStyle name="Normal 3 7 2 2 2 2 2" xfId="11590" xr:uid="{28B538DE-6EB0-4CFF-944E-666DF84B06C1}"/>
    <cellStyle name="Normal 3 7 2 2 2 2 2 2" xfId="47633" xr:uid="{FC7B4573-3CF8-4AF8-80BE-F64481236739}"/>
    <cellStyle name="Normal 3 7 2 2 2 2 2 3" xfId="36436" xr:uid="{47D5FD33-83A6-4B08-A371-FE3A89B44838}"/>
    <cellStyle name="Normal 3 7 2 2 2 2 2_1.1 Overview" xfId="55851" xr:uid="{0731DA22-ECFA-4E13-8C35-1D69B294FEE8}"/>
    <cellStyle name="Normal 3 7 2 2 2 2 3" xfId="41964" xr:uid="{1CD750D1-5BEE-40E3-A705-57C9E4244439}"/>
    <cellStyle name="Normal 3 7 2 2 2 2 4" xfId="30881" xr:uid="{80EB0FF2-435B-460E-9F39-1D9220B4B443}"/>
    <cellStyle name="Normal 3 7 2 2 2 2_1.1 Overview" xfId="55850" xr:uid="{9404ED3A-1A95-408C-92B1-B7E882A48A6A}"/>
    <cellStyle name="Normal 3 7 2 2 2 3" xfId="8560" xr:uid="{39738FFC-2D0C-4825-8170-5DA6CDEEBC35}"/>
    <cellStyle name="Normal 3 7 2 2 2 3 2" xfId="44604" xr:uid="{5394C573-81B0-4D2D-9225-5E361884C7BD}"/>
    <cellStyle name="Normal 3 7 2 2 2 3 3" xfId="33495" xr:uid="{C633EE59-C5D2-4A45-8938-8359765BA089}"/>
    <cellStyle name="Normal 3 7 2 2 2 3_1.1 Overview" xfId="55852" xr:uid="{B7813B0B-8A20-481D-A2A0-BD4B4F98C815}"/>
    <cellStyle name="Normal 3 7 2 2 2 4" xfId="38943" xr:uid="{D208FFD4-7139-4540-BF2D-7315D21498B2}"/>
    <cellStyle name="Normal 3 7 2 2 2 5" xfId="27948" xr:uid="{32EF966A-B50F-4850-9E90-7BCBE73363F5}"/>
    <cellStyle name="Normal 3 7 2 2 2_1.1 Overview" xfId="55849" xr:uid="{05F816B0-4039-461A-8049-B47387E9FA24}"/>
    <cellStyle name="Normal 3 7 2 2 3" xfId="2407" xr:uid="{59D51814-D846-4CF6-AF8F-F4B8B56F736A}"/>
    <cellStyle name="Normal 3 7 2 2 3 2" xfId="5606" xr:uid="{ADA575EC-27A9-45F7-8480-A3490D3EF639}"/>
    <cellStyle name="Normal 3 7 2 2 3 2 2" xfId="12399" xr:uid="{A3D549E4-ED95-4364-87E5-2B0739F69462}"/>
    <cellStyle name="Normal 3 7 2 2 3 2 2 2" xfId="48442" xr:uid="{A06BCBDF-A194-4A8C-8A75-EF65068E6164}"/>
    <cellStyle name="Normal 3 7 2 2 3 2 2 3" xfId="37245" xr:uid="{ABF1C66A-594F-40A7-8975-3D29A6CB8307}"/>
    <cellStyle name="Normal 3 7 2 2 3 2 2_1.1 Overview" xfId="55855" xr:uid="{731A70A9-C037-4E83-8992-73C35B2BCB3D}"/>
    <cellStyle name="Normal 3 7 2 2 3 2 3" xfId="42773" xr:uid="{2B036AA7-78CC-40CA-9296-B60452A520B9}"/>
    <cellStyle name="Normal 3 7 2 2 3 2 4" xfId="31690" xr:uid="{046E083D-EFAC-46D0-8259-CC314C078EF0}"/>
    <cellStyle name="Normal 3 7 2 2 3 2_1.1 Overview" xfId="55854" xr:uid="{65E11570-E3DA-4FF0-9F69-084048666692}"/>
    <cellStyle name="Normal 3 7 2 2 3 3" xfId="9366" xr:uid="{749F0D1C-ED6E-486C-BBB5-2CE295E6FEDB}"/>
    <cellStyle name="Normal 3 7 2 2 3 3 2" xfId="45410" xr:uid="{B7DC578E-A742-4FB5-A554-19355F0B2446}"/>
    <cellStyle name="Normal 3 7 2 2 3 3 3" xfId="34301" xr:uid="{4B3D2C47-4D82-423A-9347-FED132D68515}"/>
    <cellStyle name="Normal 3 7 2 2 3 3_1.1 Overview" xfId="55856" xr:uid="{42567CB4-A229-4521-A183-F16F8BB133F9}"/>
    <cellStyle name="Normal 3 7 2 2 3 4" xfId="39749" xr:uid="{2287036C-8E6A-4CD0-8CB2-500909E1EB16}"/>
    <cellStyle name="Normal 3 7 2 2 3 5" xfId="28754" xr:uid="{D4D54ADF-7E5C-41B4-89FA-1961D558AB37}"/>
    <cellStyle name="Normal 3 7 2 2 3_1.1 Overview" xfId="55853" xr:uid="{5039D3F5-33B5-4C0C-93EB-4ECE375D4C8C}"/>
    <cellStyle name="Normal 3 7 2 2 4" xfId="3597" xr:uid="{2AE265F6-204A-41EE-B237-5C47695A06AD}"/>
    <cellStyle name="Normal 3 7 2 2 4 2" xfId="10524" xr:uid="{8FA98846-EAF4-4060-968F-A42D8243CE82}"/>
    <cellStyle name="Normal 3 7 2 2 4 2 2" xfId="46567" xr:uid="{C102988B-28A4-4AC4-8C66-2CB7DFC7DF69}"/>
    <cellStyle name="Normal 3 7 2 2 4 2 3" xfId="35446" xr:uid="{5E4C83C0-E078-4296-85D5-952193255E6B}"/>
    <cellStyle name="Normal 3 7 2 2 4 2_1.1 Overview" xfId="55858" xr:uid="{743BCE25-2AD7-403A-8A96-1A14EC6D34EE}"/>
    <cellStyle name="Normal 3 7 2 2 4 3" xfId="40902" xr:uid="{65F50066-7B31-4088-A8CB-F0D225DE04C0}"/>
    <cellStyle name="Normal 3 7 2 2 4 4" xfId="29895" xr:uid="{AE7932B1-3697-49FD-948A-BCBE9C431449}"/>
    <cellStyle name="Normal 3 7 2 2 4_1.1 Overview" xfId="55857" xr:uid="{30C5F042-7094-4B66-A986-327657E5EFBC}"/>
    <cellStyle name="Normal 3 7 2 2 5" xfId="4293" xr:uid="{29E88C98-B95B-4D9A-BB75-F6AF4C49FA6D}"/>
    <cellStyle name="Normal 3 7 2 2 5 2" xfId="11095" xr:uid="{5B6DE22B-C41C-42C1-AF32-D0C5E4B872E6}"/>
    <cellStyle name="Normal 3 7 2 2 5 2 2" xfId="47138" xr:uid="{56BCC482-63C4-4C24-8DA5-C6ACD8DCD46F}"/>
    <cellStyle name="Normal 3 7 2 2 5 2 3" xfId="35957" xr:uid="{71A9C8A7-9067-493C-8DBE-26B0B12B2EDA}"/>
    <cellStyle name="Normal 3 7 2 2 5 2_1.1 Overview" xfId="55860" xr:uid="{D481112E-88D1-4792-A6E0-808B4EEA1810}"/>
    <cellStyle name="Normal 3 7 2 2 5 3" xfId="41469" xr:uid="{F67847F6-123F-4FB8-A284-7C92F1EF20BD}"/>
    <cellStyle name="Normal 3 7 2 2 5 4" xfId="30402" xr:uid="{653EF527-87F5-43FD-B6C5-316CFB0E78ED}"/>
    <cellStyle name="Normal 3 7 2 2 5_1.1 Overview" xfId="55859" xr:uid="{9064F1E0-86EC-465E-B5B5-19C73C6A5D83}"/>
    <cellStyle name="Normal 3 7 2 2 6" xfId="8060" xr:uid="{842030ED-5968-4C2F-AFA6-A6FB50DEE258}"/>
    <cellStyle name="Normal 3 7 2 2 6 2" xfId="44108" xr:uid="{5DE59575-146E-4849-85B9-C6625F9A7F36}"/>
    <cellStyle name="Normal 3 7 2 2 6 3" xfId="33015" xr:uid="{502F9C8F-69B7-45B3-AD75-3FE38D18E1D6}"/>
    <cellStyle name="Normal 3 7 2 2 6_1.1 Overview" xfId="55861" xr:uid="{1E9CE0A6-8005-4035-9C46-90BA51A9A7D5}"/>
    <cellStyle name="Normal 3 7 2 2 7" xfId="38448" xr:uid="{F300527A-B429-48E2-9E34-13D1888EDCEB}"/>
    <cellStyle name="Normal 3 7 2 2 8" xfId="27465" xr:uid="{4B61D3EC-909C-4DDB-B8D2-E0417B41E2E3}"/>
    <cellStyle name="Normal 3 7 2 2_1.1 Overview" xfId="55848" xr:uid="{5AD3A857-5451-4F6D-A0C6-B39C6B562B0E}"/>
    <cellStyle name="Normal 3 7 2 3" xfId="1361" xr:uid="{F1F6275B-F66C-4E4E-9061-482EACB1C96D}"/>
    <cellStyle name="Normal 3 7 2 3 2" xfId="4560" xr:uid="{166D04ED-A3B1-4B5D-B540-53B90E69B65A}"/>
    <cellStyle name="Normal 3 7 2 3 2 2" xfId="11354" xr:uid="{B0D580B2-D44E-4D4B-A4CB-D0C56D4C463B}"/>
    <cellStyle name="Normal 3 7 2 3 2 2 2" xfId="47397" xr:uid="{AC7664A1-54A7-40D9-9490-1D3D87BCD64E}"/>
    <cellStyle name="Normal 3 7 2 3 2 2 3" xfId="36200" xr:uid="{D4504E04-5330-42A0-B472-060A1AD9A6DF}"/>
    <cellStyle name="Normal 3 7 2 3 2 2_1.1 Overview" xfId="55864" xr:uid="{3E80770C-2A05-49C5-9EBC-0D046F8E91E6}"/>
    <cellStyle name="Normal 3 7 2 3 2 3" xfId="41728" xr:uid="{2E8A26F4-39E3-4711-AEED-AB08E2F7568F}"/>
    <cellStyle name="Normal 3 7 2 3 2 4" xfId="30645" xr:uid="{82219404-4E60-488E-8D56-392731702CC6}"/>
    <cellStyle name="Normal 3 7 2 3 2_1.1 Overview" xfId="55863" xr:uid="{5495CB77-4A74-481E-8E23-C5B2F03A299A}"/>
    <cellStyle name="Normal 3 7 2 3 3" xfId="8324" xr:uid="{2DBD5273-B510-4AB4-86FE-26D7C3FDE517}"/>
    <cellStyle name="Normal 3 7 2 3 3 2" xfId="44368" xr:uid="{F5DA59CE-216B-4761-8237-97ACD24F5178}"/>
    <cellStyle name="Normal 3 7 2 3 3 3" xfId="33259" xr:uid="{7E3A2676-1C3D-477D-AF1E-AE0CA63591B8}"/>
    <cellStyle name="Normal 3 7 2 3 3_1.1 Overview" xfId="55865" xr:uid="{9AFBBB47-A28D-406E-A839-D09E4EF26B00}"/>
    <cellStyle name="Normal 3 7 2 3 4" xfId="38707" xr:uid="{D0901130-1BC3-43DB-B4BC-CDE2F5151BF6}"/>
    <cellStyle name="Normal 3 7 2 3 5" xfId="27712" xr:uid="{44BFDA66-0E7F-4AA3-B479-D7E730A3C887}"/>
    <cellStyle name="Normal 3 7 2 3_1.1 Overview" xfId="55862" xr:uid="{7E1BA609-316B-4656-845A-0805BFC2F534}"/>
    <cellStyle name="Normal 3 7 2 4" xfId="2064" xr:uid="{67E71946-4DB1-4C45-A8C9-75977855E7F7}"/>
    <cellStyle name="Normal 3 7 2 4 2" xfId="5263" xr:uid="{95168BB1-A201-49CF-9A3F-278F8316F5A5}"/>
    <cellStyle name="Normal 3 7 2 4 2 2" xfId="12056" xr:uid="{B532EF3D-F73A-43D0-A3E7-8FF555E22CDE}"/>
    <cellStyle name="Normal 3 7 2 4 2 2 2" xfId="48099" xr:uid="{69113FF0-7F52-47EF-8FD4-467CF934636B}"/>
    <cellStyle name="Normal 3 7 2 4 2 2 3" xfId="36902" xr:uid="{DB54A43E-3F1E-4D22-93D1-6E7FB7E3ECAA}"/>
    <cellStyle name="Normal 3 7 2 4 2 2_1.1 Overview" xfId="55868" xr:uid="{B20D4C60-0DED-4D5F-B2E7-52BB3AEF3C03}"/>
    <cellStyle name="Normal 3 7 2 4 2 3" xfId="42430" xr:uid="{BFBF79B2-3640-4245-9B0E-79A2C70FB582}"/>
    <cellStyle name="Normal 3 7 2 4 2 4" xfId="31347" xr:uid="{6FEC5474-138C-4080-B38B-6E9967A13BF3}"/>
    <cellStyle name="Normal 3 7 2 4 2_1.1 Overview" xfId="55867" xr:uid="{9A593DA9-03EF-4CED-A7DA-BC2DC1EC0662}"/>
    <cellStyle name="Normal 3 7 2 4 3" xfId="9023" xr:uid="{04196AA6-5F01-4DEC-AE42-40931A4D0D0D}"/>
    <cellStyle name="Normal 3 7 2 4 3 2" xfId="45067" xr:uid="{E17466F5-380A-4CC2-B8CA-0B815E54C880}"/>
    <cellStyle name="Normal 3 7 2 4 3 3" xfId="33958" xr:uid="{259EC2D0-016C-4B03-B8DC-3FB426FF2DEA}"/>
    <cellStyle name="Normal 3 7 2 4 3_1.1 Overview" xfId="55869" xr:uid="{3010E9CC-6FA7-431C-846C-C9D7B1819200}"/>
    <cellStyle name="Normal 3 7 2 4 4" xfId="39406" xr:uid="{8BDD8B68-E7D5-492A-A63C-C129FAD318FD}"/>
    <cellStyle name="Normal 3 7 2 4 5" xfId="28411" xr:uid="{FACABB27-0FE6-4A41-ACEF-39659AF4A119}"/>
    <cellStyle name="Normal 3 7 2 4_1.1 Overview" xfId="55866" xr:uid="{1D5682E4-0B91-40D6-92DE-D25DEEA079A8}"/>
    <cellStyle name="Normal 3 7 2 5" xfId="3256" xr:uid="{8A7EE05E-21FE-4B64-A5CD-B40D424D1807}"/>
    <cellStyle name="Normal 3 7 2 5 2" xfId="10183" xr:uid="{DA0EC212-ADC9-4425-8160-46E6C6793113}"/>
    <cellStyle name="Normal 3 7 2 5 2 2" xfId="46226" xr:uid="{B487A277-7122-4744-B78F-605DE7707EF3}"/>
    <cellStyle name="Normal 3 7 2 5 2 3" xfId="35107" xr:uid="{57D9C8A4-95D7-4B0B-901A-25D0C7FA1698}"/>
    <cellStyle name="Normal 3 7 2 5 2_1.1 Overview" xfId="55871" xr:uid="{DD1F4B17-F896-4AB0-AB6D-65BA538FC831}"/>
    <cellStyle name="Normal 3 7 2 5 3" xfId="40561" xr:uid="{2114D177-71A7-4CCE-BFA5-65CE94473806}"/>
    <cellStyle name="Normal 3 7 2 5 4" xfId="29556" xr:uid="{1C1CD3B6-7E37-4FC6-8096-7DDEFCC9568E}"/>
    <cellStyle name="Normal 3 7 2 5_1.1 Overview" xfId="55870" xr:uid="{1C5E2C68-8DDA-4394-9418-8F7340B099DB}"/>
    <cellStyle name="Normal 3 7 2 6" xfId="4083" xr:uid="{BA00E497-7F05-4690-8C4A-83E5208F4292}"/>
    <cellStyle name="Normal 3 7 2 6 2" xfId="10885" xr:uid="{D497A7EB-6673-4287-9464-1D4EE79A20E8}"/>
    <cellStyle name="Normal 3 7 2 6 2 2" xfId="46928" xr:uid="{9D286A60-D8F4-4925-92BB-194B41A8B05D}"/>
    <cellStyle name="Normal 3 7 2 6 2 3" xfId="35747" xr:uid="{8E5F71BF-647B-4631-99A5-D25F59FDB2D0}"/>
    <cellStyle name="Normal 3 7 2 6 2_1.1 Overview" xfId="55873" xr:uid="{DEC69B8E-4B8D-416D-9E8F-57CBFC328CEB}"/>
    <cellStyle name="Normal 3 7 2 6 3" xfId="41259" xr:uid="{16EC91FA-1398-4B54-8E04-F86B925FB238}"/>
    <cellStyle name="Normal 3 7 2 6 4" xfId="30192" xr:uid="{C66D0740-DD20-4AEF-AACD-6639F81A0BE1}"/>
    <cellStyle name="Normal 3 7 2 6_1.1 Overview" xfId="55872" xr:uid="{6582436D-90E6-4D1F-AE77-29179461BD8E}"/>
    <cellStyle name="Normal 3 7 2 7" xfId="7696" xr:uid="{AB5CC480-330E-4425-8F8A-C93D2AA25CC7}"/>
    <cellStyle name="Normal 3 7 2 7 2" xfId="43744" xr:uid="{2B858CC1-D9D2-42F9-872A-B3053BEE9FD7}"/>
    <cellStyle name="Normal 3 7 2 7 3" xfId="32651" xr:uid="{19AC5B0A-13C8-4087-9441-9847D866E063}"/>
    <cellStyle name="Normal 3 7 2 7_1.1 Overview" xfId="55874" xr:uid="{4EA632FF-C293-4FD0-AAB3-36C21EDBC00B}"/>
    <cellStyle name="Normal 3 7 2 8" xfId="38084" xr:uid="{7F8ED43F-2624-43C2-92BD-4F480CCC6B16}"/>
    <cellStyle name="Normal 3 7 2 9" xfId="27101" xr:uid="{FE2EACA4-A2E2-46EF-9BD0-49C3562C5F22}"/>
    <cellStyle name="Normal 3 7 2_1.1 Overview" xfId="55847" xr:uid="{F797B6E4-D727-49A8-BF65-D476B114F896}"/>
    <cellStyle name="Normal 3 7 3" xfId="777" xr:uid="{140D45F9-4871-4ED1-96EB-581BFFAD6DA4}"/>
    <cellStyle name="Normal 3 7 3 2" xfId="1503" xr:uid="{F55AFEB2-AC5E-42AC-85B8-3AC86AA0AF97}"/>
    <cellStyle name="Normal 3 7 3 2 2" xfId="4702" xr:uid="{33BD3C2B-6929-4549-B7CD-3230BC464F94}"/>
    <cellStyle name="Normal 3 7 3 2 2 2" xfId="11496" xr:uid="{58A3CE6A-6DBF-4B5D-A6AB-268F900B11CC}"/>
    <cellStyle name="Normal 3 7 3 2 2 2 2" xfId="47539" xr:uid="{D4B15F12-ACA6-4B74-A316-A087F4D6F6EC}"/>
    <cellStyle name="Normal 3 7 3 2 2 2 3" xfId="36342" xr:uid="{81F2EDB8-2461-43FD-9138-C42E64BE753D}"/>
    <cellStyle name="Normal 3 7 3 2 2 2_1.1 Overview" xfId="55878" xr:uid="{55D4A3E2-DAE1-4F60-A754-D5673828C625}"/>
    <cellStyle name="Normal 3 7 3 2 2 3" xfId="41870" xr:uid="{410E50C6-4F3F-4BFE-A6E9-C0FF24D2BA6F}"/>
    <cellStyle name="Normal 3 7 3 2 2 4" xfId="30787" xr:uid="{F312B6A4-E92B-4C43-9162-A2D8036C840F}"/>
    <cellStyle name="Normal 3 7 3 2 2_1.1 Overview" xfId="55877" xr:uid="{2D084EE5-A4AB-401A-8BDE-C10CBCD2AFE1}"/>
    <cellStyle name="Normal 3 7 3 2 3" xfId="8466" xr:uid="{445D2055-DA97-4FED-8CD4-A59C63568FCB}"/>
    <cellStyle name="Normal 3 7 3 2 3 2" xfId="44510" xr:uid="{EF01B854-1DA4-456A-8254-315C0895E315}"/>
    <cellStyle name="Normal 3 7 3 2 3 3" xfId="33401" xr:uid="{FE7B6A07-00B0-4A85-97AE-136EAB5DFABF}"/>
    <cellStyle name="Normal 3 7 3 2 3_1.1 Overview" xfId="55879" xr:uid="{F0992C17-28E6-4414-9B36-BC45FB4DEB30}"/>
    <cellStyle name="Normal 3 7 3 2 4" xfId="38849" xr:uid="{F661578A-2C9D-4BEE-A201-AE1870CBD028}"/>
    <cellStyle name="Normal 3 7 3 2 5" xfId="27854" xr:uid="{46CF1804-F013-48DA-9F95-B1199F554A4B}"/>
    <cellStyle name="Normal 3 7 3 2_1.1 Overview" xfId="55876" xr:uid="{B345780F-5B9C-4C12-892C-A638594AAE04}"/>
    <cellStyle name="Normal 3 7 3 3" xfId="2313" xr:uid="{B345690E-7874-43C2-9DEC-540A4DD75B21}"/>
    <cellStyle name="Normal 3 7 3 3 2" xfId="5512" xr:uid="{6A855EF5-7F32-4699-96DA-E14B66244987}"/>
    <cellStyle name="Normal 3 7 3 3 2 2" xfId="12305" xr:uid="{9782E9D1-C654-4668-972A-1BD2357AE462}"/>
    <cellStyle name="Normal 3 7 3 3 2 2 2" xfId="48348" xr:uid="{44F1D8C1-89CA-4AB8-8B2D-98B1DBA8D934}"/>
    <cellStyle name="Normal 3 7 3 3 2 2 3" xfId="37151" xr:uid="{D5140FC5-C320-42F2-B9A1-6AF7877611FE}"/>
    <cellStyle name="Normal 3 7 3 3 2 2_1.1 Overview" xfId="55882" xr:uid="{9F7E1B52-162B-4B5C-9F5C-7E3E2E3242A7}"/>
    <cellStyle name="Normal 3 7 3 3 2 3" xfId="42679" xr:uid="{6485AC1F-1DD2-446A-BFE0-3C04F7A51D1B}"/>
    <cellStyle name="Normal 3 7 3 3 2 4" xfId="31596" xr:uid="{414CE688-6367-4A67-B959-1D3FAFE5F6A6}"/>
    <cellStyle name="Normal 3 7 3 3 2_1.1 Overview" xfId="55881" xr:uid="{673D5F76-247F-47D3-A4D9-BF88687F0AEC}"/>
    <cellStyle name="Normal 3 7 3 3 3" xfId="9272" xr:uid="{048F2D9F-9C69-4145-96FE-0D13CD55142E}"/>
    <cellStyle name="Normal 3 7 3 3 3 2" xfId="45316" xr:uid="{775C1D3B-C716-46A8-8047-B530427266C0}"/>
    <cellStyle name="Normal 3 7 3 3 3 3" xfId="34207" xr:uid="{E440DD36-D5F9-40D2-9F33-2F58AA42886E}"/>
    <cellStyle name="Normal 3 7 3 3 3_1.1 Overview" xfId="55883" xr:uid="{0D9C4BD3-53DB-42DF-B2B9-4E640550879C}"/>
    <cellStyle name="Normal 3 7 3 3 4" xfId="39655" xr:uid="{F97C7C00-4378-4210-A22F-6E06AC681DC7}"/>
    <cellStyle name="Normal 3 7 3 3 5" xfId="28660" xr:uid="{FD179142-7C3E-4F04-9DC2-0956D80BD409}"/>
    <cellStyle name="Normal 3 7 3 3_1.1 Overview" xfId="55880" xr:uid="{EEFD3704-1847-4FB3-951F-72627A90A838}"/>
    <cellStyle name="Normal 3 7 3 4" xfId="3503" xr:uid="{7A34939B-D97C-43EB-BE0E-83FC067322C9}"/>
    <cellStyle name="Normal 3 7 3 4 2" xfId="10430" xr:uid="{C42E4296-FAC2-4CAE-A696-839B1BE6D388}"/>
    <cellStyle name="Normal 3 7 3 4 2 2" xfId="46473" xr:uid="{79493A8C-8A82-4897-8BAA-954487090179}"/>
    <cellStyle name="Normal 3 7 3 4 2 3" xfId="35352" xr:uid="{81CEBD09-6311-4D8E-B402-4A01285DD7C2}"/>
    <cellStyle name="Normal 3 7 3 4 2_1.1 Overview" xfId="55885" xr:uid="{8B23FC4A-7B47-44DB-AA9A-BF7D64054CE6}"/>
    <cellStyle name="Normal 3 7 3 4 3" xfId="40808" xr:uid="{BCF01CD2-4C78-457F-81E5-0A43310CC2D7}"/>
    <cellStyle name="Normal 3 7 3 4 4" xfId="29801" xr:uid="{64123FCA-96C4-4D4F-827C-B92B139BF648}"/>
    <cellStyle name="Normal 3 7 3 4_1.1 Overview" xfId="55884" xr:uid="{D322B9BD-F524-42B6-86ED-C7A5E86B69E5}"/>
    <cellStyle name="Normal 3 7 3 5" xfId="4199" xr:uid="{696E537F-5F8A-4E16-A980-199BA8CDAA9F}"/>
    <cellStyle name="Normal 3 7 3 5 2" xfId="11001" xr:uid="{5CDDA54B-39CD-4620-9392-EE2A10E81B0B}"/>
    <cellStyle name="Normal 3 7 3 5 2 2" xfId="47044" xr:uid="{5754D367-43A9-4719-85D1-383DD32102D2}"/>
    <cellStyle name="Normal 3 7 3 5 2 3" xfId="35863" xr:uid="{F583B69B-FC13-4DA5-B5D6-8642BFFC6B88}"/>
    <cellStyle name="Normal 3 7 3 5 2_1.1 Overview" xfId="55887" xr:uid="{A9FC44FB-694F-4ACF-8634-A8D93C28EAC5}"/>
    <cellStyle name="Normal 3 7 3 5 3" xfId="41375" xr:uid="{14E78AC5-763A-47A7-9B92-3CD26094FA10}"/>
    <cellStyle name="Normal 3 7 3 5 4" xfId="30308" xr:uid="{EA517944-829E-4191-A711-06ABF984663B}"/>
    <cellStyle name="Normal 3 7 3 5_1.1 Overview" xfId="55886" xr:uid="{A1F1F884-38FF-4244-8387-EA914025232A}"/>
    <cellStyle name="Normal 3 7 3 6" xfId="7966" xr:uid="{77E7F500-7690-4401-92FB-69B4107C501D}"/>
    <cellStyle name="Normal 3 7 3 6 2" xfId="44014" xr:uid="{96B362E2-12CA-4B6C-91DC-93F261206F15}"/>
    <cellStyle name="Normal 3 7 3 6 3" xfId="32921" xr:uid="{89B08511-A002-4578-B594-369ECD2B689C}"/>
    <cellStyle name="Normal 3 7 3 6_1.1 Overview" xfId="55888" xr:uid="{3D066783-C4CF-41CA-A41B-172EDA37F12D}"/>
    <cellStyle name="Normal 3 7 3 7" xfId="38354" xr:uid="{21999F32-61EE-49DB-840C-C5DB477E9F81}"/>
    <cellStyle name="Normal 3 7 3 8" xfId="27371" xr:uid="{CD2B4041-40DB-4D64-98B8-487B20601F3B}"/>
    <cellStyle name="Normal 3 7 3_1.1 Overview" xfId="55875" xr:uid="{113276D7-28D6-4679-A8BC-A1C5AF40FC4E}"/>
    <cellStyle name="Normal 3 7 4" xfId="1232" xr:uid="{CEA00E66-EF25-478E-AD61-CEB51FC5911E}"/>
    <cellStyle name="Normal 3 7 4 2" xfId="4431" xr:uid="{EC8F8BBE-15A5-4A69-9228-BA37FF7F1169}"/>
    <cellStyle name="Normal 3 7 4 2 2" xfId="11225" xr:uid="{0AC01120-F63D-42CD-A869-F0ED0EA6EF6A}"/>
    <cellStyle name="Normal 3 7 4 2 2 2" xfId="47268" xr:uid="{8F1BB75C-169D-494B-8D60-427EF152DCFB}"/>
    <cellStyle name="Normal 3 7 4 2 2 3" xfId="36071" xr:uid="{7827AAFD-7C5F-44A9-8AD9-FD3D1F738332}"/>
    <cellStyle name="Normal 3 7 4 2 2_1.1 Overview" xfId="55891" xr:uid="{E589B223-53C7-4FB9-8558-AC6FBC084139}"/>
    <cellStyle name="Normal 3 7 4 2 3" xfId="41599" xr:uid="{8C2C3289-598F-4E34-86EF-B86FC80260BF}"/>
    <cellStyle name="Normal 3 7 4 2 4" xfId="30516" xr:uid="{3CD66731-D262-4AAC-93AD-0534A007D2F6}"/>
    <cellStyle name="Normal 3 7 4 2_1.1 Overview" xfId="55890" xr:uid="{34F49A17-709A-4D31-AAA6-3DDC8CA6E7D6}"/>
    <cellStyle name="Normal 3 7 4 3" xfId="8195" xr:uid="{75163724-381C-407B-AF2F-BD9B13E83C40}"/>
    <cellStyle name="Normal 3 7 4 3 2" xfId="44239" xr:uid="{89D00350-8065-46EF-88D1-F628FDA9BCEF}"/>
    <cellStyle name="Normal 3 7 4 3 3" xfId="33130" xr:uid="{6D21B631-FE3C-42AF-9CE9-9DF755DBE06B}"/>
    <cellStyle name="Normal 3 7 4 3_1.1 Overview" xfId="55892" xr:uid="{77ADD455-CB0B-463A-AC6E-60929993A590}"/>
    <cellStyle name="Normal 3 7 4 4" xfId="38578" xr:uid="{3C44DEDC-3CC7-4F05-B59F-AA9EF4DED1E7}"/>
    <cellStyle name="Normal 3 7 4 5" xfId="27583" xr:uid="{22AA9230-E06A-401B-96C6-0241B89B1CBA}"/>
    <cellStyle name="Normal 3 7 4_1.1 Overview" xfId="55889" xr:uid="{D885FAAB-0AEF-4BC1-93BC-FDBA3227A8F8}"/>
    <cellStyle name="Normal 3 7 5" xfId="1792" xr:uid="{1BC7BBC2-7A4A-42EE-83E8-EE4A77551DBB}"/>
    <cellStyle name="Normal 3 7 5 2" xfId="4991" xr:uid="{4F418A16-8C16-4ECB-A7B4-3D812398437F}"/>
    <cellStyle name="Normal 3 7 5 2 2" xfId="11784" xr:uid="{85800E34-BDDD-4BA6-9FF9-60C2FBF5CE00}"/>
    <cellStyle name="Normal 3 7 5 2 2 2" xfId="47827" xr:uid="{EAABD049-A7CA-4667-9CB9-52530205A81F}"/>
    <cellStyle name="Normal 3 7 5 2 2 3" xfId="36630" xr:uid="{F96EDBC3-8B05-4F85-8776-139DC088ED2B}"/>
    <cellStyle name="Normal 3 7 5 2 2_1.1 Overview" xfId="55895" xr:uid="{8B98D991-0884-4488-B86C-2C16485EFAD3}"/>
    <cellStyle name="Normal 3 7 5 2 3" xfId="42158" xr:uid="{A6A66BE8-FF64-4ED8-9D94-F7B471897BE3}"/>
    <cellStyle name="Normal 3 7 5 2 4" xfId="31075" xr:uid="{90617CEF-80AD-4EE1-8C3A-02A308064127}"/>
    <cellStyle name="Normal 3 7 5 2_1.1 Overview" xfId="55894" xr:uid="{A47C7E2B-D9A0-4C24-96B5-A15F91F2E245}"/>
    <cellStyle name="Normal 3 7 5 3" xfId="8751" xr:uid="{E2F8C3A6-D7B3-45CF-B1D3-41169A7CCFC9}"/>
    <cellStyle name="Normal 3 7 5 3 2" xfId="44795" xr:uid="{562C8767-7FD1-466B-9799-3B058E6FBF67}"/>
    <cellStyle name="Normal 3 7 5 3 3" xfId="33686" xr:uid="{A4594194-E2AB-4B1F-8367-6B5B2BB2F556}"/>
    <cellStyle name="Normal 3 7 5 3_1.1 Overview" xfId="55896" xr:uid="{ACC6E73D-C2A3-4C35-A5BB-F84D8F81E166}"/>
    <cellStyle name="Normal 3 7 5 4" xfId="39134" xr:uid="{DEC60474-F83A-452C-9C70-4D1507A6FCBB}"/>
    <cellStyle name="Normal 3 7 5 5" xfId="28139" xr:uid="{D6D78B6E-C563-4DF0-9144-06DC2C4D398C}"/>
    <cellStyle name="Normal 3 7 5_1.1 Overview" xfId="55893" xr:uid="{3D691DBC-6829-48DF-A75F-AEC9C833464E}"/>
    <cellStyle name="Normal 3 7 6" xfId="2973" xr:uid="{E3699C99-0A4A-4258-8BB1-3AC7157A7156}"/>
    <cellStyle name="Normal 3 7 6 2" xfId="9911" xr:uid="{83E7E647-FF25-4739-8608-2DA55F4364B7}"/>
    <cellStyle name="Normal 3 7 6 2 2" xfId="45954" xr:uid="{9DE04E91-1DEB-4235-B45B-59E1AE56D5C9}"/>
    <cellStyle name="Normal 3 7 6 2 3" xfId="34839" xr:uid="{DA17EB66-2D07-402B-90B8-3172D1FD824D}"/>
    <cellStyle name="Normal 3 7 6 2_1.1 Overview" xfId="55898" xr:uid="{AC0BB1F4-D391-4166-81E5-25F8BD1C35F4}"/>
    <cellStyle name="Normal 3 7 6 3" xfId="40290" xr:uid="{D4D74D94-2E77-48F8-A476-05BF1EB9E7D6}"/>
    <cellStyle name="Normal 3 7 6 4" xfId="29289" xr:uid="{08F7AE2B-9527-4C40-BDC8-6CBA2CA8C7F7}"/>
    <cellStyle name="Normal 3 7 6_1.1 Overview" xfId="55897" xr:uid="{DD747B00-33D9-4907-8E96-AA486A82E1DE}"/>
    <cellStyle name="Normal 3 7 7" xfId="3989" xr:uid="{DECF2ED5-7F9C-48A2-A843-6873A7C9974F}"/>
    <cellStyle name="Normal 3 7 7 2" xfId="10791" xr:uid="{50734754-1FC8-4A3B-85C1-C68204B8ACB3}"/>
    <cellStyle name="Normal 3 7 7 2 2" xfId="46834" xr:uid="{3F5EDECE-31BB-420D-BD42-E5384E99A4DB}"/>
    <cellStyle name="Normal 3 7 7 2 3" xfId="35653" xr:uid="{BEC2BB32-D05E-4FEA-9FBA-1F319F4ADEFE}"/>
    <cellStyle name="Normal 3 7 7 2_1.1 Overview" xfId="55900" xr:uid="{F8EB8FFE-BD7E-492D-80C5-155E4032B176}"/>
    <cellStyle name="Normal 3 7 7 3" xfId="41165" xr:uid="{F52E0440-5431-4C27-AC1B-F348AD91793A}"/>
    <cellStyle name="Normal 3 7 7 4" xfId="30098" xr:uid="{D527BB65-D765-41FD-9F26-0CCF11B476AE}"/>
    <cellStyle name="Normal 3 7 7_1.1 Overview" xfId="55899" xr:uid="{7F897CD3-FC51-4DCF-8487-69BF530C254A}"/>
    <cellStyle name="Normal 3 7 8" xfId="7395" xr:uid="{24027DC0-C581-4430-B52A-928A665A033C}"/>
    <cellStyle name="Normal 3 7 8 2" xfId="43443" xr:uid="{8877315A-3D62-4485-A751-DEDBEAADB2C9}"/>
    <cellStyle name="Normal 3 7 8 3" xfId="32350" xr:uid="{82F0C346-47FC-4BEE-8428-8B854CB46B8C}"/>
    <cellStyle name="Normal 3 7 8_1.1 Overview" xfId="55901" xr:uid="{44F04930-4B02-4996-8A71-9AD7E81E34F2}"/>
    <cellStyle name="Normal 3 7 9" xfId="37783" xr:uid="{51481D59-0CBA-48E1-94A6-C4239EA905C2}"/>
    <cellStyle name="Normal 3 7_1.1 Overview" xfId="55846" xr:uid="{A11BE106-8C54-49EC-8910-8E862F2DFD3C}"/>
    <cellStyle name="Normal 3 8" xfId="215" xr:uid="{408D983B-5487-4AAC-9636-E8CBDA192C84}"/>
    <cellStyle name="Normal 3 8 10" xfId="26813" xr:uid="{E84A9EE5-42D4-4B54-80E6-0E02D6787F57}"/>
    <cellStyle name="Normal 3 8 2" xfId="519" xr:uid="{73AB86F6-B462-421C-A2C2-D7628487BA7B}"/>
    <cellStyle name="Normal 3 8 2 2" xfId="877" xr:uid="{6C084059-97C3-4105-B546-5B47435EA042}"/>
    <cellStyle name="Normal 3 8 2 2 2" xfId="1603" xr:uid="{0BDDA377-9D2A-4093-8C0E-293E23723662}"/>
    <cellStyle name="Normal 3 8 2 2 2 2" xfId="4802" xr:uid="{8392AD31-E0E3-4B97-95A8-73200F2EE4C9}"/>
    <cellStyle name="Normal 3 8 2 2 2 2 2" xfId="11596" xr:uid="{EBDC8C0D-9F54-4B40-89F4-06B687169F93}"/>
    <cellStyle name="Normal 3 8 2 2 2 2 2 2" xfId="47639" xr:uid="{FD09C828-A9EE-4040-9CA5-1C591275F1F2}"/>
    <cellStyle name="Normal 3 8 2 2 2 2 2 3" xfId="36442" xr:uid="{282CBDAA-900E-4773-9A4E-BB5561564183}"/>
    <cellStyle name="Normal 3 8 2 2 2 2 2_1.1 Overview" xfId="55907" xr:uid="{96F0C347-54A8-45EF-A974-876A86F3125A}"/>
    <cellStyle name="Normal 3 8 2 2 2 2 3" xfId="41970" xr:uid="{C9D273BB-927E-4C19-A939-0A10D6E6B05A}"/>
    <cellStyle name="Normal 3 8 2 2 2 2 4" xfId="30887" xr:uid="{A2B67778-3735-4F07-915C-BA04DE983B40}"/>
    <cellStyle name="Normal 3 8 2 2 2 2_1.1 Overview" xfId="55906" xr:uid="{0DBB7C5B-C43E-466C-967A-2837075493F5}"/>
    <cellStyle name="Normal 3 8 2 2 2 3" xfId="8566" xr:uid="{DE0D83CB-9EC4-4A56-9D4D-88EAF3AA1AC0}"/>
    <cellStyle name="Normal 3 8 2 2 2 3 2" xfId="44610" xr:uid="{910D13DA-BCE2-4FB0-ADF7-7C46A3C8E892}"/>
    <cellStyle name="Normal 3 8 2 2 2 3 3" xfId="33501" xr:uid="{E5FDD356-D7BA-4AF1-A4C4-EFEC25AB2E59}"/>
    <cellStyle name="Normal 3 8 2 2 2 3_1.1 Overview" xfId="55908" xr:uid="{FF2D489C-1F4D-40B8-9B52-63DBBDDD8941}"/>
    <cellStyle name="Normal 3 8 2 2 2 4" xfId="38949" xr:uid="{4F7D5D36-18FA-421E-95D0-7D67FD93A260}"/>
    <cellStyle name="Normal 3 8 2 2 2 5" xfId="27954" xr:uid="{35C6EA94-FE93-4715-B54D-6A7B4B7DB203}"/>
    <cellStyle name="Normal 3 8 2 2 2_1.1 Overview" xfId="55905" xr:uid="{F22669C2-5556-44B3-BD79-681351683B80}"/>
    <cellStyle name="Normal 3 8 2 2 3" xfId="2413" xr:uid="{48C7D2EB-677A-4845-B66E-AB75FCB518B3}"/>
    <cellStyle name="Normal 3 8 2 2 3 2" xfId="5612" xr:uid="{8CB80CF3-F71A-4EFA-9209-639C1681A290}"/>
    <cellStyle name="Normal 3 8 2 2 3 2 2" xfId="12405" xr:uid="{C7906520-7227-4EF1-8216-5717D04443B9}"/>
    <cellStyle name="Normal 3 8 2 2 3 2 2 2" xfId="48448" xr:uid="{C232920C-B476-42A4-9811-1CA606EA0715}"/>
    <cellStyle name="Normal 3 8 2 2 3 2 2 3" xfId="37251" xr:uid="{112DA315-92CD-4724-ADF9-8838156CF5A7}"/>
    <cellStyle name="Normal 3 8 2 2 3 2 2_1.1 Overview" xfId="55911" xr:uid="{2826F311-D288-403E-9B06-6540FD6C4439}"/>
    <cellStyle name="Normal 3 8 2 2 3 2 3" xfId="42779" xr:uid="{5FC913C4-DFB8-4CF3-AF4F-17EFF7BF1C54}"/>
    <cellStyle name="Normal 3 8 2 2 3 2 4" xfId="31696" xr:uid="{3F76946C-C35C-4318-A04B-C212F1512333}"/>
    <cellStyle name="Normal 3 8 2 2 3 2_1.1 Overview" xfId="55910" xr:uid="{700F5922-58B4-48C5-9450-E531E856BC09}"/>
    <cellStyle name="Normal 3 8 2 2 3 3" xfId="9372" xr:uid="{1200872C-88C7-4B04-9C29-C1FBA066905B}"/>
    <cellStyle name="Normal 3 8 2 2 3 3 2" xfId="45416" xr:uid="{4340B62F-CBB1-4174-9AD0-A4F1DF04B3EE}"/>
    <cellStyle name="Normal 3 8 2 2 3 3 3" xfId="34307" xr:uid="{6035B1BC-905F-40D3-97A0-C0A441D504C4}"/>
    <cellStyle name="Normal 3 8 2 2 3 3_1.1 Overview" xfId="55912" xr:uid="{3ABDD005-22CB-4263-8C59-D778A5E0ECF4}"/>
    <cellStyle name="Normal 3 8 2 2 3 4" xfId="39755" xr:uid="{2349EB88-10AB-4960-9D2C-56DF56908D85}"/>
    <cellStyle name="Normal 3 8 2 2 3 5" xfId="28760" xr:uid="{5A087DD7-21B4-4C62-9488-422F88EEDE70}"/>
    <cellStyle name="Normal 3 8 2 2 3_1.1 Overview" xfId="55909" xr:uid="{1AB187F3-1B48-45A3-A452-929083261CE6}"/>
    <cellStyle name="Normal 3 8 2 2 4" xfId="3603" xr:uid="{3E1E6421-7BEE-4E20-9254-60A2937BF854}"/>
    <cellStyle name="Normal 3 8 2 2 4 2" xfId="10530" xr:uid="{7C132F6C-FA81-4C3B-9EF7-EF54E83F4FD3}"/>
    <cellStyle name="Normal 3 8 2 2 4 2 2" xfId="46573" xr:uid="{BD9FB568-0B22-4756-A490-10990C544B7E}"/>
    <cellStyle name="Normal 3 8 2 2 4 2 3" xfId="35452" xr:uid="{792AEBB8-9EDD-4452-AEF8-770255E042EC}"/>
    <cellStyle name="Normal 3 8 2 2 4 2_1.1 Overview" xfId="55914" xr:uid="{78D840BD-355C-45D6-A6DF-895B21824055}"/>
    <cellStyle name="Normal 3 8 2 2 4 3" xfId="40908" xr:uid="{BBC1E9D3-10B0-411D-9B91-25677A4C4A98}"/>
    <cellStyle name="Normal 3 8 2 2 4 4" xfId="29901" xr:uid="{5A1CA382-D0A5-438E-98DA-82A9B45A1E93}"/>
    <cellStyle name="Normal 3 8 2 2 4_1.1 Overview" xfId="55913" xr:uid="{B6CECDDC-D4A4-4791-A855-93747159CEEB}"/>
    <cellStyle name="Normal 3 8 2 2 5" xfId="4299" xr:uid="{33EE136B-7501-4D05-A6A9-7B43E5FF135E}"/>
    <cellStyle name="Normal 3 8 2 2 5 2" xfId="11101" xr:uid="{E0DBC25A-D42E-4772-85A2-4DBFCAF45C98}"/>
    <cellStyle name="Normal 3 8 2 2 5 2 2" xfId="47144" xr:uid="{A3F43F9A-F109-40EB-B947-F97A6A45445E}"/>
    <cellStyle name="Normal 3 8 2 2 5 2 3" xfId="35963" xr:uid="{49307A93-0ED9-46FB-91DD-23EF45D883E0}"/>
    <cellStyle name="Normal 3 8 2 2 5 2_1.1 Overview" xfId="55916" xr:uid="{D78DC631-A75E-4025-8532-D443A9240784}"/>
    <cellStyle name="Normal 3 8 2 2 5 3" xfId="41475" xr:uid="{F94D306E-37CD-4699-B6E9-A2FD255688FD}"/>
    <cellStyle name="Normal 3 8 2 2 5 4" xfId="30408" xr:uid="{359795EB-0034-4330-BA65-4BEC2E4C24F8}"/>
    <cellStyle name="Normal 3 8 2 2 5_1.1 Overview" xfId="55915" xr:uid="{5C388BD1-60ED-49A6-9F07-6D4A36415265}"/>
    <cellStyle name="Normal 3 8 2 2 6" xfId="8066" xr:uid="{A72C6589-4AF7-4DB5-9703-CAA54520A863}"/>
    <cellStyle name="Normal 3 8 2 2 6 2" xfId="44114" xr:uid="{619BB7D4-EF77-4499-A30A-A52C14CEADF5}"/>
    <cellStyle name="Normal 3 8 2 2 6 3" xfId="33021" xr:uid="{82FD2993-BE85-4D6D-9490-F25E50E113A9}"/>
    <cellStyle name="Normal 3 8 2 2 6_1.1 Overview" xfId="55917" xr:uid="{B74689A3-D7EB-4332-9FC5-B70DBFF65098}"/>
    <cellStyle name="Normal 3 8 2 2 7" xfId="38454" xr:uid="{40ADA34D-F003-4CF4-B625-24D20B2A69A5}"/>
    <cellStyle name="Normal 3 8 2 2 8" xfId="27471" xr:uid="{245B334F-6AC2-44B9-94D3-9B5872F1463E}"/>
    <cellStyle name="Normal 3 8 2 2_1.1 Overview" xfId="55904" xr:uid="{EA79B628-11E9-4B7F-BB1C-14330A9F6882}"/>
    <cellStyle name="Normal 3 8 2 3" xfId="1368" xr:uid="{8CDE58C7-11B1-42D8-B04A-FDA2CF5ECD5D}"/>
    <cellStyle name="Normal 3 8 2 3 2" xfId="4567" xr:uid="{B5C1C67C-47AE-4E33-80BF-B2950438E1E2}"/>
    <cellStyle name="Normal 3 8 2 3 2 2" xfId="11361" xr:uid="{412A58DB-8C48-444B-BFF2-0E0B2E887398}"/>
    <cellStyle name="Normal 3 8 2 3 2 2 2" xfId="47404" xr:uid="{D45027FF-2BEE-4301-9D3C-3621D727C61F}"/>
    <cellStyle name="Normal 3 8 2 3 2 2 3" xfId="36207" xr:uid="{9E2C38AB-112D-4E83-BA30-2ABA97AD08E9}"/>
    <cellStyle name="Normal 3 8 2 3 2 2_1.1 Overview" xfId="55920" xr:uid="{42328387-4BDA-4544-A0A2-E83270D56C5D}"/>
    <cellStyle name="Normal 3 8 2 3 2 3" xfId="41735" xr:uid="{7092329A-C842-43B9-8970-36ECF9A179CD}"/>
    <cellStyle name="Normal 3 8 2 3 2 4" xfId="30652" xr:uid="{469824B0-8A4D-43BF-8010-34CD5715FA27}"/>
    <cellStyle name="Normal 3 8 2 3 2_1.1 Overview" xfId="55919" xr:uid="{6D2E6FC6-667A-45F9-8555-7885DD31EA38}"/>
    <cellStyle name="Normal 3 8 2 3 3" xfId="8331" xr:uid="{75360E4B-3361-47DA-A123-1FADE927E430}"/>
    <cellStyle name="Normal 3 8 2 3 3 2" xfId="44375" xr:uid="{E506491A-E2F1-461A-8110-1019469E7AF1}"/>
    <cellStyle name="Normal 3 8 2 3 3 3" xfId="33266" xr:uid="{9A12A20D-843D-46CB-809C-AAB61872F63D}"/>
    <cellStyle name="Normal 3 8 2 3 3_1.1 Overview" xfId="55921" xr:uid="{26A7D604-52A3-451C-8D67-1A92FD8D8B02}"/>
    <cellStyle name="Normal 3 8 2 3 4" xfId="38714" xr:uid="{87935C0A-16E7-44A9-8A35-2DAD0BC54460}"/>
    <cellStyle name="Normal 3 8 2 3 5" xfId="27719" xr:uid="{596E253F-BF64-4079-8A8E-ADD9C7E91319}"/>
    <cellStyle name="Normal 3 8 2 3_1.1 Overview" xfId="55918" xr:uid="{AD053F3E-D75B-4080-AAE6-EFAFE5942708}"/>
    <cellStyle name="Normal 3 8 2 4" xfId="2076" xr:uid="{3E578866-627B-4E16-A2A9-DF0CC37144C2}"/>
    <cellStyle name="Normal 3 8 2 4 2" xfId="5275" xr:uid="{E6B0A2CB-FE9C-4153-BE58-B9FC6C3F4842}"/>
    <cellStyle name="Normal 3 8 2 4 2 2" xfId="12068" xr:uid="{5D847AC7-2803-46A2-B0FF-6771F50C7C5D}"/>
    <cellStyle name="Normal 3 8 2 4 2 2 2" xfId="48111" xr:uid="{54D24FF5-4C02-463C-8D57-E95C65F3466E}"/>
    <cellStyle name="Normal 3 8 2 4 2 2 3" xfId="36914" xr:uid="{168E2B88-296D-4A62-9A37-3A43E3A49B2D}"/>
    <cellStyle name="Normal 3 8 2 4 2 2_1.1 Overview" xfId="55924" xr:uid="{4857ADA1-21E7-426D-A533-967DE9608F85}"/>
    <cellStyle name="Normal 3 8 2 4 2 3" xfId="42442" xr:uid="{B53E7F10-6C33-49DE-B51D-C3CD8C4373A4}"/>
    <cellStyle name="Normal 3 8 2 4 2 4" xfId="31359" xr:uid="{0929729E-C5E5-4655-AE63-C969517B653F}"/>
    <cellStyle name="Normal 3 8 2 4 2_1.1 Overview" xfId="55923" xr:uid="{07B99FB9-5AE1-42CC-9A5B-785A7BBCE1C6}"/>
    <cellStyle name="Normal 3 8 2 4 3" xfId="9035" xr:uid="{C92AD4B1-F0A2-4413-9121-BEEF1512790F}"/>
    <cellStyle name="Normal 3 8 2 4 3 2" xfId="45079" xr:uid="{5554A82A-F23E-4A1A-BDD3-96A28D90D7C9}"/>
    <cellStyle name="Normal 3 8 2 4 3 3" xfId="33970" xr:uid="{10490312-0493-4345-AF87-09F8C11DCF93}"/>
    <cellStyle name="Normal 3 8 2 4 3_1.1 Overview" xfId="55925" xr:uid="{3BA72C53-F089-4C0E-ADA4-2F7371BCAC02}"/>
    <cellStyle name="Normal 3 8 2 4 4" xfId="39418" xr:uid="{5B1D1096-3849-4309-B222-9EEAC6B79B85}"/>
    <cellStyle name="Normal 3 8 2 4 5" xfId="28423" xr:uid="{9BA066F6-EFB9-4A7D-96C8-37A7761BC75B}"/>
    <cellStyle name="Normal 3 8 2 4_1.1 Overview" xfId="55922" xr:uid="{25366377-F33D-4E3F-AC8B-AE5EF9E76C93}"/>
    <cellStyle name="Normal 3 8 2 5" xfId="3269" xr:uid="{A37635AA-66A1-4CDF-8A1C-AB7B515C2C01}"/>
    <cellStyle name="Normal 3 8 2 5 2" xfId="10196" xr:uid="{773B0660-5DBC-4DB6-B5EF-51082168A49C}"/>
    <cellStyle name="Normal 3 8 2 5 2 2" xfId="46239" xr:uid="{CA02057A-8AAA-4695-85D2-56F82D9B9575}"/>
    <cellStyle name="Normal 3 8 2 5 2 3" xfId="35120" xr:uid="{25867744-9C12-40B5-80E8-CCEB6ED85FF8}"/>
    <cellStyle name="Normal 3 8 2 5 2_1.1 Overview" xfId="55927" xr:uid="{7BD19D14-B807-414C-ACFB-8F53AD8A8A60}"/>
    <cellStyle name="Normal 3 8 2 5 3" xfId="40574" xr:uid="{3684AB89-2B41-478A-8BE7-9B6578E63F1D}"/>
    <cellStyle name="Normal 3 8 2 5 4" xfId="29569" xr:uid="{627EEE80-4CA3-4CED-8BFD-AB39200AB1C5}"/>
    <cellStyle name="Normal 3 8 2 5_1.1 Overview" xfId="55926" xr:uid="{9BC447EB-387D-4B5A-8165-3103DAD38B44}"/>
    <cellStyle name="Normal 3 8 2 6" xfId="4089" xr:uid="{9735F666-F46C-400F-85B7-1C53C62FADB9}"/>
    <cellStyle name="Normal 3 8 2 6 2" xfId="10891" xr:uid="{6757C9A7-5B03-437C-A1C6-79E5A92F0C7F}"/>
    <cellStyle name="Normal 3 8 2 6 2 2" xfId="46934" xr:uid="{98993BDD-7977-4C60-8D9F-6BBC94BA0103}"/>
    <cellStyle name="Normal 3 8 2 6 2 3" xfId="35753" xr:uid="{01FD8998-B900-4B9E-8269-38517502000A}"/>
    <cellStyle name="Normal 3 8 2 6 2_1.1 Overview" xfId="55929" xr:uid="{E1425FB8-D274-455D-8027-444F8308BBA7}"/>
    <cellStyle name="Normal 3 8 2 6 3" xfId="41265" xr:uid="{60FBD723-AF18-4195-BBFA-7F03A986D841}"/>
    <cellStyle name="Normal 3 8 2 6 4" xfId="30198" xr:uid="{229DFC53-8B4B-4C13-8C17-E76922822543}"/>
    <cellStyle name="Normal 3 8 2 6_1.1 Overview" xfId="55928" xr:uid="{3F0D9571-809D-4A0C-8F60-EAA6A14520B4}"/>
    <cellStyle name="Normal 3 8 2 7" xfId="7709" xr:uid="{34646120-02BE-40F8-B7E0-B71893B8D24D}"/>
    <cellStyle name="Normal 3 8 2 7 2" xfId="43757" xr:uid="{D1F389C4-1C5E-49B3-8C5C-CCEFF2182351}"/>
    <cellStyle name="Normal 3 8 2 7 3" xfId="32664" xr:uid="{5A929866-6BF4-4462-8CA3-DFA35C671A3E}"/>
    <cellStyle name="Normal 3 8 2 7_1.1 Overview" xfId="55930" xr:uid="{3DC82889-0DA6-4C1A-B4A4-D8FB57C8BA98}"/>
    <cellStyle name="Normal 3 8 2 8" xfId="38097" xr:uid="{8F7FD16E-0469-4E4E-952A-701B40E989D8}"/>
    <cellStyle name="Normal 3 8 2 9" xfId="27114" xr:uid="{4F5593A2-8B57-4C69-BEA7-E3813454ECC3}"/>
    <cellStyle name="Normal 3 8 2_1.1 Overview" xfId="55903" xr:uid="{7F76CB60-E163-4DE9-A465-98FFAAFE9829}"/>
    <cellStyle name="Normal 3 8 3" xfId="783" xr:uid="{1341E7F2-C009-4EB2-9480-FDEC09EC18F9}"/>
    <cellStyle name="Normal 3 8 3 2" xfId="1509" xr:uid="{C68B703C-5962-4324-AF1D-C622515C38E3}"/>
    <cellStyle name="Normal 3 8 3 2 2" xfId="4708" xr:uid="{3348ED93-831A-4C1C-870A-AA4C8706A3FD}"/>
    <cellStyle name="Normal 3 8 3 2 2 2" xfId="11502" xr:uid="{858E9E69-A2CC-437B-8FE1-273D8D8D4C91}"/>
    <cellStyle name="Normal 3 8 3 2 2 2 2" xfId="47545" xr:uid="{30CE391A-2A31-4EF4-8F20-9BA24F3D333A}"/>
    <cellStyle name="Normal 3 8 3 2 2 2 3" xfId="36348" xr:uid="{CF201490-0F07-4DF0-9B99-892038F02CC6}"/>
    <cellStyle name="Normal 3 8 3 2 2 2_1.1 Overview" xfId="55934" xr:uid="{827C49AE-2BAC-449D-85EA-B3E2672D1296}"/>
    <cellStyle name="Normal 3 8 3 2 2 3" xfId="41876" xr:uid="{E272AD8D-0057-4142-AF1E-B3B7F0530A39}"/>
    <cellStyle name="Normal 3 8 3 2 2 4" xfId="30793" xr:uid="{6C5160CF-0F84-4E7A-8063-E45508C4C720}"/>
    <cellStyle name="Normal 3 8 3 2 2_1.1 Overview" xfId="55933" xr:uid="{72873A4F-1792-492E-B3DC-CE3C2F308323}"/>
    <cellStyle name="Normal 3 8 3 2 3" xfId="8472" xr:uid="{CBECD6AF-607E-4BB8-B214-EAEF00C6C111}"/>
    <cellStyle name="Normal 3 8 3 2 3 2" xfId="44516" xr:uid="{418A3ABE-6D6C-4728-905A-FF4EEA08DC8D}"/>
    <cellStyle name="Normal 3 8 3 2 3 3" xfId="33407" xr:uid="{B04D9E4D-6A5B-410A-91E8-DFD3438E145B}"/>
    <cellStyle name="Normal 3 8 3 2 3_1.1 Overview" xfId="55935" xr:uid="{2B3E3F7E-B425-46F9-B98F-9EE0C4560506}"/>
    <cellStyle name="Normal 3 8 3 2 4" xfId="38855" xr:uid="{4C2147C6-0380-457D-B281-EA7060FCE796}"/>
    <cellStyle name="Normal 3 8 3 2 5" xfId="27860" xr:uid="{0B53956C-952C-42AA-BC76-14D7E70A816C}"/>
    <cellStyle name="Normal 3 8 3 2_1.1 Overview" xfId="55932" xr:uid="{23DAC983-D868-4023-8EAB-CAFD38969271}"/>
    <cellStyle name="Normal 3 8 3 3" xfId="2319" xr:uid="{96DC0208-47FA-47F1-958B-ABD652EC9A9C}"/>
    <cellStyle name="Normal 3 8 3 3 2" xfId="5518" xr:uid="{237624D2-55BB-4D18-8E91-C0FC42588320}"/>
    <cellStyle name="Normal 3 8 3 3 2 2" xfId="12311" xr:uid="{1B31EECA-F5D0-4138-9F12-0F9D6EDDF70B}"/>
    <cellStyle name="Normal 3 8 3 3 2 2 2" xfId="48354" xr:uid="{F26E1E2C-F532-411E-93DA-AACD475656E6}"/>
    <cellStyle name="Normal 3 8 3 3 2 2 3" xfId="37157" xr:uid="{EB020FC1-2CD0-4583-8289-EDEBFB74EA90}"/>
    <cellStyle name="Normal 3 8 3 3 2 2_1.1 Overview" xfId="55938" xr:uid="{C28EF1B0-6EC9-4C3A-9A2E-0220EF10A163}"/>
    <cellStyle name="Normal 3 8 3 3 2 3" xfId="42685" xr:uid="{F03F8942-EEBD-4B3E-9AE2-EEF4CE231B32}"/>
    <cellStyle name="Normal 3 8 3 3 2 4" xfId="31602" xr:uid="{359E8EE7-E711-4804-BA71-4E54BD27CCBE}"/>
    <cellStyle name="Normal 3 8 3 3 2_1.1 Overview" xfId="55937" xr:uid="{F4B5BF7C-7551-4AA8-84EA-C9EEBECFB91E}"/>
    <cellStyle name="Normal 3 8 3 3 3" xfId="9278" xr:uid="{C0CD9A5E-41D7-4BC3-9B0D-10A665AC74E4}"/>
    <cellStyle name="Normal 3 8 3 3 3 2" xfId="45322" xr:uid="{2F347767-9456-483A-A0A0-02FCC0D7B730}"/>
    <cellStyle name="Normal 3 8 3 3 3 3" xfId="34213" xr:uid="{93F312E3-2F8D-43C6-AFBD-77511FD985AC}"/>
    <cellStyle name="Normal 3 8 3 3 3_1.1 Overview" xfId="55939" xr:uid="{4E25FC9A-F5EA-4E89-B13B-00A1DEE83F37}"/>
    <cellStyle name="Normal 3 8 3 3 4" xfId="39661" xr:uid="{5A092014-B758-4E96-BF59-E1EEA9928FAD}"/>
    <cellStyle name="Normal 3 8 3 3 5" xfId="28666" xr:uid="{7DB79B7D-4976-4E2C-9AC3-8D1C2A7362F7}"/>
    <cellStyle name="Normal 3 8 3 3_1.1 Overview" xfId="55936" xr:uid="{10971704-393D-449B-A318-A5B0B6842AE9}"/>
    <cellStyle name="Normal 3 8 3 4" xfId="3509" xr:uid="{411AF92C-EA93-4E5E-B5C2-7F2BDDF33ED9}"/>
    <cellStyle name="Normal 3 8 3 4 2" xfId="10436" xr:uid="{625E2366-8F77-4171-AA46-E3A22AD53F3F}"/>
    <cellStyle name="Normal 3 8 3 4 2 2" xfId="46479" xr:uid="{6208BFDE-73AF-4FB7-BF0C-0606988ED6C9}"/>
    <cellStyle name="Normal 3 8 3 4 2 3" xfId="35358" xr:uid="{AB3BFC45-E277-4690-BE9F-AD51126DF602}"/>
    <cellStyle name="Normal 3 8 3 4 2_1.1 Overview" xfId="55941" xr:uid="{3FBC765C-DF7B-45F6-8E98-27146DE748E8}"/>
    <cellStyle name="Normal 3 8 3 4 3" xfId="40814" xr:uid="{028DFD80-713C-430A-92A0-9E8D0BF1252A}"/>
    <cellStyle name="Normal 3 8 3 4 4" xfId="29807" xr:uid="{1A2E9A4C-3592-47E5-8DE9-45C3AE650DAB}"/>
    <cellStyle name="Normal 3 8 3 4_1.1 Overview" xfId="55940" xr:uid="{63BBF683-ABB3-4952-A116-D4D19A62DC32}"/>
    <cellStyle name="Normal 3 8 3 5" xfId="4205" xr:uid="{7492D0B6-BBBA-4C7B-B185-D29DCA155B82}"/>
    <cellStyle name="Normal 3 8 3 5 2" xfId="11007" xr:uid="{519FEB82-501F-4879-BFF6-B202AAB4D323}"/>
    <cellStyle name="Normal 3 8 3 5 2 2" xfId="47050" xr:uid="{0B87FCFC-207E-4F79-94C0-57ED27CEF67E}"/>
    <cellStyle name="Normal 3 8 3 5 2 3" xfId="35869" xr:uid="{9C3E4ECA-484F-4151-AF5B-5609C30821F6}"/>
    <cellStyle name="Normal 3 8 3 5 2_1.1 Overview" xfId="55943" xr:uid="{0549518E-321F-4D8E-9CC0-76D9A4423307}"/>
    <cellStyle name="Normal 3 8 3 5 3" xfId="41381" xr:uid="{6BB40388-976B-4D73-9A24-0433B28C4962}"/>
    <cellStyle name="Normal 3 8 3 5 4" xfId="30314" xr:uid="{F6BDFC48-CA20-4400-BC58-860252250146}"/>
    <cellStyle name="Normal 3 8 3 5_1.1 Overview" xfId="55942" xr:uid="{2C650AF2-8E57-4D10-B91E-6ACD5A494FFB}"/>
    <cellStyle name="Normal 3 8 3 6" xfId="7972" xr:uid="{BF9BE255-817A-4B14-9680-BDA6933FCB90}"/>
    <cellStyle name="Normal 3 8 3 6 2" xfId="44020" xr:uid="{9D2CB4CF-61FC-4955-9219-068BCC94CB13}"/>
    <cellStyle name="Normal 3 8 3 6 3" xfId="32927" xr:uid="{45C65D5F-76DE-487C-AC4C-6689150FAA57}"/>
    <cellStyle name="Normal 3 8 3 6_1.1 Overview" xfId="55944" xr:uid="{CA2FED88-27C2-41C7-B4A7-E5C80E82EC34}"/>
    <cellStyle name="Normal 3 8 3 7" xfId="38360" xr:uid="{AC12A530-8A97-43CE-B7F6-F1F581E2A4D1}"/>
    <cellStyle name="Normal 3 8 3 8" xfId="27377" xr:uid="{4545B77F-1D4F-4092-BAC4-924034950037}"/>
    <cellStyle name="Normal 3 8 3_1.1 Overview" xfId="55931" xr:uid="{FB6937C8-8F15-4107-94AB-A8506F331B1E}"/>
    <cellStyle name="Normal 3 8 4" xfId="1239" xr:uid="{06EF60BB-6AE2-4694-8538-28E002ECAA53}"/>
    <cellStyle name="Normal 3 8 4 2" xfId="4438" xr:uid="{F2050101-1AE3-4A5D-90C5-942C934C22A8}"/>
    <cellStyle name="Normal 3 8 4 2 2" xfId="11232" xr:uid="{BAE1E325-184D-4FBB-965E-F37375FC9207}"/>
    <cellStyle name="Normal 3 8 4 2 2 2" xfId="47275" xr:uid="{FF5FEDAA-6A81-4340-94A5-3F6EF7C22C64}"/>
    <cellStyle name="Normal 3 8 4 2 2 3" xfId="36078" xr:uid="{29C132BA-4D2E-4DF3-A788-D407311B13E5}"/>
    <cellStyle name="Normal 3 8 4 2 2_1.1 Overview" xfId="55947" xr:uid="{44A3712E-C23F-4A0F-9AD8-166DDAFD1F39}"/>
    <cellStyle name="Normal 3 8 4 2 3" xfId="41606" xr:uid="{54C21E6B-F718-4784-A6F1-1F68ED1FC950}"/>
    <cellStyle name="Normal 3 8 4 2 4" xfId="30523" xr:uid="{DCC64105-5F5D-41D7-88A6-489B9229C1E8}"/>
    <cellStyle name="Normal 3 8 4 2_1.1 Overview" xfId="55946" xr:uid="{B0879A7F-DCB8-47BF-861C-3C308D64C341}"/>
    <cellStyle name="Normal 3 8 4 3" xfId="8202" xr:uid="{EEBD82D6-BD6B-4E59-B306-15C32E918990}"/>
    <cellStyle name="Normal 3 8 4 3 2" xfId="44246" xr:uid="{DF4963A2-163A-451B-8CD8-D4F3BA63E35E}"/>
    <cellStyle name="Normal 3 8 4 3 3" xfId="33137" xr:uid="{AF716ECF-F512-4FBB-BAE9-1AD2D198EA70}"/>
    <cellStyle name="Normal 3 8 4 3_1.1 Overview" xfId="55948" xr:uid="{1DB02B0B-391E-4201-9A16-9BA461C4248C}"/>
    <cellStyle name="Normal 3 8 4 4" xfId="38585" xr:uid="{7E9817A8-5C94-4463-8BE6-078EB5610AE0}"/>
    <cellStyle name="Normal 3 8 4 5" xfId="27590" xr:uid="{E5404928-65CD-493D-AE95-E5F70827C402}"/>
    <cellStyle name="Normal 3 8 4_1.1 Overview" xfId="55945" xr:uid="{A8E5BE1B-2EA2-4AB3-96BE-ECC375590BAA}"/>
    <cellStyle name="Normal 3 8 5" xfId="1804" xr:uid="{B7D51ECA-42CB-44C5-AB9D-2E537AF36241}"/>
    <cellStyle name="Normal 3 8 5 2" xfId="5003" xr:uid="{640DEBE2-719C-40A9-AB08-A2A353001CA8}"/>
    <cellStyle name="Normal 3 8 5 2 2" xfId="11796" xr:uid="{86AAE3AB-EBF7-44CB-8686-AA057A8E47BB}"/>
    <cellStyle name="Normal 3 8 5 2 2 2" xfId="47839" xr:uid="{C9C8D425-8ACC-4B36-B555-8C6F87F8D5D6}"/>
    <cellStyle name="Normal 3 8 5 2 2 3" xfId="36642" xr:uid="{57AE9BD4-630C-479E-9722-F2C06DFB3F6E}"/>
    <cellStyle name="Normal 3 8 5 2 2_1.1 Overview" xfId="55951" xr:uid="{2AAA7093-ECB5-4AFE-A474-76C175AEF388}"/>
    <cellStyle name="Normal 3 8 5 2 3" xfId="42170" xr:uid="{17C45A71-B4D2-4570-82F6-8199C00656D3}"/>
    <cellStyle name="Normal 3 8 5 2 4" xfId="31087" xr:uid="{AE5F1740-0390-4230-AAFE-C2E736025420}"/>
    <cellStyle name="Normal 3 8 5 2_1.1 Overview" xfId="55950" xr:uid="{606A943F-E8AC-4622-BB78-310C41843629}"/>
    <cellStyle name="Normal 3 8 5 3" xfId="8763" xr:uid="{1ED0CD32-EDA2-4B6F-802D-72E0AFF60B2C}"/>
    <cellStyle name="Normal 3 8 5 3 2" xfId="44807" xr:uid="{8E7741DD-4629-4692-B7CC-ED1973C0A84C}"/>
    <cellStyle name="Normal 3 8 5 3 3" xfId="33698" xr:uid="{3DEE4C17-3770-4EF1-878B-C0132FA28529}"/>
    <cellStyle name="Normal 3 8 5 3_1.1 Overview" xfId="55952" xr:uid="{F0487549-D8D1-4AB4-B271-412993D4F0F5}"/>
    <cellStyle name="Normal 3 8 5 4" xfId="39146" xr:uid="{BD18F24D-20DD-4493-AAD0-D04107943CCC}"/>
    <cellStyle name="Normal 3 8 5 5" xfId="28151" xr:uid="{BCD9A16D-2A78-4565-852F-1DDD3FF61FD0}"/>
    <cellStyle name="Normal 3 8 5_1.1 Overview" xfId="55949" xr:uid="{5A52C37D-B968-4D3B-8F1D-AD2C08BAE763}"/>
    <cellStyle name="Normal 3 8 6" xfId="2987" xr:uid="{783F782E-91B4-4309-9F28-33FA0A06EEBC}"/>
    <cellStyle name="Normal 3 8 6 2" xfId="9924" xr:uid="{E0A3308C-4E2D-4E8A-AFE3-33F1578A5628}"/>
    <cellStyle name="Normal 3 8 6 2 2" xfId="45967" xr:uid="{0500E4D1-1B83-4E3F-9D9A-64BD1EE24DE1}"/>
    <cellStyle name="Normal 3 8 6 2 3" xfId="34851" xr:uid="{006ABB57-A8DA-4F29-88B0-3A0878482815}"/>
    <cellStyle name="Normal 3 8 6 2_1.1 Overview" xfId="55954" xr:uid="{3E23FF29-27CF-4B94-AE9F-9A65F2E50822}"/>
    <cellStyle name="Normal 3 8 6 3" xfId="40303" xr:uid="{2841071E-E991-4743-9350-6C5BC9883218}"/>
    <cellStyle name="Normal 3 8 6 4" xfId="29301" xr:uid="{3AA1AC00-92FA-497A-92F2-7F4799E5C5FA}"/>
    <cellStyle name="Normal 3 8 6_1.1 Overview" xfId="55953" xr:uid="{E6C6CBD9-DCD9-4826-90F0-7A531BD5FA47}"/>
    <cellStyle name="Normal 3 8 7" xfId="3995" xr:uid="{71FF469D-582E-4BB1-AB4B-11B000489C2E}"/>
    <cellStyle name="Normal 3 8 7 2" xfId="10797" xr:uid="{8A0C7A54-5A26-49DB-AC2D-078AEAA76637}"/>
    <cellStyle name="Normal 3 8 7 2 2" xfId="46840" xr:uid="{0341CC45-3A7B-42BB-B771-96657B48CAC2}"/>
    <cellStyle name="Normal 3 8 7 2 3" xfId="35659" xr:uid="{BC82F978-B50A-45D1-9651-B0C9B5F4FA57}"/>
    <cellStyle name="Normal 3 8 7 2_1.1 Overview" xfId="55956" xr:uid="{5C533EF4-AB35-4523-A6D3-13776DB1FB14}"/>
    <cellStyle name="Normal 3 8 7 3" xfId="41171" xr:uid="{C70A69E2-C8C7-485A-8B4F-04F63901E9EC}"/>
    <cellStyle name="Normal 3 8 7 4" xfId="30104" xr:uid="{EA927787-CA9A-4861-9D76-215C79EA3E74}"/>
    <cellStyle name="Normal 3 8 7_1.1 Overview" xfId="55955" xr:uid="{5D099929-D45D-4888-8D97-4A5EA006D521}"/>
    <cellStyle name="Normal 3 8 8" xfId="7408" xr:uid="{835CA3DC-12EF-458F-9EF2-2229FDB57C7F}"/>
    <cellStyle name="Normal 3 8 8 2" xfId="43456" xr:uid="{8F8AF923-F6DE-4389-846A-929E865B23E7}"/>
    <cellStyle name="Normal 3 8 8 3" xfId="32363" xr:uid="{1025DF62-05A0-4CD7-AD5D-F75A74572612}"/>
    <cellStyle name="Normal 3 8 8_1.1 Overview" xfId="55957" xr:uid="{75566240-46FD-47D6-8BF1-4AD419B3B9C9}"/>
    <cellStyle name="Normal 3 8 9" xfId="37796" xr:uid="{F1902095-85C8-4E1F-B9AA-608BB04455D4}"/>
    <cellStyle name="Normal 3 8_1.1 Overview" xfId="55902" xr:uid="{6A8A5547-D022-4F57-97EE-85813EC53109}"/>
    <cellStyle name="Normal 3 9" xfId="224" xr:uid="{0B8E4064-E4AA-4EB6-B9FD-B66875B19421}"/>
    <cellStyle name="Normal 3 9 10" xfId="26822" xr:uid="{23E80215-3E46-48B8-A0F2-D23D5B9ACACC}"/>
    <cellStyle name="Normal 3 9 2" xfId="528" xr:uid="{5B1A3B62-9628-4169-B638-2E5CC0B49F96}"/>
    <cellStyle name="Normal 3 9 2 2" xfId="883" xr:uid="{B14AA0EE-FADD-4FD8-8F9B-36B456711299}"/>
    <cellStyle name="Normal 3 9 2 2 2" xfId="1609" xr:uid="{01032605-E2C4-434A-A627-3012F5FB2CF3}"/>
    <cellStyle name="Normal 3 9 2 2 2 2" xfId="4808" xr:uid="{80ECA658-5817-4A6F-B8B5-0ECC88FAFEB5}"/>
    <cellStyle name="Normal 3 9 2 2 2 2 2" xfId="11602" xr:uid="{243611EC-A374-45AF-96F1-4351D81907DA}"/>
    <cellStyle name="Normal 3 9 2 2 2 2 2 2" xfId="47645" xr:uid="{1CCFB036-4A35-4760-B025-AF92FBE15839}"/>
    <cellStyle name="Normal 3 9 2 2 2 2 2 3" xfId="36448" xr:uid="{6486D8E8-EFF3-4204-B1F7-E3521A2589B9}"/>
    <cellStyle name="Normal 3 9 2 2 2 2 2_1.1 Overview" xfId="55963" xr:uid="{CCB00743-5C0D-4D5F-883A-CA3167921F53}"/>
    <cellStyle name="Normal 3 9 2 2 2 2 3" xfId="41976" xr:uid="{54D50BE5-D35E-452F-9486-10C15D68BDEA}"/>
    <cellStyle name="Normal 3 9 2 2 2 2 4" xfId="30893" xr:uid="{B8894814-FCC4-4BB7-B429-C2304E817428}"/>
    <cellStyle name="Normal 3 9 2 2 2 2_1.1 Overview" xfId="55962" xr:uid="{0492AF23-0927-4831-B1BC-68054DB9380C}"/>
    <cellStyle name="Normal 3 9 2 2 2 3" xfId="8572" xr:uid="{E4B1D9D7-AF8C-43E0-ADE0-F271C453AABF}"/>
    <cellStyle name="Normal 3 9 2 2 2 3 2" xfId="44616" xr:uid="{8ECE737C-15BE-47C8-AF65-51417ADBE334}"/>
    <cellStyle name="Normal 3 9 2 2 2 3 3" xfId="33507" xr:uid="{16C0D533-B67C-4442-B19A-090EBFE547D3}"/>
    <cellStyle name="Normal 3 9 2 2 2 3_1.1 Overview" xfId="55964" xr:uid="{03FDCB97-CE4D-4195-BA2B-CF4A617ED8FF}"/>
    <cellStyle name="Normal 3 9 2 2 2 4" xfId="38955" xr:uid="{21E7FBBA-7F8D-443F-AD08-2691A29E7C16}"/>
    <cellStyle name="Normal 3 9 2 2 2 5" xfId="27960" xr:uid="{63631FCC-D157-4451-A911-BEC65AECD3A2}"/>
    <cellStyle name="Normal 3 9 2 2 2_1.1 Overview" xfId="55961" xr:uid="{1CCF06E5-7C6D-464E-BC9D-9292A1DB260D}"/>
    <cellStyle name="Normal 3 9 2 2 3" xfId="2419" xr:uid="{F41552BE-AC56-45F0-AE8C-6E5A1172DC48}"/>
    <cellStyle name="Normal 3 9 2 2 3 2" xfId="5618" xr:uid="{F4D4AD13-A74E-49A4-9291-907B4A8FE993}"/>
    <cellStyle name="Normal 3 9 2 2 3 2 2" xfId="12411" xr:uid="{94968298-A37B-4BF1-A9E3-250C39DF40AE}"/>
    <cellStyle name="Normal 3 9 2 2 3 2 2 2" xfId="48454" xr:uid="{BD2C556F-637C-4F83-9F89-0FBAAEE8B0BE}"/>
    <cellStyle name="Normal 3 9 2 2 3 2 2 3" xfId="37257" xr:uid="{F133D5F7-01A1-4B17-B95E-B0C8E0A9C214}"/>
    <cellStyle name="Normal 3 9 2 2 3 2 2_1.1 Overview" xfId="55967" xr:uid="{FDC5CFD9-01AB-491B-9114-EBB5E5195AE0}"/>
    <cellStyle name="Normal 3 9 2 2 3 2 3" xfId="42785" xr:uid="{4148617F-3867-4025-92A9-BF8A1AA73947}"/>
    <cellStyle name="Normal 3 9 2 2 3 2 4" xfId="31702" xr:uid="{3D4981BC-142D-42F6-82BB-195C3BCFC6D5}"/>
    <cellStyle name="Normal 3 9 2 2 3 2_1.1 Overview" xfId="55966" xr:uid="{469A00D7-7D04-4002-A1F4-0E5A38557021}"/>
    <cellStyle name="Normal 3 9 2 2 3 3" xfId="9378" xr:uid="{39AB450E-C2C4-4EC7-8B34-649421F175A9}"/>
    <cellStyle name="Normal 3 9 2 2 3 3 2" xfId="45422" xr:uid="{06623C68-D9CF-43F0-9812-AA5E1218D2AE}"/>
    <cellStyle name="Normal 3 9 2 2 3 3 3" xfId="34313" xr:uid="{2CF8E0C2-B638-471B-AF3F-6F1099FBFC57}"/>
    <cellStyle name="Normal 3 9 2 2 3 3_1.1 Overview" xfId="55968" xr:uid="{B02281B7-1195-4303-828A-C61BF82F356C}"/>
    <cellStyle name="Normal 3 9 2 2 3 4" xfId="39761" xr:uid="{127B31E9-62F1-4ACB-A09E-96E1DDEC3ACA}"/>
    <cellStyle name="Normal 3 9 2 2 3 5" xfId="28766" xr:uid="{8FBD8EC6-BBA9-4804-86AA-D69E5C1F1974}"/>
    <cellStyle name="Normal 3 9 2 2 3_1.1 Overview" xfId="55965" xr:uid="{80FD956D-2A24-4CE6-8AFA-70F4CCE38614}"/>
    <cellStyle name="Normal 3 9 2 2 4" xfId="3609" xr:uid="{5D65CB45-ECE5-4BA2-BE0F-AE4619B1F571}"/>
    <cellStyle name="Normal 3 9 2 2 4 2" xfId="10536" xr:uid="{9EF972B2-4908-4FA8-9AF8-1DAF9ABDEF26}"/>
    <cellStyle name="Normal 3 9 2 2 4 2 2" xfId="46579" xr:uid="{AA46EAEF-0679-464F-95F4-5C2A0ED9CDF0}"/>
    <cellStyle name="Normal 3 9 2 2 4 2 3" xfId="35458" xr:uid="{9CC69739-3FB5-44B3-B8E6-B3B2D9819490}"/>
    <cellStyle name="Normal 3 9 2 2 4 2_1.1 Overview" xfId="55970" xr:uid="{AD9B5393-E631-41AF-8B40-C67AAE0986EE}"/>
    <cellStyle name="Normal 3 9 2 2 4 3" xfId="40914" xr:uid="{94ACE010-5D67-4F13-9891-551A98279E9B}"/>
    <cellStyle name="Normal 3 9 2 2 4 4" xfId="29907" xr:uid="{7603090F-25C9-4423-A77E-E6D701604D5C}"/>
    <cellStyle name="Normal 3 9 2 2 4_1.1 Overview" xfId="55969" xr:uid="{84F33554-A33A-42C9-A491-8FD934CA807E}"/>
    <cellStyle name="Normal 3 9 2 2 5" xfId="4305" xr:uid="{AC06006A-CA79-48EA-8B7D-7E58C3F1A086}"/>
    <cellStyle name="Normal 3 9 2 2 5 2" xfId="11107" xr:uid="{49093B52-7A4F-42EF-B0DA-47831DA1F7C2}"/>
    <cellStyle name="Normal 3 9 2 2 5 2 2" xfId="47150" xr:uid="{2A7E0DAD-BE4E-44EF-82E1-040A145130B4}"/>
    <cellStyle name="Normal 3 9 2 2 5 2 3" xfId="35969" xr:uid="{F0F85A7A-E0E9-4D27-9C5C-75DD0436F989}"/>
    <cellStyle name="Normal 3 9 2 2 5 2_1.1 Overview" xfId="55972" xr:uid="{766F04B3-5D79-4EFA-BED0-92A0C4005AF2}"/>
    <cellStyle name="Normal 3 9 2 2 5 3" xfId="41481" xr:uid="{C11855F9-5CE2-4CF9-B62A-298938A5A34B}"/>
    <cellStyle name="Normal 3 9 2 2 5 4" xfId="30414" xr:uid="{D80D9AE2-638C-455D-BB09-04A199DE751B}"/>
    <cellStyle name="Normal 3 9 2 2 5_1.1 Overview" xfId="55971" xr:uid="{6A5C2B66-29F1-4BD5-9633-CB7F0BB2627D}"/>
    <cellStyle name="Normal 3 9 2 2 6" xfId="8072" xr:uid="{7C710519-86E5-4039-9346-4A97713C085D}"/>
    <cellStyle name="Normal 3 9 2 2 6 2" xfId="44120" xr:uid="{5A703A98-FB35-47E1-85EB-B08138DF84AB}"/>
    <cellStyle name="Normal 3 9 2 2 6 3" xfId="33027" xr:uid="{D92EB2D5-B19A-4E64-BC64-81FF726EAD19}"/>
    <cellStyle name="Normal 3 9 2 2 6_1.1 Overview" xfId="55973" xr:uid="{C05FD369-A2B0-4FA2-BAD8-DC3F0C90BEE2}"/>
    <cellStyle name="Normal 3 9 2 2 7" xfId="38460" xr:uid="{F036559B-FEA9-4C37-8CA8-FEF86AF62AB3}"/>
    <cellStyle name="Normal 3 9 2 2 8" xfId="27477" xr:uid="{17A54547-F93E-46D3-959E-26666E290661}"/>
    <cellStyle name="Normal 3 9 2 2_1.1 Overview" xfId="55960" xr:uid="{A18CBDFB-D71B-4784-AB76-05058394C897}"/>
    <cellStyle name="Normal 3 9 2 3" xfId="1375" xr:uid="{18E31A53-D084-4415-BD98-F413D006F0D0}"/>
    <cellStyle name="Normal 3 9 2 3 2" xfId="4574" xr:uid="{6448B0E1-ED3A-4E86-9341-43F972D10CE6}"/>
    <cellStyle name="Normal 3 9 2 3 2 2" xfId="11368" xr:uid="{1BBDFE29-0047-4223-8375-ADA7EF7C1E8E}"/>
    <cellStyle name="Normal 3 9 2 3 2 2 2" xfId="47411" xr:uid="{F42277F4-E1C5-4D28-829A-FBB19CE88458}"/>
    <cellStyle name="Normal 3 9 2 3 2 2 3" xfId="36214" xr:uid="{33A2BE26-E342-444F-A592-76EE2E453C84}"/>
    <cellStyle name="Normal 3 9 2 3 2 2_1.1 Overview" xfId="55976" xr:uid="{694CAAA0-18BC-40C4-B0CC-FAD7EE946A24}"/>
    <cellStyle name="Normal 3 9 2 3 2 3" xfId="41742" xr:uid="{A4D52E87-D84C-460D-AFB1-E6C979E6C932}"/>
    <cellStyle name="Normal 3 9 2 3 2 4" xfId="30659" xr:uid="{2C26C491-627B-445F-8F23-5B6EC0D16B80}"/>
    <cellStyle name="Normal 3 9 2 3 2_1.1 Overview" xfId="55975" xr:uid="{E5790358-8C32-454F-B6AA-7439E15244FB}"/>
    <cellStyle name="Normal 3 9 2 3 3" xfId="8338" xr:uid="{B29468B6-FBA0-41A7-AF7F-712B11E13E9F}"/>
    <cellStyle name="Normal 3 9 2 3 3 2" xfId="44382" xr:uid="{C9501559-0A16-452F-95BE-FD66EC4B6B55}"/>
    <cellStyle name="Normal 3 9 2 3 3 3" xfId="33273" xr:uid="{65A2A806-AD4E-4246-9DE9-C88BCA9615F4}"/>
    <cellStyle name="Normal 3 9 2 3 3_1.1 Overview" xfId="55977" xr:uid="{0B71D51A-4568-45E7-ABEF-04C8E6D50810}"/>
    <cellStyle name="Normal 3 9 2 3 4" xfId="38721" xr:uid="{3D4AC9A0-6D12-49B2-B2A3-B2867241EF2E}"/>
    <cellStyle name="Normal 3 9 2 3 5" xfId="27726" xr:uid="{92CA93F9-393A-444A-8DAC-83A68108BF5F}"/>
    <cellStyle name="Normal 3 9 2 3_1.1 Overview" xfId="55974" xr:uid="{94509DE4-5BBE-4DFB-AB24-ED45697681B1}"/>
    <cellStyle name="Normal 3 9 2 4" xfId="2084" xr:uid="{1120CC9F-FD26-47CD-9442-D67A04DDC655}"/>
    <cellStyle name="Normal 3 9 2 4 2" xfId="5283" xr:uid="{EB6EB256-CC18-41E7-A010-5D18C8EFB152}"/>
    <cellStyle name="Normal 3 9 2 4 2 2" xfId="12076" xr:uid="{2221E8FA-6231-442A-803B-A4975693EACA}"/>
    <cellStyle name="Normal 3 9 2 4 2 2 2" xfId="48119" xr:uid="{11283C38-F83D-4A78-B24E-CE75A5FC6034}"/>
    <cellStyle name="Normal 3 9 2 4 2 2 3" xfId="36922" xr:uid="{A83373FB-CDB1-473B-8F38-F8E314DA27E9}"/>
    <cellStyle name="Normal 3 9 2 4 2 2_1.1 Overview" xfId="55980" xr:uid="{5712C937-C370-441E-B94F-846E54293D8E}"/>
    <cellStyle name="Normal 3 9 2 4 2 3" xfId="42450" xr:uid="{4677DFE1-82FF-4B41-B1EF-709E5785D68E}"/>
    <cellStyle name="Normal 3 9 2 4 2 4" xfId="31367" xr:uid="{CC0542F9-5AB9-4ACD-BA57-FE5E187F8F8C}"/>
    <cellStyle name="Normal 3 9 2 4 2_1.1 Overview" xfId="55979" xr:uid="{2ECE4D1F-C934-474E-942D-2793AB0E2E80}"/>
    <cellStyle name="Normal 3 9 2 4 3" xfId="9043" xr:uid="{EA868A12-F14A-45BC-AE47-57E1B140960C}"/>
    <cellStyle name="Normal 3 9 2 4 3 2" xfId="45087" xr:uid="{7E80D9C2-BF20-469E-941C-AB100160CD53}"/>
    <cellStyle name="Normal 3 9 2 4 3 3" xfId="33978" xr:uid="{10CBCC9C-60D9-4A17-B782-4E354FDA40C9}"/>
    <cellStyle name="Normal 3 9 2 4 3_1.1 Overview" xfId="55981" xr:uid="{26FA7861-5FF1-4903-B4FB-1DB31BCEA128}"/>
    <cellStyle name="Normal 3 9 2 4 4" xfId="39426" xr:uid="{00AC3160-9F95-4D43-81CB-1C957AFA2E1F}"/>
    <cellStyle name="Normal 3 9 2 4 5" xfId="28431" xr:uid="{FB61B293-F844-4F6E-82F4-7DF25B4A1246}"/>
    <cellStyle name="Normal 3 9 2 4_1.1 Overview" xfId="55978" xr:uid="{B1C85FE6-37F4-4CF6-B471-BB64C099F30A}"/>
    <cellStyle name="Normal 3 9 2 5" xfId="3277" xr:uid="{6553CE8D-83EA-4FBE-8B75-BEFA7DE6A957}"/>
    <cellStyle name="Normal 3 9 2 5 2" xfId="10204" xr:uid="{526A2099-5091-47DC-BEA2-451C557E8247}"/>
    <cellStyle name="Normal 3 9 2 5 2 2" xfId="46247" xr:uid="{3B9E2CEC-4217-467F-ACE4-D6533413C52E}"/>
    <cellStyle name="Normal 3 9 2 5 2 3" xfId="35128" xr:uid="{81550278-76CC-44DA-90B4-65887CB6DB1A}"/>
    <cellStyle name="Normal 3 9 2 5 2_1.1 Overview" xfId="55983" xr:uid="{07DFC1FF-78B8-4C9E-9869-2C978935B6D2}"/>
    <cellStyle name="Normal 3 9 2 5 3" xfId="40582" xr:uid="{8A2E14E1-0825-4F98-9A46-2E47DF4F1DBD}"/>
    <cellStyle name="Normal 3 9 2 5 4" xfId="29577" xr:uid="{378C3FD0-CDB5-4916-8B36-E64B06E5F54C}"/>
    <cellStyle name="Normal 3 9 2 5_1.1 Overview" xfId="55982" xr:uid="{34100B7C-2B1B-4346-9712-F7170E4C9A6F}"/>
    <cellStyle name="Normal 3 9 2 6" xfId="4095" xr:uid="{0083DDD8-96B1-41AD-86F0-6E603F35619C}"/>
    <cellStyle name="Normal 3 9 2 6 2" xfId="10897" xr:uid="{68171070-3A81-4EBB-9C79-C943E4C2DBEF}"/>
    <cellStyle name="Normal 3 9 2 6 2 2" xfId="46940" xr:uid="{D277FB29-5D95-44F5-B68E-7C0CABD2FE35}"/>
    <cellStyle name="Normal 3 9 2 6 2 3" xfId="35759" xr:uid="{C5DE4F80-33DA-488D-BF11-A6E0C48182AF}"/>
    <cellStyle name="Normal 3 9 2 6 2_1.1 Overview" xfId="55985" xr:uid="{17E3BE0C-DF65-4DD3-91A2-91D6FE94FB65}"/>
    <cellStyle name="Normal 3 9 2 6 3" xfId="41271" xr:uid="{3DFBEA71-93A7-458E-9E04-896E14E5AE69}"/>
    <cellStyle name="Normal 3 9 2 6 4" xfId="30204" xr:uid="{FF19B553-C90A-4407-9EB1-3C2172C85D6E}"/>
    <cellStyle name="Normal 3 9 2 6_1.1 Overview" xfId="55984" xr:uid="{30A30225-BA6D-457F-BDEC-1AF24BC7D02A}"/>
    <cellStyle name="Normal 3 9 2 7" xfId="7718" xr:uid="{055464C3-01DB-4CB6-AF98-CD9DC24C8DD4}"/>
    <cellStyle name="Normal 3 9 2 7 2" xfId="43766" xr:uid="{FCA2039A-5148-48E3-A62C-B86009849CC3}"/>
    <cellStyle name="Normal 3 9 2 7 3" xfId="32673" xr:uid="{14D8AA7A-9276-40F2-B716-FCB741731A7E}"/>
    <cellStyle name="Normal 3 9 2 7_1.1 Overview" xfId="55986" xr:uid="{D7A13714-1F7E-4240-B5AA-4B42F1F15731}"/>
    <cellStyle name="Normal 3 9 2 8" xfId="38106" xr:uid="{DE0A3406-48E7-4F4F-932A-99F8BCF436EC}"/>
    <cellStyle name="Normal 3 9 2 9" xfId="27123" xr:uid="{A52535AB-BE71-4C6A-8030-7EB12858BF94}"/>
    <cellStyle name="Normal 3 9 2_1.1 Overview" xfId="55959" xr:uid="{B625FA4A-B5D9-4863-9691-E6762163FCC0}"/>
    <cellStyle name="Normal 3 9 3" xfId="789" xr:uid="{1CE59B7E-4029-4D21-97BF-E110EEA49B47}"/>
    <cellStyle name="Normal 3 9 3 2" xfId="1515" xr:uid="{D8A037B5-6245-4559-8A11-027D881B31E6}"/>
    <cellStyle name="Normal 3 9 3 2 2" xfId="4714" xr:uid="{F8C1F3F5-B1DD-497D-A27D-83C5131A7819}"/>
    <cellStyle name="Normal 3 9 3 2 2 2" xfId="11508" xr:uid="{364E7B24-9F48-4E7C-A1F1-750A59003EAA}"/>
    <cellStyle name="Normal 3 9 3 2 2 2 2" xfId="47551" xr:uid="{4F8823DF-6BD6-41F1-B80F-3C1D095913A6}"/>
    <cellStyle name="Normal 3 9 3 2 2 2 3" xfId="36354" xr:uid="{A2F782F9-8E0A-47E3-8F3F-D1883C7D3D8C}"/>
    <cellStyle name="Normal 3 9 3 2 2 2_1.1 Overview" xfId="55990" xr:uid="{81061C52-B2A3-457D-9795-778A88535533}"/>
    <cellStyle name="Normal 3 9 3 2 2 3" xfId="41882" xr:uid="{CDA59420-2ECD-4D3A-A871-8E765E330957}"/>
    <cellStyle name="Normal 3 9 3 2 2 4" xfId="30799" xr:uid="{E2365B5D-0B67-4131-B597-918B928621BC}"/>
    <cellStyle name="Normal 3 9 3 2 2_1.1 Overview" xfId="55989" xr:uid="{3A62EF99-699B-4591-AB81-0A073C59AFBC}"/>
    <cellStyle name="Normal 3 9 3 2 3" xfId="8478" xr:uid="{84DCC0EE-B74C-41BC-9D9F-DD69F4E9D678}"/>
    <cellStyle name="Normal 3 9 3 2 3 2" xfId="44522" xr:uid="{7BD71306-CDD8-4954-AABC-8065BA687187}"/>
    <cellStyle name="Normal 3 9 3 2 3 3" xfId="33413" xr:uid="{3C4E0A1B-1166-4F88-9671-3C9A07EAA591}"/>
    <cellStyle name="Normal 3 9 3 2 3_1.1 Overview" xfId="55991" xr:uid="{4B74D8D9-72E4-4FA6-8000-4784F0CB4317}"/>
    <cellStyle name="Normal 3 9 3 2 4" xfId="38861" xr:uid="{BD61B598-A95B-49D3-8EAA-0B62F63FA960}"/>
    <cellStyle name="Normal 3 9 3 2 5" xfId="27866" xr:uid="{D86131EE-34DA-48C6-9568-985AE2911559}"/>
    <cellStyle name="Normal 3 9 3 2_1.1 Overview" xfId="55988" xr:uid="{D93F0BEF-575B-4D82-8B31-2E3D4B3882C5}"/>
    <cellStyle name="Normal 3 9 3 3" xfId="2325" xr:uid="{82C75734-DB36-4AC7-955C-D7A666500608}"/>
    <cellStyle name="Normal 3 9 3 3 2" xfId="5524" xr:uid="{623F455A-F0C3-4979-8AC8-87948EDB244A}"/>
    <cellStyle name="Normal 3 9 3 3 2 2" xfId="12317" xr:uid="{824C8B73-FFFE-4CA0-93BB-929B3CFACFEB}"/>
    <cellStyle name="Normal 3 9 3 3 2 2 2" xfId="48360" xr:uid="{64C21ECF-AFC4-4C2F-966A-4ED2CA096125}"/>
    <cellStyle name="Normal 3 9 3 3 2 2 3" xfId="37163" xr:uid="{A65967A5-DE1F-40B5-863D-79609FE1C334}"/>
    <cellStyle name="Normal 3 9 3 3 2 2_1.1 Overview" xfId="55994" xr:uid="{76F22E75-DB6E-4227-9048-739CC8115971}"/>
    <cellStyle name="Normal 3 9 3 3 2 3" xfId="42691" xr:uid="{85D3C3A9-96A8-4697-97EB-E45CED056D92}"/>
    <cellStyle name="Normal 3 9 3 3 2 4" xfId="31608" xr:uid="{837603F8-3F35-458D-AE2B-74EDB61E9DA3}"/>
    <cellStyle name="Normal 3 9 3 3 2_1.1 Overview" xfId="55993" xr:uid="{ADF5EE71-3CE5-46ED-AFA6-5467BFE43D4E}"/>
    <cellStyle name="Normal 3 9 3 3 3" xfId="9284" xr:uid="{0B580A65-36A5-406B-ACF6-D1C96DD20169}"/>
    <cellStyle name="Normal 3 9 3 3 3 2" xfId="45328" xr:uid="{D22563E4-6DBB-46C6-A529-7F13A009D1B6}"/>
    <cellStyle name="Normal 3 9 3 3 3 3" xfId="34219" xr:uid="{4D93C762-D584-42AC-8126-81F255818EAF}"/>
    <cellStyle name="Normal 3 9 3 3 3_1.1 Overview" xfId="55995" xr:uid="{F6349206-423E-41DC-B8AC-6ECE39ED5FA5}"/>
    <cellStyle name="Normal 3 9 3 3 4" xfId="39667" xr:uid="{61C8BAF8-5DEB-41F7-BA88-8D3F1C3B1384}"/>
    <cellStyle name="Normal 3 9 3 3 5" xfId="28672" xr:uid="{DCBF9F26-79CB-4E2C-8814-F3356274E9E5}"/>
    <cellStyle name="Normal 3 9 3 3_1.1 Overview" xfId="55992" xr:uid="{079BD1E2-ECFC-4E30-BB9D-73E6122486F9}"/>
    <cellStyle name="Normal 3 9 3 4" xfId="3515" xr:uid="{CDC08831-E1F8-4465-8945-2E882A02CFC4}"/>
    <cellStyle name="Normal 3 9 3 4 2" xfId="10442" xr:uid="{92DECCF0-80E3-492B-9B55-2001A95A8443}"/>
    <cellStyle name="Normal 3 9 3 4 2 2" xfId="46485" xr:uid="{F2AD6822-EFBC-4FDB-BE3D-624B294903CE}"/>
    <cellStyle name="Normal 3 9 3 4 2 3" xfId="35364" xr:uid="{12009AB6-6DCE-4D97-BC42-A59021F7C1F6}"/>
    <cellStyle name="Normal 3 9 3 4 2_1.1 Overview" xfId="55997" xr:uid="{8614858F-FCBE-43DC-8C2C-C84A5A0C513E}"/>
    <cellStyle name="Normal 3 9 3 4 3" xfId="40820" xr:uid="{5D1ECA36-CB44-4602-AA34-F45D063D37A7}"/>
    <cellStyle name="Normal 3 9 3 4 4" xfId="29813" xr:uid="{8AE48941-F82A-4D83-A9E4-7C9B08BFDD6F}"/>
    <cellStyle name="Normal 3 9 3 4_1.1 Overview" xfId="55996" xr:uid="{A7FBE6D5-42C7-4047-A24D-677631667213}"/>
    <cellStyle name="Normal 3 9 3 5" xfId="4211" xr:uid="{CA84DB81-2A30-4D3D-A2E1-25404BE41F3C}"/>
    <cellStyle name="Normal 3 9 3 5 2" xfId="11013" xr:uid="{00018736-1FD7-4DB6-8AF0-5286B616E4F7}"/>
    <cellStyle name="Normal 3 9 3 5 2 2" xfId="47056" xr:uid="{964A4753-4F0E-41CC-A512-B488CAEB6CDF}"/>
    <cellStyle name="Normal 3 9 3 5 2 3" xfId="35875" xr:uid="{C33EA727-D56A-4CF6-9F6E-9CDE7551A1A2}"/>
    <cellStyle name="Normal 3 9 3 5 2_1.1 Overview" xfId="55999" xr:uid="{680DFBE0-A7FF-4523-A4A3-8E0DB48B4EE0}"/>
    <cellStyle name="Normal 3 9 3 5 3" xfId="41387" xr:uid="{6BC1CACE-5317-4B3D-AC3A-8978AFEA9F73}"/>
    <cellStyle name="Normal 3 9 3 5 4" xfId="30320" xr:uid="{621DA9B6-C37C-4962-8ED0-14422A91E10F}"/>
    <cellStyle name="Normal 3 9 3 5_1.1 Overview" xfId="55998" xr:uid="{D85E872C-65F8-4F49-A764-4A6582B8FCE8}"/>
    <cellStyle name="Normal 3 9 3 6" xfId="7978" xr:uid="{464BCE86-B578-4445-B72A-52F6FD3C934A}"/>
    <cellStyle name="Normal 3 9 3 6 2" xfId="44026" xr:uid="{BBDF6350-5BF1-4F3B-87FC-6C91CDDC41D4}"/>
    <cellStyle name="Normal 3 9 3 6 3" xfId="32933" xr:uid="{644541BD-5198-40B6-B2D7-AB41A390299B}"/>
    <cellStyle name="Normal 3 9 3 6_1.1 Overview" xfId="56000" xr:uid="{91E442EC-669B-4FE8-AA8E-4B19D5165C9D}"/>
    <cellStyle name="Normal 3 9 3 7" xfId="38366" xr:uid="{FDC340A7-97BD-4613-85AD-4F08DFE2ED87}"/>
    <cellStyle name="Normal 3 9 3 8" xfId="27383" xr:uid="{0B593705-16F2-490C-9BE5-712E80D410DA}"/>
    <cellStyle name="Normal 3 9 3_1.1 Overview" xfId="55987" xr:uid="{0357694E-8223-4416-B2A3-ED3C3C567AFC}"/>
    <cellStyle name="Normal 3 9 4" xfId="1246" xr:uid="{826946CF-F483-4495-AD81-A20D9276ED80}"/>
    <cellStyle name="Normal 3 9 4 2" xfId="4445" xr:uid="{DD8AA55E-BA25-41E9-A6EB-C7CB1402AB5E}"/>
    <cellStyle name="Normal 3 9 4 2 2" xfId="11239" xr:uid="{D8AB3B93-7B17-439C-A396-775E5E609322}"/>
    <cellStyle name="Normal 3 9 4 2 2 2" xfId="47282" xr:uid="{035148F2-2069-4FE2-B50A-720C83BF0176}"/>
    <cellStyle name="Normal 3 9 4 2 2 3" xfId="36085" xr:uid="{3985621F-E66F-4F0F-BD25-16733EACB120}"/>
    <cellStyle name="Normal 3 9 4 2 2_1.1 Overview" xfId="56003" xr:uid="{EB0DB08D-22ED-4901-96CF-B6B9CFDD52A6}"/>
    <cellStyle name="Normal 3 9 4 2 3" xfId="41613" xr:uid="{534033A6-E40D-44E9-817E-6FD222BB6210}"/>
    <cellStyle name="Normal 3 9 4 2 4" xfId="30530" xr:uid="{74CBB767-A736-40BE-A696-F061DD80F008}"/>
    <cellStyle name="Normal 3 9 4 2_1.1 Overview" xfId="56002" xr:uid="{BE3FB367-E147-44D5-8485-A02AEB03944E}"/>
    <cellStyle name="Normal 3 9 4 3" xfId="8209" xr:uid="{7C0D5F87-BD5C-4B72-96A9-87666B772C3D}"/>
    <cellStyle name="Normal 3 9 4 3 2" xfId="44253" xr:uid="{84ABD40C-4A5A-4277-A5AC-DCF89F17C4AC}"/>
    <cellStyle name="Normal 3 9 4 3 3" xfId="33144" xr:uid="{EEA1B337-36F4-4D20-9E42-857CC337DB3D}"/>
    <cellStyle name="Normal 3 9 4 3_1.1 Overview" xfId="56004" xr:uid="{BDB9FBEE-B1B2-434C-B530-381206633147}"/>
    <cellStyle name="Normal 3 9 4 4" xfId="38592" xr:uid="{F492CB80-B474-4D0E-B834-815D42333CA9}"/>
    <cellStyle name="Normal 3 9 4 5" xfId="27597" xr:uid="{125D8498-766F-4103-811D-F9ACEC36EADC}"/>
    <cellStyle name="Normal 3 9 4_1.1 Overview" xfId="56001" xr:uid="{A1450638-6B6C-4ACC-AE17-9F79FEF57215}"/>
    <cellStyle name="Normal 3 9 5" xfId="1812" xr:uid="{87DD4221-3195-4C47-AFF0-49438C65818B}"/>
    <cellStyle name="Normal 3 9 5 2" xfId="5011" xr:uid="{2F910855-BC0C-4E3A-9B2F-1494D83784D5}"/>
    <cellStyle name="Normal 3 9 5 2 2" xfId="11804" xr:uid="{59DE51F7-6B61-4A12-9A26-0A200754451C}"/>
    <cellStyle name="Normal 3 9 5 2 2 2" xfId="47847" xr:uid="{5806547E-E527-4E58-9EF0-71F190E0FD3A}"/>
    <cellStyle name="Normal 3 9 5 2 2 3" xfId="36650" xr:uid="{5E2709AC-93EE-45AB-BC02-0FB5BCD23858}"/>
    <cellStyle name="Normal 3 9 5 2 2_1.1 Overview" xfId="56007" xr:uid="{7D74AEE0-540B-4861-9025-79476B9B909E}"/>
    <cellStyle name="Normal 3 9 5 2 3" xfId="42178" xr:uid="{FBFF893A-27E9-4E1C-80E1-3A91AD6C4868}"/>
    <cellStyle name="Normal 3 9 5 2 4" xfId="31095" xr:uid="{E4A34FFA-0184-4079-BBBE-F0E8F32DD153}"/>
    <cellStyle name="Normal 3 9 5 2_1.1 Overview" xfId="56006" xr:uid="{705E90EE-FCDB-4B2B-B143-AA033497D882}"/>
    <cellStyle name="Normal 3 9 5 3" xfId="8771" xr:uid="{8A7EF4A1-B8E6-416C-A919-61B3E38E0C68}"/>
    <cellStyle name="Normal 3 9 5 3 2" xfId="44815" xr:uid="{544F7AA5-A9DF-4922-A61E-608947EA6947}"/>
    <cellStyle name="Normal 3 9 5 3 3" xfId="33706" xr:uid="{C4358451-C69C-4760-9AC6-2F2A05E57E93}"/>
    <cellStyle name="Normal 3 9 5 3_1.1 Overview" xfId="56008" xr:uid="{6E123B6D-C4AB-4326-818A-7D00EF7D24DF}"/>
    <cellStyle name="Normal 3 9 5 4" xfId="39154" xr:uid="{C9DFD139-FFA6-4F5C-806B-97F38966EF1F}"/>
    <cellStyle name="Normal 3 9 5 5" xfId="28159" xr:uid="{3EB878AC-CF2D-4A66-AE80-1CFFB3B00F48}"/>
    <cellStyle name="Normal 3 9 5_1.1 Overview" xfId="56005" xr:uid="{C0B5AD05-82E4-4B99-A519-961B02963864}"/>
    <cellStyle name="Normal 3 9 6" xfId="2995" xr:uid="{6D970AC1-E187-470C-A62E-4B078B12D874}"/>
    <cellStyle name="Normal 3 9 6 2" xfId="9932" xr:uid="{802D994B-CFF7-4299-9680-F4BB11F4A330}"/>
    <cellStyle name="Normal 3 9 6 2 2" xfId="45975" xr:uid="{70ABB6A3-4709-41D7-825C-0910C9F46373}"/>
    <cellStyle name="Normal 3 9 6 2 3" xfId="34859" xr:uid="{02C92E1C-0AFD-4993-B1E5-129D8C9D90DF}"/>
    <cellStyle name="Normal 3 9 6 2_1.1 Overview" xfId="56010" xr:uid="{0A093A45-74E4-4764-BA39-9F9C24DD77BF}"/>
    <cellStyle name="Normal 3 9 6 3" xfId="40311" xr:uid="{86D03655-263C-4D69-B926-BB710858FECC}"/>
    <cellStyle name="Normal 3 9 6 4" xfId="29309" xr:uid="{FD3153A6-456C-471F-BACF-6FBBDB4FC220}"/>
    <cellStyle name="Normal 3 9 6_1.1 Overview" xfId="56009" xr:uid="{5B4674E3-63F6-4A0E-8314-6D04A1263FFB}"/>
    <cellStyle name="Normal 3 9 7" xfId="4001" xr:uid="{725E843B-35F7-4DC2-B37B-E568A605D264}"/>
    <cellStyle name="Normal 3 9 7 2" xfId="10803" xr:uid="{6C4BFE59-A2D4-460E-AF49-DFB8D5384252}"/>
    <cellStyle name="Normal 3 9 7 2 2" xfId="46846" xr:uid="{4EE9D65C-C124-4981-A6C8-000F41D6CD2A}"/>
    <cellStyle name="Normal 3 9 7 2 3" xfId="35665" xr:uid="{8F1D435D-2311-44DC-90CC-D0C213D0A611}"/>
    <cellStyle name="Normal 3 9 7 2_1.1 Overview" xfId="56012" xr:uid="{E74CB890-9054-4B9F-81F8-227947975336}"/>
    <cellStyle name="Normal 3 9 7 3" xfId="41177" xr:uid="{CD85E143-429C-41A4-8592-0A47B2B60C99}"/>
    <cellStyle name="Normal 3 9 7 4" xfId="30110" xr:uid="{AD00E74D-88CC-4939-AD74-90D89CBCB70B}"/>
    <cellStyle name="Normal 3 9 7_1.1 Overview" xfId="56011" xr:uid="{6A63DAAC-75C3-4634-9200-91B565761EE3}"/>
    <cellStyle name="Normal 3 9 8" xfId="7417" xr:uid="{B3DB1C1A-E8E5-4A1C-9699-B0070536EFC3}"/>
    <cellStyle name="Normal 3 9 8 2" xfId="43465" xr:uid="{DA3538F4-7991-4AB5-91F4-3B81470C3F37}"/>
    <cellStyle name="Normal 3 9 8 3" xfId="32372" xr:uid="{758DEDDD-3C5C-45CD-B7CD-A5B00ABB5FBB}"/>
    <cellStyle name="Normal 3 9 8_1.1 Overview" xfId="56013" xr:uid="{2DCC876F-AFFA-45E2-807D-6AAA225C1D74}"/>
    <cellStyle name="Normal 3 9 9" xfId="37805" xr:uid="{4735011E-5E61-4755-AFD2-4A27FCD03686}"/>
    <cellStyle name="Normal 3 9_1.1 Overview" xfId="55958" xr:uid="{3F18ACE6-2C2B-4653-AA82-89FE7096FBBB}"/>
    <cellStyle name="Normal 3_~1520012" xfId="7099" xr:uid="{BBD4237C-E89A-4FE6-9A2B-559A3BC9BBC8}"/>
    <cellStyle name="Normal 30" xfId="56322" xr:uid="{E0F18E6B-49EC-419F-9FCC-26550B55E2F5}"/>
    <cellStyle name="Normal 4" xfId="65" xr:uid="{C2F18DF2-DE8B-49AB-8CEF-60E91D261E4D}"/>
    <cellStyle name="Normal 4 2" xfId="2858" xr:uid="{4B39F237-7973-4B34-8C07-29C3544A2AD6}"/>
    <cellStyle name="Normal 4 2 2" xfId="52438" xr:uid="{61603A70-CA80-47BE-9E27-F903EEDC23B2}"/>
    <cellStyle name="Normal 4 2 3" xfId="52439" xr:uid="{E06D66B6-C537-4000-BBDF-00D8276D7348}"/>
    <cellStyle name="Normal 4 2 4" xfId="56016" xr:uid="{4B8528C1-4E49-40EB-AF08-F4CAA1E8D572}"/>
    <cellStyle name="Normal 4 2 5" xfId="56323" xr:uid="{92908331-C441-4BB4-9144-57470916D88B}"/>
    <cellStyle name="Normal 4 2 6" xfId="56324" xr:uid="{78691FAB-14C2-49D3-B76B-B1CF5E4CC70B}"/>
    <cellStyle name="Normal 4 2_1.1 Overview" xfId="56015" xr:uid="{D6623629-E0C6-4B40-9762-9586FD5F20C2}"/>
    <cellStyle name="Normal 4 3" xfId="3883" xr:uid="{F27A6B98-C9E9-4E89-8841-BB634DE483EA}"/>
    <cellStyle name="Normal 4 3 2" xfId="10722" xr:uid="{440C33E8-9B1B-4471-B00A-BB72F4C9FE11}"/>
    <cellStyle name="Normal 4 3 2 2" xfId="46765" xr:uid="{BDDD8397-9952-469B-A89B-FA32B933DA13}"/>
    <cellStyle name="Normal 4 3 2 3" xfId="35601" xr:uid="{1BB0CD25-B3A8-4303-AC1D-744FEB520F4D}"/>
    <cellStyle name="Normal 4 3 2_1.1 Overview" xfId="56018" xr:uid="{D02679BB-690D-4441-80AC-090295D5FADE}"/>
    <cellStyle name="Normal 4 3 3" xfId="41096" xr:uid="{866B8693-0305-43EA-BA5C-14CC6E7B9422}"/>
    <cellStyle name="Normal 4 3 4" xfId="30046" xr:uid="{C8016FBC-C925-4FF6-9E45-1AA46B9EED0C}"/>
    <cellStyle name="Normal 4 3_1.1 Overview" xfId="56017" xr:uid="{7A9EEEEB-659E-472A-8393-C09E5332D541}"/>
    <cellStyle name="Normal 4 4" xfId="52440" xr:uid="{FB53B6F6-AF82-4FB5-977B-921034951134}"/>
    <cellStyle name="Normal 4 5" xfId="52441" xr:uid="{CB593255-BEC9-40C4-A18E-71B1729EF20C}"/>
    <cellStyle name="Normal 4 6" xfId="56019" xr:uid="{76DE10F8-99AD-42FA-964D-21600DC0A063}"/>
    <cellStyle name="Normal 4 7" xfId="56325" xr:uid="{9B9F7E96-36E5-48F1-BAC3-A6A905A8FCBE}"/>
    <cellStyle name="Normal 4 8" xfId="56326" xr:uid="{F74ED568-2C2C-4F37-978C-9D7F9BED8EBC}"/>
    <cellStyle name="Normal 4_1.1 Overview" xfId="56014" xr:uid="{4AD27F27-E403-44C2-AF90-5B57E54A2014}"/>
    <cellStyle name="Normal 5" xfId="66" xr:uid="{D157A727-E9FA-41E4-BA88-3CB4003139CC}"/>
    <cellStyle name="Normal 5 10" xfId="2883" xr:uid="{8532B23C-2F6A-4808-9FD1-4FED0CE4C1C2}"/>
    <cellStyle name="Normal 5 10 2" xfId="9830" xr:uid="{0F95E392-6F44-42A2-B9E4-D729BD8911D7}"/>
    <cellStyle name="Normal 5 10 2 2" xfId="45873" xr:uid="{1D207983-A967-4F6C-95E8-0F227EFF09AE}"/>
    <cellStyle name="Normal 5 10 2 3" xfId="34762" xr:uid="{C5DAABDB-60DE-4459-8F2C-8775777E0725}"/>
    <cellStyle name="Normal 5 10 2_1.1 Overview" xfId="56022" xr:uid="{4182EF4A-6780-4CE5-933A-86E543C17AC7}"/>
    <cellStyle name="Normal 5 10 3" xfId="40209" xr:uid="{1270D038-1B23-449B-A4F7-176E78F0B1A2}"/>
    <cellStyle name="Normal 5 10 4" xfId="29212" xr:uid="{F4187419-7CEC-4BE5-984F-DF9DED86E2BA}"/>
    <cellStyle name="Normal 5 10_1.1 Overview" xfId="56021" xr:uid="{0EA628F6-EEAE-43A1-84E2-FBE57488E465}"/>
    <cellStyle name="Normal 5 11" xfId="3962" xr:uid="{A43A6AB7-07B5-40B4-AE0E-A4AAA9047F3F}"/>
    <cellStyle name="Normal 5 11 2" xfId="10764" xr:uid="{F10655EB-45FD-45EF-8AA4-BEC036A09025}"/>
    <cellStyle name="Normal 5 11 2 2" xfId="46807" xr:uid="{C5063CAA-323B-42F0-8220-785FED0DDE74}"/>
    <cellStyle name="Normal 5 11 2 3" xfId="35629" xr:uid="{31D7DF51-597C-49AD-BD4B-18E34102AA61}"/>
    <cellStyle name="Normal 5 11 2_1.1 Overview" xfId="56024" xr:uid="{10A3F9ED-E584-465C-B49B-673524548FA1}"/>
    <cellStyle name="Normal 5 11 3" xfId="41138" xr:uid="{16455F11-CB1E-4B28-AA7F-7FBD1A1B0D99}"/>
    <cellStyle name="Normal 5 11 4" xfId="30074" xr:uid="{08C78360-2B33-43DB-B38A-DDC4075FFCA9}"/>
    <cellStyle name="Normal 5 11_1.1 Overview" xfId="56023" xr:uid="{DA29BE1A-63E1-4136-B3CA-8917FBE81825}"/>
    <cellStyle name="Normal 5 12" xfId="7100" xr:uid="{F911450E-C005-4A4D-A743-1EB162A29DC6}"/>
    <cellStyle name="Normal 5 12 2" xfId="43254" xr:uid="{0141B09E-8FB1-4BB4-A65A-0942B86D9D54}"/>
    <cellStyle name="Normal 5 12 3" xfId="32165" xr:uid="{FEBC750A-2052-4EDC-A8EC-219A4FC4F39A}"/>
    <cellStyle name="Normal 5 12_1.1 Overview" xfId="56025" xr:uid="{E3B916E8-3D73-4E8F-866D-887662EA2783}"/>
    <cellStyle name="Normal 5 13" xfId="7311" xr:uid="{30587ABC-4DAB-41F6-8D18-07140B5259D4}"/>
    <cellStyle name="Normal 5 13 2" xfId="43359" xr:uid="{60E993F2-115C-47AA-90C0-AD7B26339784}"/>
    <cellStyle name="Normal 5 13 3" xfId="32269" xr:uid="{C0B16319-029C-47E7-9AB6-DBAC223957EB}"/>
    <cellStyle name="Normal 5 13_1.1 Overview" xfId="56026" xr:uid="{DEBEEC0F-DE94-4DF0-902D-AF694404C1DB}"/>
    <cellStyle name="Normal 5 14" xfId="37700" xr:uid="{FC68B11E-905D-4406-9FDB-478594D91CC2}"/>
    <cellStyle name="Normal 5 15" xfId="48900" xr:uid="{B53E6BE3-3E7E-465C-B49C-ADAD64EACD0D}"/>
    <cellStyle name="Normal 5 16" xfId="48915" xr:uid="{8B6B7580-FB44-413E-82AD-858803432ADB}"/>
    <cellStyle name="Normal 5 17" xfId="26719" xr:uid="{905E0E31-76A5-43D3-B237-1D7B316308D1}"/>
    <cellStyle name="Normal 5 18" xfId="52442" xr:uid="{C858E18C-53CF-4350-9BF1-D08ED5F78929}"/>
    <cellStyle name="Normal 5 19" xfId="56027" xr:uid="{902A1455-B6DF-4AF3-B77C-6F76058107D6}"/>
    <cellStyle name="Normal 5 2" xfId="120" xr:uid="{FC4A4051-3003-43B7-BF2E-9402CC3ED7EB}"/>
    <cellStyle name="Normal 5 2 2" xfId="7101" xr:uid="{9CEE5017-5E43-49A5-B977-DDCD11E70B66}"/>
    <cellStyle name="Normal 5 2_1.1 Overview" xfId="56028" xr:uid="{7265CEFB-709E-4B5C-B9E4-0C1285AFECF1}"/>
    <cellStyle name="Normal 5 20" xfId="56327" xr:uid="{6FD3A1BB-7E60-4984-9360-903C6CE86DD8}"/>
    <cellStyle name="Normal 5 21" xfId="56328" xr:uid="{BEE3563B-EE88-46E1-BAC1-B9D008A7E403}"/>
    <cellStyle name="Normal 5 3" xfId="437" xr:uid="{962C4FE7-132F-44D0-974D-783415BE5F09}"/>
    <cellStyle name="Normal 5 3 2" xfId="847" xr:uid="{7979A197-B414-4AE8-A1E9-F2B04B0F3628}"/>
    <cellStyle name="Normal 5 3 2 2" xfId="1573" xr:uid="{F49271CD-70B2-4F48-9969-79C0BB0A60AA}"/>
    <cellStyle name="Normal 5 3 2 2 2" xfId="4772" xr:uid="{A923BDDE-0E15-4C95-B1E5-5D7AF3AB615E}"/>
    <cellStyle name="Normal 5 3 2 2 2 2" xfId="11566" xr:uid="{A83F46DA-76E3-41ED-8BC6-32F1ECF10EB1}"/>
    <cellStyle name="Normal 5 3 2 2 2 2 2" xfId="47609" xr:uid="{A555CF31-0E55-4876-A573-554A09F67679}"/>
    <cellStyle name="Normal 5 3 2 2 2 2 3" xfId="36412" xr:uid="{220D1D5A-007B-40AB-B233-E75FCA5704F5}"/>
    <cellStyle name="Normal 5 3 2 2 2 2_1.1 Overview" xfId="56033" xr:uid="{7A3DEC26-D07F-42B3-BD37-7B6980F3A764}"/>
    <cellStyle name="Normal 5 3 2 2 2 3" xfId="41940" xr:uid="{DAD7E426-1611-4FD8-8D1C-5E96C2F46765}"/>
    <cellStyle name="Normal 5 3 2 2 2 4" xfId="30857" xr:uid="{4C07BA82-F948-4723-8260-010CF4D04A46}"/>
    <cellStyle name="Normal 5 3 2 2 2_1.1 Overview" xfId="56032" xr:uid="{DA862F24-1A87-48A5-B3B8-37BD8022141E}"/>
    <cellStyle name="Normal 5 3 2 2 3" xfId="8536" xr:uid="{3FF6F1C6-4A6F-4559-AB69-DBCF47902E21}"/>
    <cellStyle name="Normal 5 3 2 2 3 2" xfId="44580" xr:uid="{4D21568F-86D4-446B-A1F6-5D767B939362}"/>
    <cellStyle name="Normal 5 3 2 2 3 3" xfId="33471" xr:uid="{8ADCB941-B105-4E4C-A410-3368E48AC8A7}"/>
    <cellStyle name="Normal 5 3 2 2 3_1.1 Overview" xfId="56034" xr:uid="{4E6C924C-5F91-437C-8490-BB392B798D0D}"/>
    <cellStyle name="Normal 5 3 2 2 4" xfId="38919" xr:uid="{44CE7CBE-7B52-4D19-A24B-42BD961BDA15}"/>
    <cellStyle name="Normal 5 3 2 2 5" xfId="27924" xr:uid="{DE13F97B-A2FB-4164-BB8D-9EBE9BCEFE8E}"/>
    <cellStyle name="Normal 5 3 2 2_1.1 Overview" xfId="56031" xr:uid="{E27ED86E-D482-4A22-91FF-2CE3168A964B}"/>
    <cellStyle name="Normal 5 3 2 3" xfId="2383" xr:uid="{7E2E735C-6575-4FA9-9E10-AE9472316023}"/>
    <cellStyle name="Normal 5 3 2 3 2" xfId="5582" xr:uid="{D21AADF9-5272-4F50-82A5-90448E0D4302}"/>
    <cellStyle name="Normal 5 3 2 3 2 2" xfId="12375" xr:uid="{B50C5E58-5EDA-43AF-8FAE-557685F2E206}"/>
    <cellStyle name="Normal 5 3 2 3 2 2 2" xfId="48418" xr:uid="{D5B8A290-53B1-45AC-B760-8F5096CE3A35}"/>
    <cellStyle name="Normal 5 3 2 3 2 2 3" xfId="37221" xr:uid="{A2522EFE-2CAC-448A-A88F-7DCB270E8604}"/>
    <cellStyle name="Normal 5 3 2 3 2 2_1.1 Overview" xfId="56037" xr:uid="{D5B70F41-8CBA-480E-9487-723D7CDB769F}"/>
    <cellStyle name="Normal 5 3 2 3 2 3" xfId="42749" xr:uid="{69EB407B-4BA2-4E3A-9892-451132F0E616}"/>
    <cellStyle name="Normal 5 3 2 3 2 4" xfId="31666" xr:uid="{6FC803F5-8210-4A75-90AD-164BCA4E7F87}"/>
    <cellStyle name="Normal 5 3 2 3 2_1.1 Overview" xfId="56036" xr:uid="{40DEFC6D-C429-420D-BAEE-86DBDD0B91D2}"/>
    <cellStyle name="Normal 5 3 2 3 3" xfId="9342" xr:uid="{0020FF07-0B04-4F97-A3DD-9AE34CF65B94}"/>
    <cellStyle name="Normal 5 3 2 3 3 2" xfId="45386" xr:uid="{FFB76929-23C2-4ACF-8F8F-63A4463D2F41}"/>
    <cellStyle name="Normal 5 3 2 3 3 3" xfId="34277" xr:uid="{FC4B9F85-D388-48C4-9830-47874CE225FB}"/>
    <cellStyle name="Normal 5 3 2 3 3_1.1 Overview" xfId="56038" xr:uid="{A2DCFDF5-E574-4A76-A619-A7F9EADB461A}"/>
    <cellStyle name="Normal 5 3 2 3 4" xfId="39725" xr:uid="{805F275C-16A5-4437-ABCD-29D2A64ECAAB}"/>
    <cellStyle name="Normal 5 3 2 3 5" xfId="28730" xr:uid="{E297125A-8CE8-4C90-9EBF-EA2909DA28A2}"/>
    <cellStyle name="Normal 5 3 2 3_1.1 Overview" xfId="56035" xr:uid="{1F960DA7-3505-41F5-A107-F352EBA39A91}"/>
    <cellStyle name="Normal 5 3 2 4" xfId="3573" xr:uid="{048A8420-034B-4A12-96AE-D5B01E59F825}"/>
    <cellStyle name="Normal 5 3 2 4 2" xfId="10500" xr:uid="{8626DB80-46F4-422E-BC97-1E329C3B548D}"/>
    <cellStyle name="Normal 5 3 2 4 2 2" xfId="46543" xr:uid="{BE6D38A5-A927-4309-AAE1-DE7306738E1E}"/>
    <cellStyle name="Normal 5 3 2 4 2 3" xfId="35422" xr:uid="{70A2F5C7-1618-4FAF-8670-D6C445614993}"/>
    <cellStyle name="Normal 5 3 2 4 2_1.1 Overview" xfId="56040" xr:uid="{23855BDA-CFEB-4FCF-AA96-50A800E83CAB}"/>
    <cellStyle name="Normal 5 3 2 4 3" xfId="40878" xr:uid="{E120A85F-04F8-48C1-AD40-359591A32FB5}"/>
    <cellStyle name="Normal 5 3 2 4 4" xfId="29871" xr:uid="{FB8BB642-93C8-4332-A315-7C465DDBE619}"/>
    <cellStyle name="Normal 5 3 2 4_1.1 Overview" xfId="56039" xr:uid="{6EBFEB68-9BE3-4EE7-83F3-3E4E7B77A6DA}"/>
    <cellStyle name="Normal 5 3 2 5" xfId="4269" xr:uid="{F912A379-566E-4FD3-A837-92B0B028A397}"/>
    <cellStyle name="Normal 5 3 2 5 2" xfId="11071" xr:uid="{DFB804AA-27F6-44D5-9CD4-9A97BE26599F}"/>
    <cellStyle name="Normal 5 3 2 5 2 2" xfId="47114" xr:uid="{C1B29390-7825-4C92-B281-F56EC7C5800A}"/>
    <cellStyle name="Normal 5 3 2 5 2 3" xfId="35933" xr:uid="{BCD4E1E7-1EDD-4877-96F5-94BC893E4542}"/>
    <cellStyle name="Normal 5 3 2 5 2_1.1 Overview" xfId="56042" xr:uid="{C2245C95-C22A-4B3C-A60D-C4C82D2014AD}"/>
    <cellStyle name="Normal 5 3 2 5 3" xfId="41445" xr:uid="{D051952E-6AB6-4408-93BA-64DE6001AE21}"/>
    <cellStyle name="Normal 5 3 2 5 4" xfId="30378" xr:uid="{59088051-C5E7-4554-9D8C-642DF261CA21}"/>
    <cellStyle name="Normal 5 3 2 5_1.1 Overview" xfId="56041" xr:uid="{058A4C1C-EF9E-4FDD-AD68-FDC639FC7694}"/>
    <cellStyle name="Normal 5 3 2 6" xfId="8036" xr:uid="{A4E17137-D344-4CCC-ADC1-9F89E9CF49EA}"/>
    <cellStyle name="Normal 5 3 2 6 2" xfId="44084" xr:uid="{F58852CB-605E-4C73-8FB7-FDEB27629FC9}"/>
    <cellStyle name="Normal 5 3 2 6 3" xfId="32991" xr:uid="{992F07E1-195A-411C-9380-97545DFA825D}"/>
    <cellStyle name="Normal 5 3 2 6_1.1 Overview" xfId="56043" xr:uid="{A7C3B593-7ECA-457C-AC27-E7D159E77D8B}"/>
    <cellStyle name="Normal 5 3 2 7" xfId="38424" xr:uid="{88633725-095E-45F2-AFC7-B236C62DD3AE}"/>
    <cellStyle name="Normal 5 3 2 8" xfId="27441" xr:uid="{3144AC8D-2109-4195-B815-D717639CD0D4}"/>
    <cellStyle name="Normal 5 3 2_1.1 Overview" xfId="56030" xr:uid="{1BBDC333-3C63-484F-B88B-875CE7D17848}"/>
    <cellStyle name="Normal 5 3 3" xfId="1330" xr:uid="{15528081-4E6C-4EE8-8595-89E82140EAFC}"/>
    <cellStyle name="Normal 5 3 3 2" xfId="4529" xr:uid="{5829FF31-B1D0-4DC4-8876-F0FBB32D26F9}"/>
    <cellStyle name="Normal 5 3 3 2 2" xfId="11323" xr:uid="{82B5A6BF-38A6-4663-902E-68DCB8685932}"/>
    <cellStyle name="Normal 5 3 3 2 2 2" xfId="47366" xr:uid="{915E89D0-7E30-47ED-B5B5-C812B82C767F}"/>
    <cellStyle name="Normal 5 3 3 2 2 3" xfId="36169" xr:uid="{15132688-A8E1-461B-A3D6-B63B59917483}"/>
    <cellStyle name="Normal 5 3 3 2 2_1.1 Overview" xfId="56046" xr:uid="{A7841596-F933-44DE-81F8-B323BEB5DC00}"/>
    <cellStyle name="Normal 5 3 3 2 3" xfId="41697" xr:uid="{52FCF724-A994-49AC-82F9-3F7D0D9FEB02}"/>
    <cellStyle name="Normal 5 3 3 2 4" xfId="30614" xr:uid="{7DC75EAF-75CC-40FC-95F1-6D44054F0D81}"/>
    <cellStyle name="Normal 5 3 3 2_1.1 Overview" xfId="56045" xr:uid="{EACA87B6-4A17-4E31-AE2F-94AF03D381E6}"/>
    <cellStyle name="Normal 5 3 3 3" xfId="8293" xr:uid="{A3A397E7-E1D1-42B5-B2E2-84ABF19C255C}"/>
    <cellStyle name="Normal 5 3 3 3 2" xfId="44337" xr:uid="{8B785FEF-C07B-4405-A212-C707769BD646}"/>
    <cellStyle name="Normal 5 3 3 3 3" xfId="33228" xr:uid="{21A098B3-FFE8-436F-9D89-E1CE25F46E2C}"/>
    <cellStyle name="Normal 5 3 3 3_1.1 Overview" xfId="56047" xr:uid="{686FA960-F551-4EE8-A57E-9F75E8004422}"/>
    <cellStyle name="Normal 5 3 3 4" xfId="38676" xr:uid="{EB143FBF-3340-4ED2-9C97-0F2DB5745EEC}"/>
    <cellStyle name="Normal 5 3 3 5" xfId="27681" xr:uid="{E9B78A50-AFCC-4404-808D-D04897B67668}"/>
    <cellStyle name="Normal 5 3 3_1.1 Overview" xfId="56044" xr:uid="{1DBA0C5B-5C35-4700-9594-4382EC1EE871}"/>
    <cellStyle name="Normal 5 3 4" xfId="2003" xr:uid="{059A9A9C-4BCC-4076-A788-15C7FD738D75}"/>
    <cellStyle name="Normal 5 3 4 2" xfId="5202" xr:uid="{70526339-236E-4F99-A15A-4433DB70D3D2}"/>
    <cellStyle name="Normal 5 3 4 2 2" xfId="11995" xr:uid="{2A931B6A-C98A-4166-8F15-C22C55669EF7}"/>
    <cellStyle name="Normal 5 3 4 2 2 2" xfId="48038" xr:uid="{E20A13A6-E838-44F2-B59F-1E601B836CD8}"/>
    <cellStyle name="Normal 5 3 4 2 2 3" xfId="36841" xr:uid="{165FDC7D-7C7B-467B-92FA-8C3402827FBE}"/>
    <cellStyle name="Normal 5 3 4 2 2_1.1 Overview" xfId="56050" xr:uid="{76ED5394-FC35-443E-967A-C6DF6124290C}"/>
    <cellStyle name="Normal 5 3 4 2 3" xfId="42369" xr:uid="{E77BC560-D7D4-401E-8753-218F3917DEE3}"/>
    <cellStyle name="Normal 5 3 4 2 4" xfId="31286" xr:uid="{E068F6CB-4700-48E1-8FC3-EB59394B7FAE}"/>
    <cellStyle name="Normal 5 3 4 2_1.1 Overview" xfId="56049" xr:uid="{8EF46EDA-14B1-4E5F-9C73-EB00F3179C54}"/>
    <cellStyle name="Normal 5 3 4 3" xfId="8962" xr:uid="{C26E4638-DBD7-4A53-ADB6-41AC2444CCE5}"/>
    <cellStyle name="Normal 5 3 4 3 2" xfId="45006" xr:uid="{EB27BE01-6C2F-4E30-8937-F913077CE076}"/>
    <cellStyle name="Normal 5 3 4 3 3" xfId="33897" xr:uid="{661375CF-4DFE-48BB-B239-ED060C6DD569}"/>
    <cellStyle name="Normal 5 3 4 3_1.1 Overview" xfId="56051" xr:uid="{39A33A4C-1B48-4C98-8EC2-F3E9829C385A}"/>
    <cellStyle name="Normal 5 3 4 4" xfId="39345" xr:uid="{14A0A683-BA17-4FFF-B5E1-DC30D96F6974}"/>
    <cellStyle name="Normal 5 3 4 5" xfId="28350" xr:uid="{5D2B5DF5-27C1-458D-A5FF-4BD3E1A8EADE}"/>
    <cellStyle name="Normal 5 3 4_1.1 Overview" xfId="56048" xr:uid="{B66D7E47-1E7B-4402-A145-4CD49B217292}"/>
    <cellStyle name="Normal 5 3 5" xfId="3194" xr:uid="{AD7BC70B-3DD8-4AC1-9C3D-CC6FF8D5F19A}"/>
    <cellStyle name="Normal 5 3 5 2" xfId="10122" xr:uid="{1A1587C6-705A-4200-BCEB-9EE603AD21DF}"/>
    <cellStyle name="Normal 5 3 5 2 2" xfId="46165" xr:uid="{10066A36-8F1B-4138-8A9E-C3DB0B860A41}"/>
    <cellStyle name="Normal 5 3 5 2 3" xfId="35046" xr:uid="{BAF502EE-9A80-49F3-AC33-3729ACFDA384}"/>
    <cellStyle name="Normal 5 3 5 2_1.1 Overview" xfId="56053" xr:uid="{1DD355F0-B86F-403A-BEC3-7A26E31D2CC4}"/>
    <cellStyle name="Normal 5 3 5 3" xfId="40500" xr:uid="{311D5480-B94B-4245-8A8D-023F1CCE68E8}"/>
    <cellStyle name="Normal 5 3 5 4" xfId="29495" xr:uid="{300E577A-76D4-437F-A554-F61869BF036A}"/>
    <cellStyle name="Normal 5 3 5_1.1 Overview" xfId="56052" xr:uid="{C9F7C610-5B07-4B9F-9F40-21C1CF22B1AF}"/>
    <cellStyle name="Normal 5 3 6" xfId="4059" xr:uid="{3294AD77-C654-4A47-BB7D-1CF65954C371}"/>
    <cellStyle name="Normal 5 3 6 2" xfId="10861" xr:uid="{F781BE21-0F35-49B9-ACA2-A36B97ACF193}"/>
    <cellStyle name="Normal 5 3 6 2 2" xfId="46904" xr:uid="{40A0FA51-FB78-4A72-8D5D-97C5777C8B8D}"/>
    <cellStyle name="Normal 5 3 6 2 3" xfId="35723" xr:uid="{D1FB7629-5880-4AD9-B0FA-C708E816EBFE}"/>
    <cellStyle name="Normal 5 3 6 2_1.1 Overview" xfId="56055" xr:uid="{BE4CB0F2-5985-4A5F-9D79-E9709FA024C8}"/>
    <cellStyle name="Normal 5 3 6 3" xfId="41235" xr:uid="{97593B21-DC2E-4DF6-9F9D-7CF4DAD97C0E}"/>
    <cellStyle name="Normal 5 3 6 4" xfId="30168" xr:uid="{6A1B81EF-40BD-4ACD-BF2E-BFDFE3824DD6}"/>
    <cellStyle name="Normal 5 3 6_1.1 Overview" xfId="56054" xr:uid="{D95A1D25-0F97-4AEF-9473-15293DDD5BF8}"/>
    <cellStyle name="Normal 5 3 7" xfId="7629" xr:uid="{44067ED4-59E8-4AD3-B8AC-3A74868BC395}"/>
    <cellStyle name="Normal 5 3 7 2" xfId="43677" xr:uid="{C70DA0A7-48A5-41EF-B6BE-B0ABE1CA2202}"/>
    <cellStyle name="Normal 5 3 7 3" xfId="32584" xr:uid="{0717A31E-0ADE-46BD-B53A-60A51C657D1A}"/>
    <cellStyle name="Normal 5 3 7_1.1 Overview" xfId="56056" xr:uid="{92EDB565-DC8C-4EC8-934E-30795E730625}"/>
    <cellStyle name="Normal 5 3 8" xfId="38017" xr:uid="{212C9DBD-9120-4442-963A-E192BC705D38}"/>
    <cellStyle name="Normal 5 3 9" xfId="27034" xr:uid="{ACA86E4E-80B8-4B59-85F9-3755B47437EB}"/>
    <cellStyle name="Normal 5 3_1.1 Overview" xfId="56029" xr:uid="{47CF581B-3591-4921-A55D-86A331E15B8C}"/>
    <cellStyle name="Normal 5 4" xfId="731" xr:uid="{E37FA31E-34B6-41F8-8D88-11A05A385EC1}"/>
    <cellStyle name="Normal 5 4 2" xfId="941" xr:uid="{D9ED635E-B9A5-4F8B-BBF4-A17668E8AB48}"/>
    <cellStyle name="Normal 5 4 2 2" xfId="1667" xr:uid="{AD03E1ED-7FB4-4760-B6D9-B61562958493}"/>
    <cellStyle name="Normal 5 4 2 2 2" xfId="4866" xr:uid="{CE5A9971-5C06-4155-BF87-33216A9310AE}"/>
    <cellStyle name="Normal 5 4 2 2 2 2" xfId="11660" xr:uid="{00C0E280-BD31-42E6-AD50-417FDBB04A4F}"/>
    <cellStyle name="Normal 5 4 2 2 2 2 2" xfId="47703" xr:uid="{2CC661D3-433F-4629-8F4C-422B0A84DC03}"/>
    <cellStyle name="Normal 5 4 2 2 2 2 3" xfId="36506" xr:uid="{EFABB8E7-2B0A-4AF5-AD29-22015FFC3F13}"/>
    <cellStyle name="Normal 5 4 2 2 2 2_1.1 Overview" xfId="56061" xr:uid="{71B7EDCA-0D47-4DC1-8E23-4448C00A0782}"/>
    <cellStyle name="Normal 5 4 2 2 2 3" xfId="42034" xr:uid="{237F43D1-C452-4D25-B951-C6F115A8003F}"/>
    <cellStyle name="Normal 5 4 2 2 2 4" xfId="30951" xr:uid="{37E039FB-94C7-497F-B15F-83C4AE89B2A6}"/>
    <cellStyle name="Normal 5 4 2 2 2_1.1 Overview" xfId="56060" xr:uid="{C1F042C7-3A36-4D00-9C2C-4A04A388E5F3}"/>
    <cellStyle name="Normal 5 4 2 2 3" xfId="8630" xr:uid="{596610E8-5F1D-43C3-81CC-EE8240992F2E}"/>
    <cellStyle name="Normal 5 4 2 2 3 2" xfId="44674" xr:uid="{F3FD2FC8-D46D-4D31-8D61-0632825B59CA}"/>
    <cellStyle name="Normal 5 4 2 2 3 3" xfId="33565" xr:uid="{55FF84C1-84AA-4023-A755-F1A1ED63098A}"/>
    <cellStyle name="Normal 5 4 2 2 3_1.1 Overview" xfId="56062" xr:uid="{8FC394D4-DE19-4352-8A04-4408EC28F495}"/>
    <cellStyle name="Normal 5 4 2 2 4" xfId="39013" xr:uid="{74F4ED13-E1CC-46D3-BA43-CD35B0039F5D}"/>
    <cellStyle name="Normal 5 4 2 2 5" xfId="28018" xr:uid="{BB2A471B-9526-45CC-A476-33A282A69A60}"/>
    <cellStyle name="Normal 5 4 2 2_1.1 Overview" xfId="56059" xr:uid="{FBBDFA43-EEC9-4AA0-9F8D-B141C1146305}"/>
    <cellStyle name="Normal 5 4 2 3" xfId="2477" xr:uid="{521BEAAF-5AC0-47AC-962A-57972B58F2E8}"/>
    <cellStyle name="Normal 5 4 2 3 2" xfId="5676" xr:uid="{AD73F5B5-3C03-4971-B1D0-150C356146FE}"/>
    <cellStyle name="Normal 5 4 2 3 2 2" xfId="12469" xr:uid="{F4BC6824-04A4-46C7-AE86-4CEDB7C91485}"/>
    <cellStyle name="Normal 5 4 2 3 2 2 2" xfId="48512" xr:uid="{37B49FA1-9CF1-451C-8F35-A1114069534B}"/>
    <cellStyle name="Normal 5 4 2 3 2 2 3" xfId="37315" xr:uid="{B2B589D8-15CD-4FD5-ADE6-82668B57CDC5}"/>
    <cellStyle name="Normal 5 4 2 3 2 2_1.1 Overview" xfId="56065" xr:uid="{C124334D-F957-4674-80D7-8274D2B3C7F4}"/>
    <cellStyle name="Normal 5 4 2 3 2 3" xfId="42843" xr:uid="{2C705488-A18A-4632-B74D-BDBF5974B0B6}"/>
    <cellStyle name="Normal 5 4 2 3 2 4" xfId="31760" xr:uid="{DBE3C4F8-D217-48B3-9037-3ECE4496A2B2}"/>
    <cellStyle name="Normal 5 4 2 3 2_1.1 Overview" xfId="56064" xr:uid="{B716F48C-F705-4D51-BD98-E4CFE2C1CA77}"/>
    <cellStyle name="Normal 5 4 2 3 3" xfId="9436" xr:uid="{0C8C4624-C2D4-45C4-B2A2-69146FB8C611}"/>
    <cellStyle name="Normal 5 4 2 3 3 2" xfId="45480" xr:uid="{61121EA1-F755-40BE-9116-EA15F3D0FFD7}"/>
    <cellStyle name="Normal 5 4 2 3 3 3" xfId="34371" xr:uid="{F6AE7CC9-BD36-48FB-B1FB-630D48E17060}"/>
    <cellStyle name="Normal 5 4 2 3 3_1.1 Overview" xfId="56066" xr:uid="{29E696E7-AAFA-417A-9ED4-BE4687268811}"/>
    <cellStyle name="Normal 5 4 2 3 4" xfId="39819" xr:uid="{36728311-C262-40FA-A689-3BFB20F696AE}"/>
    <cellStyle name="Normal 5 4 2 3 5" xfId="28824" xr:uid="{34753A12-5D34-4A7B-B965-EDEB0F002EB5}"/>
    <cellStyle name="Normal 5 4 2 3_1.1 Overview" xfId="56063" xr:uid="{FCB75EF8-7B1D-4E89-8FB7-F04BB80A365F}"/>
    <cellStyle name="Normal 5 4 2 4" xfId="3667" xr:uid="{1C125B40-09B1-4387-A802-ABA0BE464A1C}"/>
    <cellStyle name="Normal 5 4 2 4 2" xfId="10594" xr:uid="{14065AAD-EFAF-4ED6-A899-8E00EA9485E8}"/>
    <cellStyle name="Normal 5 4 2 4 2 2" xfId="46637" xr:uid="{B59B7ED5-F934-4CE8-8AB3-D17A33D529C6}"/>
    <cellStyle name="Normal 5 4 2 4 2 3" xfId="35516" xr:uid="{8320254C-B943-452E-A0FC-276C090F41EC}"/>
    <cellStyle name="Normal 5 4 2 4 2_1.1 Overview" xfId="56068" xr:uid="{17CE27FC-54CD-4729-B9AD-32EC777FDA17}"/>
    <cellStyle name="Normal 5 4 2 4 3" xfId="40972" xr:uid="{879687A3-9552-4B30-A291-0849E1A70E22}"/>
    <cellStyle name="Normal 5 4 2 4 4" xfId="29965" xr:uid="{5AA4CEB1-C6D7-4C23-9806-9C86817654AE}"/>
    <cellStyle name="Normal 5 4 2 4_1.1 Overview" xfId="56067" xr:uid="{ECBCF5CE-9E06-42A9-834D-A74E268F56D8}"/>
    <cellStyle name="Normal 5 4 2 5" xfId="4363" xr:uid="{289E3DA2-A1B5-4DB7-A7BE-ECDD4B0FAF04}"/>
    <cellStyle name="Normal 5 4 2 5 2" xfId="11165" xr:uid="{DD98BAAB-DC07-4D21-ABE3-0EFF6D1ED6CD}"/>
    <cellStyle name="Normal 5 4 2 5 2 2" xfId="47208" xr:uid="{EF7D9CE7-6AFE-4E0B-9E0A-7EB76431A200}"/>
    <cellStyle name="Normal 5 4 2 5 2 3" xfId="36027" xr:uid="{3E446FFE-D62A-46DF-9A33-6E0479BAA129}"/>
    <cellStyle name="Normal 5 4 2 5 2_1.1 Overview" xfId="56070" xr:uid="{35937B95-5034-48B2-A976-22F0F56F7484}"/>
    <cellStyle name="Normal 5 4 2 5 3" xfId="41539" xr:uid="{1F7E365E-849E-4332-B757-047CF03C71C7}"/>
    <cellStyle name="Normal 5 4 2 5 4" xfId="30472" xr:uid="{5DF4CFBB-0750-41C5-8ECC-45EE33942D9F}"/>
    <cellStyle name="Normal 5 4 2 5_1.1 Overview" xfId="56069" xr:uid="{C15A945F-BF30-4A47-B5E1-17416137B9E1}"/>
    <cellStyle name="Normal 5 4 2 6" xfId="8130" xr:uid="{A0729417-5C72-4BF6-A3FB-7DD9067892FB}"/>
    <cellStyle name="Normal 5 4 2 6 2" xfId="44178" xr:uid="{624DE92C-441D-490B-9C93-97CAEABE8C87}"/>
    <cellStyle name="Normal 5 4 2 6 3" xfId="33085" xr:uid="{46F4DA84-71D2-443E-93C7-AAD1CB386A4B}"/>
    <cellStyle name="Normal 5 4 2 6_1.1 Overview" xfId="56329" xr:uid="{1EEEBB53-734E-4D79-9140-E9AC652E7965}"/>
    <cellStyle name="Normal 5 4 2 7" xfId="38518" xr:uid="{5444C2CB-3060-4102-967B-C0F72D8C5C28}"/>
    <cellStyle name="Normal 5 4 2 8" xfId="27535" xr:uid="{11516C4C-8A0E-4BDC-AD74-EE94A5F76EC8}"/>
    <cellStyle name="Normal 5 4 2_1.1 Overview" xfId="56058" xr:uid="{2FC911AE-2004-4553-A1E0-FFB2DE48A021}"/>
    <cellStyle name="Normal 5 4 3" xfId="1457" xr:uid="{69766791-0497-485E-B9FA-113E9FF2741F}"/>
    <cellStyle name="Normal 5 4 3 2" xfId="4656" xr:uid="{7D3F3651-A695-4C33-8CF4-BA2E2DAE532B}"/>
    <cellStyle name="Normal 5 4 3 2 2" xfId="11450" xr:uid="{4679B6EF-0208-4F1D-A924-0DA12379C054}"/>
    <cellStyle name="Normal 5 4 3 2 2 2" xfId="47493" xr:uid="{97934092-6E23-40CA-A2B9-A8D90C07A1EF}"/>
    <cellStyle name="Normal 5 4 3 2 2 3" xfId="36296" xr:uid="{53CC13D4-5EA0-431D-816D-18598CBFC408}"/>
    <cellStyle name="Normal 5 4 3 2 2_1.1 Overview" xfId="56332" xr:uid="{02492E8E-1D77-4E34-A23A-527367ED7080}"/>
    <cellStyle name="Normal 5 4 3 2 3" xfId="41824" xr:uid="{4F290A6C-2285-445C-813E-F59A7B68D309}"/>
    <cellStyle name="Normal 5 4 3 2 4" xfId="30741" xr:uid="{1CEF8503-74AD-445C-91C1-C18BF935DAAE}"/>
    <cellStyle name="Normal 5 4 3 2_1.1 Overview" xfId="56331" xr:uid="{9E255997-2E60-4662-8809-12D653DDD871}"/>
    <cellStyle name="Normal 5 4 3 3" xfId="8420" xr:uid="{6EF73D36-27AB-479E-B9F6-05AA188DDBA3}"/>
    <cellStyle name="Normal 5 4 3 3 2" xfId="44464" xr:uid="{C1B4A005-3CA4-4C93-B740-FEDA3F590A89}"/>
    <cellStyle name="Normal 5 4 3 3 3" xfId="33355" xr:uid="{92CDF918-33A8-4421-8DF3-DE9A20924E7B}"/>
    <cellStyle name="Normal 5 4 3 3_1.1 Overview" xfId="56333" xr:uid="{CC29D583-9C41-4D45-9622-0D427F63E641}"/>
    <cellStyle name="Normal 5 4 3 4" xfId="38803" xr:uid="{8120D0E9-6B66-4D68-8016-27EF9025D9B1}"/>
    <cellStyle name="Normal 5 4 3 5" xfId="27808" xr:uid="{02B27685-B7D1-46FA-9B49-097A5B98DA68}"/>
    <cellStyle name="Normal 5 4 3_1.1 Overview" xfId="56330" xr:uid="{CA91E6E1-6373-4157-8514-3DA81C93C4B9}"/>
    <cellStyle name="Normal 5 4 4" xfId="2267" xr:uid="{26224E88-5625-43DA-8CE3-401A4E62B73E}"/>
    <cellStyle name="Normal 5 4 4 2" xfId="5466" xr:uid="{6AB40347-0163-4853-A80B-289660719460}"/>
    <cellStyle name="Normal 5 4 4 2 2" xfId="12259" xr:uid="{ACF5B06C-C3B4-46B0-B4EF-B963D45FCB62}"/>
    <cellStyle name="Normal 5 4 4 2 2 2" xfId="48302" xr:uid="{56D7267B-253A-45AF-A17A-8E8CDCDE9793}"/>
    <cellStyle name="Normal 5 4 4 2 2 3" xfId="37105" xr:uid="{5E1D47DD-0DC4-4C23-8DB0-1177265DB506}"/>
    <cellStyle name="Normal 5 4 4 2 2_1.1 Overview" xfId="56336" xr:uid="{83C3B705-8525-4FD2-8FB1-030265322184}"/>
    <cellStyle name="Normal 5 4 4 2 3" xfId="42633" xr:uid="{F6F51321-F61A-4020-ACB8-57A40149A837}"/>
    <cellStyle name="Normal 5 4 4 2 4" xfId="31550" xr:uid="{B57728C4-A253-4426-B946-512D1644794B}"/>
    <cellStyle name="Normal 5 4 4 2_1.1 Overview" xfId="56335" xr:uid="{997FA9E1-EA41-4C74-8FA0-E850E1F34E7F}"/>
    <cellStyle name="Normal 5 4 4 3" xfId="9226" xr:uid="{B12165C8-2CE0-4B98-9F7B-24666BE67466}"/>
    <cellStyle name="Normal 5 4 4 3 2" xfId="45270" xr:uid="{81DF3EBC-73C0-4E0F-8AA0-A1DAA1CA24F9}"/>
    <cellStyle name="Normal 5 4 4 3 3" xfId="34161" xr:uid="{D28B9347-390C-4ECE-A360-E0A184FA07EC}"/>
    <cellStyle name="Normal 5 4 4 3_1.1 Overview" xfId="56337" xr:uid="{A4500E80-7601-4166-BE63-2EE1313EC29A}"/>
    <cellStyle name="Normal 5 4 4 4" xfId="39609" xr:uid="{D87522DC-0C4D-47D6-B80D-9DE3C98A06D7}"/>
    <cellStyle name="Normal 5 4 4 5" xfId="28614" xr:uid="{2768E9EA-FCB2-4FFD-82FA-03C003BF4484}"/>
    <cellStyle name="Normal 5 4 4_1.1 Overview" xfId="56334" xr:uid="{AFB27AD3-2243-4029-909E-B402BC371B3E}"/>
    <cellStyle name="Normal 5 4 5" xfId="3457" xr:uid="{4CE3C7EE-B677-4B9C-ACDC-06D8F43C9214}"/>
    <cellStyle name="Normal 5 4 5 2" xfId="10384" xr:uid="{A43F10DD-BE12-4E52-819B-5DDD80DDD2C5}"/>
    <cellStyle name="Normal 5 4 5 2 2" xfId="46427" xr:uid="{B7BE3D6C-BBF9-42F1-B243-EF22C85CF895}"/>
    <cellStyle name="Normal 5 4 5 2 3" xfId="35306" xr:uid="{9D5912A8-CE61-4561-86D1-C1D23269BC79}"/>
    <cellStyle name="Normal 5 4 5 2_1.1 Overview" xfId="56339" xr:uid="{B9CF2075-5011-431C-8C38-869AD0C68E10}"/>
    <cellStyle name="Normal 5 4 5 3" xfId="40762" xr:uid="{24CD88A8-9030-4DA2-94E5-E567399271E4}"/>
    <cellStyle name="Normal 5 4 5 4" xfId="29755" xr:uid="{05948447-76C5-48F8-B9D7-9660DDBC72D8}"/>
    <cellStyle name="Normal 5 4 5_1.1 Overview" xfId="56338" xr:uid="{21D86A76-C91F-41EF-AE3E-0C70006DADC0}"/>
    <cellStyle name="Normal 5 4 6" xfId="4153" xr:uid="{2954BA50-7E07-415D-984B-576D222CFB5B}"/>
    <cellStyle name="Normal 5 4 6 2" xfId="10955" xr:uid="{354DAE7C-85D8-45CE-A35D-ACFA7FCFAB31}"/>
    <cellStyle name="Normal 5 4 6 2 2" xfId="46998" xr:uid="{44EB9CFB-08BF-436B-8318-E7D092A33B59}"/>
    <cellStyle name="Normal 5 4 6 2 3" xfId="35817" xr:uid="{1DD7D7BE-2511-444B-9F20-C9EF12F61D9E}"/>
    <cellStyle name="Normal 5 4 6 2_1.1 Overview" xfId="56341" xr:uid="{B3D647DE-F941-4A16-B222-A5040C778306}"/>
    <cellStyle name="Normal 5 4 6 3" xfId="41329" xr:uid="{306C11B9-7CC2-411E-86CC-B1AAC6E9AF67}"/>
    <cellStyle name="Normal 5 4 6 4" xfId="30262" xr:uid="{7E3A0823-8517-4D6B-8CAC-9D00DAD8D8A1}"/>
    <cellStyle name="Normal 5 4 6_1.1 Overview" xfId="56340" xr:uid="{2C280208-F434-49DC-968B-0C1521B8FC7B}"/>
    <cellStyle name="Normal 5 4 7" xfId="7920" xr:uid="{C8DB9405-BF4A-4F63-AC07-D623DF03D759}"/>
    <cellStyle name="Normal 5 4 7 2" xfId="43968" xr:uid="{AED77908-65D6-4767-86A9-E74C914EBF0B}"/>
    <cellStyle name="Normal 5 4 7 3" xfId="32875" xr:uid="{FC9B3A86-DAE6-473B-86CA-5165F63CA86F}"/>
    <cellStyle name="Normal 5 4 7_1.1 Overview" xfId="56342" xr:uid="{E48CFD0E-BEFB-4764-9B0D-CE35D8F5C34C}"/>
    <cellStyle name="Normal 5 4 8" xfId="38308" xr:uid="{6B467C18-BDD5-4C2F-8AF2-7628AC588E23}"/>
    <cellStyle name="Normal 5 4 9" xfId="27325" xr:uid="{DD869003-05E6-4380-8AE0-96E7655A656E}"/>
    <cellStyle name="Normal 5 4_1.1 Overview" xfId="56057" xr:uid="{A3279CD8-4875-417B-962C-D78364CB8299}"/>
    <cellStyle name="Normal 5 5" xfId="737" xr:uid="{6E324DE6-0C2A-4687-AD90-87070F6E1067}"/>
    <cellStyle name="Normal 5 5 2" xfId="1463" xr:uid="{73F80E0C-0CA5-4C01-A42C-0D36510F615C}"/>
    <cellStyle name="Normal 5 5 2 2" xfId="4662" xr:uid="{885958FA-0F90-44C4-BC19-86131791A234}"/>
    <cellStyle name="Normal 5 5 2 2 2" xfId="11456" xr:uid="{BD502AF3-7DB1-4D28-9350-DAD224332C6D}"/>
    <cellStyle name="Normal 5 5 2 2 2 2" xfId="47499" xr:uid="{6F263512-A747-4287-B47F-63124DE91EE2}"/>
    <cellStyle name="Normal 5 5 2 2 2 3" xfId="36302" xr:uid="{9D0B2B2A-31E5-4DCB-BDCE-917D42761FC1}"/>
    <cellStyle name="Normal 5 5 2 2 2_1.1 Overview" xfId="56346" xr:uid="{C4EE28EF-1C96-4123-A390-4CD6986BA2F9}"/>
    <cellStyle name="Normal 5 5 2 2 3" xfId="41830" xr:uid="{8EC14EAF-F227-4E4D-8632-65E13DC13E4F}"/>
    <cellStyle name="Normal 5 5 2 2 4" xfId="30747" xr:uid="{8CCF7A7C-0879-414C-832F-BC6549484007}"/>
    <cellStyle name="Normal 5 5 2 2_1.1 Overview" xfId="56345" xr:uid="{E8E1F2C0-9FA9-4368-A06E-82D92E17E3DF}"/>
    <cellStyle name="Normal 5 5 2 3" xfId="8426" xr:uid="{B5550CF4-67EC-49B0-A487-5DC6E8405C8C}"/>
    <cellStyle name="Normal 5 5 2 3 2" xfId="44470" xr:uid="{BEA7E520-D8E0-4862-AAB1-C88E99789A8A}"/>
    <cellStyle name="Normal 5 5 2 3 3" xfId="33361" xr:uid="{0570A4FB-EE09-458C-9CA7-A6378A8D3C4F}"/>
    <cellStyle name="Normal 5 5 2 3_1.1 Overview" xfId="56347" xr:uid="{9B368AEF-3739-434F-A37A-C6D348EC3F96}"/>
    <cellStyle name="Normal 5 5 2 4" xfId="38809" xr:uid="{8CF287E3-29CF-4501-8687-F7271E0CF753}"/>
    <cellStyle name="Normal 5 5 2 5" xfId="27814" xr:uid="{8752B874-F1B6-412B-847D-F450B31C062D}"/>
    <cellStyle name="Normal 5 5 2_1.1 Overview" xfId="56344" xr:uid="{B876E923-1359-481B-B88B-3237676C3075}"/>
    <cellStyle name="Normal 5 5 3" xfId="2273" xr:uid="{126BB645-51DF-464A-9A66-2561B15C74C4}"/>
    <cellStyle name="Normal 5 5 3 2" xfId="5472" xr:uid="{BED9951E-BD72-4508-B69C-FE267CED6E7D}"/>
    <cellStyle name="Normal 5 5 3 2 2" xfId="12265" xr:uid="{A8780121-FBE9-4E60-AA3A-ED2578207D83}"/>
    <cellStyle name="Normal 5 5 3 2 2 2" xfId="48308" xr:uid="{959D65F0-E9AD-4F1D-998B-9A92E21C2F4E}"/>
    <cellStyle name="Normal 5 5 3 2 2 3" xfId="37111" xr:uid="{3A093DC5-BC1B-4625-A5CF-2B60A7DEB5F3}"/>
    <cellStyle name="Normal 5 5 3 2 2_1.1 Overview" xfId="56350" xr:uid="{401A647D-1E67-4FA3-8FEB-FC001501D509}"/>
    <cellStyle name="Normal 5 5 3 2 3" xfId="42639" xr:uid="{A3989ECB-966D-48DD-8A4B-C3A4ADA97B17}"/>
    <cellStyle name="Normal 5 5 3 2 4" xfId="31556" xr:uid="{E690C821-CBEC-4ACF-AFA1-EFCE4F250E4E}"/>
    <cellStyle name="Normal 5 5 3 2_1.1 Overview" xfId="56349" xr:uid="{CD38A9A3-3A2C-417B-B220-7217B632BAD2}"/>
    <cellStyle name="Normal 5 5 3 3" xfId="9232" xr:uid="{999AC8F3-0BC3-48A1-87B0-1B752B6CCEC2}"/>
    <cellStyle name="Normal 5 5 3 3 2" xfId="45276" xr:uid="{8718B086-0639-47CD-8C0F-BD83F2047E08}"/>
    <cellStyle name="Normal 5 5 3 3 3" xfId="34167" xr:uid="{0A527EA5-C5E8-4E38-822E-DA3F9F73E383}"/>
    <cellStyle name="Normal 5 5 3 3_1.1 Overview" xfId="56351" xr:uid="{ED2AB7C5-B4BA-4974-B306-81E3C4866611}"/>
    <cellStyle name="Normal 5 5 3 4" xfId="39615" xr:uid="{B861B588-7F21-4A59-9870-3C6368E31EB7}"/>
    <cellStyle name="Normal 5 5 3 5" xfId="28620" xr:uid="{136A7599-3AD0-4A63-8CDA-6F5F5300C3F4}"/>
    <cellStyle name="Normal 5 5 3_1.1 Overview" xfId="56348" xr:uid="{A4489A27-E0B3-4726-A105-9AC95DCB1B68}"/>
    <cellStyle name="Normal 5 5 4" xfId="3463" xr:uid="{84A659CC-0CF7-4B52-A6B7-967906555932}"/>
    <cellStyle name="Normal 5 5 4 2" xfId="10390" xr:uid="{CF15E30D-9410-4053-BA16-F17531951982}"/>
    <cellStyle name="Normal 5 5 4 2 2" xfId="46433" xr:uid="{A07FE114-65FB-4994-A94C-0E6F427A2937}"/>
    <cellStyle name="Normal 5 5 4 2 3" xfId="35312" xr:uid="{56775625-83DB-4FC0-AFA3-5E0A9BC2EEDB}"/>
    <cellStyle name="Normal 5 5 4 2_1.1 Overview" xfId="56353" xr:uid="{F8CB7056-AA6A-460B-BC8E-EDA133041EB0}"/>
    <cellStyle name="Normal 5 5 4 3" xfId="40768" xr:uid="{2780FA3A-E2D5-42E1-A3D6-FB3DFCBD6958}"/>
    <cellStyle name="Normal 5 5 4 4" xfId="29761" xr:uid="{EE9B6B19-F293-4E68-A619-95B174C03278}"/>
    <cellStyle name="Normal 5 5 4_1.1 Overview" xfId="56352" xr:uid="{4AAA8D63-5CF2-42A8-BCC2-42332B94ACCC}"/>
    <cellStyle name="Normal 5 5 5" xfId="4159" xr:uid="{80494201-B819-4A0C-B546-CC0F0431E25F}"/>
    <cellStyle name="Normal 5 5 5 2" xfId="10961" xr:uid="{B8891F9A-827B-4FE0-958A-B61823A4C496}"/>
    <cellStyle name="Normal 5 5 5 2 2" xfId="47004" xr:uid="{B59BF170-3903-4423-935F-86DE6FBEB10A}"/>
    <cellStyle name="Normal 5 5 5 2 3" xfId="35823" xr:uid="{F26058EC-EE49-488B-9C8D-5098BBA132F6}"/>
    <cellStyle name="Normal 5 5 5 2_1.1 Overview" xfId="56355" xr:uid="{EC176E77-7641-412E-8316-D43D01A9EEE2}"/>
    <cellStyle name="Normal 5 5 5 3" xfId="41335" xr:uid="{3FAF45A0-52F6-49A6-B328-4032F047332E}"/>
    <cellStyle name="Normal 5 5 5 4" xfId="30268" xr:uid="{C95AA026-D034-4B65-80C1-4EC6379D280F}"/>
    <cellStyle name="Normal 5 5 5_1.1 Overview" xfId="56354" xr:uid="{E7B11366-788B-4783-81B8-4ED327283870}"/>
    <cellStyle name="Normal 5 5 6" xfId="7926" xr:uid="{D846D055-B22C-483B-AA4D-379DD7258C3E}"/>
    <cellStyle name="Normal 5 5 6 2" xfId="43974" xr:uid="{CEB0B3DA-1332-4BAE-9ED0-2DC2AF49DE7E}"/>
    <cellStyle name="Normal 5 5 6 3" xfId="32881" xr:uid="{4F595997-9AA9-4E05-9853-96C8373BB9B2}"/>
    <cellStyle name="Normal 5 5 6_1.1 Overview" xfId="56356" xr:uid="{E73B8FE9-892E-44E9-BC8A-B07FC760122E}"/>
    <cellStyle name="Normal 5 5 7" xfId="38314" xr:uid="{75D57F29-50EF-466F-A721-D3DA69D5BEB1}"/>
    <cellStyle name="Normal 5 5 8" xfId="27331" xr:uid="{036D4780-15CD-4223-B5C9-97479D4D516B}"/>
    <cellStyle name="Normal 5 5_1.1 Overview" xfId="56343" xr:uid="{695DEAA0-9479-488A-B216-971E94FEBF0E}"/>
    <cellStyle name="Normal 5 6" xfId="743" xr:uid="{95AA7CB9-75F8-4B44-9E3D-ECF1B70C7B47}"/>
    <cellStyle name="Normal 5 6 2" xfId="1469" xr:uid="{E5F70C65-C252-4745-8C80-1A355B52152D}"/>
    <cellStyle name="Normal 5 6 2 2" xfId="4668" xr:uid="{87A8705F-F835-4D86-A410-C858D1A73981}"/>
    <cellStyle name="Normal 5 6 2 2 2" xfId="11462" xr:uid="{F6DB1273-3F74-4C28-84AC-88BA09D7AA33}"/>
    <cellStyle name="Normal 5 6 2 2 2 2" xfId="47505" xr:uid="{4F982029-035D-46DE-8406-F8E860716D81}"/>
    <cellStyle name="Normal 5 6 2 2 2 3" xfId="36308" xr:uid="{58CAA899-4CD7-4AF4-B8A0-48586F231A65}"/>
    <cellStyle name="Normal 5 6 2 2 2_1.1 Overview" xfId="56360" xr:uid="{94AA7EFC-B684-4E9E-A6D3-A450BDA41D35}"/>
    <cellStyle name="Normal 5 6 2 2 3" xfId="41836" xr:uid="{6E8927E8-A446-4340-B425-2479F466C8A6}"/>
    <cellStyle name="Normal 5 6 2 2 4" xfId="30753" xr:uid="{6DCA2830-6EB8-44D6-BB72-ACC878FE4907}"/>
    <cellStyle name="Normal 5 6 2 2_1.1 Overview" xfId="56359" xr:uid="{D8854D7D-510E-429C-BAF6-015FA4ED323D}"/>
    <cellStyle name="Normal 5 6 2 3" xfId="8432" xr:uid="{C651DB54-8CB8-4363-8EE6-4F1D1C15F724}"/>
    <cellStyle name="Normal 5 6 2 3 2" xfId="44476" xr:uid="{DCD8BA05-0920-42FF-A18D-50CB2EA7C757}"/>
    <cellStyle name="Normal 5 6 2 3 3" xfId="33367" xr:uid="{31AF7160-D491-40C6-96FC-8B2A603F518B}"/>
    <cellStyle name="Normal 5 6 2 3_1.1 Overview" xfId="56361" xr:uid="{AC2B59D4-03F8-4A9B-A957-D9ACCC14E6D4}"/>
    <cellStyle name="Normal 5 6 2 4" xfId="38815" xr:uid="{958247FC-949D-455E-AF42-20F216DAC61B}"/>
    <cellStyle name="Normal 5 6 2 5" xfId="27820" xr:uid="{17AFA419-A039-478A-B26D-E458690B24B9}"/>
    <cellStyle name="Normal 5 6 2_1.1 Overview" xfId="56358" xr:uid="{3997BFDD-3734-4E37-850C-50A7F154C84C}"/>
    <cellStyle name="Normal 5 6 3" xfId="2279" xr:uid="{F57DC594-87B5-4237-9637-2294E2B13899}"/>
    <cellStyle name="Normal 5 6 3 2" xfId="5478" xr:uid="{7A6ADBF1-C3F7-412C-9543-A2853F9C1F4C}"/>
    <cellStyle name="Normal 5 6 3 2 2" xfId="12271" xr:uid="{9870CC5A-D1DB-4FD0-A9F3-E614C843C19C}"/>
    <cellStyle name="Normal 5 6 3 2 2 2" xfId="48314" xr:uid="{10B3BB19-DBCE-449B-9E55-0379D9849F22}"/>
    <cellStyle name="Normal 5 6 3 2 2 3" xfId="37117" xr:uid="{5BE3F4B4-F621-4D5C-A256-032480740EF9}"/>
    <cellStyle name="Normal 5 6 3 2 2_1.1 Overview" xfId="56364" xr:uid="{26C3EAFC-E3FB-4F21-AEEC-BE5634FD7B16}"/>
    <cellStyle name="Normal 5 6 3 2 3" xfId="42645" xr:uid="{05D4AD1E-3A8C-4B62-A114-45429D2C7A0B}"/>
    <cellStyle name="Normal 5 6 3 2 4" xfId="31562" xr:uid="{3E69A864-FCFC-4450-9596-9A3C299240C2}"/>
    <cellStyle name="Normal 5 6 3 2_1.1 Overview" xfId="56363" xr:uid="{DEF30172-9689-4F99-B620-39EA973A4EBE}"/>
    <cellStyle name="Normal 5 6 3 3" xfId="9238" xr:uid="{1E79BC14-1E48-4C58-95AB-74EB2A72EF56}"/>
    <cellStyle name="Normal 5 6 3 3 2" xfId="45282" xr:uid="{8B086E89-4BEA-44CE-84BD-D0DEB4477074}"/>
    <cellStyle name="Normal 5 6 3 3 3" xfId="34173" xr:uid="{DF3C54CB-723D-4660-8F70-011B0DC7DE87}"/>
    <cellStyle name="Normal 5 6 3 3_1.1 Overview" xfId="56365" xr:uid="{F782D214-3D5B-492C-BBA7-40AC9305BAEA}"/>
    <cellStyle name="Normal 5 6 3 4" xfId="39621" xr:uid="{4C462BE5-04F7-43F0-98FA-A8F3F3518055}"/>
    <cellStyle name="Normal 5 6 3 5" xfId="28626" xr:uid="{1CDCDFE8-F107-4583-8B51-891AA033FB0E}"/>
    <cellStyle name="Normal 5 6 3_1.1 Overview" xfId="56362" xr:uid="{2456FAD3-CCDF-4153-B146-BE48C95A77BC}"/>
    <cellStyle name="Normal 5 6 4" xfId="3469" xr:uid="{2EC8D9A7-18C6-4CA9-ACB8-83659403FA78}"/>
    <cellStyle name="Normal 5 6 4 2" xfId="10396" xr:uid="{3C6407AA-2093-4041-8B46-858EA7594351}"/>
    <cellStyle name="Normal 5 6 4 2 2" xfId="46439" xr:uid="{E240E3B9-637C-40B8-B53F-0E973C454D63}"/>
    <cellStyle name="Normal 5 6 4 2 3" xfId="35318" xr:uid="{5B3425A1-A27F-40E9-85C4-0ADA52F33F91}"/>
    <cellStyle name="Normal 5 6 4 2_1.1 Overview" xfId="56367" xr:uid="{CCC9CFC3-DE9E-4D81-8001-E8EAD5AD8903}"/>
    <cellStyle name="Normal 5 6 4 3" xfId="40774" xr:uid="{FF8A0861-0FF6-4663-B96A-893832125047}"/>
    <cellStyle name="Normal 5 6 4 4" xfId="29767" xr:uid="{B846FE47-723D-4B81-ADD4-BE50840EB997}"/>
    <cellStyle name="Normal 5 6 4_1.1 Overview" xfId="56366" xr:uid="{6B33EFBA-A198-4D84-A201-9BA7243D455F}"/>
    <cellStyle name="Normal 5 6 5" xfId="4165" xr:uid="{AE00BCEE-0C95-46D3-B66D-C1969E77496D}"/>
    <cellStyle name="Normal 5 6 5 2" xfId="10967" xr:uid="{928BAAE3-50F9-4FFF-9117-AC643C95E268}"/>
    <cellStyle name="Normal 5 6 5 2 2" xfId="47010" xr:uid="{400BAB79-4DEF-44A2-9151-EFDE28532F6D}"/>
    <cellStyle name="Normal 5 6 5 2 3" xfId="35829" xr:uid="{C71504FD-0203-4711-9FE7-E971D6D1E036}"/>
    <cellStyle name="Normal 5 6 5 2_1.1 Overview" xfId="56369" xr:uid="{97049A63-FA82-4AFF-9111-E4DC946C5912}"/>
    <cellStyle name="Normal 5 6 5 3" xfId="41341" xr:uid="{6891B973-2CA6-41CF-AAD5-F42FDA674E24}"/>
    <cellStyle name="Normal 5 6 5 4" xfId="30274" xr:uid="{FE252633-DF77-4803-91FC-FFDE1FB22B92}"/>
    <cellStyle name="Normal 5 6 5_1.1 Overview" xfId="56368" xr:uid="{9987CAAF-2F83-447D-9E83-5C9D297BA9C7}"/>
    <cellStyle name="Normal 5 6 6" xfId="7932" xr:uid="{B7671C89-29E8-47E6-9F12-F23236ED0FDB}"/>
    <cellStyle name="Normal 5 6 6 2" xfId="43980" xr:uid="{87D1A8FD-59BC-48E0-9277-0B6AB9F3751E}"/>
    <cellStyle name="Normal 5 6 6 3" xfId="32887" xr:uid="{53ECAF4E-0394-4A11-8EEA-670B8CC24C65}"/>
    <cellStyle name="Normal 5 6 6_1.1 Overview" xfId="56370" xr:uid="{BC0EEE6E-6CBB-49D1-BDCA-ED460C1D9448}"/>
    <cellStyle name="Normal 5 6 7" xfId="38320" xr:uid="{9568D211-75D5-4B7E-9D06-9A7D66B40E78}"/>
    <cellStyle name="Normal 5 6 8" xfId="27337" xr:uid="{572F535A-0F86-4004-B83F-E891CEAD31D8}"/>
    <cellStyle name="Normal 5 6_1.1 Overview" xfId="56357" xr:uid="{3FC1EB3F-6495-4B10-AECE-7878A4705AFF}"/>
    <cellStyle name="Normal 5 7" xfId="753" xr:uid="{8DC7D0FC-AC05-42B5-B3EB-6F988C630765}"/>
    <cellStyle name="Normal 5 7 2" xfId="1479" xr:uid="{FAC69333-C766-47AD-B0BA-9905A4A73853}"/>
    <cellStyle name="Normal 5 7 2 2" xfId="4678" xr:uid="{FCAA275F-2601-4C48-B385-A583CD4BF882}"/>
    <cellStyle name="Normal 5 7 2 2 2" xfId="11472" xr:uid="{6EA1F756-3188-47D9-86C4-7184F32A5457}"/>
    <cellStyle name="Normal 5 7 2 2 2 2" xfId="47515" xr:uid="{F5CEB719-604C-4FD9-8FF1-9A5997AA6D1D}"/>
    <cellStyle name="Normal 5 7 2 2 2 3" xfId="36318" xr:uid="{24CA3259-1792-4AED-A5FF-8AC78A699629}"/>
    <cellStyle name="Normal 5 7 2 2 2_1.1 Overview" xfId="56374" xr:uid="{A03074CC-FCCB-466D-A913-FC457D97AE9B}"/>
    <cellStyle name="Normal 5 7 2 2 3" xfId="41846" xr:uid="{8439A298-96D8-4118-8506-0317456DB3BA}"/>
    <cellStyle name="Normal 5 7 2 2 4" xfId="30763" xr:uid="{CA68F82F-C845-4493-AF16-0BE5EC8174A8}"/>
    <cellStyle name="Normal 5 7 2 2_1.1 Overview" xfId="56373" xr:uid="{480FBFA8-9D66-4CA1-9E0D-BDD77B0BE342}"/>
    <cellStyle name="Normal 5 7 2 3" xfId="8442" xr:uid="{E9EFA6DA-7935-4750-96C9-E74EE86FE7A6}"/>
    <cellStyle name="Normal 5 7 2 3 2" xfId="44486" xr:uid="{37999CED-7283-4C14-958D-C42E1847FB86}"/>
    <cellStyle name="Normal 5 7 2 3 3" xfId="33377" xr:uid="{E218F2E3-A9D8-4534-9F83-402CAA79C383}"/>
    <cellStyle name="Normal 5 7 2 3_1.1 Overview" xfId="56375" xr:uid="{D387C266-FDD8-4715-9618-864D55AFE24B}"/>
    <cellStyle name="Normal 5 7 2 4" xfId="38825" xr:uid="{6EDA8570-8392-4BDD-BD67-305DC53C52E6}"/>
    <cellStyle name="Normal 5 7 2 5" xfId="27830" xr:uid="{487A557B-E895-4539-95D2-A9BF3F38300A}"/>
    <cellStyle name="Normal 5 7 2_1.1 Overview" xfId="56372" xr:uid="{4D01A262-C74D-45E4-A139-E7DCF189BC8C}"/>
    <cellStyle name="Normal 5 7 3" xfId="2289" xr:uid="{C4A98B7F-DB5E-450B-88F4-CEA863915A5B}"/>
    <cellStyle name="Normal 5 7 3 2" xfId="5488" xr:uid="{CFF1B54B-DB16-43FE-A38C-1CDBDD787819}"/>
    <cellStyle name="Normal 5 7 3 2 2" xfId="12281" xr:uid="{27723E9F-EFBE-4291-B401-1B53FB333E81}"/>
    <cellStyle name="Normal 5 7 3 2 2 2" xfId="48324" xr:uid="{6ACECACF-39B4-4100-839B-E41D3E797A2E}"/>
    <cellStyle name="Normal 5 7 3 2 2 3" xfId="37127" xr:uid="{5A6B090F-474E-4124-B17E-488833016CB6}"/>
    <cellStyle name="Normal 5 7 3 2 2_1.1 Overview" xfId="56378" xr:uid="{FBCE73AD-5DAF-4E44-B4F7-BD1982875162}"/>
    <cellStyle name="Normal 5 7 3 2 3" xfId="42655" xr:uid="{3F82046D-AAF8-4A82-B16B-F129F03FF881}"/>
    <cellStyle name="Normal 5 7 3 2 4" xfId="31572" xr:uid="{D25C6CBC-7F21-4FDA-8ECC-3E8322C8080C}"/>
    <cellStyle name="Normal 5 7 3 2_1.1 Overview" xfId="56377" xr:uid="{2FE39485-8F5E-473B-943A-B943820F678A}"/>
    <cellStyle name="Normal 5 7 3 3" xfId="9248" xr:uid="{E24211E8-BB58-4382-8ECA-FBD339E2940B}"/>
    <cellStyle name="Normal 5 7 3 3 2" xfId="45292" xr:uid="{38CE95C7-F82C-435E-8A07-3F3422241566}"/>
    <cellStyle name="Normal 5 7 3 3 3" xfId="34183" xr:uid="{87AF0C20-B44D-4901-88F1-8B9FFF45678D}"/>
    <cellStyle name="Normal 5 7 3 3_1.1 Overview" xfId="56379" xr:uid="{325103D9-C54C-4B72-A93C-9F0B14CCC542}"/>
    <cellStyle name="Normal 5 7 3 4" xfId="39631" xr:uid="{C22F1D98-C554-40A1-984E-1A0FF15405E8}"/>
    <cellStyle name="Normal 5 7 3 5" xfId="28636" xr:uid="{3724D299-79CF-4E8E-96A6-F0C6543807C5}"/>
    <cellStyle name="Normal 5 7 3_1.1 Overview" xfId="56376" xr:uid="{A2297FBE-EABB-4D4F-8145-0D58FED3CAA5}"/>
    <cellStyle name="Normal 5 7 4" xfId="3479" xr:uid="{3991B3D2-905C-4E31-AB24-7D743EFF478F}"/>
    <cellStyle name="Normal 5 7 4 2" xfId="10406" xr:uid="{801DC304-A216-4E36-A522-E1353855D081}"/>
    <cellStyle name="Normal 5 7 4 2 2" xfId="46449" xr:uid="{D8A69865-CA70-4CCC-9C95-B9486D92D2AA}"/>
    <cellStyle name="Normal 5 7 4 2 3" xfId="35328" xr:uid="{F5D59274-2927-4730-AC51-E5B342741D92}"/>
    <cellStyle name="Normal 5 7 4 2_1.1 Overview" xfId="56381" xr:uid="{0F61D065-5766-48C2-AB41-4F28CCC64DC0}"/>
    <cellStyle name="Normal 5 7 4 3" xfId="40784" xr:uid="{1936ACF2-4425-4847-87E7-1D9A67C43020}"/>
    <cellStyle name="Normal 5 7 4 4" xfId="29777" xr:uid="{175B45B8-C16A-4146-AD2C-38D05DE3BB71}"/>
    <cellStyle name="Normal 5 7 4_1.1 Overview" xfId="56380" xr:uid="{7D393D29-0114-4A8F-BCBF-3212057F7631}"/>
    <cellStyle name="Normal 5 7 5" xfId="4175" xr:uid="{44F014D5-0FAE-4AA5-A87D-66FA0413C55D}"/>
    <cellStyle name="Normal 5 7 5 2" xfId="10977" xr:uid="{FAE05DBA-C65F-409E-A901-8CA1CF1E5A6B}"/>
    <cellStyle name="Normal 5 7 5 2 2" xfId="47020" xr:uid="{F7495DE7-0D9B-45C2-8687-A64A8FCACDBF}"/>
    <cellStyle name="Normal 5 7 5 2 3" xfId="35839" xr:uid="{AAF8619F-B677-4CF3-AD66-11D576DF4473}"/>
    <cellStyle name="Normal 5 7 5 2_1.1 Overview" xfId="56383" xr:uid="{7982A200-BB7E-43C0-AAAC-05CE8E42A596}"/>
    <cellStyle name="Normal 5 7 5 3" xfId="41351" xr:uid="{8C7CD30F-9D07-461C-8B8B-6238076A4ACB}"/>
    <cellStyle name="Normal 5 7 5 4" xfId="30284" xr:uid="{AAA3181A-552C-41E2-A0FB-F4D99730BA94}"/>
    <cellStyle name="Normal 5 7 5_1.1 Overview" xfId="56382" xr:uid="{28E60DA5-7383-4FD0-B736-AE544489BC77}"/>
    <cellStyle name="Normal 5 7 6" xfId="7942" xr:uid="{918FB188-5AF3-4674-8C7D-72AFC8F3A99C}"/>
    <cellStyle name="Normal 5 7 6 2" xfId="43990" xr:uid="{1FDB79AE-DB8E-4036-A038-8B83BE1E22E1}"/>
    <cellStyle name="Normal 5 7 6 3" xfId="32897" xr:uid="{EEFDA915-F4B4-4509-B16C-FAEFE3A10985}"/>
    <cellStyle name="Normal 5 7 6_1.1 Overview" xfId="56384" xr:uid="{7732ADB1-C459-442F-9690-F9DBFE33E2A6}"/>
    <cellStyle name="Normal 5 7 7" xfId="38330" xr:uid="{44CFD03A-163F-4333-90D0-19230E585F3C}"/>
    <cellStyle name="Normal 5 7 8" xfId="27347" xr:uid="{AB9DC923-E131-408B-83DA-EAF089FB0F82}"/>
    <cellStyle name="Normal 5 7_1.1 Overview" xfId="56371" xr:uid="{808F74CC-FA0E-4BD5-A023-F38B6037BE26}"/>
    <cellStyle name="Normal 5 8" xfId="1199" xr:uid="{0D3E8977-5731-48D9-887C-0867CE5E839C}"/>
    <cellStyle name="Normal 5 8 2" xfId="4398" xr:uid="{5B7A12BD-E029-49BD-A747-40591A346D5C}"/>
    <cellStyle name="Normal 5 8 2 2" xfId="11192" xr:uid="{C9F19389-CC42-4845-874C-DE1F45F56EDB}"/>
    <cellStyle name="Normal 5 8 2 2 2" xfId="47235" xr:uid="{8122DB75-1496-451F-9CFD-2AB36BAF22EC}"/>
    <cellStyle name="Normal 5 8 2 2 3" xfId="36038" xr:uid="{1ECCC313-1921-42A2-A7F2-EAE70F544FB4}"/>
    <cellStyle name="Normal 5 8 2 2_1.1 Overview" xfId="56387" xr:uid="{204F36FD-3312-4E8F-8351-64B7D33C8EA5}"/>
    <cellStyle name="Normal 5 8 2 3" xfId="41566" xr:uid="{5D649E0D-405A-4AF0-AC8A-40D9EF885D46}"/>
    <cellStyle name="Normal 5 8 2 4" xfId="30483" xr:uid="{7C2DF34E-EFD1-4AA4-B37E-B6AF26C5B026}"/>
    <cellStyle name="Normal 5 8 2_1.1 Overview" xfId="56386" xr:uid="{E410538E-3AD9-4389-A2DD-68A303C0D07D}"/>
    <cellStyle name="Normal 5 8 3" xfId="8162" xr:uid="{336015FE-C3F9-4403-88B1-EC7D295E6E6C}"/>
    <cellStyle name="Normal 5 8 3 2" xfId="44206" xr:uid="{AEFF8E0C-A771-430E-A4C5-DBD10C4A1968}"/>
    <cellStyle name="Normal 5 8 3 3" xfId="33097" xr:uid="{6790B8CD-9A52-42AB-A72B-50D04771E5BB}"/>
    <cellStyle name="Normal 5 8 3_1.1 Overview" xfId="56388" xr:uid="{C35B9088-452D-4C7E-8692-C6978376C49A}"/>
    <cellStyle name="Normal 5 8 4" xfId="38545" xr:uid="{64D8DA93-D224-432E-922C-22CBA28AF5E9}"/>
    <cellStyle name="Normal 5 8 5" xfId="27550" xr:uid="{7089B742-C128-4C06-BBAB-04B089AC7A57}"/>
    <cellStyle name="Normal 5 8_1.1 Overview" xfId="56385" xr:uid="{845EB3A3-434E-4985-A234-744720284E7C}"/>
    <cellStyle name="Normal 5 9" xfId="1690" xr:uid="{84D4FB17-9FFA-472D-8820-B986EDBADAB0}"/>
    <cellStyle name="Normal 5 9 2" xfId="4889" xr:uid="{0D85CC6A-9848-43B3-85E8-4FEF97BCD861}"/>
    <cellStyle name="Normal 5 9 2 2" xfId="11682" xr:uid="{1F98BBB4-F4D6-40BC-A31A-5452A82B3CC6}"/>
    <cellStyle name="Normal 5 9 2 2 2" xfId="47725" xr:uid="{9B7D53DF-62E9-41F7-B2B0-118B2595E570}"/>
    <cellStyle name="Normal 5 9 2 2 3" xfId="36528" xr:uid="{A94B7CB4-40A1-42FD-8A87-0F333E726D46}"/>
    <cellStyle name="Normal 5 9 2 2_1.1 Overview" xfId="56391" xr:uid="{88F544D5-75C0-40BD-AC50-03A662EA497A}"/>
    <cellStyle name="Normal 5 9 2 3" xfId="42056" xr:uid="{915D8219-F29D-442C-823C-0E6FFE6B1D0E}"/>
    <cellStyle name="Normal 5 9 2 4" xfId="30973" xr:uid="{92E30F19-7F8E-4743-964B-91B0298297C6}"/>
    <cellStyle name="Normal 5 9 2_1.1 Overview" xfId="56390" xr:uid="{C15C28FC-59BD-4936-A95D-41A3082BB5E0}"/>
    <cellStyle name="Normal 5 9 3" xfId="8649" xr:uid="{1671A92C-FC17-442A-A170-693F2386FB33}"/>
    <cellStyle name="Normal 5 9 3 2" xfId="44693" xr:uid="{7301968B-4288-4647-B4E8-09861450C000}"/>
    <cellStyle name="Normal 5 9 3 3" xfId="33584" xr:uid="{C8D2CFDA-C99C-4E10-AA38-963D7C2AC40D}"/>
    <cellStyle name="Normal 5 9 3_1.1 Overview" xfId="56392" xr:uid="{9547A1D9-E253-4D4B-9C72-86FF4D40D742}"/>
    <cellStyle name="Normal 5 9 4" xfId="39032" xr:uid="{98D09A4F-29F0-40D8-9C7D-3466091C1EF4}"/>
    <cellStyle name="Normal 5 9 5" xfId="28037" xr:uid="{1289AC3E-6D39-4937-A222-4B359CA66DFC}"/>
    <cellStyle name="Normal 5 9_1.1 Overview" xfId="56389" xr:uid="{76C2FB0F-899D-4EA0-B609-1319FB82A72A}"/>
    <cellStyle name="Normal 5_1.1 Overview" xfId="56020" xr:uid="{AD46DC95-B3AE-4C0C-9A1B-0C448AC8C22E}"/>
    <cellStyle name="Normal 6" xfId="59" xr:uid="{4587FBA2-F362-4660-B96F-2EFFA1ECB8AF}"/>
    <cellStyle name="Normal 6 10" xfId="238" xr:uid="{82E8854D-8400-426C-9067-FCCE69C83BAF}"/>
    <cellStyle name="Normal 6 10 10" xfId="26835" xr:uid="{E2E09C14-5384-4A2D-B8BE-B1C849206B97}"/>
    <cellStyle name="Normal 6 10 2" xfId="542" xr:uid="{3249D9CA-B76E-464B-92A9-A921037EBF8E}"/>
    <cellStyle name="Normal 6 10 2 2" xfId="890" xr:uid="{9BF4C9FA-5565-4CFA-B56A-AA280493E14B}"/>
    <cellStyle name="Normal 6 10 2 2 2" xfId="1616" xr:uid="{7A5726B6-EBB0-4EE1-A8C3-ED530DDB7533}"/>
    <cellStyle name="Normal 6 10 2 2 2 2" xfId="4815" xr:uid="{5E8869B7-0543-4E3C-8BF1-E9C72BE64486}"/>
    <cellStyle name="Normal 6 10 2 2 2 2 2" xfId="11609" xr:uid="{A73927C2-0340-43EC-A3A2-3BD25C12723A}"/>
    <cellStyle name="Normal 6 10 2 2 2 2 2 2" xfId="47652" xr:uid="{09D7875A-DB31-4999-9D01-E8B9A40BB519}"/>
    <cellStyle name="Normal 6 10 2 2 2 2 2 3" xfId="36455" xr:uid="{068D029A-311D-4214-99BA-E6C89E53518A}"/>
    <cellStyle name="Normal 6 10 2 2 2 2 2_1.1 Overview" xfId="56399" xr:uid="{B73A910E-21AD-4983-B9E7-4999216BFE93}"/>
    <cellStyle name="Normal 6 10 2 2 2 2 3" xfId="41983" xr:uid="{EF990E89-F390-457B-8DA2-50EF750F3B61}"/>
    <cellStyle name="Normal 6 10 2 2 2 2 4" xfId="30900" xr:uid="{B834F3F7-ECA2-4AB5-985E-6F596B240EDC}"/>
    <cellStyle name="Normal 6 10 2 2 2 2_1.1 Overview" xfId="56398" xr:uid="{F0BA6E43-3CE1-4B54-B769-4E20D2949F63}"/>
    <cellStyle name="Normal 6 10 2 2 2 3" xfId="8579" xr:uid="{EF380CEA-C0BF-456B-91D6-4C0A236BD2F4}"/>
    <cellStyle name="Normal 6 10 2 2 2 3 2" xfId="44623" xr:uid="{A83DD270-07C7-4D7E-BDAF-BCFD8732E18C}"/>
    <cellStyle name="Normal 6 10 2 2 2 3 3" xfId="33514" xr:uid="{4A9E7AE4-B6FE-4A2E-B550-F37D0BCE7A6A}"/>
    <cellStyle name="Normal 6 10 2 2 2 3_1.1 Overview" xfId="56400" xr:uid="{CD8E2CAB-8920-44AB-B4AE-2051E2095BF2}"/>
    <cellStyle name="Normal 6 10 2 2 2 4" xfId="38962" xr:uid="{F5C05E77-A19D-4B30-9D57-C5F5D5B45191}"/>
    <cellStyle name="Normal 6 10 2 2 2 5" xfId="27967" xr:uid="{4C54C807-EF40-4AE6-99EF-C49462B3D5E5}"/>
    <cellStyle name="Normal 6 10 2 2 2_1.1 Overview" xfId="56397" xr:uid="{AEE0358D-A2BB-4552-92C2-87728A8CF00F}"/>
    <cellStyle name="Normal 6 10 2 2 3" xfId="2426" xr:uid="{78CBE185-226F-4AF9-AC66-8AA17ED63466}"/>
    <cellStyle name="Normal 6 10 2 2 3 2" xfId="5625" xr:uid="{B120ECD8-8511-4029-A28B-878ACADAE851}"/>
    <cellStyle name="Normal 6 10 2 2 3 2 2" xfId="12418" xr:uid="{82C62519-C2B5-4223-BD57-BEF59E3AD67F}"/>
    <cellStyle name="Normal 6 10 2 2 3 2 2 2" xfId="48461" xr:uid="{8F837807-2010-4D3B-8FF0-8E9572F8C1AE}"/>
    <cellStyle name="Normal 6 10 2 2 3 2 2 3" xfId="37264" xr:uid="{00958AAC-62F1-4BAF-BFCA-2AF9A38D8604}"/>
    <cellStyle name="Normal 6 10 2 2 3 2 2_1.1 Overview" xfId="56403" xr:uid="{5914CC14-EE28-4B50-B9BE-9B2F44F376D6}"/>
    <cellStyle name="Normal 6 10 2 2 3 2 3" xfId="42792" xr:uid="{5450164E-C789-40AD-A581-D3AB8CB5C0B4}"/>
    <cellStyle name="Normal 6 10 2 2 3 2 4" xfId="31709" xr:uid="{581BB47C-8791-479E-BDB8-7D6E43035771}"/>
    <cellStyle name="Normal 6 10 2 2 3 2_1.1 Overview" xfId="56402" xr:uid="{6C4E6DE3-1BFB-4016-968C-D3D1280DAF5A}"/>
    <cellStyle name="Normal 6 10 2 2 3 3" xfId="9385" xr:uid="{3BA144CF-1F0E-4E49-AC1D-D84C77E77BF6}"/>
    <cellStyle name="Normal 6 10 2 2 3 3 2" xfId="45429" xr:uid="{1508E00D-B746-4CF3-B1B6-D41E6725BB3B}"/>
    <cellStyle name="Normal 6 10 2 2 3 3 3" xfId="34320" xr:uid="{00100616-EC51-48FC-89C5-5F6E78B83C68}"/>
    <cellStyle name="Normal 6 10 2 2 3 3_1.1 Overview" xfId="56404" xr:uid="{5FF87271-F47D-4128-A615-764BB4E37E04}"/>
    <cellStyle name="Normal 6 10 2 2 3 4" xfId="39768" xr:uid="{598FF229-E93F-40CE-A107-A4EEB29847DE}"/>
    <cellStyle name="Normal 6 10 2 2 3 5" xfId="28773" xr:uid="{6A2CD396-B84A-4B41-B562-4B9CE9CB7581}"/>
    <cellStyle name="Normal 6 10 2 2 3_1.1 Overview" xfId="56401" xr:uid="{40E4C80F-B802-4FB4-B10C-54177CDFBD34}"/>
    <cellStyle name="Normal 6 10 2 2 4" xfId="3616" xr:uid="{B8A415F4-846A-4FC2-8863-4D320BAEDF8A}"/>
    <cellStyle name="Normal 6 10 2 2 4 2" xfId="10543" xr:uid="{F9595421-36C2-46CC-B91A-39C2AC6C9170}"/>
    <cellStyle name="Normal 6 10 2 2 4 2 2" xfId="46586" xr:uid="{AD82A98D-EAF4-488B-8E5C-389BA6F59D95}"/>
    <cellStyle name="Normal 6 10 2 2 4 2 3" xfId="35465" xr:uid="{7BEAE7DE-5965-4689-A24D-7254ABECAB93}"/>
    <cellStyle name="Normal 6 10 2 2 4 2_1.1 Overview" xfId="56406" xr:uid="{6CFC7D11-2093-4F1F-87B2-919C1AC391DC}"/>
    <cellStyle name="Normal 6 10 2 2 4 3" xfId="40921" xr:uid="{51A95804-B52A-4D9F-A8BF-F8C4FB5F73CD}"/>
    <cellStyle name="Normal 6 10 2 2 4 4" xfId="29914" xr:uid="{32CBFAE5-3D30-4733-B4A1-E35EB7656037}"/>
    <cellStyle name="Normal 6 10 2 2 4_1.1 Overview" xfId="56405" xr:uid="{F0987062-7F9A-416B-9413-886E4C1BDFE4}"/>
    <cellStyle name="Normal 6 10 2 2 5" xfId="4312" xr:uid="{62BED1CB-F741-4C3E-B98A-249D49A12AAF}"/>
    <cellStyle name="Normal 6 10 2 2 5 2" xfId="11114" xr:uid="{1C090BE0-7FAF-4479-AFAD-41F0469F285C}"/>
    <cellStyle name="Normal 6 10 2 2 5 2 2" xfId="47157" xr:uid="{63F4D572-1E0F-4087-99FD-9FCBCCE7DBCD}"/>
    <cellStyle name="Normal 6 10 2 2 5 2 3" xfId="35976" xr:uid="{42B9DB68-A00B-4CD4-B649-DA7AD217521D}"/>
    <cellStyle name="Normal 6 10 2 2 5 2_1.1 Overview" xfId="56408" xr:uid="{2226111E-771B-4B1F-945D-6C8DAC55D9D4}"/>
    <cellStyle name="Normal 6 10 2 2 5 3" xfId="41488" xr:uid="{15715593-9CCD-42AA-9820-3F869A91A5DD}"/>
    <cellStyle name="Normal 6 10 2 2 5 4" xfId="30421" xr:uid="{A5AF6D2D-A028-4DD3-844F-3FF1AB69D886}"/>
    <cellStyle name="Normal 6 10 2 2 5_1.1 Overview" xfId="56407" xr:uid="{FCB8F2D5-892C-4908-95FA-12A1E6B1A538}"/>
    <cellStyle name="Normal 6 10 2 2 6" xfId="8079" xr:uid="{FC943972-578F-4ECC-88C7-B80210B8D242}"/>
    <cellStyle name="Normal 6 10 2 2 6 2" xfId="44127" xr:uid="{AD789156-6DF0-4F4E-AC56-9EF6DA7D3CF1}"/>
    <cellStyle name="Normal 6 10 2 2 6 3" xfId="33034" xr:uid="{5EE15289-9FB4-48D4-AD1A-D62381F5221F}"/>
    <cellStyle name="Normal 6 10 2 2 6_1.1 Overview" xfId="56409" xr:uid="{3AC8287D-AF1B-43B9-8883-19A9362DD8A8}"/>
    <cellStyle name="Normal 6 10 2 2 7" xfId="38467" xr:uid="{8B04D47F-C824-4D7D-9184-0275B9BD9DE3}"/>
    <cellStyle name="Normal 6 10 2 2 8" xfId="27484" xr:uid="{EC3BE207-F1D3-433B-B616-722A7E681866}"/>
    <cellStyle name="Normal 6 10 2 2_1.1 Overview" xfId="56396" xr:uid="{C3A4012E-6D36-4E1D-BCA8-013C30EFA493}"/>
    <cellStyle name="Normal 6 10 2 3" xfId="1382" xr:uid="{91432F11-09F3-4C61-9F6A-AE1A325C6777}"/>
    <cellStyle name="Normal 6 10 2 3 2" xfId="4581" xr:uid="{ED586621-86E7-4DB4-BC35-68ACBA51EFC8}"/>
    <cellStyle name="Normal 6 10 2 3 2 2" xfId="11375" xr:uid="{C0BEF6A8-03F6-4FE9-9CC6-E68051A7E3B0}"/>
    <cellStyle name="Normal 6 10 2 3 2 2 2" xfId="47418" xr:uid="{761925EB-8CC2-48FC-AAD6-C09E53C2620B}"/>
    <cellStyle name="Normal 6 10 2 3 2 2 3" xfId="36221" xr:uid="{C4997113-90A1-430A-BC36-ADC69FD42129}"/>
    <cellStyle name="Normal 6 10 2 3 2 2_1.1 Overview" xfId="56412" xr:uid="{8BB0ED53-B435-4AF9-9F33-63CA3C24C9D9}"/>
    <cellStyle name="Normal 6 10 2 3 2 3" xfId="41749" xr:uid="{0CD82DC7-B5D2-41B4-99AD-AD1E6B0C0B81}"/>
    <cellStyle name="Normal 6 10 2 3 2 4" xfId="30666" xr:uid="{B8CB87A5-B866-43F7-BE61-656EF70EEE8E}"/>
    <cellStyle name="Normal 6 10 2 3 2_1.1 Overview" xfId="56411" xr:uid="{A2633CED-8C1F-4431-B16A-D077047F1E34}"/>
    <cellStyle name="Normal 6 10 2 3 3" xfId="8345" xr:uid="{0583F514-27CB-49A3-BBED-8B31F26D3040}"/>
    <cellStyle name="Normal 6 10 2 3 3 2" xfId="44389" xr:uid="{B9B3374B-17D9-45E9-839D-BA45E1B027BD}"/>
    <cellStyle name="Normal 6 10 2 3 3 3" xfId="33280" xr:uid="{6152C06B-A5A2-481F-BA30-8632CC399D66}"/>
    <cellStyle name="Normal 6 10 2 3 3_1.1 Overview" xfId="56413" xr:uid="{63283AE9-9F6C-42B4-9335-A98EE6D24E58}"/>
    <cellStyle name="Normal 6 10 2 3 4" xfId="38728" xr:uid="{E0DBA4E3-9E32-497B-84EB-4B36069EF91A}"/>
    <cellStyle name="Normal 6 10 2 3 5" xfId="27733" xr:uid="{7453EB7E-D8D7-46B1-BC15-6E64AEA50174}"/>
    <cellStyle name="Normal 6 10 2 3_1.1 Overview" xfId="56410" xr:uid="{36DEFD5C-7EE2-43FC-9182-24F55FFDCBBE}"/>
    <cellStyle name="Normal 6 10 2 4" xfId="2097" xr:uid="{BB74F961-EDF6-4EEC-B4AD-B48E0346C868}"/>
    <cellStyle name="Normal 6 10 2 4 2" xfId="5296" xr:uid="{DBAF167D-4313-4A30-A405-2AC7B56AFD10}"/>
    <cellStyle name="Normal 6 10 2 4 2 2" xfId="12089" xr:uid="{75925DB3-B168-49CE-9CC6-AD402251FD11}"/>
    <cellStyle name="Normal 6 10 2 4 2 2 2" xfId="48132" xr:uid="{8C93F97C-819F-4AB2-A69D-EC46ACC25CE0}"/>
    <cellStyle name="Normal 6 10 2 4 2 2 3" xfId="36935" xr:uid="{48584C6E-324B-4306-A6FA-1492FD8154BB}"/>
    <cellStyle name="Normal 6 10 2 4 2 2_1.1 Overview" xfId="56416" xr:uid="{3DCADDBD-7214-4DD8-84B9-C9479EE20E0C}"/>
    <cellStyle name="Normal 6 10 2 4 2 3" xfId="42463" xr:uid="{549FCE87-4BD3-45CB-BC1E-259C5857B70E}"/>
    <cellStyle name="Normal 6 10 2 4 2 4" xfId="31380" xr:uid="{C604A612-0960-424E-92AF-7628E090E3F7}"/>
    <cellStyle name="Normal 6 10 2 4 2_1.1 Overview" xfId="56415" xr:uid="{1BED5875-9670-4F17-B823-229DA4A4ACD2}"/>
    <cellStyle name="Normal 6 10 2 4 3" xfId="9056" xr:uid="{C564998F-DF4B-43EB-967A-DBF38C51A534}"/>
    <cellStyle name="Normal 6 10 2 4 3 2" xfId="45100" xr:uid="{3CE79154-473F-44EB-A393-B92121E10DCD}"/>
    <cellStyle name="Normal 6 10 2 4 3 3" xfId="33991" xr:uid="{5F1B19C6-B835-4B54-8A77-E4C285116239}"/>
    <cellStyle name="Normal 6 10 2 4 3_1.1 Overview" xfId="56417" xr:uid="{736EFDF0-FC0A-4474-AFC4-5DCDE48CE5D2}"/>
    <cellStyle name="Normal 6 10 2 4 4" xfId="39439" xr:uid="{62C32312-D7C8-43FC-AC5B-7D3AA9B4CCAA}"/>
    <cellStyle name="Normal 6 10 2 4 5" xfId="28444" xr:uid="{F39DCAC2-3BF7-48E8-9181-F12E35720CC1}"/>
    <cellStyle name="Normal 6 10 2 4_1.1 Overview" xfId="56414" xr:uid="{D5EF37CA-0195-422B-8906-58B391F5E673}"/>
    <cellStyle name="Normal 6 10 2 5" xfId="3290" xr:uid="{E9BFF0B1-522A-4F71-89D6-4DFECF23C4D6}"/>
    <cellStyle name="Normal 6 10 2 5 2" xfId="10217" xr:uid="{1242FCA1-7EDA-4A2F-8EF1-21536FBDC321}"/>
    <cellStyle name="Normal 6 10 2 5 2 2" xfId="46260" xr:uid="{730C6C0B-91FE-40AB-BEC0-614FA9B622E4}"/>
    <cellStyle name="Normal 6 10 2 5 2 3" xfId="35141" xr:uid="{C4D29F2F-972D-43A9-9BBC-4E07154182A5}"/>
    <cellStyle name="Normal 6 10 2 5 2_1.1 Overview" xfId="56419" xr:uid="{DB50EA64-DDB6-46E8-9951-2776827F5164}"/>
    <cellStyle name="Normal 6 10 2 5 3" xfId="40595" xr:uid="{696B9BD7-885A-414A-ADB1-B9F20992D7D8}"/>
    <cellStyle name="Normal 6 10 2 5 4" xfId="29590" xr:uid="{0E061672-078A-4594-8537-463671A6A4C9}"/>
    <cellStyle name="Normal 6 10 2 5_1.1 Overview" xfId="56418" xr:uid="{40B5AFA3-7F0B-403B-A0B2-9CDD17AE73BB}"/>
    <cellStyle name="Normal 6 10 2 6" xfId="4102" xr:uid="{16E5E9F7-EFE9-4FA5-B010-7AC0A2C4C8D7}"/>
    <cellStyle name="Normal 6 10 2 6 2" xfId="10904" xr:uid="{B55E6F1C-3CF9-4FE3-A9DA-51AA9E6B2384}"/>
    <cellStyle name="Normal 6 10 2 6 2 2" xfId="46947" xr:uid="{E71885CA-CCDE-47F2-8034-F8165965C55E}"/>
    <cellStyle name="Normal 6 10 2 6 2 3" xfId="35766" xr:uid="{BAAA5306-ABAA-4635-9C97-299EA09BDFD3}"/>
    <cellStyle name="Normal 6 10 2 6 2_1.1 Overview" xfId="56421" xr:uid="{CD7A95C5-41CB-4F0D-A545-152F02ABC6A6}"/>
    <cellStyle name="Normal 6 10 2 6 3" xfId="41278" xr:uid="{DCC88F3E-55FA-4661-9EC8-44159C030B52}"/>
    <cellStyle name="Normal 6 10 2 6 4" xfId="30211" xr:uid="{C0623953-1D84-4686-8B53-16FAC8878BAC}"/>
    <cellStyle name="Normal 6 10 2 6_1.1 Overview" xfId="56420" xr:uid="{FAEADAD1-3C78-4468-B20E-9AEEFA8A9827}"/>
    <cellStyle name="Normal 6 10 2 7" xfId="7731" xr:uid="{A988E7FB-E17E-49DF-A857-DA16C2D2974D}"/>
    <cellStyle name="Normal 6 10 2 7 2" xfId="43779" xr:uid="{80E1BD82-EAEA-4229-9712-D3FC149C0E3B}"/>
    <cellStyle name="Normal 6 10 2 7 3" xfId="32686" xr:uid="{5CEA92B0-ABE1-4F5A-9885-97CDAB26FC35}"/>
    <cellStyle name="Normal 6 10 2 7_1.1 Overview" xfId="56422" xr:uid="{6DEB2467-2EFD-43F1-8938-4F021E1926A0}"/>
    <cellStyle name="Normal 6 10 2 8" xfId="38119" xr:uid="{24C8159D-6E64-44F2-B324-ACB6D4E0A292}"/>
    <cellStyle name="Normal 6 10 2 9" xfId="27136" xr:uid="{EF806940-7F63-4998-80BC-E53E750AF103}"/>
    <cellStyle name="Normal 6 10 2_1.1 Overview" xfId="56395" xr:uid="{6D1C566D-495A-4876-B277-4B238956A312}"/>
    <cellStyle name="Normal 6 10 3" xfId="796" xr:uid="{F8B7FFA0-4E8F-4876-B888-6841EDFF9711}"/>
    <cellStyle name="Normal 6 10 3 2" xfId="1522" xr:uid="{164D4CAE-140F-4F3D-BDB1-3E7140FD95EB}"/>
    <cellStyle name="Normal 6 10 3 2 2" xfId="4721" xr:uid="{AB7844E0-7D1D-411E-8539-34E093AA04A5}"/>
    <cellStyle name="Normal 6 10 3 2 2 2" xfId="11515" xr:uid="{C0F50C95-C9FD-4DF2-A52A-0C33EAB0EFA0}"/>
    <cellStyle name="Normal 6 10 3 2 2 2 2" xfId="47558" xr:uid="{F5C19BD5-0453-48CB-BFA0-03225DFE00C7}"/>
    <cellStyle name="Normal 6 10 3 2 2 2 3" xfId="36361" xr:uid="{6BFE6E25-7EF6-4149-92C6-84F7D6245A12}"/>
    <cellStyle name="Normal 6 10 3 2 2 2_1.1 Overview" xfId="56426" xr:uid="{D46BDA82-75BB-4D9F-83B0-DEE55E72B42C}"/>
    <cellStyle name="Normal 6 10 3 2 2 3" xfId="41889" xr:uid="{E7FF5E16-80AB-41B0-BF46-FC97901FCF4F}"/>
    <cellStyle name="Normal 6 10 3 2 2 4" xfId="30806" xr:uid="{16D56893-DC49-450E-AC6E-2AA932AF14E9}"/>
    <cellStyle name="Normal 6 10 3 2 2_1.1 Overview" xfId="56425" xr:uid="{A0F822E4-5C3F-4988-B684-44AFFB0FF361}"/>
    <cellStyle name="Normal 6 10 3 2 3" xfId="8485" xr:uid="{8F18ED1A-4E51-4FDB-98A6-3C2C3AEE2021}"/>
    <cellStyle name="Normal 6 10 3 2 3 2" xfId="44529" xr:uid="{17A4A281-ACF3-49A8-8E75-E9F34D3FF22B}"/>
    <cellStyle name="Normal 6 10 3 2 3 3" xfId="33420" xr:uid="{0B2FCE60-8B08-48F3-975A-B078D3B56C86}"/>
    <cellStyle name="Normal 6 10 3 2 3_1.1 Overview" xfId="56427" xr:uid="{D9966553-C49E-447E-A17A-ADE8333ED3CC}"/>
    <cellStyle name="Normal 6 10 3 2 4" xfId="38868" xr:uid="{4D36E55D-7A84-4537-8873-B8986307F96F}"/>
    <cellStyle name="Normal 6 10 3 2 5" xfId="27873" xr:uid="{BF66C92A-C8AB-4560-8B3A-A16460818B05}"/>
    <cellStyle name="Normal 6 10 3 2_1.1 Overview" xfId="56424" xr:uid="{D2E22145-77FC-4E8E-82CA-DFD6CBDCDC44}"/>
    <cellStyle name="Normal 6 10 3 3" xfId="2332" xr:uid="{D1225C22-F887-458B-8A59-AF64AF8CB7C3}"/>
    <cellStyle name="Normal 6 10 3 3 2" xfId="5531" xr:uid="{37E20C81-9022-4C41-9A3A-89D307B0F5FF}"/>
    <cellStyle name="Normal 6 10 3 3 2 2" xfId="12324" xr:uid="{3921A448-0479-4051-9DCA-D43D62C5F055}"/>
    <cellStyle name="Normal 6 10 3 3 2 2 2" xfId="48367" xr:uid="{39809B96-BFF9-45B3-ACDC-3E4AF68E6B84}"/>
    <cellStyle name="Normal 6 10 3 3 2 2 3" xfId="37170" xr:uid="{F152B1BF-DB35-4CC9-88F6-8BCC24EF4A82}"/>
    <cellStyle name="Normal 6 10 3 3 2 2_1.1 Overview" xfId="56430" xr:uid="{BC32A7BB-A5EE-4CE3-9A95-A55FB3071797}"/>
    <cellStyle name="Normal 6 10 3 3 2 3" xfId="42698" xr:uid="{7A0F5BCF-A589-42C0-BE50-8CD5BC42E063}"/>
    <cellStyle name="Normal 6 10 3 3 2 4" xfId="31615" xr:uid="{0BB9F529-8099-41CE-91CF-5383C1E97341}"/>
    <cellStyle name="Normal 6 10 3 3 2_1.1 Overview" xfId="56429" xr:uid="{E1DB8F59-5775-4AA2-A103-24A27E742B9B}"/>
    <cellStyle name="Normal 6 10 3 3 3" xfId="9291" xr:uid="{BFAFD69F-703B-4A4F-B6D1-1B76024EF31C}"/>
    <cellStyle name="Normal 6 10 3 3 3 2" xfId="45335" xr:uid="{966C088C-6445-4E92-8CF2-2FFF942016A4}"/>
    <cellStyle name="Normal 6 10 3 3 3 3" xfId="34226" xr:uid="{C1D9A6E4-FD60-47AA-A42D-025D8C1B9CD3}"/>
    <cellStyle name="Normal 6 10 3 3 3_1.1 Overview" xfId="56431" xr:uid="{556B088A-2D92-46AC-A5D7-EB415AEDC34A}"/>
    <cellStyle name="Normal 6 10 3 3 4" xfId="39674" xr:uid="{CF7B2781-C8FC-451C-BDB9-FA34C52BFFD7}"/>
    <cellStyle name="Normal 6 10 3 3 5" xfId="28679" xr:uid="{56366F2D-BA13-4C8E-A351-209E2EE0D28F}"/>
    <cellStyle name="Normal 6 10 3 3_1.1 Overview" xfId="56428" xr:uid="{6864E97E-FF24-4FD1-8A32-12417AD01C27}"/>
    <cellStyle name="Normal 6 10 3 4" xfId="3522" xr:uid="{D27DD192-EBF0-4B52-B06C-8ED4205D7C69}"/>
    <cellStyle name="Normal 6 10 3 4 2" xfId="10449" xr:uid="{DBC67DA0-31BD-483E-9A5C-95E2C3412486}"/>
    <cellStyle name="Normal 6 10 3 4 2 2" xfId="46492" xr:uid="{58FA499C-75F4-44DD-9D18-BBE81CED9D53}"/>
    <cellStyle name="Normal 6 10 3 4 2 3" xfId="35371" xr:uid="{12C5DD70-B85C-4C33-A7B3-1683109E3FC0}"/>
    <cellStyle name="Normal 6 10 3 4 2_1.1 Overview" xfId="56433" xr:uid="{31289DC5-5AFB-4C27-BDE5-69062BE507D8}"/>
    <cellStyle name="Normal 6 10 3 4 3" xfId="40827" xr:uid="{9F6520FA-01DC-419A-B200-80AB4F25372C}"/>
    <cellStyle name="Normal 6 10 3 4 4" xfId="29820" xr:uid="{A0822C78-1012-401E-A2C0-3AD97195DF8B}"/>
    <cellStyle name="Normal 6 10 3 4_1.1 Overview" xfId="56432" xr:uid="{A8C33050-61E9-4658-9641-C7A9C100A201}"/>
    <cellStyle name="Normal 6 10 3 5" xfId="4218" xr:uid="{45625589-1F07-482F-A16E-70058C6DBAB7}"/>
    <cellStyle name="Normal 6 10 3 5 2" xfId="11020" xr:uid="{9049765A-4947-48E5-AB58-8D8F1FE12AE0}"/>
    <cellStyle name="Normal 6 10 3 5 2 2" xfId="47063" xr:uid="{F58B6F90-E4E0-4DEF-B1C2-A96F3B3A2527}"/>
    <cellStyle name="Normal 6 10 3 5 2 3" xfId="35882" xr:uid="{4F938B98-871C-44CC-89E3-B1DD27596AE9}"/>
    <cellStyle name="Normal 6 10 3 5 2_1.1 Overview" xfId="56435" xr:uid="{6829639A-BB34-43DB-BBF3-388888FA4185}"/>
    <cellStyle name="Normal 6 10 3 5 3" xfId="41394" xr:uid="{93A86FE8-11D1-4786-85DF-00E73D2D0C4A}"/>
    <cellStyle name="Normal 6 10 3 5 4" xfId="30327" xr:uid="{B295A28C-C6B5-4BC8-985F-429ED519698C}"/>
    <cellStyle name="Normal 6 10 3 5_1.1 Overview" xfId="56434" xr:uid="{BDEEB263-44F0-45F1-A3E5-52383469E0AD}"/>
    <cellStyle name="Normal 6 10 3 6" xfId="7985" xr:uid="{6D217E75-A963-4290-8546-EAE86ED1AC69}"/>
    <cellStyle name="Normal 6 10 3 6 2" xfId="44033" xr:uid="{2974C4C0-58DE-458B-82D7-13A9C32418DC}"/>
    <cellStyle name="Normal 6 10 3 6 3" xfId="32940" xr:uid="{4AADDC8A-ED9F-4D36-97C2-ABADF1790F44}"/>
    <cellStyle name="Normal 6 10 3 6_1.1 Overview" xfId="56436" xr:uid="{3A9F0227-B002-48D6-87AD-4C50D819D348}"/>
    <cellStyle name="Normal 6 10 3 7" xfId="38373" xr:uid="{DB5A7B05-FFA3-4A99-B32A-9D0C334026EE}"/>
    <cellStyle name="Normal 6 10 3 8" xfId="27390" xr:uid="{D86C80AF-FECD-48D9-A4C3-FFEAB9289187}"/>
    <cellStyle name="Normal 6 10 3_1.1 Overview" xfId="56423" xr:uid="{61C805B1-2421-441F-AA04-D22545FCF7CE}"/>
    <cellStyle name="Normal 6 10 4" xfId="1253" xr:uid="{98D12892-F2D3-42EF-9F5E-DF8921F5A6B9}"/>
    <cellStyle name="Normal 6 10 4 2" xfId="4452" xr:uid="{9A8E27FD-1E67-456F-8576-211C0A254706}"/>
    <cellStyle name="Normal 6 10 4 2 2" xfId="11246" xr:uid="{BC450E9B-922F-4DA4-9A27-8D4E396DB9A9}"/>
    <cellStyle name="Normal 6 10 4 2 2 2" xfId="47289" xr:uid="{0A5DA994-81DD-47F0-82B9-5F20B319C39E}"/>
    <cellStyle name="Normal 6 10 4 2 2 3" xfId="36092" xr:uid="{BDA8C6C6-E658-41BD-A101-BA50B942D9D8}"/>
    <cellStyle name="Normal 6 10 4 2 2_1.1 Overview" xfId="56439" xr:uid="{E65E3C0B-9492-45C2-BAC6-774A54920E0A}"/>
    <cellStyle name="Normal 6 10 4 2 3" xfId="41620" xr:uid="{63793903-DCFD-4833-BDB7-08C37BC5701E}"/>
    <cellStyle name="Normal 6 10 4 2 4" xfId="30537" xr:uid="{6A2A0389-109C-426D-A4D8-B4AD2296D8B7}"/>
    <cellStyle name="Normal 6 10 4 2_1.1 Overview" xfId="56438" xr:uid="{CFE9E436-285D-45E6-B828-CBF04B70957A}"/>
    <cellStyle name="Normal 6 10 4 3" xfId="8216" xr:uid="{7464B135-56E8-4656-9A7B-ADE417E2F1D0}"/>
    <cellStyle name="Normal 6 10 4 3 2" xfId="44260" xr:uid="{AE3BE019-14B3-44BA-8B25-ED1EE44D2CBE}"/>
    <cellStyle name="Normal 6 10 4 3 3" xfId="33151" xr:uid="{0493163F-1D2D-4A7C-838A-F94BDD07F91F}"/>
    <cellStyle name="Normal 6 10 4 3_1.1 Overview" xfId="56440" xr:uid="{D21A9275-0833-40A3-953B-E60C430B9B1E}"/>
    <cellStyle name="Normal 6 10 4 4" xfId="38599" xr:uid="{6C05995C-156F-482E-9A0E-0B242A75488A}"/>
    <cellStyle name="Normal 6 10 4 5" xfId="27604" xr:uid="{B3061CDE-F304-40DE-B1FB-40CC93A55F17}"/>
    <cellStyle name="Normal 6 10 4_1.1 Overview" xfId="56437" xr:uid="{D003244C-AEFA-44DB-8EFA-5A25F04AEE70}"/>
    <cellStyle name="Normal 6 10 5" xfId="1825" xr:uid="{AEA1E70D-6D31-46E1-B2EB-62B4E76D08CA}"/>
    <cellStyle name="Normal 6 10 5 2" xfId="5024" xr:uid="{6D4D6A2D-4178-4D65-AE2D-BEC35BAE0FD7}"/>
    <cellStyle name="Normal 6 10 5 2 2" xfId="11817" xr:uid="{DEE57DA2-27CB-4E9B-B501-4357490E7F73}"/>
    <cellStyle name="Normal 6 10 5 2 2 2" xfId="47860" xr:uid="{A2449181-F077-4395-AF0E-26A8AE00534A}"/>
    <cellStyle name="Normal 6 10 5 2 2 3" xfId="36663" xr:uid="{F86E2411-E19F-4BF9-A6BC-8B9C7BF4783C}"/>
    <cellStyle name="Normal 6 10 5 2 2_1.1 Overview" xfId="56443" xr:uid="{94151906-059F-4927-91A4-4E164DC4F872}"/>
    <cellStyle name="Normal 6 10 5 2 3" xfId="42191" xr:uid="{6C09EF7B-488E-44DB-A090-046D02C0E00C}"/>
    <cellStyle name="Normal 6 10 5 2 4" xfId="31108" xr:uid="{D90CB3F6-A0FB-4B0D-87B3-A44DB6B87461}"/>
    <cellStyle name="Normal 6 10 5 2_1.1 Overview" xfId="56442" xr:uid="{DC5A80F8-6266-4A8A-B1DC-E15DE14D869A}"/>
    <cellStyle name="Normal 6 10 5 3" xfId="8784" xr:uid="{62FA56E7-FE8B-4728-8ECE-B0DC770CC5C4}"/>
    <cellStyle name="Normal 6 10 5 3 2" xfId="44828" xr:uid="{B74F0009-CF07-4A34-8450-E081B03960D9}"/>
    <cellStyle name="Normal 6 10 5 3 3" xfId="33719" xr:uid="{802D2F6D-9925-4FE7-8AF4-9642EFE0F348}"/>
    <cellStyle name="Normal 6 10 5 3_1.1 Overview" xfId="56444" xr:uid="{2F6BB432-E0BD-4831-90B3-6FA407531ABD}"/>
    <cellStyle name="Normal 6 10 5 4" xfId="39167" xr:uid="{21D4D6BA-AC2D-4053-A65C-E7CD55617F62}"/>
    <cellStyle name="Normal 6 10 5 5" xfId="28172" xr:uid="{54F11892-6DB1-4AD1-BEA8-EB08CCD370CF}"/>
    <cellStyle name="Normal 6 10 5_1.1 Overview" xfId="56441" xr:uid="{C66A3E27-0851-4323-9F7C-1EA59816E559}"/>
    <cellStyle name="Normal 6 10 6" xfId="3009" xr:uid="{DAA8A825-71B2-4A04-8AC6-6340E2887589}"/>
    <cellStyle name="Normal 6 10 6 2" xfId="9946" xr:uid="{7F2818E1-71F5-4B86-886F-51E2CC2AB9F6}"/>
    <cellStyle name="Normal 6 10 6 2 2" xfId="45989" xr:uid="{EF014E7D-B425-484F-A005-83DAC439F283}"/>
    <cellStyle name="Normal 6 10 6 2 3" xfId="34872" xr:uid="{F104A368-107E-4568-8D25-DD7DDB0E5C16}"/>
    <cellStyle name="Normal 6 10 6 2_1.1 Overview" xfId="56446" xr:uid="{93BAA451-837F-453F-AEB4-A36BFDD7B992}"/>
    <cellStyle name="Normal 6 10 6 3" xfId="40325" xr:uid="{74EDDAE3-A402-4CEC-8317-DB2BA3121E99}"/>
    <cellStyle name="Normal 6 10 6 4" xfId="29322" xr:uid="{FC1A78ED-A7AE-42F9-90C1-AF40130D3FCE}"/>
    <cellStyle name="Normal 6 10 6_1.1 Overview" xfId="56445" xr:uid="{2716B369-F6BE-4CDA-9732-5ED608C2F7F4}"/>
    <cellStyle name="Normal 6 10 7" xfId="4008" xr:uid="{6BD9A724-A257-4F0E-B12C-CC02A2C6547C}"/>
    <cellStyle name="Normal 6 10 7 2" xfId="10810" xr:uid="{03033D48-2CDF-4740-8E3E-BB3C21C73C44}"/>
    <cellStyle name="Normal 6 10 7 2 2" xfId="46853" xr:uid="{9026D75B-AC21-413C-930B-7BAE15F2BE4C}"/>
    <cellStyle name="Normal 6 10 7 2 3" xfId="35672" xr:uid="{2F012173-ED6F-4AE3-B638-13F1B18BCBB7}"/>
    <cellStyle name="Normal 6 10 7 2_1.1 Overview" xfId="56448" xr:uid="{4ACCA450-829F-42F3-9EDA-D140EE63C37F}"/>
    <cellStyle name="Normal 6 10 7 3" xfId="41184" xr:uid="{36FE3CF9-3A90-48FC-ACC4-4E1CCCCD03CE}"/>
    <cellStyle name="Normal 6 10 7 4" xfId="30117" xr:uid="{AA1FB106-4C3B-46AB-81ED-D48B4E54B8A9}"/>
    <cellStyle name="Normal 6 10 7_1.1 Overview" xfId="56447" xr:uid="{47E3EA50-FA90-409C-B43B-ADCB2032C5CF}"/>
    <cellStyle name="Normal 6 10 8" xfId="7430" xr:uid="{9CB2B730-6698-46AE-9688-5C134608F6C1}"/>
    <cellStyle name="Normal 6 10 8 2" xfId="43478" xr:uid="{B52734AA-6380-4622-8AD8-4C1A6B4C20A8}"/>
    <cellStyle name="Normal 6 10 8 3" xfId="32385" xr:uid="{C4AB398A-C227-4448-ABA7-F62410C963BE}"/>
    <cellStyle name="Normal 6 10 8_1.1 Overview" xfId="56449" xr:uid="{AB92E200-F584-43E1-AEC1-75DF22144D4A}"/>
    <cellStyle name="Normal 6 10 9" xfId="37818" xr:uid="{7524B563-48F0-4A63-B5C7-80349023BA68}"/>
    <cellStyle name="Normal 6 10_1.1 Overview" xfId="56394" xr:uid="{F06039C2-CC23-45BC-A441-5C882534D4E2}"/>
    <cellStyle name="Normal 6 11" xfId="271" xr:uid="{B8C1F0B8-BF5B-4DC1-A461-6EF9F9FE63E0}"/>
    <cellStyle name="Normal 6 11 10" xfId="26868" xr:uid="{71E44790-5F48-430E-BD23-44A1BB1EE018}"/>
    <cellStyle name="Normal 6 11 2" xfId="575" xr:uid="{ABE1EB39-9941-4A1C-A53C-68447441DD2F}"/>
    <cellStyle name="Normal 6 11 2 2" xfId="896" xr:uid="{4DBFB05A-4505-46DE-90F6-4FE43D6BF894}"/>
    <cellStyle name="Normal 6 11 2 2 2" xfId="1622" xr:uid="{B923E9C1-5CF4-471C-B627-2486AB081FE8}"/>
    <cellStyle name="Normal 6 11 2 2 2 2" xfId="4821" xr:uid="{2E00F73E-B9CC-49E8-B020-87DA676A3DCA}"/>
    <cellStyle name="Normal 6 11 2 2 2 2 2" xfId="11615" xr:uid="{AA9088FD-3062-4D03-94B9-E3F1623A5E0D}"/>
    <cellStyle name="Normal 6 11 2 2 2 2 2 2" xfId="47658" xr:uid="{0840A866-6515-4E4E-8E03-3962EF539079}"/>
    <cellStyle name="Normal 6 11 2 2 2 2 2 3" xfId="36461" xr:uid="{1F0CD817-A32E-4F06-B3B1-F48DB9685A48}"/>
    <cellStyle name="Normal 6 11 2 2 2 2 2_1.1 Overview" xfId="56455" xr:uid="{B6494499-CFBD-452B-9EE3-F4A567749401}"/>
    <cellStyle name="Normal 6 11 2 2 2 2 3" xfId="41989" xr:uid="{2CC887EE-4C25-4366-BF6C-128DC6F00D45}"/>
    <cellStyle name="Normal 6 11 2 2 2 2 4" xfId="30906" xr:uid="{8E55C85F-874F-4006-A21C-E0FAA490FEB4}"/>
    <cellStyle name="Normal 6 11 2 2 2 2_1.1 Overview" xfId="56454" xr:uid="{5B3054E7-F29D-4441-90F8-7458D5FBAC0A}"/>
    <cellStyle name="Normal 6 11 2 2 2 3" xfId="8585" xr:uid="{1F90A6ED-38CC-4B00-A3BC-EC52D0CAF470}"/>
    <cellStyle name="Normal 6 11 2 2 2 3 2" xfId="44629" xr:uid="{A9AF2297-6904-4D65-A303-D255493F1237}"/>
    <cellStyle name="Normal 6 11 2 2 2 3 3" xfId="33520" xr:uid="{1910E6A1-D47F-4970-9D26-E813DBEBEA86}"/>
    <cellStyle name="Normal 6 11 2 2 2 3_1.1 Overview" xfId="56456" xr:uid="{9C8443D2-3544-4299-B362-1804689025AA}"/>
    <cellStyle name="Normal 6 11 2 2 2 4" xfId="38968" xr:uid="{6588AED8-FA63-4016-9E87-370C993A3CB2}"/>
    <cellStyle name="Normal 6 11 2 2 2 5" xfId="27973" xr:uid="{D94D97BA-8C43-4E0D-BEE6-E37F3F7E258F}"/>
    <cellStyle name="Normal 6 11 2 2 2_1.1 Overview" xfId="56453" xr:uid="{3A89E7E3-EEF4-4EF3-A93B-4F986CFFC04B}"/>
    <cellStyle name="Normal 6 11 2 2 3" xfId="2432" xr:uid="{B6B5CC72-F88B-48A7-966B-7F833AA23F96}"/>
    <cellStyle name="Normal 6 11 2 2 3 2" xfId="5631" xr:uid="{68D565C8-E94B-41D9-8EDD-E17FFD60965F}"/>
    <cellStyle name="Normal 6 11 2 2 3 2 2" xfId="12424" xr:uid="{8BE48C91-BCAE-4776-B4C7-19E3D3D574D9}"/>
    <cellStyle name="Normal 6 11 2 2 3 2 2 2" xfId="48467" xr:uid="{F82C2DC4-4A91-4FE8-AB8B-5449C1843B6E}"/>
    <cellStyle name="Normal 6 11 2 2 3 2 2 3" xfId="37270" xr:uid="{2222778C-024C-47CE-9979-AF99F7927E0A}"/>
    <cellStyle name="Normal 6 11 2 2 3 2 2_1.1 Overview" xfId="56459" xr:uid="{3DA3B80C-B7DE-4C06-81BB-21F790AF2FCB}"/>
    <cellStyle name="Normal 6 11 2 2 3 2 3" xfId="42798" xr:uid="{5797A90F-9DC0-49BB-B6BC-10CF24308919}"/>
    <cellStyle name="Normal 6 11 2 2 3 2 4" xfId="31715" xr:uid="{3A2D32A6-7E43-49F5-B6D4-0C2328D2B509}"/>
    <cellStyle name="Normal 6 11 2 2 3 2_1.1 Overview" xfId="56458" xr:uid="{869896C9-7C95-4D42-9CB1-6A0553021EAB}"/>
    <cellStyle name="Normal 6 11 2 2 3 3" xfId="9391" xr:uid="{9F0D75B0-5538-4775-B550-91E4CE5C7BB4}"/>
    <cellStyle name="Normal 6 11 2 2 3 3 2" xfId="45435" xr:uid="{48DEBBDA-B1C5-413A-B6F1-612C1C658287}"/>
    <cellStyle name="Normal 6 11 2 2 3 3 3" xfId="34326" xr:uid="{05E2FC84-8236-44CF-9523-A44B28C87C13}"/>
    <cellStyle name="Normal 6 11 2 2 3 3_1.1 Overview" xfId="56460" xr:uid="{7BFCDE5F-DAEA-4499-8374-E10F3042FC4C}"/>
    <cellStyle name="Normal 6 11 2 2 3 4" xfId="39774" xr:uid="{5349809E-102B-4AD2-B4EE-62FFB8C596D1}"/>
    <cellStyle name="Normal 6 11 2 2 3 5" xfId="28779" xr:uid="{9EB25BE2-EA03-482F-A3A9-48777DF83208}"/>
    <cellStyle name="Normal 6 11 2 2 3_1.1 Overview" xfId="56457" xr:uid="{8A953739-4F91-47CD-B011-4E1066E45621}"/>
    <cellStyle name="Normal 6 11 2 2 4" xfId="3622" xr:uid="{3009E55F-B234-447D-A378-2F537944BF36}"/>
    <cellStyle name="Normal 6 11 2 2 4 2" xfId="10549" xr:uid="{8FBDEDCC-6242-4B76-9BD6-EBE9B39ED8FC}"/>
    <cellStyle name="Normal 6 11 2 2 4 2 2" xfId="46592" xr:uid="{A63A9471-2D5A-4109-B4C4-8E8ACDE66560}"/>
    <cellStyle name="Normal 6 11 2 2 4 2 3" xfId="35471" xr:uid="{BCF0F7D3-8C9D-451D-B482-80E8AE4B9F48}"/>
    <cellStyle name="Normal 6 11 2 2 4 2_1.1 Overview" xfId="56462" xr:uid="{EB8FB15D-919B-4150-8749-B40F299F7381}"/>
    <cellStyle name="Normal 6 11 2 2 4 3" xfId="40927" xr:uid="{D6AC06C1-108B-4E60-BB10-DA1D75C1F174}"/>
    <cellStyle name="Normal 6 11 2 2 4 4" xfId="29920" xr:uid="{20F209FC-6904-4A6B-B7BD-1EAC44F2BE6A}"/>
    <cellStyle name="Normal 6 11 2 2 4_1.1 Overview" xfId="56461" xr:uid="{256EE6E0-9E03-45EC-ADE9-2340E243CFDF}"/>
    <cellStyle name="Normal 6 11 2 2 5" xfId="4318" xr:uid="{60B883F0-0049-42AC-A776-0352ECD08EEB}"/>
    <cellStyle name="Normal 6 11 2 2 5 2" xfId="11120" xr:uid="{20DCCDF1-8E12-4F7E-AFFE-229061D60030}"/>
    <cellStyle name="Normal 6 11 2 2 5 2 2" xfId="47163" xr:uid="{34A1FBD3-E0CC-47F5-9DF7-CA2DCD44C041}"/>
    <cellStyle name="Normal 6 11 2 2 5 2 3" xfId="35982" xr:uid="{E26288A5-F7BB-45EC-BD17-9A4359A7042A}"/>
    <cellStyle name="Normal 6 11 2 2 5 2_1.1 Overview" xfId="56464" xr:uid="{B0027513-5445-4059-8264-A04E8C936C1F}"/>
    <cellStyle name="Normal 6 11 2 2 5 3" xfId="41494" xr:uid="{D68965D2-CFD4-41D6-9F45-E253BCAC6A3B}"/>
    <cellStyle name="Normal 6 11 2 2 5 4" xfId="30427" xr:uid="{9C1A44FA-9988-48E8-804B-02227EB296CE}"/>
    <cellStyle name="Normal 6 11 2 2 5_1.1 Overview" xfId="56463" xr:uid="{C0903500-9F9C-4C2A-B362-A03AD0FC9554}"/>
    <cellStyle name="Normal 6 11 2 2 6" xfId="8085" xr:uid="{C69A6340-38DE-4279-BC7F-56FBACA87438}"/>
    <cellStyle name="Normal 6 11 2 2 6 2" xfId="44133" xr:uid="{6905B7B3-3C41-45A5-B9EC-414122E7CD82}"/>
    <cellStyle name="Normal 6 11 2 2 6 3" xfId="33040" xr:uid="{05AF6CBD-CA04-488A-8C6A-04511B5248A2}"/>
    <cellStyle name="Normal 6 11 2 2 6_1.1 Overview" xfId="56465" xr:uid="{F89E8FC5-804D-40A4-B3C2-88D8CA3910D1}"/>
    <cellStyle name="Normal 6 11 2 2 7" xfId="38473" xr:uid="{6D4A61D2-9DF8-41D5-BF56-0184E255630D}"/>
    <cellStyle name="Normal 6 11 2 2 8" xfId="27490" xr:uid="{7463A0BB-ED99-412F-B3FD-CD76CE941518}"/>
    <cellStyle name="Normal 6 11 2 2_1.1 Overview" xfId="56452" xr:uid="{82FE7BCB-646B-4ABF-8005-8B502642F14E}"/>
    <cellStyle name="Normal 6 11 2 3" xfId="1393" xr:uid="{4B93B8C4-8526-4688-BF32-CDC25BB1A489}"/>
    <cellStyle name="Normal 6 11 2 3 2" xfId="4592" xr:uid="{595B06FE-6AF2-4DA7-9C0C-F0D43D4BCA32}"/>
    <cellStyle name="Normal 6 11 2 3 2 2" xfId="11386" xr:uid="{034023F8-A1B2-4C82-A9C7-B5FDEB31F3D3}"/>
    <cellStyle name="Normal 6 11 2 3 2 2 2" xfId="47429" xr:uid="{07D823A4-BFA4-482F-B5BC-8785FDC7FB63}"/>
    <cellStyle name="Normal 6 11 2 3 2 2 3" xfId="36232" xr:uid="{C0838CB4-5F26-4EEC-90BF-8A3AEC1ACF19}"/>
    <cellStyle name="Normal 6 11 2 3 2 2_1.1 Overview" xfId="56468" xr:uid="{839C728B-C9F3-44AC-AA9F-EAE69FB5B7E8}"/>
    <cellStyle name="Normal 6 11 2 3 2 3" xfId="41760" xr:uid="{95876925-158F-445C-B14B-925FE242E117}"/>
    <cellStyle name="Normal 6 11 2 3 2 4" xfId="30677" xr:uid="{B40F37AB-7AA3-44B9-B993-94816E893050}"/>
    <cellStyle name="Normal 6 11 2 3 2_1.1 Overview" xfId="56467" xr:uid="{E99F6782-C92B-4271-847A-A72A61322E8E}"/>
    <cellStyle name="Normal 6 11 2 3 3" xfId="8356" xr:uid="{F258CD9C-A01D-45A9-916C-8973A2245252}"/>
    <cellStyle name="Normal 6 11 2 3 3 2" xfId="44400" xr:uid="{1C6D6221-21AE-4887-B889-399026DDD316}"/>
    <cellStyle name="Normal 6 11 2 3 3 3" xfId="33291" xr:uid="{F31FBFF9-439A-4281-9580-4455947B4483}"/>
    <cellStyle name="Normal 6 11 2 3 3_1.1 Overview" xfId="56469" xr:uid="{78504C19-C5ED-44B8-BA1E-432F19386F99}"/>
    <cellStyle name="Normal 6 11 2 3 4" xfId="38739" xr:uid="{055CE690-3321-46E0-9DEC-CCD7572CB848}"/>
    <cellStyle name="Normal 6 11 2 3 5" xfId="27744" xr:uid="{30A9C9A6-FF9A-4711-BB84-C8BE9A6CEB5D}"/>
    <cellStyle name="Normal 6 11 2 3_1.1 Overview" xfId="56466" xr:uid="{EB57C850-C47A-406F-8387-F7502AF95949}"/>
    <cellStyle name="Normal 6 11 2 4" xfId="2125" xr:uid="{0C23017B-3D5C-4228-86D8-5D3C3818D76A}"/>
    <cellStyle name="Normal 6 11 2 4 2" xfId="5324" xr:uid="{06E88206-C9F6-4297-8B5B-596F3232B111}"/>
    <cellStyle name="Normal 6 11 2 4 2 2" xfId="12117" xr:uid="{9B6F26D5-068C-46A4-952E-85E5CA936432}"/>
    <cellStyle name="Normal 6 11 2 4 2 2 2" xfId="48160" xr:uid="{C04DDB06-14C4-4B13-9D3E-816DCE7F205C}"/>
    <cellStyle name="Normal 6 11 2 4 2 2 3" xfId="36963" xr:uid="{602C699E-E7D9-4455-8744-8E1D4181C7A6}"/>
    <cellStyle name="Normal 6 11 2 4 2 2_1.1 Overview" xfId="56472" xr:uid="{E8587D15-B40B-4C1F-8B00-B9661CEC82DB}"/>
    <cellStyle name="Normal 6 11 2 4 2 3" xfId="42491" xr:uid="{78085482-C2CA-4C7A-B60E-D184F64E56B6}"/>
    <cellStyle name="Normal 6 11 2 4 2 4" xfId="31408" xr:uid="{8B23D2BB-ED86-424F-801E-EC701CECA781}"/>
    <cellStyle name="Normal 6 11 2 4 2_1.1 Overview" xfId="56471" xr:uid="{635418C5-8CE5-432B-A716-BDE9B749C1E2}"/>
    <cellStyle name="Normal 6 11 2 4 3" xfId="9084" xr:uid="{FBA07599-1ABA-488F-A1DB-6A8B97C4B6F1}"/>
    <cellStyle name="Normal 6 11 2 4 3 2" xfId="45128" xr:uid="{CB1FAC1D-6833-47BD-BA30-C79C4C381007}"/>
    <cellStyle name="Normal 6 11 2 4 3 3" xfId="34019" xr:uid="{79351648-F4DB-443A-9035-EEB6ADDE580C}"/>
    <cellStyle name="Normal 6 11 2 4 3_1.1 Overview" xfId="56473" xr:uid="{F714B4CD-CC35-4404-B0F3-62D988676C8B}"/>
    <cellStyle name="Normal 6 11 2 4 4" xfId="39467" xr:uid="{DFE1C642-B3E8-4C9E-B791-6A56713E2D1A}"/>
    <cellStyle name="Normal 6 11 2 4 5" xfId="28472" xr:uid="{0AE73974-F735-4ADD-846C-D53BD8E5A39C}"/>
    <cellStyle name="Normal 6 11 2 4_1.1 Overview" xfId="56470" xr:uid="{98EB1095-C9D7-4A25-8C40-FE5F93A4CF8B}"/>
    <cellStyle name="Normal 6 11 2 5" xfId="3318" xr:uid="{60208451-4323-4180-87C9-B558869545C5}"/>
    <cellStyle name="Normal 6 11 2 5 2" xfId="10245" xr:uid="{05A06E28-1BA7-4C29-85F8-61D26DD692F0}"/>
    <cellStyle name="Normal 6 11 2 5 2 2" xfId="46288" xr:uid="{018D709C-431E-4899-B4DE-449451233025}"/>
    <cellStyle name="Normal 6 11 2 5 2 3" xfId="35169" xr:uid="{4EE5BF04-2CD8-4B1F-AA94-6DEDD2E1F5C3}"/>
    <cellStyle name="Normal 6 11 2 5 2_1.1 Overview" xfId="56475" xr:uid="{205B46A2-5AEF-4F4B-B5FE-B4FD9C725C43}"/>
    <cellStyle name="Normal 6 11 2 5 3" xfId="40623" xr:uid="{54A9A8C6-F190-4014-881D-8EE35594632D}"/>
    <cellStyle name="Normal 6 11 2 5 4" xfId="29618" xr:uid="{CFC3528D-0462-47D4-A54B-6EA8F810F605}"/>
    <cellStyle name="Normal 6 11 2 5_1.1 Overview" xfId="56474" xr:uid="{82E3DAF6-F75D-406C-B89C-0164C5DD29AC}"/>
    <cellStyle name="Normal 6 11 2 6" xfId="4108" xr:uid="{642E5909-3F24-443E-BF5C-A54B6736245A}"/>
    <cellStyle name="Normal 6 11 2 6 2" xfId="10910" xr:uid="{82783447-9799-46EE-B04A-D258C00028DB}"/>
    <cellStyle name="Normal 6 11 2 6 2 2" xfId="46953" xr:uid="{84078D85-6C2D-42D7-B8A7-311EBAC0F062}"/>
    <cellStyle name="Normal 6 11 2 6 2 3" xfId="35772" xr:uid="{560E73BD-B815-4755-BFE0-ED5C007057B2}"/>
    <cellStyle name="Normal 6 11 2 6 2_1.1 Overview" xfId="56477" xr:uid="{A3BB561D-4907-4E16-9B96-833606F6EF3C}"/>
    <cellStyle name="Normal 6 11 2 6 3" xfId="41284" xr:uid="{7029EBC2-169E-4FEB-8058-0EF3B612743C}"/>
    <cellStyle name="Normal 6 11 2 6 4" xfId="30217" xr:uid="{E4D5FAD5-04BC-457A-847C-1A3F9A536F9D}"/>
    <cellStyle name="Normal 6 11 2 6_1.1 Overview" xfId="56476" xr:uid="{F47DD5C0-0084-436E-AD5A-C9DAD6EB5CBA}"/>
    <cellStyle name="Normal 6 11 2 7" xfId="7764" xr:uid="{3DA6DDDC-5007-473E-9653-AD81F9291341}"/>
    <cellStyle name="Normal 6 11 2 7 2" xfId="43812" xr:uid="{08AEE304-E523-46CA-8986-E7130F756BAD}"/>
    <cellStyle name="Normal 6 11 2 7 3" xfId="32719" xr:uid="{1674E4A6-730C-4957-B6B0-A8B849B08840}"/>
    <cellStyle name="Normal 6 11 2 7_1.1 Overview" xfId="56478" xr:uid="{F6719B68-1163-4AF0-A2EE-D154F6DDA2F2}"/>
    <cellStyle name="Normal 6 11 2 8" xfId="38152" xr:uid="{4DEF9D1F-868F-4650-AEF8-1E30CA0A7523}"/>
    <cellStyle name="Normal 6 11 2 9" xfId="27169" xr:uid="{35DB88D9-C168-4085-9686-542FFC49C7B1}"/>
    <cellStyle name="Normal 6 11 2_1.1 Overview" xfId="56451" xr:uid="{E40FCB73-C8AB-468D-8647-BDEBDEE23C13}"/>
    <cellStyle name="Normal 6 11 3" xfId="802" xr:uid="{5033F01D-7FFC-4563-962C-B8519B3E9047}"/>
    <cellStyle name="Normal 6 11 3 2" xfId="1528" xr:uid="{CB4A90F6-0BF5-435B-971A-72665E808CBF}"/>
    <cellStyle name="Normal 6 11 3 2 2" xfId="4727" xr:uid="{F3BABEB7-EC9F-40B7-A05B-81260A8EDA33}"/>
    <cellStyle name="Normal 6 11 3 2 2 2" xfId="11521" xr:uid="{DCE782AA-0B8C-4EB5-A4D1-855A8084EAE5}"/>
    <cellStyle name="Normal 6 11 3 2 2 2 2" xfId="47564" xr:uid="{630D3260-6E2A-4A28-83CA-77BD6903EB26}"/>
    <cellStyle name="Normal 6 11 3 2 2 2 3" xfId="36367" xr:uid="{EAE6D2F3-7CCE-4376-952F-E313A5E9EA9B}"/>
    <cellStyle name="Normal 6 11 3 2 2 2_1.1 Overview" xfId="56482" xr:uid="{7046F32B-BA3E-4358-8DCA-3D2FB4954E87}"/>
    <cellStyle name="Normal 6 11 3 2 2 3" xfId="41895" xr:uid="{8BEB5EDF-7D76-433C-861B-8944857E60DF}"/>
    <cellStyle name="Normal 6 11 3 2 2 4" xfId="30812" xr:uid="{7217FB34-DB90-4F29-B6A6-7D7979EBD55E}"/>
    <cellStyle name="Normal 6 11 3 2 2_1.1 Overview" xfId="56481" xr:uid="{5D6ADFC9-6775-4115-A233-0614CB845A0E}"/>
    <cellStyle name="Normal 6 11 3 2 3" xfId="8491" xr:uid="{EF73AA8A-B291-4E42-9A60-F6C5D6F238B5}"/>
    <cellStyle name="Normal 6 11 3 2 3 2" xfId="44535" xr:uid="{B2734623-FC94-48EE-A500-8D591040C497}"/>
    <cellStyle name="Normal 6 11 3 2 3 3" xfId="33426" xr:uid="{523414A6-260F-4393-8BE4-2542C4BE3A07}"/>
    <cellStyle name="Normal 6 11 3 2 3_1.1 Overview" xfId="56483" xr:uid="{9FD9804F-9288-4801-BA9F-1C0B7BFBD412}"/>
    <cellStyle name="Normal 6 11 3 2 4" xfId="38874" xr:uid="{B3189A1D-D996-4366-83A7-9EC5849AC795}"/>
    <cellStyle name="Normal 6 11 3 2 5" xfId="27879" xr:uid="{F63566F5-8310-48CE-84EF-E460FC0F69C8}"/>
    <cellStyle name="Normal 6 11 3 2_1.1 Overview" xfId="56480" xr:uid="{979BBF23-4ABF-462C-B820-C838AEB447D1}"/>
    <cellStyle name="Normal 6 11 3 3" xfId="2338" xr:uid="{D6B8CF26-0C3E-48F0-9179-445AC924CA34}"/>
    <cellStyle name="Normal 6 11 3 3 2" xfId="5537" xr:uid="{9A3390AA-BBE8-4960-815D-26CE903D5064}"/>
    <cellStyle name="Normal 6 11 3 3 2 2" xfId="12330" xr:uid="{2E399622-FE07-48D3-8EBC-B15BD97167A8}"/>
    <cellStyle name="Normal 6 11 3 3 2 2 2" xfId="48373" xr:uid="{3BB04FF0-F47C-4B7A-8268-B0B5C4CF8244}"/>
    <cellStyle name="Normal 6 11 3 3 2 2 3" xfId="37176" xr:uid="{E5FCB3A9-9B90-4DFE-B760-49160393AA3E}"/>
    <cellStyle name="Normal 6 11 3 3 2 2_1.1 Overview" xfId="56486" xr:uid="{23DDFB0D-8E3A-4B4A-8784-EC4911AE247A}"/>
    <cellStyle name="Normal 6 11 3 3 2 3" xfId="42704" xr:uid="{4EDE8607-38C6-42F1-A82D-B4B90F57F2A1}"/>
    <cellStyle name="Normal 6 11 3 3 2 4" xfId="31621" xr:uid="{E70EFA1C-AA8A-4AE5-9AAC-0B1DE644E71A}"/>
    <cellStyle name="Normal 6 11 3 3 2_1.1 Overview" xfId="56485" xr:uid="{6296210F-1038-4744-843D-5CFAAE6C41DA}"/>
    <cellStyle name="Normal 6 11 3 3 3" xfId="9297" xr:uid="{954D4430-766B-4EDB-9037-33170CB0E0C1}"/>
    <cellStyle name="Normal 6 11 3 3 3 2" xfId="45341" xr:uid="{22CE19DF-D4C5-437B-8A6C-B83FBC7AD007}"/>
    <cellStyle name="Normal 6 11 3 3 3 3" xfId="34232" xr:uid="{BAFC58A1-1D97-4E63-B6ED-3252E84F6CCC}"/>
    <cellStyle name="Normal 6 11 3 3 3_1.1 Overview" xfId="56487" xr:uid="{3C853594-281E-4C78-BF04-60C715C59138}"/>
    <cellStyle name="Normal 6 11 3 3 4" xfId="39680" xr:uid="{DE9221E5-13AF-4B27-8071-29149F63C9B8}"/>
    <cellStyle name="Normal 6 11 3 3 5" xfId="28685" xr:uid="{82BFDDD4-E13D-467F-9FF4-6AAF0E59EB9D}"/>
    <cellStyle name="Normal 6 11 3 3_1.1 Overview" xfId="56484" xr:uid="{56D2535B-ED32-4DBA-A131-480E8A16CDD8}"/>
    <cellStyle name="Normal 6 11 3 4" xfId="3528" xr:uid="{E55284BF-3E38-4877-A58C-6D1A9AFF9C64}"/>
    <cellStyle name="Normal 6 11 3 4 2" xfId="10455" xr:uid="{9442506E-0BAE-43C0-B091-B9F8E4A9305F}"/>
    <cellStyle name="Normal 6 11 3 4 2 2" xfId="46498" xr:uid="{E3D42A6D-DBE0-4F57-9ECF-8AE4C1AF2CC0}"/>
    <cellStyle name="Normal 6 11 3 4 2 3" xfId="35377" xr:uid="{84DF3199-7FA0-47E8-82EA-945427911FCA}"/>
    <cellStyle name="Normal 6 11 3 4 2_1.1 Overview" xfId="56489" xr:uid="{D3D4FBF4-8F0E-4859-A49D-C2CDA8C949C3}"/>
    <cellStyle name="Normal 6 11 3 4 3" xfId="40833" xr:uid="{CA547279-3805-41F2-AFD8-FD549058DEBD}"/>
    <cellStyle name="Normal 6 11 3 4 4" xfId="29826" xr:uid="{1709A1D8-C116-4FE6-950C-78B31F10E159}"/>
    <cellStyle name="Normal 6 11 3 4_1.1 Overview" xfId="56488" xr:uid="{1196C781-3F34-47C5-9D07-8D46947050E8}"/>
    <cellStyle name="Normal 6 11 3 5" xfId="4224" xr:uid="{D667F1FC-E6B3-42DB-8B3D-2788A0F668E1}"/>
    <cellStyle name="Normal 6 11 3 5 2" xfId="11026" xr:uid="{4886D6CD-60C2-4955-A01C-4CA3A21985DD}"/>
    <cellStyle name="Normal 6 11 3 5 2 2" xfId="47069" xr:uid="{9D52DA3D-2A28-4772-9DFE-59104B8C9938}"/>
    <cellStyle name="Normal 6 11 3 5 2 3" xfId="35888" xr:uid="{8566D923-546A-4A3E-BB16-94D91C31702B}"/>
    <cellStyle name="Normal 6 11 3 5 2_1.1 Overview" xfId="56491" xr:uid="{9C8B38EA-F851-4659-B8D9-E7E82AA86CE6}"/>
    <cellStyle name="Normal 6 11 3 5 3" xfId="41400" xr:uid="{28A0AA1F-36AF-4F11-A1D2-4C0F4F43AD9A}"/>
    <cellStyle name="Normal 6 11 3 5 4" xfId="30333" xr:uid="{155094BD-C600-4923-82D6-5C5C162619FC}"/>
    <cellStyle name="Normal 6 11 3 5_1.1 Overview" xfId="56490" xr:uid="{AD175BEF-7565-4450-ABA9-49269E50540F}"/>
    <cellStyle name="Normal 6 11 3 6" xfId="7991" xr:uid="{46CAF507-B37A-44AE-B323-49DFE3D2EA95}"/>
    <cellStyle name="Normal 6 11 3 6 2" xfId="44039" xr:uid="{6B48B0AC-2A38-4470-9F00-C5E7B9860F36}"/>
    <cellStyle name="Normal 6 11 3 6 3" xfId="32946" xr:uid="{A3DF534E-F5A8-4D69-8FF5-2BBB9B7E7E67}"/>
    <cellStyle name="Normal 6 11 3 6_1.1 Overview" xfId="56492" xr:uid="{171496A6-1CD9-476A-A263-1DFD371B145C}"/>
    <cellStyle name="Normal 6 11 3 7" xfId="38379" xr:uid="{CD42E07D-FB85-4A10-B41C-4B09A5655D80}"/>
    <cellStyle name="Normal 6 11 3 8" xfId="27396" xr:uid="{27304678-1B35-442D-9D89-F51B5FDE1029}"/>
    <cellStyle name="Normal 6 11 3_1.1 Overview" xfId="56479" xr:uid="{29317439-C25C-45F0-AC25-CCEA71AE76C0}"/>
    <cellStyle name="Normal 6 11 4" xfId="1264" xr:uid="{CE045CB5-2EFE-4DAF-A082-AC587526D0EB}"/>
    <cellStyle name="Normal 6 11 4 2" xfId="4463" xr:uid="{C08D6F61-35F2-4183-9478-A0D8E06BF205}"/>
    <cellStyle name="Normal 6 11 4 2 2" xfId="11257" xr:uid="{EF3CEEA6-CA7C-4446-A3F0-DB1512D7F63D}"/>
    <cellStyle name="Normal 6 11 4 2 2 2" xfId="47300" xr:uid="{D7765FCD-B210-4296-8E50-741876D88127}"/>
    <cellStyle name="Normal 6 11 4 2 2 3" xfId="36103" xr:uid="{DFD7A081-8932-4A6E-8052-880073DDD95D}"/>
    <cellStyle name="Normal 6 11 4 2 2_1.1 Overview" xfId="56495" xr:uid="{E4AD8D4F-9B0C-4D00-89FB-450D33FBE163}"/>
    <cellStyle name="Normal 6 11 4 2 3" xfId="41631" xr:uid="{53AC35F5-37C7-451F-80C7-B47044F2B5D7}"/>
    <cellStyle name="Normal 6 11 4 2 4" xfId="30548" xr:uid="{B6FBA5FE-FD3F-4003-9766-B5DDA694053A}"/>
    <cellStyle name="Normal 6 11 4 2_1.1 Overview" xfId="56494" xr:uid="{16263BBC-9EC1-436F-AA3D-4FDA43774420}"/>
    <cellStyle name="Normal 6 11 4 3" xfId="8227" xr:uid="{DC774700-3760-4214-B69E-1225E9DC49A2}"/>
    <cellStyle name="Normal 6 11 4 3 2" xfId="44271" xr:uid="{21B6C47A-6574-4757-B492-6277F099927D}"/>
    <cellStyle name="Normal 6 11 4 3 3" xfId="33162" xr:uid="{17855C17-238D-4695-A544-A428AF17CB1C}"/>
    <cellStyle name="Normal 6 11 4 3_1.1 Overview" xfId="56496" xr:uid="{E939714C-4E83-4BD9-9F97-4023956801AF}"/>
    <cellStyle name="Normal 6 11 4 4" xfId="38610" xr:uid="{28329659-F52F-40BC-8EAD-B7496C8CDA07}"/>
    <cellStyle name="Normal 6 11 4 5" xfId="27615" xr:uid="{40D9BD76-42C2-4903-B585-4FCE2B965167}"/>
    <cellStyle name="Normal 6 11 4_1.1 Overview" xfId="56493" xr:uid="{E1B2ACAA-4B1A-4CBD-810D-04E6EDD40591}"/>
    <cellStyle name="Normal 6 11 5" xfId="1853" xr:uid="{4432E546-8776-40EA-B31C-B1681B0D962D}"/>
    <cellStyle name="Normal 6 11 5 2" xfId="5052" xr:uid="{BA191863-DE94-40C5-9437-EB3E74D02160}"/>
    <cellStyle name="Normal 6 11 5 2 2" xfId="11845" xr:uid="{71D2C1ED-57AB-4FD1-BCAB-2F1C66C82457}"/>
    <cellStyle name="Normal 6 11 5 2 2 2" xfId="47888" xr:uid="{2F33BE96-8499-443B-95FD-916A389C2960}"/>
    <cellStyle name="Normal 6 11 5 2 2 3" xfId="36691" xr:uid="{3D0E864F-27AB-4A93-A6F4-674A74C1CD7D}"/>
    <cellStyle name="Normal 6 11 5 2 2_1.1 Overview" xfId="56499" xr:uid="{40974ED3-EB70-45AF-B340-455E99D7B7CC}"/>
    <cellStyle name="Normal 6 11 5 2 3" xfId="42219" xr:uid="{F84DECB9-1200-4C20-981D-92BB44D193A5}"/>
    <cellStyle name="Normal 6 11 5 2 4" xfId="31136" xr:uid="{A336FC8C-CA26-47A9-8638-E1A28797C712}"/>
    <cellStyle name="Normal 6 11 5 2_1.1 Overview" xfId="56498" xr:uid="{D6792C85-C200-4BD2-8CA9-8DED9BDC96BB}"/>
    <cellStyle name="Normal 6 11 5 3" xfId="8812" xr:uid="{565AE29E-268F-4C86-A19C-FB5A1ED8BA8D}"/>
    <cellStyle name="Normal 6 11 5 3 2" xfId="44856" xr:uid="{F78D98F1-303C-4567-ABCA-79165F5F410D}"/>
    <cellStyle name="Normal 6 11 5 3 3" xfId="33747" xr:uid="{821E9F90-2B0B-46AE-A541-187432ED11A5}"/>
    <cellStyle name="Normal 6 11 5 3_1.1 Overview" xfId="56500" xr:uid="{5A44CE83-FDFB-4D69-B97A-134ED402A249}"/>
    <cellStyle name="Normal 6 11 5 4" xfId="39195" xr:uid="{258B5A28-F672-41A2-8FD7-C98B6BED1A60}"/>
    <cellStyle name="Normal 6 11 5 5" xfId="28200" xr:uid="{1B80E672-0B44-4182-9672-E4EEBAB1C881}"/>
    <cellStyle name="Normal 6 11 5_1.1 Overview" xfId="56497" xr:uid="{3F394D63-57DD-4924-943F-553F7B33155E}"/>
    <cellStyle name="Normal 6 11 6" xfId="3041" xr:uid="{549BE408-CCC2-452C-A99C-E81D0C320A82}"/>
    <cellStyle name="Normal 6 11 6 2" xfId="9975" xr:uid="{FCA6B120-7B37-46FE-A8A4-3077A96D8371}"/>
    <cellStyle name="Normal 6 11 6 2 2" xfId="46018" xr:uid="{718A45F4-305F-428E-B246-5BB66285529F}"/>
    <cellStyle name="Normal 6 11 6 2 3" xfId="34900" xr:uid="{B6056D7D-1EC5-4E69-AC5C-AABF376610CE}"/>
    <cellStyle name="Normal 6 11 6 2_1.1 Overview" xfId="56502" xr:uid="{45AA2266-15F7-472C-8059-8A4F8728F98D}"/>
    <cellStyle name="Normal 6 11 6 3" xfId="40354" xr:uid="{3FB0160F-EBCD-45CC-B084-F38541E650ED}"/>
    <cellStyle name="Normal 6 11 6 4" xfId="29350" xr:uid="{A2E65C68-7A50-47ED-9552-27EE8C495BDB}"/>
    <cellStyle name="Normal 6 11 6_1.1 Overview" xfId="56501" xr:uid="{A4472B49-DBFB-42DB-AED3-EDCEB81C4FD5}"/>
    <cellStyle name="Normal 6 11 7" xfId="4014" xr:uid="{0A516B72-E643-4C13-8F68-2F1C9B742BB6}"/>
    <cellStyle name="Normal 6 11 7 2" xfId="10816" xr:uid="{7DC4ACF6-22A3-4757-A79C-F4AFD4DB6EEC}"/>
    <cellStyle name="Normal 6 11 7 2 2" xfId="46859" xr:uid="{23B4FD02-A2DB-43C9-A465-E88742454ECA}"/>
    <cellStyle name="Normal 6 11 7 2 3" xfId="35678" xr:uid="{03298789-E250-4229-B346-D54F738F68C6}"/>
    <cellStyle name="Normal 6 11 7 2_1.1 Overview" xfId="56504" xr:uid="{4041F001-B8D8-406E-B68E-BBBEF3659DD4}"/>
    <cellStyle name="Normal 6 11 7 3" xfId="41190" xr:uid="{A7F7FEE0-2514-4B45-B50A-8618FAA53DA0}"/>
    <cellStyle name="Normal 6 11 7 4" xfId="30123" xr:uid="{B3A71E43-3D49-4FCA-9484-17324A0EC354}"/>
    <cellStyle name="Normal 6 11 7_1.1 Overview" xfId="56503" xr:uid="{E4E25126-2DF9-4A31-9D65-151D6E000C42}"/>
    <cellStyle name="Normal 6 11 8" xfId="7463" xr:uid="{0E9AB349-5216-4AEC-90C8-4BEDA9E1A220}"/>
    <cellStyle name="Normal 6 11 8 2" xfId="43511" xr:uid="{4837F025-7AD7-4329-9513-540B98BDCF6F}"/>
    <cellStyle name="Normal 6 11 8 3" xfId="32418" xr:uid="{9263BCA9-AF9E-4204-9967-C2B9A25D6D82}"/>
    <cellStyle name="Normal 6 11 8_1.1 Overview" xfId="56505" xr:uid="{EB14402E-7E2B-4FC4-A769-77764731BECF}"/>
    <cellStyle name="Normal 6 11 9" xfId="37851" xr:uid="{9A786AC8-3A8B-4F38-AC63-2694F3522174}"/>
    <cellStyle name="Normal 6 11_1.1 Overview" xfId="56450" xr:uid="{A84A6141-74C9-4277-852F-F5BE87EA7BFF}"/>
    <cellStyle name="Normal 6 12" xfId="291" xr:uid="{B6D09F0C-7F49-4035-82BF-909E7A43A531}"/>
    <cellStyle name="Normal 6 12 10" xfId="26888" xr:uid="{FE3F6E44-A1AF-4051-8B28-3BC32C25BA5B}"/>
    <cellStyle name="Normal 6 12 2" xfId="595" xr:uid="{A28A3EDF-54EE-45DA-AFE9-DCD35571149D}"/>
    <cellStyle name="Normal 6 12 2 2" xfId="902" xr:uid="{4B0E70EB-D18F-401C-BD9F-636921D893E1}"/>
    <cellStyle name="Normal 6 12 2 2 2" xfId="1628" xr:uid="{CC34A9AE-BB10-4A40-8459-B10E3F8138BE}"/>
    <cellStyle name="Normal 6 12 2 2 2 2" xfId="4827" xr:uid="{0C5C53EF-DA79-44C9-9B6C-5E51460B13D3}"/>
    <cellStyle name="Normal 6 12 2 2 2 2 2" xfId="11621" xr:uid="{ACF23020-B12D-487B-A166-DBC4BA3B5CDB}"/>
    <cellStyle name="Normal 6 12 2 2 2 2 2 2" xfId="47664" xr:uid="{FC189D7B-CFE3-4F1E-ACAE-8A88BB49C14A}"/>
    <cellStyle name="Normal 6 12 2 2 2 2 2 3" xfId="36467" xr:uid="{EC52AA2A-199F-4189-A9A9-9E2D8A4F170A}"/>
    <cellStyle name="Normal 6 12 2 2 2 2 2_1.1 Overview" xfId="56511" xr:uid="{674822A1-DAC9-4759-9C98-26F1AF6FEC9F}"/>
    <cellStyle name="Normal 6 12 2 2 2 2 3" xfId="41995" xr:uid="{C0AD7F44-AFE9-4F90-8C52-D0445EC862F4}"/>
    <cellStyle name="Normal 6 12 2 2 2 2 4" xfId="30912" xr:uid="{0FC5EA91-8087-4B7A-8DA2-BED2D3BE1F27}"/>
    <cellStyle name="Normal 6 12 2 2 2 2_1.1 Overview" xfId="56510" xr:uid="{73D845D7-6754-43A6-AD92-F771AFE88ECD}"/>
    <cellStyle name="Normal 6 12 2 2 2 3" xfId="8591" xr:uid="{41723237-2246-4A43-8832-875FFAE032C7}"/>
    <cellStyle name="Normal 6 12 2 2 2 3 2" xfId="44635" xr:uid="{62117AEB-2656-49FF-8FC3-3566F6F6A052}"/>
    <cellStyle name="Normal 6 12 2 2 2 3 3" xfId="33526" xr:uid="{92A65A25-92E9-4EAB-94AD-F7E7DF8D969E}"/>
    <cellStyle name="Normal 6 12 2 2 2 3_1.1 Overview" xfId="56512" xr:uid="{E69A83A7-DEA3-4EE8-B607-7C6AEFAEAFA7}"/>
    <cellStyle name="Normal 6 12 2 2 2 4" xfId="38974" xr:uid="{269C6999-36F3-4F64-B64A-43C09F6DACEE}"/>
    <cellStyle name="Normal 6 12 2 2 2 5" xfId="27979" xr:uid="{F9AB90A8-7B52-42E2-919A-61AF003CF0AC}"/>
    <cellStyle name="Normal 6 12 2 2 2_1.1 Overview" xfId="56509" xr:uid="{FD6935EB-09C2-4AAA-A47E-39242835CB6E}"/>
    <cellStyle name="Normal 6 12 2 2 3" xfId="2438" xr:uid="{22548C0A-CC3D-4073-B332-63CDDFF98564}"/>
    <cellStyle name="Normal 6 12 2 2 3 2" xfId="5637" xr:uid="{1043E6D8-06C1-4590-B026-51CC8F2A8D8D}"/>
    <cellStyle name="Normal 6 12 2 2 3 2 2" xfId="12430" xr:uid="{7FAE1005-2FCA-4145-B512-22E40119B2FA}"/>
    <cellStyle name="Normal 6 12 2 2 3 2 2 2" xfId="48473" xr:uid="{043DF5E8-BE7E-4DC9-A90C-FB9582C58B72}"/>
    <cellStyle name="Normal 6 12 2 2 3 2 2 3" xfId="37276" xr:uid="{C79A90EC-930E-4C3A-AF6A-E87E3330F229}"/>
    <cellStyle name="Normal 6 12 2 2 3 2 2_1.1 Overview" xfId="56515" xr:uid="{9A13AF11-A478-439F-B41D-928F5126D1EC}"/>
    <cellStyle name="Normal 6 12 2 2 3 2 3" xfId="42804" xr:uid="{12A9E65C-1FF3-4331-B207-B8C4A00A6BC1}"/>
    <cellStyle name="Normal 6 12 2 2 3 2 4" xfId="31721" xr:uid="{A5EA8715-444A-4693-B986-FB77252638FA}"/>
    <cellStyle name="Normal 6 12 2 2 3 2_1.1 Overview" xfId="56514" xr:uid="{1975FCA2-A993-4AEB-97CF-C4E4C2ADC2AC}"/>
    <cellStyle name="Normal 6 12 2 2 3 3" xfId="9397" xr:uid="{DC80E14C-AE98-433D-975D-5D6E56E7B712}"/>
    <cellStyle name="Normal 6 12 2 2 3 3 2" xfId="45441" xr:uid="{08E506A7-1EE1-4810-B50C-C13709DA1323}"/>
    <cellStyle name="Normal 6 12 2 2 3 3 3" xfId="34332" xr:uid="{94B312B7-56CC-4BBC-B579-9CFACFF24C83}"/>
    <cellStyle name="Normal 6 12 2 2 3 3_1.1 Overview" xfId="56516" xr:uid="{40531EB6-84A0-4685-82E6-AF9FC6D33154}"/>
    <cellStyle name="Normal 6 12 2 2 3 4" xfId="39780" xr:uid="{6B58032E-3BC7-4D03-B84A-9AB8FCEF160F}"/>
    <cellStyle name="Normal 6 12 2 2 3 5" xfId="28785" xr:uid="{43D557E9-F4A7-48AA-A3CE-DF482E6E9E9A}"/>
    <cellStyle name="Normal 6 12 2 2 3_1.1 Overview" xfId="56513" xr:uid="{0804DAC9-2010-421B-87CA-635BC325F0CC}"/>
    <cellStyle name="Normal 6 12 2 2 4" xfId="3628" xr:uid="{C7F5D413-1201-4D68-81C0-942C896B28E9}"/>
    <cellStyle name="Normal 6 12 2 2 4 2" xfId="10555" xr:uid="{FFF809A9-0A0D-48D8-975E-4F812FCF2CDB}"/>
    <cellStyle name="Normal 6 12 2 2 4 2 2" xfId="46598" xr:uid="{21519608-F205-4C81-AD70-A1B8E19DEBE3}"/>
    <cellStyle name="Normal 6 12 2 2 4 2 3" xfId="35477" xr:uid="{EF7E1DEF-32B6-438B-9BBC-9EF735DAA6D8}"/>
    <cellStyle name="Normal 6 12 2 2 4 2_1.1 Overview" xfId="56518" xr:uid="{E65F9121-FEC2-4AAA-9C73-1A0ADC9574C2}"/>
    <cellStyle name="Normal 6 12 2 2 4 3" xfId="40933" xr:uid="{19924309-8D56-478F-AD49-9876D12DF1EC}"/>
    <cellStyle name="Normal 6 12 2 2 4 4" xfId="29926" xr:uid="{7D832154-BE59-4193-BB89-127F3B064C4C}"/>
    <cellStyle name="Normal 6 12 2 2 4_1.1 Overview" xfId="56517" xr:uid="{F490463B-4333-48E8-957B-96F80E479311}"/>
    <cellStyle name="Normal 6 12 2 2 5" xfId="4324" xr:uid="{B1D0C051-6A6A-4280-B08F-1D53E303B31B}"/>
    <cellStyle name="Normal 6 12 2 2 5 2" xfId="11126" xr:uid="{E4AB5916-1B1C-42CB-9B79-2BDA386DD88A}"/>
    <cellStyle name="Normal 6 12 2 2 5 2 2" xfId="47169" xr:uid="{2F5B45CB-3595-466A-A632-56C0E8A37065}"/>
    <cellStyle name="Normal 6 12 2 2 5 2 3" xfId="35988" xr:uid="{7B156DFF-646F-4241-ACFE-75B06DA8F1A5}"/>
    <cellStyle name="Normal 6 12 2 2 5 2_1.1 Overview" xfId="56520" xr:uid="{ECCA8CC8-8AAA-4053-80CF-E3C97033C318}"/>
    <cellStyle name="Normal 6 12 2 2 5 3" xfId="41500" xr:uid="{5562C7F8-3F2A-4000-995F-9DEDE32683B6}"/>
    <cellStyle name="Normal 6 12 2 2 5 4" xfId="30433" xr:uid="{618600DA-A661-4261-8ADD-3E5580431535}"/>
    <cellStyle name="Normal 6 12 2 2 5_1.1 Overview" xfId="56519" xr:uid="{A7FF2A26-D0A6-4342-92F5-D12E14E59766}"/>
    <cellStyle name="Normal 6 12 2 2 6" xfId="8091" xr:uid="{F42D9AAC-4BA6-4972-95EE-2603947A5878}"/>
    <cellStyle name="Normal 6 12 2 2 6 2" xfId="44139" xr:uid="{8A77F014-947A-432A-8200-B640AA2D0E6D}"/>
    <cellStyle name="Normal 6 12 2 2 6 3" xfId="33046" xr:uid="{D7BC11A5-E34F-4ABB-8E57-0691B9B4C80E}"/>
    <cellStyle name="Normal 6 12 2 2 6_1.1 Overview" xfId="56521" xr:uid="{7068F79B-9B5B-4B9C-AD26-262D473999B5}"/>
    <cellStyle name="Normal 6 12 2 2 7" xfId="38479" xr:uid="{C2FF17C3-B5ED-4889-9A6B-BBD431D95336}"/>
    <cellStyle name="Normal 6 12 2 2 8" xfId="27496" xr:uid="{A5E2117E-BD68-4374-A864-CF3A22CC3598}"/>
    <cellStyle name="Normal 6 12 2 2_1.1 Overview" xfId="56508" xr:uid="{CEF8262B-A91A-43B7-8BB9-8DF3349A2EA5}"/>
    <cellStyle name="Normal 6 12 2 3" xfId="1403" xr:uid="{AB41FCD9-BCCB-4F7F-AEB4-0746D09AA646}"/>
    <cellStyle name="Normal 6 12 2 3 2" xfId="4602" xr:uid="{6394DF50-548A-4042-8332-7F4D544F67AD}"/>
    <cellStyle name="Normal 6 12 2 3 2 2" xfId="11396" xr:uid="{DD040387-AA4A-4553-B722-69A0464853A9}"/>
    <cellStyle name="Normal 6 12 2 3 2 2 2" xfId="47439" xr:uid="{0EE5EF83-A95E-45D3-8771-4CA258D8B207}"/>
    <cellStyle name="Normal 6 12 2 3 2 2 3" xfId="36242" xr:uid="{D43DE64F-0B48-4AF2-80B7-223AB4BB3BAA}"/>
    <cellStyle name="Normal 6 12 2 3 2 2_1.1 Overview" xfId="56524" xr:uid="{3E7BCA38-9744-44E0-9260-A8EE986B28F1}"/>
    <cellStyle name="Normal 6 12 2 3 2 3" xfId="41770" xr:uid="{87F093CE-C00A-42EF-91B5-7AE71E5D3CC4}"/>
    <cellStyle name="Normal 6 12 2 3 2 4" xfId="30687" xr:uid="{6AA0AA7C-7A15-4E92-B63D-D15156BD9E6F}"/>
    <cellStyle name="Normal 6 12 2 3 2_1.1 Overview" xfId="56523" xr:uid="{9EB1DDEF-FEE8-4132-9751-46475807DA96}"/>
    <cellStyle name="Normal 6 12 2 3 3" xfId="8366" xr:uid="{2692469B-4377-434E-A6D7-F74988356AFC}"/>
    <cellStyle name="Normal 6 12 2 3 3 2" xfId="44410" xr:uid="{185B73DE-BB8C-48A4-8470-84C1DC642D54}"/>
    <cellStyle name="Normal 6 12 2 3 3 3" xfId="33301" xr:uid="{B0DA5B96-3E52-4ACB-8E66-E6A442052211}"/>
    <cellStyle name="Normal 6 12 2 3 3_1.1 Overview" xfId="56525" xr:uid="{C15995DF-1965-4C15-AAF6-5E0FCB948F6E}"/>
    <cellStyle name="Normal 6 12 2 3 4" xfId="38749" xr:uid="{E9881D39-1048-452C-9067-7FC32797A50D}"/>
    <cellStyle name="Normal 6 12 2 3 5" xfId="27754" xr:uid="{D038CE3C-6C34-4964-B529-C8749947145B}"/>
    <cellStyle name="Normal 6 12 2 3_1.1 Overview" xfId="56522" xr:uid="{3BD5CEEC-D09D-4161-B4F2-8CF9E4FCC058}"/>
    <cellStyle name="Normal 6 12 2 4" xfId="2144" xr:uid="{2BAF23A8-5BB0-4971-8AD3-EBD9AAA6B72D}"/>
    <cellStyle name="Normal 6 12 2 4 2" xfId="5343" xr:uid="{E54ED093-FB52-4BCE-A58A-C4C38574E906}"/>
    <cellStyle name="Normal 6 12 2 4 2 2" xfId="12136" xr:uid="{879963FA-9394-486D-99F1-9396CA498B13}"/>
    <cellStyle name="Normal 6 12 2 4 2 2 2" xfId="48179" xr:uid="{8187E1CC-1A4B-4512-84D9-8402614A7897}"/>
    <cellStyle name="Normal 6 12 2 4 2 2 3" xfId="36982" xr:uid="{66533706-F1B2-4AF8-9DEF-0A350072D158}"/>
    <cellStyle name="Normal 6 12 2 4 2 2_1.1 Overview" xfId="56528" xr:uid="{E793CAE2-AE87-41EE-B7EC-367DB756E414}"/>
    <cellStyle name="Normal 6 12 2 4 2 3" xfId="42510" xr:uid="{0727C9F1-47D6-4ACC-8514-F62AC2CC7A6A}"/>
    <cellStyle name="Normal 6 12 2 4 2 4" xfId="31427" xr:uid="{2C309865-7E6D-440F-8A9A-587969E74FF9}"/>
    <cellStyle name="Normal 6 12 2 4 2_1.1 Overview" xfId="56527" xr:uid="{59E044C6-CCAA-4B9F-B546-6BC5BA757124}"/>
    <cellStyle name="Normal 6 12 2 4 3" xfId="9103" xr:uid="{8A2E9F01-5653-44D8-8C55-5498CF107F95}"/>
    <cellStyle name="Normal 6 12 2 4 3 2" xfId="45147" xr:uid="{1AA5CC0B-0874-40FE-BE98-0DF67CF1E6AD}"/>
    <cellStyle name="Normal 6 12 2 4 3 3" xfId="34038" xr:uid="{82DAE5E7-C340-4926-A556-D5FB4A0B5B13}"/>
    <cellStyle name="Normal 6 12 2 4 3_1.1 Overview" xfId="56529" xr:uid="{1B20AD6A-3794-4BD6-8E59-04E0B8C158BE}"/>
    <cellStyle name="Normal 6 12 2 4 4" xfId="39486" xr:uid="{56CBD776-D5D3-40A5-ACF3-9A91C410C328}"/>
    <cellStyle name="Normal 6 12 2 4 5" xfId="28491" xr:uid="{C05BEE7F-5B77-456E-846A-BDBFF450738E}"/>
    <cellStyle name="Normal 6 12 2 4_1.1 Overview" xfId="56526" xr:uid="{A80A3FC2-0F05-4E84-9889-9394F22CF865}"/>
    <cellStyle name="Normal 6 12 2 5" xfId="3335" xr:uid="{C91263E9-6A6C-4C67-A8B0-8F878DBB4171}"/>
    <cellStyle name="Normal 6 12 2 5 2" xfId="10262" xr:uid="{705B201B-584F-49D9-B550-7FE51F1EAA6C}"/>
    <cellStyle name="Normal 6 12 2 5 2 2" xfId="46305" xr:uid="{B079C5EE-A437-4D7C-BE44-83F1CA372032}"/>
    <cellStyle name="Normal 6 12 2 5 2 3" xfId="35185" xr:uid="{59336DDF-337B-47B4-8B5B-266E2EEB0900}"/>
    <cellStyle name="Normal 6 12 2 5 2_1.1 Overview" xfId="56531" xr:uid="{4C3EB211-1F0E-450A-A7C7-300EB9553DDF}"/>
    <cellStyle name="Normal 6 12 2 5 3" xfId="40640" xr:uid="{75C13F63-8555-4046-BEEE-2DFBBCB65E6F}"/>
    <cellStyle name="Normal 6 12 2 5 4" xfId="29634" xr:uid="{CCBCC472-57B1-4D33-8479-66D928D903A8}"/>
    <cellStyle name="Normal 6 12 2 5_1.1 Overview" xfId="56530" xr:uid="{A9A1122C-6DC6-4442-B69C-6BAB87E4E16A}"/>
    <cellStyle name="Normal 6 12 2 6" xfId="4114" xr:uid="{81C8BD73-25F0-4F48-944C-2DC29A8128D7}"/>
    <cellStyle name="Normal 6 12 2 6 2" xfId="10916" xr:uid="{B1D42BC1-2778-442F-9FA2-B08B7496C110}"/>
    <cellStyle name="Normal 6 12 2 6 2 2" xfId="46959" xr:uid="{4B949A96-42FB-4DAB-8AA3-CDEAC66CA7CF}"/>
    <cellStyle name="Normal 6 12 2 6 2 3" xfId="35778" xr:uid="{1FE5ED5A-DBD5-4DCA-90EA-B60D72FE5671}"/>
    <cellStyle name="Normal 6 12 2 6 2_1.1 Overview" xfId="56533" xr:uid="{0393254C-31B0-41DD-A3C0-23173D07090B}"/>
    <cellStyle name="Normal 6 12 2 6 3" xfId="41290" xr:uid="{297FC874-1EF5-4CF5-9597-F92C93A8EF3F}"/>
    <cellStyle name="Normal 6 12 2 6 4" xfId="30223" xr:uid="{1A891972-A977-41F0-8FEF-9C09574927F4}"/>
    <cellStyle name="Normal 6 12 2 6_1.1 Overview" xfId="56532" xr:uid="{B82BDB50-A4CB-4C3C-80D9-F860E2ABD391}"/>
    <cellStyle name="Normal 6 12 2 7" xfId="7784" xr:uid="{FF3B7E22-3F9A-439B-9A43-4D557118F04D}"/>
    <cellStyle name="Normal 6 12 2 7 2" xfId="43832" xr:uid="{88FDD7F5-0BDA-45D0-9F72-261A33F67CF7}"/>
    <cellStyle name="Normal 6 12 2 7 3" xfId="32739" xr:uid="{270638C0-5412-4FC5-A144-4CF545ABFE28}"/>
    <cellStyle name="Normal 6 12 2 7_1.1 Overview" xfId="56534" xr:uid="{8BA19E61-E489-4800-B680-81282E657C56}"/>
    <cellStyle name="Normal 6 12 2 8" xfId="38172" xr:uid="{E5CDA857-0E07-473B-B4D5-567DB4F76D06}"/>
    <cellStyle name="Normal 6 12 2 9" xfId="27189" xr:uid="{C771A331-E21B-4689-91FC-A6D404BE42C8}"/>
    <cellStyle name="Normal 6 12 2_1.1 Overview" xfId="56507" xr:uid="{47F71008-D7BB-4A34-B46B-003C607B89A3}"/>
    <cellStyle name="Normal 6 12 3" xfId="808" xr:uid="{617286D0-6852-4D75-909D-DD07879B9E0E}"/>
    <cellStyle name="Normal 6 12 3 2" xfId="1534" xr:uid="{F5E04CBB-3209-429A-BFCC-A6BC5303146D}"/>
    <cellStyle name="Normal 6 12 3 2 2" xfId="4733" xr:uid="{E0BA7156-1F1B-4287-967C-1173A5D5CF13}"/>
    <cellStyle name="Normal 6 12 3 2 2 2" xfId="11527" xr:uid="{BE28702B-367B-4F7E-BB4C-2CEBA8BDBA0C}"/>
    <cellStyle name="Normal 6 12 3 2 2 2 2" xfId="47570" xr:uid="{866CC05B-3309-4D95-817E-25BE13498B09}"/>
    <cellStyle name="Normal 6 12 3 2 2 2 3" xfId="36373" xr:uid="{3200B127-7299-4A14-8AE7-AFC5CD7899CF}"/>
    <cellStyle name="Normal 6 12 3 2 2 2_1.1 Overview" xfId="56538" xr:uid="{DEB97DBA-6210-48C9-A654-557A2D2B08E8}"/>
    <cellStyle name="Normal 6 12 3 2 2 3" xfId="41901" xr:uid="{BCDF0A8E-CD9C-4C93-B18D-1E903BD899AC}"/>
    <cellStyle name="Normal 6 12 3 2 2 4" xfId="30818" xr:uid="{F80CCAB7-1ED6-46BB-B3AB-B3BB0752A755}"/>
    <cellStyle name="Normal 6 12 3 2 2_1.1 Overview" xfId="56537" xr:uid="{2C896E6A-42FB-42D6-B0B5-61A87E2D6D3B}"/>
    <cellStyle name="Normal 6 12 3 2 3" xfId="8497" xr:uid="{60EB11C5-92FF-48EA-BD8A-6C93E53B0BCF}"/>
    <cellStyle name="Normal 6 12 3 2 3 2" xfId="44541" xr:uid="{5309C1D6-D760-4BAE-AEFF-1B5B8503EC0B}"/>
    <cellStyle name="Normal 6 12 3 2 3 3" xfId="33432" xr:uid="{A7A6DAEA-5A3A-4467-8B59-20ED501ED775}"/>
    <cellStyle name="Normal 6 12 3 2 3_1.1 Overview" xfId="56539" xr:uid="{A33CA3EA-7EC7-415B-A8E6-91F4299A2168}"/>
    <cellStyle name="Normal 6 12 3 2 4" xfId="38880" xr:uid="{343DA6F8-40B1-432B-A9C0-07FD9149FD1C}"/>
    <cellStyle name="Normal 6 12 3 2 5" xfId="27885" xr:uid="{4FDEB798-03CF-4FFE-A963-E70531B1C9C8}"/>
    <cellStyle name="Normal 6 12 3 2_1.1 Overview" xfId="56536" xr:uid="{A0763B2B-2D3C-43CC-BDDF-9FEA1E0BA3EA}"/>
    <cellStyle name="Normal 6 12 3 3" xfId="2344" xr:uid="{9ADE535B-392B-4E1F-8D8D-F54E1D0ABA5E}"/>
    <cellStyle name="Normal 6 12 3 3 2" xfId="5543" xr:uid="{885DE774-035D-401B-8867-CA6163A76187}"/>
    <cellStyle name="Normal 6 12 3 3 2 2" xfId="12336" xr:uid="{68BACA7D-6969-417D-AB9A-001624C9532F}"/>
    <cellStyle name="Normal 6 12 3 3 2 2 2" xfId="48379" xr:uid="{99C40878-F604-47A6-9C4A-8D26A53F6FC5}"/>
    <cellStyle name="Normal 6 12 3 3 2 2 3" xfId="37182" xr:uid="{01AB922D-F69B-4E48-AA2D-E171E7A30F09}"/>
    <cellStyle name="Normal 6 12 3 3 2 2_1.1 Overview" xfId="56542" xr:uid="{D3AF6F46-4F39-45A4-8E31-20D5053657A8}"/>
    <cellStyle name="Normal 6 12 3 3 2 3" xfId="42710" xr:uid="{9345E28D-8E72-4DF6-AD9D-331FC4C578A1}"/>
    <cellStyle name="Normal 6 12 3 3 2 4" xfId="31627" xr:uid="{00891201-8239-4C65-A079-1E1D8A454836}"/>
    <cellStyle name="Normal 6 12 3 3 2_1.1 Overview" xfId="56541" xr:uid="{207E48B1-7BAA-477B-B66D-16BD0D8C6C9A}"/>
    <cellStyle name="Normal 6 12 3 3 3" xfId="9303" xr:uid="{828C2C48-C22C-4694-AA23-2BED9F9038F8}"/>
    <cellStyle name="Normal 6 12 3 3 3 2" xfId="45347" xr:uid="{64E655C4-B630-496C-A0C0-6DC09B900DBB}"/>
    <cellStyle name="Normal 6 12 3 3 3 3" xfId="34238" xr:uid="{3DA41127-B774-4747-BB45-0FA3274D9D46}"/>
    <cellStyle name="Normal 6 12 3 3 3_1.1 Overview" xfId="56543" xr:uid="{041DE174-509A-4E30-BEBC-CADC3AC971F0}"/>
    <cellStyle name="Normal 6 12 3 3 4" xfId="39686" xr:uid="{AAB35852-BE57-4A80-8E39-00A5B2ED984F}"/>
    <cellStyle name="Normal 6 12 3 3 5" xfId="28691" xr:uid="{036D4EE7-0AD8-4EB6-B118-2277E809FB23}"/>
    <cellStyle name="Normal 6 12 3 3_1.1 Overview" xfId="56540" xr:uid="{3DFBEB0C-4FAB-4695-9C87-D5B309A9231E}"/>
    <cellStyle name="Normal 6 12 3 4" xfId="3534" xr:uid="{379B42BD-F490-46E9-AF96-AD1F17A71793}"/>
    <cellStyle name="Normal 6 12 3 4 2" xfId="10461" xr:uid="{4E51799B-0589-4C77-96BC-2F85314FF062}"/>
    <cellStyle name="Normal 6 12 3 4 2 2" xfId="46504" xr:uid="{BDBAE692-53F5-4808-8692-58001E5301CE}"/>
    <cellStyle name="Normal 6 12 3 4 2 3" xfId="35383" xr:uid="{85A53E8A-C951-4BA0-828E-CBF454D36340}"/>
    <cellStyle name="Normal 6 12 3 4 2_1.1 Overview" xfId="56545" xr:uid="{A714FDDB-E162-48F2-B0D3-C6355B88E237}"/>
    <cellStyle name="Normal 6 12 3 4 3" xfId="40839" xr:uid="{413DF274-353C-4575-B008-1129CCA4F476}"/>
    <cellStyle name="Normal 6 12 3 4 4" xfId="29832" xr:uid="{7E245C77-8E03-4C93-A71A-0418C6590CE1}"/>
    <cellStyle name="Normal 6 12 3 4_1.1 Overview" xfId="56544" xr:uid="{C7E0BB31-F592-4ABB-B3D6-BBBE107B451E}"/>
    <cellStyle name="Normal 6 12 3 5" xfId="4230" xr:uid="{2E8C1296-DB21-452F-AED4-77A3D25EAF71}"/>
    <cellStyle name="Normal 6 12 3 5 2" xfId="11032" xr:uid="{59E0A897-360C-49C8-B5CB-7C2504E58E93}"/>
    <cellStyle name="Normal 6 12 3 5 2 2" xfId="47075" xr:uid="{16E4D046-1B20-446D-95C4-F4CEA291EC86}"/>
    <cellStyle name="Normal 6 12 3 5 2 3" xfId="35894" xr:uid="{517DF02C-E8F0-4D1A-BB85-04CA5723C7B6}"/>
    <cellStyle name="Normal 6 12 3 5 2_1.1 Overview" xfId="56547" xr:uid="{55B02807-8284-4B60-BDB8-E7881AE1F5E5}"/>
    <cellStyle name="Normal 6 12 3 5 3" xfId="41406" xr:uid="{A6094C79-9355-4EF9-9696-7A680FDC114C}"/>
    <cellStyle name="Normal 6 12 3 5 4" xfId="30339" xr:uid="{0211FC5C-53E1-437E-BB69-44664D5AA54D}"/>
    <cellStyle name="Normal 6 12 3 5_1.1 Overview" xfId="56546" xr:uid="{06BDC2EF-EC54-41A7-9324-B6B8D2B385C8}"/>
    <cellStyle name="Normal 6 12 3 6" xfId="7997" xr:uid="{2FA24C4F-0015-4524-96BE-F9D97F8A8440}"/>
    <cellStyle name="Normal 6 12 3 6 2" xfId="44045" xr:uid="{5AB15A7A-90B3-4D4E-A830-AC8C6512A8A4}"/>
    <cellStyle name="Normal 6 12 3 6 3" xfId="32952" xr:uid="{2C209F2F-5ECC-42BF-8256-0BB96BF545E1}"/>
    <cellStyle name="Normal 6 12 3 6_1.1 Overview" xfId="56548" xr:uid="{7E502834-EA1E-41BA-A91D-CCC8686EF44F}"/>
    <cellStyle name="Normal 6 12 3 7" xfId="38385" xr:uid="{838794B1-0AFC-42D1-BC53-A999D1B79A42}"/>
    <cellStyle name="Normal 6 12 3 8" xfId="27402" xr:uid="{E7E8CFA9-0CEA-4040-8BE7-1BAE1CB9CE4E}"/>
    <cellStyle name="Normal 6 12 3_1.1 Overview" xfId="56535" xr:uid="{152091FA-2332-4723-A56A-8F740ECD127D}"/>
    <cellStyle name="Normal 6 12 4" xfId="1274" xr:uid="{842B103E-99DE-49C0-9313-63D5C950778E}"/>
    <cellStyle name="Normal 6 12 4 2" xfId="4473" xr:uid="{5A3015BF-4A8A-4DCE-BCE6-0F84AFA165E2}"/>
    <cellStyle name="Normal 6 12 4 2 2" xfId="11267" xr:uid="{D205EB5A-7192-41A2-BBEB-3443965A4472}"/>
    <cellStyle name="Normal 6 12 4 2 2 2" xfId="47310" xr:uid="{54D947FD-4387-458F-BF78-3F82B731F73A}"/>
    <cellStyle name="Normal 6 12 4 2 2 3" xfId="36113" xr:uid="{21B8C05E-ABFE-4345-8FCE-7EF4B8585326}"/>
    <cellStyle name="Normal 6 12 4 2 2_1.1 Overview" xfId="56551" xr:uid="{F04C215D-E1CC-47C1-876C-FE5BB7F405FA}"/>
    <cellStyle name="Normal 6 12 4 2 3" xfId="41641" xr:uid="{C15BE3AB-6C70-4A0A-9446-75C99686246A}"/>
    <cellStyle name="Normal 6 12 4 2 4" xfId="30558" xr:uid="{00A036D1-4174-46EC-B078-4E3FC203F1E6}"/>
    <cellStyle name="Normal 6 12 4 2_1.1 Overview" xfId="56550" xr:uid="{7928762B-0976-42C5-B884-55D76D7A133A}"/>
    <cellStyle name="Normal 6 12 4 3" xfId="8237" xr:uid="{353E0632-24B0-4992-AF16-1749AE055460}"/>
    <cellStyle name="Normal 6 12 4 3 2" xfId="44281" xr:uid="{4A6D0813-1363-4942-A87B-3B00207D98BB}"/>
    <cellStyle name="Normal 6 12 4 3 3" xfId="33172" xr:uid="{478AF62E-9AB7-411F-AFEF-A09DB980CE4C}"/>
    <cellStyle name="Normal 6 12 4 3_1.1 Overview" xfId="56552" xr:uid="{6DCA51CC-7973-4754-B2D5-E122E77D4E22}"/>
    <cellStyle name="Normal 6 12 4 4" xfId="38620" xr:uid="{3A3A2144-065D-488F-ADA5-0F06CBBA88A7}"/>
    <cellStyle name="Normal 6 12 4 5" xfId="27625" xr:uid="{D54822BE-0452-4B0D-96A3-D60C253B12AB}"/>
    <cellStyle name="Normal 6 12 4_1.1 Overview" xfId="56549" xr:uid="{F6EF8F3D-8E46-40CA-8C37-EA7C8032E592}"/>
    <cellStyle name="Normal 6 12 5" xfId="1872" xr:uid="{D6ED3906-EEEE-487E-8CF8-5145127B5B6C}"/>
    <cellStyle name="Normal 6 12 5 2" xfId="5071" xr:uid="{92D5FF2A-551C-4C04-82A5-ED3FEC06D769}"/>
    <cellStyle name="Normal 6 12 5 2 2" xfId="11864" xr:uid="{985AE286-8381-4F21-BEBC-10CFC59D5A65}"/>
    <cellStyle name="Normal 6 12 5 2 2 2" xfId="47907" xr:uid="{77A8533C-528E-4C6A-A09F-00E1BFB9FD64}"/>
    <cellStyle name="Normal 6 12 5 2 2 3" xfId="36710" xr:uid="{20048EF5-096F-4A27-87E9-147D69D68EA9}"/>
    <cellStyle name="Normal 6 12 5 2 2_1.1 Overview" xfId="56555" xr:uid="{AE953B58-19B1-4610-AC3E-81E000FBD5E6}"/>
    <cellStyle name="Normal 6 12 5 2 3" xfId="42238" xr:uid="{453B32B5-913E-4179-8A4C-ABF446242ABC}"/>
    <cellStyle name="Normal 6 12 5 2 4" xfId="31155" xr:uid="{1141B182-D7EE-4012-BD9A-34EFA0C1F280}"/>
    <cellStyle name="Normal 6 12 5 2_1.1 Overview" xfId="56554" xr:uid="{E343008B-67A6-41B9-BB21-D4567209D033}"/>
    <cellStyle name="Normal 6 12 5 3" xfId="8831" xr:uid="{66F60D80-448E-4D11-A27C-0F8763EDFA14}"/>
    <cellStyle name="Normal 6 12 5 3 2" xfId="44875" xr:uid="{FE83664F-3B73-4AD9-9765-443846D97C8A}"/>
    <cellStyle name="Normal 6 12 5 3 3" xfId="33766" xr:uid="{1D711CC2-9103-4C36-9C44-ABB89502E1FB}"/>
    <cellStyle name="Normal 6 12 5 3_1.1 Overview" xfId="56556" xr:uid="{3640ED8F-D41C-45F5-862E-72B3C563167F}"/>
    <cellStyle name="Normal 6 12 5 4" xfId="39214" xr:uid="{F72CD114-2575-4B48-AA20-2547821C0421}"/>
    <cellStyle name="Normal 6 12 5 5" xfId="28219" xr:uid="{2AAA7ECE-3488-485A-B3FA-ECCC3CE53FD8}"/>
    <cellStyle name="Normal 6 12 5_1.1 Overview" xfId="56553" xr:uid="{7813257E-939E-4AD9-8080-C7A526FDD324}"/>
    <cellStyle name="Normal 6 12 6" xfId="3059" xr:uid="{6A395090-3B7E-4EF4-BA0F-29EF92CFEEF0}"/>
    <cellStyle name="Normal 6 12 6 2" xfId="9991" xr:uid="{27A9DE17-6619-4D41-BFE5-FFE39F77EAB1}"/>
    <cellStyle name="Normal 6 12 6 2 2" xfId="46034" xr:uid="{633F5350-2236-45DC-ACD6-9288E9851A01}"/>
    <cellStyle name="Normal 6 12 6 2 3" xfId="34916" xr:uid="{11FC1BC2-9811-421C-B90D-8B02230959FF}"/>
    <cellStyle name="Normal 6 12 6 2_1.1 Overview" xfId="56558" xr:uid="{ADB3AF8A-46FA-4C75-8F49-6DDF70EA05CC}"/>
    <cellStyle name="Normal 6 12 6 3" xfId="40370" xr:uid="{24C744DC-93A1-4046-A618-CD887A3FC045}"/>
    <cellStyle name="Normal 6 12 6 4" xfId="29366" xr:uid="{17AAFA0E-78ED-4262-9EAC-0CB57FC22A31}"/>
    <cellStyle name="Normal 6 12 6_1.1 Overview" xfId="56557" xr:uid="{1459DC2A-D4D9-43FB-B7B4-87326B165893}"/>
    <cellStyle name="Normal 6 12 7" xfId="4020" xr:uid="{D427A15E-1B0A-4B3D-91D0-735A77E338BB}"/>
    <cellStyle name="Normal 6 12 7 2" xfId="10822" xr:uid="{E61F51B8-D33A-46AE-BDBD-AE76652EC2D0}"/>
    <cellStyle name="Normal 6 12 7 2 2" xfId="46865" xr:uid="{0B139798-4B2C-4209-83CB-F34BE6B6C3AA}"/>
    <cellStyle name="Normal 6 12 7 2 3" xfId="35684" xr:uid="{621B95C7-DB79-45AB-AE51-202682138411}"/>
    <cellStyle name="Normal 6 12 7 2_1.1 Overview" xfId="56560" xr:uid="{0A011F09-D9D9-450F-854F-A3DC18D982F6}"/>
    <cellStyle name="Normal 6 12 7 3" xfId="41196" xr:uid="{903CC701-12E3-4B77-869F-183E1E6AA3F7}"/>
    <cellStyle name="Normal 6 12 7 4" xfId="30129" xr:uid="{297AF15C-B8F1-40E4-99EE-DE3FC66F1E26}"/>
    <cellStyle name="Normal 6 12 7_1.1 Overview" xfId="56559" xr:uid="{324E649E-66B8-490E-9E78-CF32A3365BDC}"/>
    <cellStyle name="Normal 6 12 8" xfId="7483" xr:uid="{DFF4DA29-C583-433C-9DFD-EB63655BFA28}"/>
    <cellStyle name="Normal 6 12 8 2" xfId="43531" xr:uid="{212C5844-F9E6-4F20-8FD7-F78E5FF4A53F}"/>
    <cellStyle name="Normal 6 12 8 3" xfId="32438" xr:uid="{40247146-6DF2-4C7A-BE75-A43763276B99}"/>
    <cellStyle name="Normal 6 12 8_1.1 Overview" xfId="56561" xr:uid="{96443D44-283C-49BE-ACFB-A8751DA6CC8F}"/>
    <cellStyle name="Normal 6 12 9" xfId="37871" xr:uid="{7159269F-BDBB-4CD0-8211-EFC478031D94}"/>
    <cellStyle name="Normal 6 12_1.1 Overview" xfId="56506" xr:uid="{3B64B133-47B6-42A4-9CC7-EAE260F87A18}"/>
    <cellStyle name="Normal 6 13" xfId="308" xr:uid="{0F4E92D9-A427-4B26-A7AF-11BC941A99E2}"/>
    <cellStyle name="Normal 6 13 10" xfId="26905" xr:uid="{A83BA13F-4C60-4D6C-A014-614C339422E8}"/>
    <cellStyle name="Normal 6 13 2" xfId="612" xr:uid="{BCFDEC7E-B928-4FC5-A1B8-620D1B26F805}"/>
    <cellStyle name="Normal 6 13 2 2" xfId="908" xr:uid="{9936C8E0-F1CD-4751-B763-9FE50564BA52}"/>
    <cellStyle name="Normal 6 13 2 2 2" xfId="1634" xr:uid="{7956C2F9-5357-43B3-83A5-14FE7EC76C2E}"/>
    <cellStyle name="Normal 6 13 2 2 2 2" xfId="4833" xr:uid="{D45EE8AD-BC0E-44C5-946F-3763C2756D13}"/>
    <cellStyle name="Normal 6 13 2 2 2 2 2" xfId="11627" xr:uid="{86024451-4C82-464C-96F9-0C6ECC3BD4CF}"/>
    <cellStyle name="Normal 6 13 2 2 2 2 2 2" xfId="47670" xr:uid="{2005FC29-6525-4C03-8EBE-7A49D81E756D}"/>
    <cellStyle name="Normal 6 13 2 2 2 2 2 3" xfId="36473" xr:uid="{93AE03AC-F73C-41C6-A78D-28E9D6E18E32}"/>
    <cellStyle name="Normal 6 13 2 2 2 2 2_1.1 Overview" xfId="56567" xr:uid="{DB174C4E-AE3F-4D8C-BB59-B77AEDD238C7}"/>
    <cellStyle name="Normal 6 13 2 2 2 2 3" xfId="42001" xr:uid="{DA8F4065-739D-4FEE-91A3-E9CB9821957A}"/>
    <cellStyle name="Normal 6 13 2 2 2 2 4" xfId="30918" xr:uid="{0D61DFA1-9F89-42E9-B627-20D0FB6EA50C}"/>
    <cellStyle name="Normal 6 13 2 2 2 2_1.1 Overview" xfId="56566" xr:uid="{B2FD7A61-E7C2-4135-AA4B-654799447A08}"/>
    <cellStyle name="Normal 6 13 2 2 2 3" xfId="8597" xr:uid="{0F2BC28E-94CE-4DA9-AC86-5D7E254753DD}"/>
    <cellStyle name="Normal 6 13 2 2 2 3 2" xfId="44641" xr:uid="{203DEFBA-C54E-478E-B240-6ED6699E32CE}"/>
    <cellStyle name="Normal 6 13 2 2 2 3 3" xfId="33532" xr:uid="{EF59DBC1-DFD8-4211-9D5F-F9CBAEB28AB5}"/>
    <cellStyle name="Normal 6 13 2 2 2 3_1.1 Overview" xfId="56568" xr:uid="{F2C6186F-33B5-41B4-9609-AB8903FB56A4}"/>
    <cellStyle name="Normal 6 13 2 2 2 4" xfId="38980" xr:uid="{9B32BADC-2129-4CC4-BDA4-E5E733337354}"/>
    <cellStyle name="Normal 6 13 2 2 2 5" xfId="27985" xr:uid="{CF140F17-CC63-4A54-B2F9-9800808D318F}"/>
    <cellStyle name="Normal 6 13 2 2 2_1.1 Overview" xfId="56565" xr:uid="{88DE8DA7-4E4F-41C2-9B32-32E8098384DF}"/>
    <cellStyle name="Normal 6 13 2 2 3" xfId="2444" xr:uid="{540BEAB5-FC4F-447B-ADFE-6383331A0D8F}"/>
    <cellStyle name="Normal 6 13 2 2 3 2" xfId="5643" xr:uid="{F9954C3F-40F1-4AFE-9895-5FDEB99586A2}"/>
    <cellStyle name="Normal 6 13 2 2 3 2 2" xfId="12436" xr:uid="{2E0B8C00-F970-491E-AFDD-8DDBB4DDB57D}"/>
    <cellStyle name="Normal 6 13 2 2 3 2 2 2" xfId="48479" xr:uid="{5A16C5DE-DEE3-4C03-9E8A-2C205DC057CE}"/>
    <cellStyle name="Normal 6 13 2 2 3 2 2 3" xfId="37282" xr:uid="{66525641-84CF-4EB3-8EE1-DC8F98AD0C75}"/>
    <cellStyle name="Normal 6 13 2 2 3 2 2_1.1 Overview" xfId="56571" xr:uid="{81A8C96D-E6AA-47E4-97D3-467A81B66C04}"/>
    <cellStyle name="Normal 6 13 2 2 3 2 3" xfId="42810" xr:uid="{0C88A2B9-8093-4FC9-BF63-423F8C92FBF7}"/>
    <cellStyle name="Normal 6 13 2 2 3 2 4" xfId="31727" xr:uid="{4059BB42-3FE7-4B18-9474-6F4452B12419}"/>
    <cellStyle name="Normal 6 13 2 2 3 2_1.1 Overview" xfId="56570" xr:uid="{DC46E73D-9B1C-4AF4-8483-F9F732925AE5}"/>
    <cellStyle name="Normal 6 13 2 2 3 3" xfId="9403" xr:uid="{8535F1D8-9026-4912-8992-E7B96914EE6D}"/>
    <cellStyle name="Normal 6 13 2 2 3 3 2" xfId="45447" xr:uid="{CC708978-9D63-4DB4-877B-0358B328A123}"/>
    <cellStyle name="Normal 6 13 2 2 3 3 3" xfId="34338" xr:uid="{3AAB74D2-A7C5-4E86-8AE2-056F54EEA8C3}"/>
    <cellStyle name="Normal 6 13 2 2 3 3_1.1 Overview" xfId="56572" xr:uid="{3AA0403B-86FB-477C-A5DF-CA032F948843}"/>
    <cellStyle name="Normal 6 13 2 2 3 4" xfId="39786" xr:uid="{7E2D0373-412F-4F60-AFC9-55022CBA1E21}"/>
    <cellStyle name="Normal 6 13 2 2 3 5" xfId="28791" xr:uid="{D138DD37-672E-4CCB-837C-7E4C036937F7}"/>
    <cellStyle name="Normal 6 13 2 2 3_1.1 Overview" xfId="56569" xr:uid="{4A72B388-E737-415B-802C-4805B24E1F20}"/>
    <cellStyle name="Normal 6 13 2 2 4" xfId="3634" xr:uid="{0D40A456-2442-40D3-98CC-D58DF134A2F1}"/>
    <cellStyle name="Normal 6 13 2 2 4 2" xfId="10561" xr:uid="{8859CEC5-AF7A-472A-967F-5CC9170C918C}"/>
    <cellStyle name="Normal 6 13 2 2 4 2 2" xfId="46604" xr:uid="{09A098C2-4E6B-42CA-8BDF-A37B300DF457}"/>
    <cellStyle name="Normal 6 13 2 2 4 2 3" xfId="35483" xr:uid="{F2982BAF-C86A-4B67-A295-8E27686B2419}"/>
    <cellStyle name="Normal 6 13 2 2 4 2_1.1 Overview" xfId="56574" xr:uid="{4B91DF55-7549-4617-88FD-912EB795D000}"/>
    <cellStyle name="Normal 6 13 2 2 4 3" xfId="40939" xr:uid="{08A37825-0AF8-4774-A829-8C90ED9A56DE}"/>
    <cellStyle name="Normal 6 13 2 2 4 4" xfId="29932" xr:uid="{2FABD598-0C43-48A1-95C1-B3353281567E}"/>
    <cellStyle name="Normal 6 13 2 2 4_1.1 Overview" xfId="56573" xr:uid="{FFF1601E-12AD-4619-A42B-B19474D16623}"/>
    <cellStyle name="Normal 6 13 2 2 5" xfId="4330" xr:uid="{65DB339B-FE57-49E1-82AE-973A0DE480E2}"/>
    <cellStyle name="Normal 6 13 2 2 5 2" xfId="11132" xr:uid="{9E7A04ED-574C-4A49-A5EB-02970FEB49D0}"/>
    <cellStyle name="Normal 6 13 2 2 5 2 2" xfId="47175" xr:uid="{1AA446F9-5C23-4644-9419-BD44DC9F9482}"/>
    <cellStyle name="Normal 6 13 2 2 5 2 3" xfId="35994" xr:uid="{C4D1892B-FF32-4D92-B36D-6A7D43BC4A49}"/>
    <cellStyle name="Normal 6 13 2 2 5 2_1.1 Overview" xfId="56576" xr:uid="{6FB82638-CDDA-4621-B9F0-C64BEC72671D}"/>
    <cellStyle name="Normal 6 13 2 2 5 3" xfId="41506" xr:uid="{692533C5-7648-4F0E-98DF-08BB277D8FC6}"/>
    <cellStyle name="Normal 6 13 2 2 5 4" xfId="30439" xr:uid="{756DAD47-FFDC-4503-B8A2-1E9A61A5576A}"/>
    <cellStyle name="Normal 6 13 2 2 5_1.1 Overview" xfId="56575" xr:uid="{C934D09E-D736-4096-939F-B90CB4F4BC28}"/>
    <cellStyle name="Normal 6 13 2 2 6" xfId="8097" xr:uid="{901D0ABF-F105-4D84-A54C-CFD041211548}"/>
    <cellStyle name="Normal 6 13 2 2 6 2" xfId="44145" xr:uid="{77E1E641-2E5E-4E90-8E73-77472EE5AF72}"/>
    <cellStyle name="Normal 6 13 2 2 6 3" xfId="33052" xr:uid="{686628F5-E97C-4CF6-BC0D-7A7DA3A25E58}"/>
    <cellStyle name="Normal 6 13 2 2 6_1.1 Overview" xfId="56577" xr:uid="{90E91D34-E00B-4A1B-B944-F4F5FB8615E0}"/>
    <cellStyle name="Normal 6 13 2 2 7" xfId="38485" xr:uid="{B7D787DA-A554-4BE4-A4BB-B2E45BBEA559}"/>
    <cellStyle name="Normal 6 13 2 2 8" xfId="27502" xr:uid="{2FC0D244-35ED-4B9B-BE4F-24ED4DD2ABC8}"/>
    <cellStyle name="Normal 6 13 2 2_1.1 Overview" xfId="56564" xr:uid="{2A437A97-8629-4C7A-9819-8B3CE1C70BAC}"/>
    <cellStyle name="Normal 6 13 2 3" xfId="1410" xr:uid="{930669C0-8C81-4295-9FD3-08601E7F26A0}"/>
    <cellStyle name="Normal 6 13 2 3 2" xfId="4609" xr:uid="{15E6CAB9-F84B-4A7C-9A39-CF6CBA6DDC53}"/>
    <cellStyle name="Normal 6 13 2 3 2 2" xfId="11403" xr:uid="{76A8447D-2F3D-438D-B852-4D78180F4386}"/>
    <cellStyle name="Normal 6 13 2 3 2 2 2" xfId="47446" xr:uid="{F61365A0-4DE6-49C4-9C9C-290E86F3449B}"/>
    <cellStyle name="Normal 6 13 2 3 2 2 3" xfId="36249" xr:uid="{3C1EC686-F6A3-4576-A329-785E9E167550}"/>
    <cellStyle name="Normal 6 13 2 3 2 2_1.1 Overview" xfId="56580" xr:uid="{D80AB689-2F8A-4951-859D-B41285DB107B}"/>
    <cellStyle name="Normal 6 13 2 3 2 3" xfId="41777" xr:uid="{5ADB571D-0EE8-469F-979E-0F7581829306}"/>
    <cellStyle name="Normal 6 13 2 3 2 4" xfId="30694" xr:uid="{19E1F571-1B0E-4D14-AABA-B9017DFC9AF2}"/>
    <cellStyle name="Normal 6 13 2 3 2_1.1 Overview" xfId="56579" xr:uid="{B1461F48-BD00-4F18-A3C1-12AB2BAAC7EE}"/>
    <cellStyle name="Normal 6 13 2 3 3" xfId="8373" xr:uid="{DC5DF67F-6D86-43E0-9E89-A9EAA5A13D65}"/>
    <cellStyle name="Normal 6 13 2 3 3 2" xfId="44417" xr:uid="{E1A483AA-C854-4588-962D-C1FB0F65249D}"/>
    <cellStyle name="Normal 6 13 2 3 3 3" xfId="33308" xr:uid="{FDF34A68-F331-4571-B61A-9B37AB78BDEC}"/>
    <cellStyle name="Normal 6 13 2 3 3_1.1 Overview" xfId="56581" xr:uid="{F101D950-5AF6-4078-8461-2F5681612D7D}"/>
    <cellStyle name="Normal 6 13 2 3 4" xfId="38756" xr:uid="{4F3AA42E-A8E1-45CF-9561-277109006D16}"/>
    <cellStyle name="Normal 6 13 2 3 5" xfId="27761" xr:uid="{59A1E2F7-9C23-47CE-A0BC-45643BAA6A79}"/>
    <cellStyle name="Normal 6 13 2 3_1.1 Overview" xfId="56578" xr:uid="{2CDDCA30-1410-4B4F-A915-17A6BB4475FD}"/>
    <cellStyle name="Normal 6 13 2 4" xfId="2160" xr:uid="{53AC0DCA-DC43-494F-B934-3E590992F768}"/>
    <cellStyle name="Normal 6 13 2 4 2" xfId="5359" xr:uid="{00895664-29E8-40AF-B3FF-4FD06E4EE0AB}"/>
    <cellStyle name="Normal 6 13 2 4 2 2" xfId="12152" xr:uid="{99D18FF2-3DBE-43EB-B9A7-D31B39B2553E}"/>
    <cellStyle name="Normal 6 13 2 4 2 2 2" xfId="48195" xr:uid="{EBB8A54C-F392-4EA3-B446-ADC631D16A67}"/>
    <cellStyle name="Normal 6 13 2 4 2 2 3" xfId="36998" xr:uid="{0A60BECA-32AB-476A-8D06-964378FEFEFB}"/>
    <cellStyle name="Normal 6 13 2 4 2 2_1.1 Overview" xfId="56584" xr:uid="{392F401F-23DC-4325-96F0-CA59CAAA4CC7}"/>
    <cellStyle name="Normal 6 13 2 4 2 3" xfId="42526" xr:uid="{1678BC39-E66D-4942-AB48-001D3C70F0B3}"/>
    <cellStyle name="Normal 6 13 2 4 2 4" xfId="31443" xr:uid="{DB14AC1A-1D66-4B9C-AE55-9D50139879A0}"/>
    <cellStyle name="Normal 6 13 2 4 2_1.1 Overview" xfId="56583" xr:uid="{1859702A-87D2-49D1-B1A2-B81F1CAAE577}"/>
    <cellStyle name="Normal 6 13 2 4 3" xfId="9119" xr:uid="{6FA752FE-4CF6-4E07-81E0-528C845BA88E}"/>
    <cellStyle name="Normal 6 13 2 4 3 2" xfId="45163" xr:uid="{B308F210-5A35-40BF-91BF-331D97A4A81F}"/>
    <cellStyle name="Normal 6 13 2 4 3 3" xfId="34054" xr:uid="{C5884D61-11CB-4C69-9131-67E5ABDF4D9E}"/>
    <cellStyle name="Normal 6 13 2 4 3_1.1 Overview" xfId="56585" xr:uid="{A87DA19E-3A50-4C87-B7F9-0C3AEAA9F284}"/>
    <cellStyle name="Normal 6 13 2 4 4" xfId="39502" xr:uid="{20D43E91-95E1-4036-8173-EC5D5E7F6974}"/>
    <cellStyle name="Normal 6 13 2 4 5" xfId="28507" xr:uid="{DD677D62-C264-4B34-87B1-AF01151CA149}"/>
    <cellStyle name="Normal 6 13 2 4_1.1 Overview" xfId="56582" xr:uid="{192500A0-A1A9-4B68-900C-2CA6B14FEA6A}"/>
    <cellStyle name="Normal 6 13 2 5" xfId="3351" xr:uid="{467984B8-915A-4E6F-A12F-B21208F48EA9}"/>
    <cellStyle name="Normal 6 13 2 5 2" xfId="10278" xr:uid="{8D233BAB-05CC-40CC-B069-55D280D3711B}"/>
    <cellStyle name="Normal 6 13 2 5 2 2" xfId="46321" xr:uid="{29135E7B-EC1B-4426-BDB0-ED9E36048EC5}"/>
    <cellStyle name="Normal 6 13 2 5 2 3" xfId="35201" xr:uid="{17B73688-72BE-4882-968A-35015BB974D8}"/>
    <cellStyle name="Normal 6 13 2 5 2_1.1 Overview" xfId="56587" xr:uid="{6A698B32-3929-4690-9A4A-6FF2FA3DF185}"/>
    <cellStyle name="Normal 6 13 2 5 3" xfId="40656" xr:uid="{D73AC651-B89F-4440-B934-927A920258B5}"/>
    <cellStyle name="Normal 6 13 2 5 4" xfId="29650" xr:uid="{3E3625DD-7E08-4013-BA8B-880D245A482C}"/>
    <cellStyle name="Normal 6 13 2 5_1.1 Overview" xfId="56586" xr:uid="{32476C5E-D943-42B9-B20D-470F1EEC63E9}"/>
    <cellStyle name="Normal 6 13 2 6" xfId="4120" xr:uid="{7977ADF3-6903-4DC9-BF1D-41877940EADB}"/>
    <cellStyle name="Normal 6 13 2 6 2" xfId="10922" xr:uid="{29A7022E-34FE-43FB-82E8-73BDA01C4272}"/>
    <cellStyle name="Normal 6 13 2 6 2 2" xfId="46965" xr:uid="{D49F029E-42D0-453C-9BBB-9605C9A90665}"/>
    <cellStyle name="Normal 6 13 2 6 2 3" xfId="35784" xr:uid="{044BD63D-677A-4C03-B0D1-F6D3E4BDAC44}"/>
    <cellStyle name="Normal 6 13 2 6 2_1.1 Overview" xfId="56589" xr:uid="{984BBA8C-C9C4-4764-B60C-72CE864BB8B7}"/>
    <cellStyle name="Normal 6 13 2 6 3" xfId="41296" xr:uid="{F2A39D27-A00D-484A-A1F8-5DAD584B365A}"/>
    <cellStyle name="Normal 6 13 2 6 4" xfId="30229" xr:uid="{9EBDFEBF-96C7-4C75-AA69-54DD07B42ECB}"/>
    <cellStyle name="Normal 6 13 2 6_1.1 Overview" xfId="56588" xr:uid="{A908E2FA-EB45-453F-AC31-2B12DE6F7B58}"/>
    <cellStyle name="Normal 6 13 2 7" xfId="7801" xr:uid="{356DEBAB-D6ED-4F51-816D-7AC5E7052549}"/>
    <cellStyle name="Normal 6 13 2 7 2" xfId="43849" xr:uid="{D97888FA-89A0-49E0-8667-1DA81B9F2C7B}"/>
    <cellStyle name="Normal 6 13 2 7 3" xfId="32756" xr:uid="{CCD7BB0A-871E-4983-A799-D9A835F2AEDC}"/>
    <cellStyle name="Normal 6 13 2 7_1.1 Overview" xfId="56590" xr:uid="{D0C6CC93-8C63-4E18-B7D9-36E697316649}"/>
    <cellStyle name="Normal 6 13 2 8" xfId="38189" xr:uid="{61CE3D6C-CC3D-470A-A986-C78CBE745FC4}"/>
    <cellStyle name="Normal 6 13 2 9" xfId="27206" xr:uid="{AE6AA42F-F77C-4621-A477-AA6477E72621}"/>
    <cellStyle name="Normal 6 13 2_1.1 Overview" xfId="56563" xr:uid="{5E90426B-4588-42AE-9913-6CE15F94B1C0}"/>
    <cellStyle name="Normal 6 13 3" xfId="814" xr:uid="{CA994470-9D60-4A40-AB87-9A9D2D2B0083}"/>
    <cellStyle name="Normal 6 13 3 2" xfId="1540" xr:uid="{75F6E70B-51BD-4E2C-B1B0-AD1F1C0DFFEE}"/>
    <cellStyle name="Normal 6 13 3 2 2" xfId="4739" xr:uid="{0F0F8DF1-6DD3-49A9-AF76-D05973FEB83A}"/>
    <cellStyle name="Normal 6 13 3 2 2 2" xfId="11533" xr:uid="{12CDFB9B-17A5-4B55-8D55-E0C31060397A}"/>
    <cellStyle name="Normal 6 13 3 2 2 2 2" xfId="47576" xr:uid="{046DFA32-1AE8-41FC-ADD9-CEB8ED44BE63}"/>
    <cellStyle name="Normal 6 13 3 2 2 2 3" xfId="36379" xr:uid="{78C96403-0237-4B06-8855-8A642B288775}"/>
    <cellStyle name="Normal 6 13 3 2 2 2_1.1 Overview" xfId="56594" xr:uid="{6D85BB2E-CD89-4914-936C-9DB21ABE2AF6}"/>
    <cellStyle name="Normal 6 13 3 2 2 3" xfId="41907" xr:uid="{AFD6200A-0981-4892-B550-6029F775D834}"/>
    <cellStyle name="Normal 6 13 3 2 2 4" xfId="30824" xr:uid="{878A1F95-6526-49F6-9F0D-5C161C3238F2}"/>
    <cellStyle name="Normal 6 13 3 2 2_1.1 Overview" xfId="56593" xr:uid="{8A1A9598-650F-411C-A079-7C9DA3531610}"/>
    <cellStyle name="Normal 6 13 3 2 3" xfId="8503" xr:uid="{FB002055-7CF0-4CF3-9F34-DC5DAEF7C787}"/>
    <cellStyle name="Normal 6 13 3 2 3 2" xfId="44547" xr:uid="{5FD905D8-71C8-4B8B-9D60-153870F01447}"/>
    <cellStyle name="Normal 6 13 3 2 3 3" xfId="33438" xr:uid="{FAC27D3A-FFEB-4C8B-8AC5-1EDE986E9424}"/>
    <cellStyle name="Normal 6 13 3 2 3_1.1 Overview" xfId="56595" xr:uid="{2DD63AFB-AC74-4187-81D1-DE318FAC49A3}"/>
    <cellStyle name="Normal 6 13 3 2 4" xfId="38886" xr:uid="{2AF840C3-3062-48F2-9B09-D7643995A33E}"/>
    <cellStyle name="Normal 6 13 3 2 5" xfId="27891" xr:uid="{069030A6-81E8-4B55-ACDD-A01BF7668573}"/>
    <cellStyle name="Normal 6 13 3 2_1.1 Overview" xfId="56592" xr:uid="{6030B336-8BD2-496B-A1D7-F99AF65191C8}"/>
    <cellStyle name="Normal 6 13 3 3" xfId="2350" xr:uid="{8E527D1B-AA67-42FB-9464-EEC5DD49E59C}"/>
    <cellStyle name="Normal 6 13 3 3 2" xfId="5549" xr:uid="{3C4EE2FB-1F56-49D9-B497-5C7020BD0E4B}"/>
    <cellStyle name="Normal 6 13 3 3 2 2" xfId="12342" xr:uid="{61EDA0A6-DC77-4FBE-BBF9-E37335726260}"/>
    <cellStyle name="Normal 6 13 3 3 2 2 2" xfId="48385" xr:uid="{858B4488-3368-4F49-B813-2870D5D224B8}"/>
    <cellStyle name="Normal 6 13 3 3 2 2 3" xfId="37188" xr:uid="{A1BA6AB0-6D0F-4A39-A1E0-63B6FC84BA3A}"/>
    <cellStyle name="Normal 6 13 3 3 2 2_1.1 Overview" xfId="56598" xr:uid="{72B32099-94AB-47F4-9CCF-65C5CC03C761}"/>
    <cellStyle name="Normal 6 13 3 3 2 3" xfId="42716" xr:uid="{55BDA9C9-E54D-4958-A15E-2DA1A7154DD0}"/>
    <cellStyle name="Normal 6 13 3 3 2 4" xfId="31633" xr:uid="{D6BC67A0-3349-4FCC-AA37-2DFBCA53D6DA}"/>
    <cellStyle name="Normal 6 13 3 3 2_1.1 Overview" xfId="56597" xr:uid="{7F5A3C94-810C-4F28-9B20-412675D0061B}"/>
    <cellStyle name="Normal 6 13 3 3 3" xfId="9309" xr:uid="{109C166E-EB0E-4566-9FAC-4C21E1720478}"/>
    <cellStyle name="Normal 6 13 3 3 3 2" xfId="45353" xr:uid="{98A9F045-A85D-425E-9D47-27C2E70D61A4}"/>
    <cellStyle name="Normal 6 13 3 3 3 3" xfId="34244" xr:uid="{7D695556-D429-43C7-AAC2-EB8683585637}"/>
    <cellStyle name="Normal 6 13 3 3 3_1.1 Overview" xfId="56599" xr:uid="{D2B28422-5530-43E4-B1F4-F26B2C8465E6}"/>
    <cellStyle name="Normal 6 13 3 3 4" xfId="39692" xr:uid="{C7567CD0-76BB-4E9F-9219-D678FBA955DF}"/>
    <cellStyle name="Normal 6 13 3 3 5" xfId="28697" xr:uid="{707D9CEF-0934-4809-A5AC-B24A5046A066}"/>
    <cellStyle name="Normal 6 13 3 3_1.1 Overview" xfId="56596" xr:uid="{1EB5220A-E40A-464E-A230-D0CCB59D4070}"/>
    <cellStyle name="Normal 6 13 3 4" xfId="3540" xr:uid="{880A500A-B360-4FA7-8554-10FA9349E416}"/>
    <cellStyle name="Normal 6 13 3 4 2" xfId="10467" xr:uid="{D783FE57-FADE-4341-B3A4-A7051A501506}"/>
    <cellStyle name="Normal 6 13 3 4 2 2" xfId="46510" xr:uid="{9A0F3C08-360F-4F9B-A849-4ACFA839AA2E}"/>
    <cellStyle name="Normal 6 13 3 4 2 3" xfId="35389" xr:uid="{368D7881-6646-488F-A95B-E19572A4E809}"/>
    <cellStyle name="Normal 6 13 3 4 2_1.1 Overview" xfId="56601" xr:uid="{095FF719-4E47-48DC-BF6F-B96B4B714909}"/>
    <cellStyle name="Normal 6 13 3 4 3" xfId="40845" xr:uid="{67916AC1-78FF-4F2F-94FA-8A0FD72EFD1D}"/>
    <cellStyle name="Normal 6 13 3 4 4" xfId="29838" xr:uid="{8B23C600-60CB-4D83-A282-02FC5A06B317}"/>
    <cellStyle name="Normal 6 13 3 4_1.1 Overview" xfId="56600" xr:uid="{BF1842A7-B22C-4D5A-9D1F-D4E5123E9107}"/>
    <cellStyle name="Normal 6 13 3 5" xfId="4236" xr:uid="{11EFA31A-4B7D-4573-8AD8-AE7F8E9E6575}"/>
    <cellStyle name="Normal 6 13 3 5 2" xfId="11038" xr:uid="{53709539-4BE7-46FC-AA4A-F5E77E102FFE}"/>
    <cellStyle name="Normal 6 13 3 5 2 2" xfId="47081" xr:uid="{A1ED5E0A-BFC9-4920-9D24-1BA4A8B166EE}"/>
    <cellStyle name="Normal 6 13 3 5 2 3" xfId="35900" xr:uid="{EAD6916F-8468-4AAB-890D-CF6C145C6468}"/>
    <cellStyle name="Normal 6 13 3 5 2_1.1 Overview" xfId="56603" xr:uid="{6E034B62-8C4B-4D69-A37D-7D1A40008B15}"/>
    <cellStyle name="Normal 6 13 3 5 3" xfId="41412" xr:uid="{680AC031-1C09-4630-8924-88B0BD52E3D7}"/>
    <cellStyle name="Normal 6 13 3 5 4" xfId="30345" xr:uid="{59703A82-E5CC-4BAF-929F-9F74834294A7}"/>
    <cellStyle name="Normal 6 13 3 5_1.1 Overview" xfId="56602" xr:uid="{8DC63CE0-8B01-4729-84B9-C796212DD185}"/>
    <cellStyle name="Normal 6 13 3 6" xfId="8003" xr:uid="{7F434FB1-3AC7-4EF7-B764-5B54A66E93DC}"/>
    <cellStyle name="Normal 6 13 3 6 2" xfId="44051" xr:uid="{AC3FE5ED-6EC7-4EFD-B317-E9C063413F60}"/>
    <cellStyle name="Normal 6 13 3 6 3" xfId="32958" xr:uid="{5B9D2F30-B268-4B7B-B495-07EB3E40FA1A}"/>
    <cellStyle name="Normal 6 13 3 6_1.1 Overview" xfId="56604" xr:uid="{54695C8A-C8EC-4F5D-A9F7-08A5420643BA}"/>
    <cellStyle name="Normal 6 13 3 7" xfId="38391" xr:uid="{59D05025-EE7F-4121-BAA0-7595C20E4AC5}"/>
    <cellStyle name="Normal 6 13 3 8" xfId="27408" xr:uid="{34C2657D-3339-435F-8BDC-CD3C3FCD41F5}"/>
    <cellStyle name="Normal 6 13 3_1.1 Overview" xfId="56591" xr:uid="{A8454DDC-E0C1-4FD9-B371-E4643635BD7E}"/>
    <cellStyle name="Normal 6 13 4" xfId="1281" xr:uid="{DA2536BD-D8F0-42B3-A3B5-069DC9C15AB3}"/>
    <cellStyle name="Normal 6 13 4 2" xfId="4480" xr:uid="{5F5F1CFE-3BD4-4D66-B599-F213B10EFA9F}"/>
    <cellStyle name="Normal 6 13 4 2 2" xfId="11274" xr:uid="{6DEE9DAF-FEEA-4C11-8A2D-E306C811F274}"/>
    <cellStyle name="Normal 6 13 4 2 2 2" xfId="47317" xr:uid="{5C1B5049-F3FD-48D9-846B-D2C488C2C70B}"/>
    <cellStyle name="Normal 6 13 4 2 2 3" xfId="36120" xr:uid="{20CFB622-6839-48D5-B37E-0915FC9CBB4B}"/>
    <cellStyle name="Normal 6 13 4 2 2_1.1 Overview" xfId="56607" xr:uid="{1BE50F20-F409-44E9-B7C6-36DB3572F2C1}"/>
    <cellStyle name="Normal 6 13 4 2 3" xfId="41648" xr:uid="{3D7F71B8-1CF1-42AE-BD45-C8DDC23B29EA}"/>
    <cellStyle name="Normal 6 13 4 2 4" xfId="30565" xr:uid="{A750C32D-C2F1-40A3-860F-B3F4936FB570}"/>
    <cellStyle name="Normal 6 13 4 2_1.1 Overview" xfId="56606" xr:uid="{1D3A609C-F7D3-4959-8960-CA79D7E216C4}"/>
    <cellStyle name="Normal 6 13 4 3" xfId="8244" xr:uid="{32B1BF38-6353-44B3-AAA9-AC87D2FA9F56}"/>
    <cellStyle name="Normal 6 13 4 3 2" xfId="44288" xr:uid="{FDE7C541-5890-4212-AB13-7341B9D40DE9}"/>
    <cellStyle name="Normal 6 13 4 3 3" xfId="33179" xr:uid="{BDF3394C-555D-4B3F-9DE5-D8D81289D36A}"/>
    <cellStyle name="Normal 6 13 4 3_1.1 Overview" xfId="56608" xr:uid="{B45EEE75-2E75-43FB-90A3-BC49E626CDB9}"/>
    <cellStyle name="Normal 6 13 4 4" xfId="38627" xr:uid="{A772EFB0-BB4B-4233-8E8A-75264449FBEB}"/>
    <cellStyle name="Normal 6 13 4 5" xfId="27632" xr:uid="{AB4566CC-ACF0-4D5F-A093-9DFEDAC02B24}"/>
    <cellStyle name="Normal 6 13 4_1.1 Overview" xfId="56605" xr:uid="{43BCDE70-16E2-4F8B-8BBD-A0B71785F32D}"/>
    <cellStyle name="Normal 6 13 5" xfId="1888" xr:uid="{D2964F51-1CBC-4053-B293-7C3BB4B3F2AC}"/>
    <cellStyle name="Normal 6 13 5 2" xfId="5087" xr:uid="{A9DF975B-D364-45F9-83DB-7577254EAF7A}"/>
    <cellStyle name="Normal 6 13 5 2 2" xfId="11880" xr:uid="{0E715377-249A-4142-AC37-446714FACCEB}"/>
    <cellStyle name="Normal 6 13 5 2 2 2" xfId="47923" xr:uid="{780555F3-7753-4735-99BD-8A728AAAE732}"/>
    <cellStyle name="Normal 6 13 5 2 2 3" xfId="36726" xr:uid="{ECB695A4-995F-4608-AEC7-E0CFC2D1E5AE}"/>
    <cellStyle name="Normal 6 13 5 2 2_1.1 Overview" xfId="56611" xr:uid="{45425063-3929-4EC2-9FDA-D875C0DA12B5}"/>
    <cellStyle name="Normal 6 13 5 2 3" xfId="42254" xr:uid="{E7F6F64F-79C7-49D5-A4BA-42C14C0FE189}"/>
    <cellStyle name="Normal 6 13 5 2 4" xfId="31171" xr:uid="{56F0B943-35B6-405E-BA4B-F8EEE821E963}"/>
    <cellStyle name="Normal 6 13 5 2_1.1 Overview" xfId="56610" xr:uid="{8E18EC18-9374-4F96-B2B8-AA3D9FEC7BA4}"/>
    <cellStyle name="Normal 6 13 5 3" xfId="8847" xr:uid="{2BC1BD9C-B3BE-4D3C-8E1D-76DB693284BA}"/>
    <cellStyle name="Normal 6 13 5 3 2" xfId="44891" xr:uid="{EA7E85CA-63DA-469A-9AA6-CFBF1DD793B8}"/>
    <cellStyle name="Normal 6 13 5 3 3" xfId="33782" xr:uid="{7EE76682-F452-4C05-B3C4-240EA110BE56}"/>
    <cellStyle name="Normal 6 13 5 3_1.1 Overview" xfId="56612" xr:uid="{C6DE817F-4428-459B-8C60-6001FC271007}"/>
    <cellStyle name="Normal 6 13 5 4" xfId="39230" xr:uid="{6474D130-FBD4-4115-903C-D49DCE6F0430}"/>
    <cellStyle name="Normal 6 13 5 5" xfId="28235" xr:uid="{36F5B80F-9A0D-4E8B-9DAB-7429EABD7BFF}"/>
    <cellStyle name="Normal 6 13 5_1.1 Overview" xfId="56609" xr:uid="{637F2999-8D3C-44D0-A40A-C6DF790B31E3}"/>
    <cellStyle name="Normal 6 13 6" xfId="3076" xr:uid="{EBB6F3ED-6766-4DD3-96B4-00CAF44E00FC}"/>
    <cellStyle name="Normal 6 13 6 2" xfId="10008" xr:uid="{C9A17567-9C3C-4CD0-AEBD-C6BC43D8AC1A}"/>
    <cellStyle name="Normal 6 13 6 2 2" xfId="46051" xr:uid="{4A909EF5-8E3C-48D0-B483-24C26E884842}"/>
    <cellStyle name="Normal 6 13 6 2 3" xfId="34932" xr:uid="{E9AD846A-D112-4B11-A8C9-382187F73AF5}"/>
    <cellStyle name="Normal 6 13 6 2_1.1 Overview" xfId="56614" xr:uid="{FB1EF376-CC56-4771-80C8-92076876FF7B}"/>
    <cellStyle name="Normal 6 13 6 3" xfId="40387" xr:uid="{172E7709-40FC-4488-AF78-27DC7166D43A}"/>
    <cellStyle name="Normal 6 13 6 4" xfId="29382" xr:uid="{1DC7D178-B1B9-419A-88CF-E869DFEC027D}"/>
    <cellStyle name="Normal 6 13 6_1.1 Overview" xfId="56613" xr:uid="{E715422B-18E6-4C94-97B2-3ECF861C742F}"/>
    <cellStyle name="Normal 6 13 7" xfId="4026" xr:uid="{2C69D7A1-9225-41C3-91E3-4FCDE8EC13DE}"/>
    <cellStyle name="Normal 6 13 7 2" xfId="10828" xr:uid="{EB69C949-B446-4717-88CD-70FB8FFFD338}"/>
    <cellStyle name="Normal 6 13 7 2 2" xfId="46871" xr:uid="{02ECFAE2-0795-4098-862A-75412E4A4FB8}"/>
    <cellStyle name="Normal 6 13 7 2 3" xfId="35690" xr:uid="{BABB5E10-DA63-47A1-AA1B-FB2CAB302B10}"/>
    <cellStyle name="Normal 6 13 7 2_1.1 Overview" xfId="56616" xr:uid="{A3858F5A-7ECD-4552-A4FA-1C7D574955ED}"/>
    <cellStyle name="Normal 6 13 7 3" xfId="41202" xr:uid="{46FE1BCC-B2F0-4018-A8E1-2FC8765EC689}"/>
    <cellStyle name="Normal 6 13 7 4" xfId="30135" xr:uid="{1015E88E-C1EA-4DA3-9E36-B5C086422F5C}"/>
    <cellStyle name="Normal 6 13 7_1.1 Overview" xfId="56615" xr:uid="{B6CA912B-E5D0-4BE2-91F1-E687A24826D6}"/>
    <cellStyle name="Normal 6 13 8" xfId="7500" xr:uid="{0BBC790D-DAE6-4B8A-8711-87648F975F9F}"/>
    <cellStyle name="Normal 6 13 8 2" xfId="43548" xr:uid="{7AF3AB07-C168-4437-A4E8-6E2C435CB5C3}"/>
    <cellStyle name="Normal 6 13 8 3" xfId="32455" xr:uid="{99FEC852-183C-452E-9778-85B8511C74A8}"/>
    <cellStyle name="Normal 6 13 8_1.1 Overview" xfId="56617" xr:uid="{69ED1193-8888-4771-AC78-6EF541D9D48C}"/>
    <cellStyle name="Normal 6 13 9" xfId="37888" xr:uid="{E005A6C0-788E-4AA4-85EE-7324F8E948E7}"/>
    <cellStyle name="Normal 6 13_1.1 Overview" xfId="56562" xr:uid="{CC8E3582-D993-433C-AC40-2FDE0091EC55}"/>
    <cellStyle name="Normal 6 14" xfId="314" xr:uid="{D91C458D-B2E1-4503-B063-797C81A366A1}"/>
    <cellStyle name="Normal 6 14 10" xfId="26911" xr:uid="{53C22009-F744-4F31-A216-72FA3C6A8C29}"/>
    <cellStyle name="Normal 6 14 2" xfId="618" xr:uid="{9572B344-54B0-462B-B813-85ED80D04A32}"/>
    <cellStyle name="Normal 6 14 2 2" xfId="914" xr:uid="{D0D05319-0B6D-417D-91AA-86A13BF0012A}"/>
    <cellStyle name="Normal 6 14 2 2 2" xfId="1640" xr:uid="{690AF8E6-5020-4604-B4D4-0A421361A029}"/>
    <cellStyle name="Normal 6 14 2 2 2 2" xfId="4839" xr:uid="{C8BD707B-FDF5-44B9-846C-75D7DF2017FB}"/>
    <cellStyle name="Normal 6 14 2 2 2 2 2" xfId="11633" xr:uid="{8CA2B388-CD08-4B14-8B78-84C548D93B4B}"/>
    <cellStyle name="Normal 6 14 2 2 2 2 2 2" xfId="47676" xr:uid="{B6DC591D-B084-4E73-B9A8-956E1093E654}"/>
    <cellStyle name="Normal 6 14 2 2 2 2 2 3" xfId="36479" xr:uid="{31591396-81A6-4A26-9AF1-433F40BCE8FC}"/>
    <cellStyle name="Normal 6 14 2 2 2 2 2_1.1 Overview" xfId="56623" xr:uid="{5FF45B69-F40A-4550-BD43-98AF43DEFA5B}"/>
    <cellStyle name="Normal 6 14 2 2 2 2 3" xfId="42007" xr:uid="{F372BD9A-CCC7-4BDB-8A1C-A1348FF87CC8}"/>
    <cellStyle name="Normal 6 14 2 2 2 2 4" xfId="30924" xr:uid="{2F631B9A-790A-43F9-B0E8-5BAF8B96D6B2}"/>
    <cellStyle name="Normal 6 14 2 2 2 2_1.1 Overview" xfId="56622" xr:uid="{86EE0152-8ABB-43A2-ABAA-688D1237178D}"/>
    <cellStyle name="Normal 6 14 2 2 2 3" xfId="8603" xr:uid="{D81161EB-0F03-43DC-B59C-C14ACEC55954}"/>
    <cellStyle name="Normal 6 14 2 2 2 3 2" xfId="44647" xr:uid="{C24CB0AC-0922-49F6-9425-1CD37BD9C62B}"/>
    <cellStyle name="Normal 6 14 2 2 2 3 3" xfId="33538" xr:uid="{35E087D1-1A46-4B29-BD91-5771F4204C95}"/>
    <cellStyle name="Normal 6 14 2 2 2 3_1.1 Overview" xfId="56624" xr:uid="{95FF3798-D42E-45F4-A763-D2D7506243FC}"/>
    <cellStyle name="Normal 6 14 2 2 2 4" xfId="38986" xr:uid="{5784D427-026A-473C-A244-81F95411442A}"/>
    <cellStyle name="Normal 6 14 2 2 2 5" xfId="27991" xr:uid="{80DDBF9E-99AD-4798-82FE-DAD4055E73FF}"/>
    <cellStyle name="Normal 6 14 2 2 2_1.1 Overview" xfId="56621" xr:uid="{FABEF67A-D171-434F-8F5C-7D6AE6BA8C91}"/>
    <cellStyle name="Normal 6 14 2 2 3" xfId="2450" xr:uid="{63818DCF-A3A9-4968-89E5-370126B7C10B}"/>
    <cellStyle name="Normal 6 14 2 2 3 2" xfId="5649" xr:uid="{84CE1306-48A4-426B-AFC8-ED8EC10EE43E}"/>
    <cellStyle name="Normal 6 14 2 2 3 2 2" xfId="12442" xr:uid="{C190D9A3-4526-47AF-9F0B-78290814C62F}"/>
    <cellStyle name="Normal 6 14 2 2 3 2 2 2" xfId="48485" xr:uid="{620BAD42-32F3-45AC-A7BD-C3D49B9EE408}"/>
    <cellStyle name="Normal 6 14 2 2 3 2 2 3" xfId="37288" xr:uid="{CEF5C857-784A-4E9A-B7F8-0C9CABC237DB}"/>
    <cellStyle name="Normal 6 14 2 2 3 2 2_1.1 Overview" xfId="56627" xr:uid="{7919452A-FE7E-4D86-B333-AFF3749C5E8C}"/>
    <cellStyle name="Normal 6 14 2 2 3 2 3" xfId="42816" xr:uid="{28676D6B-EB0C-40F6-B0FC-5FBDF40DE001}"/>
    <cellStyle name="Normal 6 14 2 2 3 2 4" xfId="31733" xr:uid="{C6C37BAF-8481-4686-A117-11C73F058641}"/>
    <cellStyle name="Normal 6 14 2 2 3 2_1.1 Overview" xfId="56626" xr:uid="{E016573A-1EC0-4E62-BAEB-D2FE1E39C2B1}"/>
    <cellStyle name="Normal 6 14 2 2 3 3" xfId="9409" xr:uid="{6F951DFE-FE32-4567-9FC9-E390DA451A65}"/>
    <cellStyle name="Normal 6 14 2 2 3 3 2" xfId="45453" xr:uid="{12DB9A6B-51AC-4B78-830E-C0C330B80FA1}"/>
    <cellStyle name="Normal 6 14 2 2 3 3 3" xfId="34344" xr:uid="{70EAC74E-9FD0-46F7-8479-06B223E9FCE3}"/>
    <cellStyle name="Normal 6 14 2 2 3 3_1.1 Overview" xfId="56628" xr:uid="{35A4C976-1FA9-4D5E-BF5C-448CEED833B4}"/>
    <cellStyle name="Normal 6 14 2 2 3 4" xfId="39792" xr:uid="{D47E8690-2CF2-4A06-8C00-2F97FE96EE69}"/>
    <cellStyle name="Normal 6 14 2 2 3 5" xfId="28797" xr:uid="{FFD873A2-3BEF-4136-AD10-8D695F535082}"/>
    <cellStyle name="Normal 6 14 2 2 3_1.1 Overview" xfId="56625" xr:uid="{4F05010E-4099-4178-9503-78CFC668865A}"/>
    <cellStyle name="Normal 6 14 2 2 4" xfId="3640" xr:uid="{C2DD5354-A2A9-4C49-8154-A595ECDC59CA}"/>
    <cellStyle name="Normal 6 14 2 2 4 2" xfId="10567" xr:uid="{4475BDE5-E041-476D-B0F0-285CC16B361B}"/>
    <cellStyle name="Normal 6 14 2 2 4 2 2" xfId="46610" xr:uid="{2FFEE19F-CB92-41CB-B68F-3CBD50663D43}"/>
    <cellStyle name="Normal 6 14 2 2 4 2 3" xfId="35489" xr:uid="{B67A0974-BEA7-4C32-8303-10BF2599FCBB}"/>
    <cellStyle name="Normal 6 14 2 2 4 2_1.1 Overview" xfId="56630" xr:uid="{6F6EBD72-A0F2-4803-88DD-0E17ADA7CEC5}"/>
    <cellStyle name="Normal 6 14 2 2 4 3" xfId="40945" xr:uid="{B7830A8E-4411-4623-BCA9-6DC9A47AF14D}"/>
    <cellStyle name="Normal 6 14 2 2 4 4" xfId="29938" xr:uid="{360A31F2-B03F-484B-A5E5-E4D5F21A00EC}"/>
    <cellStyle name="Normal 6 14 2 2 4_1.1 Overview" xfId="56629" xr:uid="{940BBF00-3818-4B19-9A6B-531DCB2FA4E9}"/>
    <cellStyle name="Normal 6 14 2 2 5" xfId="4336" xr:uid="{2AD3B718-E3B5-488C-87E5-DE5C3F98E004}"/>
    <cellStyle name="Normal 6 14 2 2 5 2" xfId="11138" xr:uid="{47534257-1457-4698-86AF-CEA0120926F9}"/>
    <cellStyle name="Normal 6 14 2 2 5 2 2" xfId="47181" xr:uid="{CCA671C8-4936-4A4E-8DE7-E0777C099C98}"/>
    <cellStyle name="Normal 6 14 2 2 5 2 3" xfId="36000" xr:uid="{DDC19CAB-8573-4996-8CB3-1C4F99C8AA4E}"/>
    <cellStyle name="Normal 6 14 2 2 5 2_1.1 Overview" xfId="56632" xr:uid="{82DDBFC2-8CCC-4715-B724-5896B445BCB7}"/>
    <cellStyle name="Normal 6 14 2 2 5 3" xfId="41512" xr:uid="{A11474D2-1601-4E5E-BE5A-D8185FA133CE}"/>
    <cellStyle name="Normal 6 14 2 2 5 4" xfId="30445" xr:uid="{4B746804-BDC8-4089-961C-65A6221085E2}"/>
    <cellStyle name="Normal 6 14 2 2 5_1.1 Overview" xfId="56631" xr:uid="{FFDC2120-C827-481F-AEF9-7CF8865D0B12}"/>
    <cellStyle name="Normal 6 14 2 2 6" xfId="8103" xr:uid="{B75D6FED-74BE-41DA-A856-82B4F1FD60FE}"/>
    <cellStyle name="Normal 6 14 2 2 6 2" xfId="44151" xr:uid="{25CA7B62-A7BD-46D4-AA4E-E0616E7408D5}"/>
    <cellStyle name="Normal 6 14 2 2 6 3" xfId="33058" xr:uid="{BCD67111-5829-4FC4-BA69-4DDC583EAE33}"/>
    <cellStyle name="Normal 6 14 2 2 6_1.1 Overview" xfId="56633" xr:uid="{2E497A65-43B0-4446-B816-C3E7FCE95D67}"/>
    <cellStyle name="Normal 6 14 2 2 7" xfId="38491" xr:uid="{8B542AC7-29AE-44A5-8E85-F958EF66DC18}"/>
    <cellStyle name="Normal 6 14 2 2 8" xfId="27508" xr:uid="{12D7828E-C11B-460B-8F6D-99122642C33B}"/>
    <cellStyle name="Normal 6 14 2 2_1.1 Overview" xfId="56620" xr:uid="{44DC9E4A-A425-4938-A141-42510D87C2BA}"/>
    <cellStyle name="Normal 6 14 2 3" xfId="1416" xr:uid="{B0A06412-3AA7-404A-B999-EB839E7DDE52}"/>
    <cellStyle name="Normal 6 14 2 3 2" xfId="4615" xr:uid="{1D42026B-EE79-4661-9A76-154675350439}"/>
    <cellStyle name="Normal 6 14 2 3 2 2" xfId="11409" xr:uid="{351168F0-B551-4EA1-8B02-86E696A89E6D}"/>
    <cellStyle name="Normal 6 14 2 3 2 2 2" xfId="47452" xr:uid="{F74408B8-B842-48B8-96F5-B4776D4F4BEE}"/>
    <cellStyle name="Normal 6 14 2 3 2 2 3" xfId="36255" xr:uid="{96068A2D-D275-4EB7-95F8-7A63B684D9BC}"/>
    <cellStyle name="Normal 6 14 2 3 2 2_1.1 Overview" xfId="56636" xr:uid="{F189BA53-8B18-4671-8C50-716EA6A4B37C}"/>
    <cellStyle name="Normal 6 14 2 3 2 3" xfId="41783" xr:uid="{7D7827B8-7BDB-4963-94E9-E7AFA6F5E232}"/>
    <cellStyle name="Normal 6 14 2 3 2 4" xfId="30700" xr:uid="{3B833ECD-48E2-4988-AAB8-65570DF8098F}"/>
    <cellStyle name="Normal 6 14 2 3 2_1.1 Overview" xfId="56635" xr:uid="{E4203E5E-2896-48CB-BBE6-EA72718744D6}"/>
    <cellStyle name="Normal 6 14 2 3 3" xfId="8379" xr:uid="{E4F62197-957F-4E6F-8A7B-1EE210CF09CA}"/>
    <cellStyle name="Normal 6 14 2 3 3 2" xfId="44423" xr:uid="{20727568-C978-49E2-A9DB-2DCA28B0287D}"/>
    <cellStyle name="Normal 6 14 2 3 3 3" xfId="33314" xr:uid="{4FD2558E-F5C2-4F87-A881-61D758305488}"/>
    <cellStyle name="Normal 6 14 2 3 3_1.1 Overview" xfId="56637" xr:uid="{D10DF032-387F-4E3E-8809-69A42BEF1B5B}"/>
    <cellStyle name="Normal 6 14 2 3 4" xfId="38762" xr:uid="{A77F6049-F690-42DD-9394-0FA7F4295296}"/>
    <cellStyle name="Normal 6 14 2 3 5" xfId="27767" xr:uid="{6D149853-D6C3-42CC-BEF8-A0B38A1B7327}"/>
    <cellStyle name="Normal 6 14 2 3_1.1 Overview" xfId="56634" xr:uid="{C61FAFE7-137F-4954-8B46-7ED50C971969}"/>
    <cellStyle name="Normal 6 14 2 4" xfId="2166" xr:uid="{B8D83EEC-9F5A-403E-9439-2CB9B568D8E7}"/>
    <cellStyle name="Normal 6 14 2 4 2" xfId="5365" xr:uid="{243CFAC3-0FB5-4AFD-AECD-0D7CA315A8C9}"/>
    <cellStyle name="Normal 6 14 2 4 2 2" xfId="12158" xr:uid="{E96DC660-633A-4F41-99B1-5696D73DB30E}"/>
    <cellStyle name="Normal 6 14 2 4 2 2 2" xfId="48201" xr:uid="{8C2003CE-59C4-4538-8D1E-C0A5E4060A31}"/>
    <cellStyle name="Normal 6 14 2 4 2 2 3" xfId="37004" xr:uid="{6FE91214-8909-43D4-86DC-4E26A8DACD1A}"/>
    <cellStyle name="Normal 6 14 2 4 2 2_1.1 Overview" xfId="56640" xr:uid="{5535771F-416C-4E68-9A13-6190CC8B2A63}"/>
    <cellStyle name="Normal 6 14 2 4 2 3" xfId="42532" xr:uid="{1647BF25-732D-4869-A9DF-2E0FC16976BE}"/>
    <cellStyle name="Normal 6 14 2 4 2 4" xfId="31449" xr:uid="{4F617890-0A77-4896-AEF4-301396E2CB04}"/>
    <cellStyle name="Normal 6 14 2 4 2_1.1 Overview" xfId="56639" xr:uid="{C9D305F4-C304-40C2-89C8-53AF01E56CF4}"/>
    <cellStyle name="Normal 6 14 2 4 3" xfId="9125" xr:uid="{8066ED43-DD8F-4DC8-AB4B-526F5DE82853}"/>
    <cellStyle name="Normal 6 14 2 4 3 2" xfId="45169" xr:uid="{F37C5D81-1793-481C-9B7B-9C3D3A133971}"/>
    <cellStyle name="Normal 6 14 2 4 3 3" xfId="34060" xr:uid="{98019852-F19F-4408-AA25-E3E427150F68}"/>
    <cellStyle name="Normal 6 14 2 4 3_1.1 Overview" xfId="56641" xr:uid="{ABC92A7E-DD2A-4B4C-8C72-B145A54B818A}"/>
    <cellStyle name="Normal 6 14 2 4 4" xfId="39508" xr:uid="{6C46AE83-E7EA-4A14-8F63-E756829C5917}"/>
    <cellStyle name="Normal 6 14 2 4 5" xfId="28513" xr:uid="{FD18D519-6CE1-4CF8-A8ED-D17D5F2BC042}"/>
    <cellStyle name="Normal 6 14 2 4_1.1 Overview" xfId="56638" xr:uid="{2615DF43-4A87-4B5B-9B50-93A9201260D8}"/>
    <cellStyle name="Normal 6 14 2 5" xfId="3357" xr:uid="{6AA154A0-9D7D-47EE-9560-971E7CD0AFC9}"/>
    <cellStyle name="Normal 6 14 2 5 2" xfId="10284" xr:uid="{3562A35C-AF25-43A2-A985-C0F9C6EAC560}"/>
    <cellStyle name="Normal 6 14 2 5 2 2" xfId="46327" xr:uid="{4F55C466-CF26-457F-8447-8A8B6136EDD0}"/>
    <cellStyle name="Normal 6 14 2 5 2 3" xfId="35207" xr:uid="{B82D52E3-CC4D-43ED-A74A-1ED7E59B7208}"/>
    <cellStyle name="Normal 6 14 2 5 2_1.1 Overview" xfId="56643" xr:uid="{CF06BAF7-0A82-4742-B88D-0CB0DE3539FA}"/>
    <cellStyle name="Normal 6 14 2 5 3" xfId="40662" xr:uid="{811C283C-2A97-4058-B60A-98D84EEF61EA}"/>
    <cellStyle name="Normal 6 14 2 5 4" xfId="29656" xr:uid="{B22B8946-3765-4519-AC8E-BB77FD432EBF}"/>
    <cellStyle name="Normal 6 14 2 5_1.1 Overview" xfId="56642" xr:uid="{CC5FD980-3815-4CED-9DE9-15AD4379F847}"/>
    <cellStyle name="Normal 6 14 2 6" xfId="4126" xr:uid="{5BBD01D3-0AA1-4ADB-A217-0926912F75A6}"/>
    <cellStyle name="Normal 6 14 2 6 2" xfId="10928" xr:uid="{49272281-BD67-4791-91AF-55260B2D60AC}"/>
    <cellStyle name="Normal 6 14 2 6 2 2" xfId="46971" xr:uid="{7282D374-CFA8-482E-A680-A1141303E505}"/>
    <cellStyle name="Normal 6 14 2 6 2 3" xfId="35790" xr:uid="{276A0FA9-8382-45BC-94CE-CBBF711B6EA1}"/>
    <cellStyle name="Normal 6 14 2 6 2_1.1 Overview" xfId="56645" xr:uid="{06D885D2-EAB3-4E37-BD2C-10BF93C22295}"/>
    <cellStyle name="Normal 6 14 2 6 3" xfId="41302" xr:uid="{07574859-FE41-4D5A-B412-64BD0041660D}"/>
    <cellStyle name="Normal 6 14 2 6 4" xfId="30235" xr:uid="{F5E12D18-AB1F-4877-86E9-2952A1257B66}"/>
    <cellStyle name="Normal 6 14 2 6_1.1 Overview" xfId="56644" xr:uid="{F56A8D65-5296-4BD2-8EF6-1A3662E29156}"/>
    <cellStyle name="Normal 6 14 2 7" xfId="7807" xr:uid="{69F770B7-D6E1-4548-A1C4-A21168C7598B}"/>
    <cellStyle name="Normal 6 14 2 7 2" xfId="43855" xr:uid="{9DF08565-1F5B-4023-95A6-CFFD1044D3DD}"/>
    <cellStyle name="Normal 6 14 2 7 3" xfId="32762" xr:uid="{B45CFE1B-4270-4DC6-AD37-AD27C33C1A6E}"/>
    <cellStyle name="Normal 6 14 2 7_1.1 Overview" xfId="56646" xr:uid="{98E9136B-A51D-4ADD-8CB6-1128195FC3C0}"/>
    <cellStyle name="Normal 6 14 2 8" xfId="38195" xr:uid="{461AFCD0-C570-4EE1-8039-5FDB35AAE58B}"/>
    <cellStyle name="Normal 6 14 2 9" xfId="27212" xr:uid="{FCA0C3AC-7CB2-4FE8-898F-2FAC5BB9CA67}"/>
    <cellStyle name="Normal 6 14 2_1.1 Overview" xfId="56619" xr:uid="{61488A23-99BE-47A7-8D54-F751310E2956}"/>
    <cellStyle name="Normal 6 14 3" xfId="820" xr:uid="{8354E6A6-0ECA-40D7-8E88-3DF6F46FD153}"/>
    <cellStyle name="Normal 6 14 3 2" xfId="1546" xr:uid="{719F36A7-081D-436E-B441-76EE9B97EAB2}"/>
    <cellStyle name="Normal 6 14 3 2 2" xfId="4745" xr:uid="{7D3C2C0B-02D0-459E-B0E5-480979D2A505}"/>
    <cellStyle name="Normal 6 14 3 2 2 2" xfId="11539" xr:uid="{2FCE3B50-C198-4590-B80C-0352BC457C6B}"/>
    <cellStyle name="Normal 6 14 3 2 2 2 2" xfId="47582" xr:uid="{FB73CE33-7948-4E98-A59D-FBBF39B7394C}"/>
    <cellStyle name="Normal 6 14 3 2 2 2 3" xfId="36385" xr:uid="{59CBF0F1-FB40-4BFC-A209-0162F07677EB}"/>
    <cellStyle name="Normal 6 14 3 2 2 2_1.1 Overview" xfId="56650" xr:uid="{C381BE66-A0FA-4E0E-8E56-6E4AF013DFD1}"/>
    <cellStyle name="Normal 6 14 3 2 2 3" xfId="41913" xr:uid="{69DDBAA2-DC78-49C5-8812-DFE722706D3B}"/>
    <cellStyle name="Normal 6 14 3 2 2 4" xfId="30830" xr:uid="{54293960-0215-4596-B4CE-06B68AF91009}"/>
    <cellStyle name="Normal 6 14 3 2 2_1.1 Overview" xfId="56649" xr:uid="{D4F315E3-6A13-452B-9A04-52275C69A49E}"/>
    <cellStyle name="Normal 6 14 3 2 3" xfId="8509" xr:uid="{4A91113D-2679-4193-B2B1-2E1DE9B88AE2}"/>
    <cellStyle name="Normal 6 14 3 2 3 2" xfId="44553" xr:uid="{BE210064-2DFF-46F2-B04C-D0D028F69389}"/>
    <cellStyle name="Normal 6 14 3 2 3 3" xfId="33444" xr:uid="{B3365FA0-5A6E-4736-9C71-250042744D2C}"/>
    <cellStyle name="Normal 6 14 3 2 3_1.1 Overview" xfId="56651" xr:uid="{CF476274-1E70-4509-B0CA-E3C02CDEF6EC}"/>
    <cellStyle name="Normal 6 14 3 2 4" xfId="38892" xr:uid="{080D6995-7F9B-47BE-A288-485A55904D0F}"/>
    <cellStyle name="Normal 6 14 3 2 5" xfId="27897" xr:uid="{3CD46413-BFFC-4F51-98DE-E2090BD4ED37}"/>
    <cellStyle name="Normal 6 14 3 2_1.1 Overview" xfId="56648" xr:uid="{9BA0F863-3791-4440-B5FF-ED67470C97A1}"/>
    <cellStyle name="Normal 6 14 3 3" xfId="2356" xr:uid="{D425B922-96F6-44D4-B611-6225A1059FEE}"/>
    <cellStyle name="Normal 6 14 3 3 2" xfId="5555" xr:uid="{97E7C019-8BC9-4378-BD8E-B8D3F058957D}"/>
    <cellStyle name="Normal 6 14 3 3 2 2" xfId="12348" xr:uid="{6B08224F-2CE5-4AFC-8E20-ED5949299E29}"/>
    <cellStyle name="Normal 6 14 3 3 2 2 2" xfId="48391" xr:uid="{C1CF79FA-BAE2-475F-B50E-74DB930FB2A1}"/>
    <cellStyle name="Normal 6 14 3 3 2 2 3" xfId="37194" xr:uid="{83992FEC-A13C-41F3-9629-FFED51F73A56}"/>
    <cellStyle name="Normal 6 14 3 3 2 2_1.1 Overview" xfId="56654" xr:uid="{8D96EDB7-6707-4450-8F70-67915FFC8BA4}"/>
    <cellStyle name="Normal 6 14 3 3 2 3" xfId="42722" xr:uid="{1F24D4FE-00B7-430A-AFD3-866666497DF8}"/>
    <cellStyle name="Normal 6 14 3 3 2 4" xfId="31639" xr:uid="{F8AB1E70-73D3-4FF1-9DD0-256F077EDD96}"/>
    <cellStyle name="Normal 6 14 3 3 2_1.1 Overview" xfId="56653" xr:uid="{C5062A2A-0251-4C21-B4B2-41E477867073}"/>
    <cellStyle name="Normal 6 14 3 3 3" xfId="9315" xr:uid="{641FFE8E-1318-4305-A7EB-C7DE329E3646}"/>
    <cellStyle name="Normal 6 14 3 3 3 2" xfId="45359" xr:uid="{901ED60B-C161-4244-87BD-0B4B6B72325A}"/>
    <cellStyle name="Normal 6 14 3 3 3 3" xfId="34250" xr:uid="{B463DBA2-93A3-46DB-81FC-B35B9B31E3EA}"/>
    <cellStyle name="Normal 6 14 3 3 3_1.1 Overview" xfId="56655" xr:uid="{DCE42DC2-488B-4695-A355-068430FEFA4E}"/>
    <cellStyle name="Normal 6 14 3 3 4" xfId="39698" xr:uid="{B77228A7-5952-4FD1-BD37-91AA6A6C74CF}"/>
    <cellStyle name="Normal 6 14 3 3 5" xfId="28703" xr:uid="{BEAC1D39-07FF-429D-B83E-7BB56C8038C7}"/>
    <cellStyle name="Normal 6 14 3 3_1.1 Overview" xfId="56652" xr:uid="{DE443438-5130-440C-B3DE-ED98FE47BB67}"/>
    <cellStyle name="Normal 6 14 3 4" xfId="3546" xr:uid="{553F1476-C3AC-4A26-B58A-C8C9519A79C9}"/>
    <cellStyle name="Normal 6 14 3 4 2" xfId="10473" xr:uid="{808E44C1-8CD7-4F36-8179-8636E472727F}"/>
    <cellStyle name="Normal 6 14 3 4 2 2" xfId="46516" xr:uid="{8F22BA82-F0B0-473D-93D1-DED8C000D588}"/>
    <cellStyle name="Normal 6 14 3 4 2 3" xfId="35395" xr:uid="{C78B3E27-6B30-46E7-A181-7F34697BDBB1}"/>
    <cellStyle name="Normal 6 14 3 4 2_1.1 Overview" xfId="56657" xr:uid="{2C4C55C3-B721-4D15-B132-ACA1C474E68E}"/>
    <cellStyle name="Normal 6 14 3 4 3" xfId="40851" xr:uid="{720BB5C0-C0FF-4088-B7FE-7DB92C728E11}"/>
    <cellStyle name="Normal 6 14 3 4 4" xfId="29844" xr:uid="{81525C01-27D9-475A-A02E-B717EEDE7C20}"/>
    <cellStyle name="Normal 6 14 3 4_1.1 Overview" xfId="56656" xr:uid="{3C23DB84-FBF5-4DC9-9920-A50CE7FE72B7}"/>
    <cellStyle name="Normal 6 14 3 5" xfId="4242" xr:uid="{E44D8D94-1B6F-4A4A-A550-F08B3E637E67}"/>
    <cellStyle name="Normal 6 14 3 5 2" xfId="11044" xr:uid="{B412BD5E-1B82-41F5-865C-E32C281908E7}"/>
    <cellStyle name="Normal 6 14 3 5 2 2" xfId="47087" xr:uid="{5B95633A-D16B-4767-B600-FABE11768228}"/>
    <cellStyle name="Normal 6 14 3 5 2 3" xfId="35906" xr:uid="{1783A36A-A756-4DBE-9DE0-4A3BE49D5AAF}"/>
    <cellStyle name="Normal 6 14 3 5 2_1.1 Overview" xfId="56659" xr:uid="{916153C6-0CE6-4B19-B358-671FD65F8FD2}"/>
    <cellStyle name="Normal 6 14 3 5 3" xfId="41418" xr:uid="{934486FF-A875-4B23-9D18-FD15E9DB5402}"/>
    <cellStyle name="Normal 6 14 3 5 4" xfId="30351" xr:uid="{3F447F3C-19F0-4A15-B9B3-0FA2AD11B6A4}"/>
    <cellStyle name="Normal 6 14 3 5_1.1 Overview" xfId="56658" xr:uid="{AB55C1CD-25D4-4758-9256-060A621E7CE6}"/>
    <cellStyle name="Normal 6 14 3 6" xfId="8009" xr:uid="{6CA1BBE1-810B-47A1-8493-AD8366F625CE}"/>
    <cellStyle name="Normal 6 14 3 6 2" xfId="44057" xr:uid="{3DDBE78E-273B-492F-8827-02493AE78352}"/>
    <cellStyle name="Normal 6 14 3 6 3" xfId="32964" xr:uid="{87ECE3D5-969A-4855-8334-5B08F4A4ECE8}"/>
    <cellStyle name="Normal 6 14 3 6_1.1 Overview" xfId="56660" xr:uid="{3692326A-2F0A-40EB-82E6-641D9091E8BB}"/>
    <cellStyle name="Normal 6 14 3 7" xfId="38397" xr:uid="{9F02BDF2-E984-4E7D-A14B-62CE26BD843D}"/>
    <cellStyle name="Normal 6 14 3 8" xfId="27414" xr:uid="{46AF7377-80D6-4CFB-AB42-F73CE9F3E6E9}"/>
    <cellStyle name="Normal 6 14 3_1.1 Overview" xfId="56647" xr:uid="{7A8FC52A-D858-4512-9BC5-9C4A7F611261}"/>
    <cellStyle name="Normal 6 14 4" xfId="1287" xr:uid="{86BAB075-6613-4A47-AFD2-FD6BA94ED900}"/>
    <cellStyle name="Normal 6 14 4 2" xfId="4486" xr:uid="{CFAB4407-2973-4969-99F5-CBCA668F19FE}"/>
    <cellStyle name="Normal 6 14 4 2 2" xfId="11280" xr:uid="{BF7CE9D3-AB99-4854-B4BB-2DFC5C60014D}"/>
    <cellStyle name="Normal 6 14 4 2 2 2" xfId="47323" xr:uid="{E70769C0-4320-45CC-838F-6DCA3938F660}"/>
    <cellStyle name="Normal 6 14 4 2 2 3" xfId="36126" xr:uid="{5832BA15-25B0-44DD-B150-0323565205C6}"/>
    <cellStyle name="Normal 6 14 4 2 2_1.1 Overview" xfId="56663" xr:uid="{65E6EA65-3C6C-46C0-922C-471718DEE7A4}"/>
    <cellStyle name="Normal 6 14 4 2 3" xfId="41654" xr:uid="{7257B77B-0F03-49CF-A4EC-1CB09885A4B2}"/>
    <cellStyle name="Normal 6 14 4 2 4" xfId="30571" xr:uid="{2EE2A618-1CBA-43C7-B414-45B39ADB5D58}"/>
    <cellStyle name="Normal 6 14 4 2_1.1 Overview" xfId="56662" xr:uid="{C334333B-4587-42E9-B273-3AED47DE18F9}"/>
    <cellStyle name="Normal 6 14 4 3" xfId="8250" xr:uid="{CDDA5B6B-E47B-41A4-9956-9F253C78CD5E}"/>
    <cellStyle name="Normal 6 14 4 3 2" xfId="44294" xr:uid="{3545F128-00F4-4F6F-9A0F-C8C8FF11694D}"/>
    <cellStyle name="Normal 6 14 4 3 3" xfId="33185" xr:uid="{9CBA5F9A-C54B-4A34-AAFD-39D29652068D}"/>
    <cellStyle name="Normal 6 14 4 3_1.1 Overview" xfId="56664" xr:uid="{BD69B7EE-1638-45B1-893C-E5B4EA37B938}"/>
    <cellStyle name="Normal 6 14 4 4" xfId="38633" xr:uid="{20316CBF-C543-45DD-99DF-D63B78239939}"/>
    <cellStyle name="Normal 6 14 4 5" xfId="27638" xr:uid="{AC350965-F822-4BC2-9A2C-2728D3945590}"/>
    <cellStyle name="Normal 6 14 4_1.1 Overview" xfId="56661" xr:uid="{D7A8FA7C-59B5-4B58-B082-F131CA347BD1}"/>
    <cellStyle name="Normal 6 14 5" xfId="1894" xr:uid="{110646FD-AE71-45E2-A398-1609C80358C5}"/>
    <cellStyle name="Normal 6 14 5 2" xfId="5093" xr:uid="{A8CE0017-2FFE-45AD-8D18-D4CC488B6F96}"/>
    <cellStyle name="Normal 6 14 5 2 2" xfId="11886" xr:uid="{CBB9F2E3-3A0F-4FE2-BA98-15B70D02C101}"/>
    <cellStyle name="Normal 6 14 5 2 2 2" xfId="47929" xr:uid="{5F834180-BCC2-4EF6-A880-DFD6AD9DE154}"/>
    <cellStyle name="Normal 6 14 5 2 2 3" xfId="36732" xr:uid="{E9642B0D-3F48-4728-BB4D-0D7554A7D27C}"/>
    <cellStyle name="Normal 6 14 5 2 2_1.1 Overview" xfId="56667" xr:uid="{51AE6699-D528-4684-858E-ECD45FAEEC45}"/>
    <cellStyle name="Normal 6 14 5 2 3" xfId="42260" xr:uid="{2EEFB44E-C1B5-4555-8484-0527274555BC}"/>
    <cellStyle name="Normal 6 14 5 2 4" xfId="31177" xr:uid="{788A28C6-7355-4C9E-A59B-D0EE1CB6FF4F}"/>
    <cellStyle name="Normal 6 14 5 2_1.1 Overview" xfId="56666" xr:uid="{B10F86D4-E2A7-4642-A24E-5EF64DC05A5D}"/>
    <cellStyle name="Normal 6 14 5 3" xfId="8853" xr:uid="{139CC282-70EA-4BD4-AD59-5BA22805A267}"/>
    <cellStyle name="Normal 6 14 5 3 2" xfId="44897" xr:uid="{49E63BEB-F140-423D-BB04-AC0CF24BD9F7}"/>
    <cellStyle name="Normal 6 14 5 3 3" xfId="33788" xr:uid="{FCF0FC0A-6849-4AE7-AB39-45A9D029BB3E}"/>
    <cellStyle name="Normal 6 14 5 3_1.1 Overview" xfId="56668" xr:uid="{5E3D752C-45FD-43A0-933F-9DBD61BD4FC3}"/>
    <cellStyle name="Normal 6 14 5 4" xfId="39236" xr:uid="{ABA60835-37AB-454A-B717-0CFA64749648}"/>
    <cellStyle name="Normal 6 14 5 5" xfId="28241" xr:uid="{2896D166-B798-4FA8-B3BF-8748A5EAF3BD}"/>
    <cellStyle name="Normal 6 14 5_1.1 Overview" xfId="56665" xr:uid="{0D87E30C-52DB-400E-94C7-8D116398B006}"/>
    <cellStyle name="Normal 6 14 6" xfId="3082" xr:uid="{6772FCB7-02A3-4B41-BF53-ECFB434828D5}"/>
    <cellStyle name="Normal 6 14 6 2" xfId="10014" xr:uid="{458DD2BD-CD5B-4371-8C07-36280FFD719B}"/>
    <cellStyle name="Normal 6 14 6 2 2" xfId="46057" xr:uid="{0160C183-5EB2-40E0-BCC4-F74F87163662}"/>
    <cellStyle name="Normal 6 14 6 2 3" xfId="34938" xr:uid="{F8E8E6DB-D688-47CF-94D8-F12D7DF9294A}"/>
    <cellStyle name="Normal 6 14 6 2_1.1 Overview" xfId="56670" xr:uid="{3477038F-12EC-4C07-B2E7-4D0DB2C10517}"/>
    <cellStyle name="Normal 6 14 6 3" xfId="40393" xr:uid="{B6EAC15C-9D62-472C-B88D-F2EECF5B4540}"/>
    <cellStyle name="Normal 6 14 6 4" xfId="29388" xr:uid="{63887D3E-DC99-4B4F-AD7F-6D4EDFDD6087}"/>
    <cellStyle name="Normal 6 14 6_1.1 Overview" xfId="56669" xr:uid="{0E6A4535-E6A5-4158-87FA-D90ABDF0DA60}"/>
    <cellStyle name="Normal 6 14 7" xfId="4032" xr:uid="{2B01C102-2F93-402F-91EE-1C870ACC89DB}"/>
    <cellStyle name="Normal 6 14 7 2" xfId="10834" xr:uid="{2A5A64FF-7479-4278-9C5B-4A685131E2BB}"/>
    <cellStyle name="Normal 6 14 7 2 2" xfId="46877" xr:uid="{4FC6B073-7219-4405-8A4C-A453F989A9D7}"/>
    <cellStyle name="Normal 6 14 7 2 3" xfId="35696" xr:uid="{97B8BFFC-42B7-476D-8D54-A931AEBC4B6B}"/>
    <cellStyle name="Normal 6 14 7 2_1.1 Overview" xfId="56672" xr:uid="{4421C1E8-51FB-41A0-90C8-2BCC41B70F19}"/>
    <cellStyle name="Normal 6 14 7 3" xfId="41208" xr:uid="{3F433B52-1034-40E6-8C44-BC2BC435C61B}"/>
    <cellStyle name="Normal 6 14 7 4" xfId="30141" xr:uid="{74405166-E038-4E79-AE79-3531C113FA15}"/>
    <cellStyle name="Normal 6 14 7_1.1 Overview" xfId="56671" xr:uid="{C98F254B-4C6E-40FD-9BCE-61C18F7D7F13}"/>
    <cellStyle name="Normal 6 14 8" xfId="7506" xr:uid="{94D97CE3-2915-489B-9AE4-B87D5736797B}"/>
    <cellStyle name="Normal 6 14 8 2" xfId="43554" xr:uid="{C5E11E0B-1834-48B1-9DEC-378DABB9CA3E}"/>
    <cellStyle name="Normal 6 14 8 3" xfId="32461" xr:uid="{CFCAD9D0-9BE0-482A-830A-432776FEFFD0}"/>
    <cellStyle name="Normal 6 14 8_1.1 Overview" xfId="56673" xr:uid="{D0B6D7E7-55B8-40F9-8A83-A038B61A8BCA}"/>
    <cellStyle name="Normal 6 14 9" xfId="37894" xr:uid="{76BA75F8-FDC5-45D9-AA68-5F7B4714843F}"/>
    <cellStyle name="Normal 6 14_1.1 Overview" xfId="56618" xr:uid="{95681695-F1D4-4998-A1D9-D2981D0BF986}"/>
    <cellStyle name="Normal 6 15" xfId="360" xr:uid="{506CCFEB-EA85-48B4-A339-96D8CE43172F}"/>
    <cellStyle name="Normal 6 15 10" xfId="26957" xr:uid="{259B884F-EAE2-4A61-8FCB-884E8A5239B8}"/>
    <cellStyle name="Normal 6 15 2" xfId="664" xr:uid="{9A17C71E-F0F2-4769-8EC4-6B0192A3C1DA}"/>
    <cellStyle name="Normal 6 15 2 2" xfId="920" xr:uid="{A010CD86-E569-4960-9710-33948639EA61}"/>
    <cellStyle name="Normal 6 15 2 2 2" xfId="1646" xr:uid="{313D5573-3E73-418B-AFA9-3766B5419F8B}"/>
    <cellStyle name="Normal 6 15 2 2 2 2" xfId="4845" xr:uid="{20BB5D64-9417-4C92-B2CF-9CE3C9B51E7A}"/>
    <cellStyle name="Normal 6 15 2 2 2 2 2" xfId="11639" xr:uid="{D066183F-45A2-4C8C-A802-26E887D811F7}"/>
    <cellStyle name="Normal 6 15 2 2 2 2 2 2" xfId="47682" xr:uid="{67437D88-3CAB-4C6C-B5E5-B82254DBCC42}"/>
    <cellStyle name="Normal 6 15 2 2 2 2 2 3" xfId="36485" xr:uid="{B1E29052-4B32-45B2-B224-9089A51F01EF}"/>
    <cellStyle name="Normal 6 15 2 2 2 2 2_1.1 Overview" xfId="56679" xr:uid="{EAA0784D-1B31-4584-BFF4-BB7334C56C45}"/>
    <cellStyle name="Normal 6 15 2 2 2 2 3" xfId="42013" xr:uid="{6C18EFC5-3B08-4DC1-9111-2D764F74D5EF}"/>
    <cellStyle name="Normal 6 15 2 2 2 2 4" xfId="30930" xr:uid="{93F6D14F-1BB3-4FEE-A5F4-7839CC261C7D}"/>
    <cellStyle name="Normal 6 15 2 2 2 2_1.1 Overview" xfId="56678" xr:uid="{22DE9BAB-FE7C-4E04-AF8A-AB6EE038792F}"/>
    <cellStyle name="Normal 6 15 2 2 2 3" xfId="8609" xr:uid="{7391C10D-E11F-4616-A2E0-66567FFF01DF}"/>
    <cellStyle name="Normal 6 15 2 2 2 3 2" xfId="44653" xr:uid="{AB7B2C19-0F96-4F05-87DB-5E68C40322BE}"/>
    <cellStyle name="Normal 6 15 2 2 2 3 3" xfId="33544" xr:uid="{055E7414-526E-40FD-B719-1499E724FC2E}"/>
    <cellStyle name="Normal 6 15 2 2 2 3_1.1 Overview" xfId="56680" xr:uid="{133B50CD-E291-4C46-9FBF-F19A1BCB67BE}"/>
    <cellStyle name="Normal 6 15 2 2 2 4" xfId="38992" xr:uid="{4D231CCF-5FA6-40D2-BDD8-ABABEC97DC3F}"/>
    <cellStyle name="Normal 6 15 2 2 2 5" xfId="27997" xr:uid="{FF5FDAE2-61F2-42B9-946A-E37132E3264D}"/>
    <cellStyle name="Normal 6 15 2 2 2_1.1 Overview" xfId="56677" xr:uid="{ED7844D7-EE66-48A0-813A-71AC66E67648}"/>
    <cellStyle name="Normal 6 15 2 2 3" xfId="2456" xr:uid="{CC18D945-15DA-4D5C-9450-93F83E1703D8}"/>
    <cellStyle name="Normal 6 15 2 2 3 2" xfId="5655" xr:uid="{301C5B6B-545E-4BAE-9747-49BD61AFFCA4}"/>
    <cellStyle name="Normal 6 15 2 2 3 2 2" xfId="12448" xr:uid="{1CEC99A8-EB76-47FF-8A21-A70FBCE25E4A}"/>
    <cellStyle name="Normal 6 15 2 2 3 2 2 2" xfId="48491" xr:uid="{A003C73F-465D-44B4-A0B6-A7FB8C7C7EBB}"/>
    <cellStyle name="Normal 6 15 2 2 3 2 2 3" xfId="37294" xr:uid="{9BD29F1D-8FAF-4067-A226-6801EAB61A25}"/>
    <cellStyle name="Normal 6 15 2 2 3 2 2_1.1 Overview" xfId="56683" xr:uid="{CEFD8A5F-C173-4FEC-8F39-5AE01FF98E78}"/>
    <cellStyle name="Normal 6 15 2 2 3 2 3" xfId="42822" xr:uid="{D135C5AD-DFDD-4B81-A58D-F39783048828}"/>
    <cellStyle name="Normal 6 15 2 2 3 2 4" xfId="31739" xr:uid="{0273C2EF-2FA7-4168-B454-6D52C4764B81}"/>
    <cellStyle name="Normal 6 15 2 2 3 2_1.1 Overview" xfId="56682" xr:uid="{C0D47FBD-B541-4684-91B6-A706B25985FA}"/>
    <cellStyle name="Normal 6 15 2 2 3 3" xfId="9415" xr:uid="{8DCCEEEF-EC1F-4C2D-95A0-0DAF842EAC63}"/>
    <cellStyle name="Normal 6 15 2 2 3 3 2" xfId="45459" xr:uid="{5C681F1B-3175-4216-9187-08BE2F5E4BED}"/>
    <cellStyle name="Normal 6 15 2 2 3 3 3" xfId="34350" xr:uid="{A746375D-B138-46CE-9E2C-4A8CBB370F88}"/>
    <cellStyle name="Normal 6 15 2 2 3 3_1.1 Overview" xfId="56684" xr:uid="{F69DDB20-E948-4821-AB20-A5186A2EDF64}"/>
    <cellStyle name="Normal 6 15 2 2 3 4" xfId="39798" xr:uid="{77A6FCA9-BA30-49FB-A8C1-7BE403251934}"/>
    <cellStyle name="Normal 6 15 2 2 3 5" xfId="28803" xr:uid="{02B4703B-5D9E-4E34-B2F8-A34420E75BED}"/>
    <cellStyle name="Normal 6 15 2 2 3_1.1 Overview" xfId="56681" xr:uid="{7C0F23D0-1294-4F2C-A6ED-BF206DDB0204}"/>
    <cellStyle name="Normal 6 15 2 2 4" xfId="3646" xr:uid="{27307C52-F7C8-494D-83A9-DFC19D819225}"/>
    <cellStyle name="Normal 6 15 2 2 4 2" xfId="10573" xr:uid="{BAD4F3EC-8178-44E8-8AB7-87C0EC9D8652}"/>
    <cellStyle name="Normal 6 15 2 2 4 2 2" xfId="46616" xr:uid="{04925521-4046-4275-9445-037969492157}"/>
    <cellStyle name="Normal 6 15 2 2 4 2 3" xfId="35495" xr:uid="{8A135D8A-7FF3-45E8-9EF6-9DF397368FF8}"/>
    <cellStyle name="Normal 6 15 2 2 4 2_1.1 Overview" xfId="56686" xr:uid="{B6AD8473-EAA5-4895-8C33-6AB5C1B0CF79}"/>
    <cellStyle name="Normal 6 15 2 2 4 3" xfId="40951" xr:uid="{845EF1E0-6D1B-4347-B337-E819EC96D233}"/>
    <cellStyle name="Normal 6 15 2 2 4 4" xfId="29944" xr:uid="{C5018D11-3FAC-4B43-AD41-56E8C305C898}"/>
    <cellStyle name="Normal 6 15 2 2 4_1.1 Overview" xfId="56685" xr:uid="{93AB0259-C94E-41E8-B264-EBA45C82C232}"/>
    <cellStyle name="Normal 6 15 2 2 5" xfId="4342" xr:uid="{F683C502-B648-4E8B-8E4F-DDCE62B86F31}"/>
    <cellStyle name="Normal 6 15 2 2 5 2" xfId="11144" xr:uid="{7666829E-D67B-4B32-8D56-FF3FCBD58C74}"/>
    <cellStyle name="Normal 6 15 2 2 5 2 2" xfId="47187" xr:uid="{F51DEDCB-8F45-4966-953D-91C058CDD9E9}"/>
    <cellStyle name="Normal 6 15 2 2 5 2 3" xfId="36006" xr:uid="{9FBB70DF-9A74-410E-96DB-061A5547D5E2}"/>
    <cellStyle name="Normal 6 15 2 2 5 2_1.1 Overview" xfId="56688" xr:uid="{E2E7C05F-E273-41D4-B171-24DB51939623}"/>
    <cellStyle name="Normal 6 15 2 2 5 3" xfId="41518" xr:uid="{06F723D5-2460-4D1B-8F19-4549EB71BBDB}"/>
    <cellStyle name="Normal 6 15 2 2 5 4" xfId="30451" xr:uid="{A226B745-BD68-4E3C-9ED6-AFB5C43AF975}"/>
    <cellStyle name="Normal 6 15 2 2 5_1.1 Overview" xfId="56687" xr:uid="{F4067A3F-3AF8-433B-8F7F-35E2E72D4450}"/>
    <cellStyle name="Normal 6 15 2 2 6" xfId="8109" xr:uid="{DE7147A2-1A05-4C03-B565-DCEB2DB43139}"/>
    <cellStyle name="Normal 6 15 2 2 6 2" xfId="44157" xr:uid="{E7F7957F-3231-4DE5-820F-B49FA1124B0B}"/>
    <cellStyle name="Normal 6 15 2 2 6 3" xfId="33064" xr:uid="{DFDDE37F-3039-4B02-994B-57FEA12888A0}"/>
    <cellStyle name="Normal 6 15 2 2 6_1.1 Overview" xfId="56689" xr:uid="{5702B457-D621-48C9-AB51-60859CADC1F0}"/>
    <cellStyle name="Normal 6 15 2 2 7" xfId="38497" xr:uid="{6E878683-EBA7-44E3-88D8-3B5527F7ECD1}"/>
    <cellStyle name="Normal 6 15 2 2 8" xfId="27514" xr:uid="{7C6D8C69-43EF-4758-AB39-A6E1B3D9BAF6}"/>
    <cellStyle name="Normal 6 15 2 2_1.1 Overview" xfId="56676" xr:uid="{44EEDF07-A8CE-4337-ADBC-179E92ACBDFA}"/>
    <cellStyle name="Normal 6 15 2 3" xfId="1427" xr:uid="{C86BEAC8-F92A-4565-8FEC-4D4C6AAD2B86}"/>
    <cellStyle name="Normal 6 15 2 3 2" xfId="4626" xr:uid="{98848984-0362-483B-84F4-1A791CC4D7FB}"/>
    <cellStyle name="Normal 6 15 2 3 2 2" xfId="11420" xr:uid="{CB6F6AD3-0779-427D-89BB-EEEBF7E4E836}"/>
    <cellStyle name="Normal 6 15 2 3 2 2 2" xfId="47463" xr:uid="{1ABA0E7A-82B1-4ACC-B63E-0CB82249A53E}"/>
    <cellStyle name="Normal 6 15 2 3 2 2 3" xfId="36266" xr:uid="{2CD60DAB-9778-4422-ABC5-D6DA6CD8D0BD}"/>
    <cellStyle name="Normal 6 15 2 3 2 2_1.1 Overview" xfId="56692" xr:uid="{84543B51-3BBB-4215-A3B8-35D7ABEA7F75}"/>
    <cellStyle name="Normal 6 15 2 3 2 3" xfId="41794" xr:uid="{41961411-5749-4940-8774-1BD73DA21772}"/>
    <cellStyle name="Normal 6 15 2 3 2 4" xfId="30711" xr:uid="{98D453FF-6FF9-4134-A959-9FE2BB25DCDC}"/>
    <cellStyle name="Normal 6 15 2 3 2_1.1 Overview" xfId="56691" xr:uid="{1A25753C-49C0-4281-86D8-B1DB93327394}"/>
    <cellStyle name="Normal 6 15 2 3 3" xfId="8390" xr:uid="{A682B845-8C40-4C1A-881B-6536C19FE232}"/>
    <cellStyle name="Normal 6 15 2 3 3 2" xfId="44434" xr:uid="{F1FDB048-0AC6-457C-BC10-B9F616E4DDE9}"/>
    <cellStyle name="Normal 6 15 2 3 3 3" xfId="33325" xr:uid="{009B54D5-FEFB-4ACB-A795-9DF12D9C28DD}"/>
    <cellStyle name="Normal 6 15 2 3 3_1.1 Overview" xfId="56693" xr:uid="{F8770719-CBAF-4AAC-9BAC-A1F69881EB5F}"/>
    <cellStyle name="Normal 6 15 2 3 4" xfId="38773" xr:uid="{82AC1BC6-FA27-413D-9A71-CB3860E2AFDD}"/>
    <cellStyle name="Normal 6 15 2 3 5" xfId="27778" xr:uid="{56BF2E0A-BD72-4EDF-A213-F6C2783E08A4}"/>
    <cellStyle name="Normal 6 15 2 3_1.1 Overview" xfId="56690" xr:uid="{409BDF11-BF0F-4339-A870-48F5F0A54C8A}"/>
    <cellStyle name="Normal 6 15 2 4" xfId="2208" xr:uid="{30830806-693D-4368-8262-C4AF172E6327}"/>
    <cellStyle name="Normal 6 15 2 4 2" xfId="5407" xr:uid="{A873F71E-6E86-40BB-BB85-DB4F0129CA60}"/>
    <cellStyle name="Normal 6 15 2 4 2 2" xfId="12200" xr:uid="{61211927-3DDC-4456-84FA-4F5EEC6F3B33}"/>
    <cellStyle name="Normal 6 15 2 4 2 2 2" xfId="48243" xr:uid="{58DFFF14-4302-469E-98A4-0A2158EE99C3}"/>
    <cellStyle name="Normal 6 15 2 4 2 2 3" xfId="37046" xr:uid="{426D5062-CA81-4616-82A4-11276686DD65}"/>
    <cellStyle name="Normal 6 15 2 4 2 2_1.1 Overview" xfId="56696" xr:uid="{0DB2D1F8-3F16-4884-B4E0-40CD31EACCD0}"/>
    <cellStyle name="Normal 6 15 2 4 2 3" xfId="42574" xr:uid="{990D1441-6869-4F92-BA77-AABF83D34201}"/>
    <cellStyle name="Normal 6 15 2 4 2 4" xfId="31491" xr:uid="{D7192D26-1E99-457B-A34C-4768226B22C9}"/>
    <cellStyle name="Normal 6 15 2 4 2_1.1 Overview" xfId="56695" xr:uid="{AE5B02FD-0E7E-4DD3-B0E0-62772D2E4369}"/>
    <cellStyle name="Normal 6 15 2 4 3" xfId="9167" xr:uid="{A26C1DE9-9490-4CE5-BA6B-6CC354171358}"/>
    <cellStyle name="Normal 6 15 2 4 3 2" xfId="45211" xr:uid="{B12D233A-1EE3-4631-8334-EF28DF7A93A5}"/>
    <cellStyle name="Normal 6 15 2 4 3 3" xfId="34102" xr:uid="{6A26671E-0ECB-4138-A58C-064817D223CF}"/>
    <cellStyle name="Normal 6 15 2 4 3_1.1 Overview" xfId="56697" xr:uid="{CD4220E9-C179-4BC7-9110-F2DE8051DF1F}"/>
    <cellStyle name="Normal 6 15 2 4 4" xfId="39550" xr:uid="{D538A366-3446-43A1-A08B-9DE475EE3085}"/>
    <cellStyle name="Normal 6 15 2 4 5" xfId="28555" xr:uid="{0CD9973A-FD45-4511-8881-C18ED29660FB}"/>
    <cellStyle name="Normal 6 15 2 4_1.1 Overview" xfId="56694" xr:uid="{49278624-AADC-428F-8352-A7CDF19908A5}"/>
    <cellStyle name="Normal 6 15 2 5" xfId="3398" xr:uid="{84025127-E930-4497-8903-85520FE301BE}"/>
    <cellStyle name="Normal 6 15 2 5 2" xfId="10325" xr:uid="{110CAC3C-2B34-402B-AB27-C75F510244F1}"/>
    <cellStyle name="Normal 6 15 2 5 2 2" xfId="46368" xr:uid="{9D59A2A7-6444-4AA8-9AA9-9216B52A422A}"/>
    <cellStyle name="Normal 6 15 2 5 2 3" xfId="35248" xr:uid="{8606FB96-9C90-440D-8248-A6F76BD80ED0}"/>
    <cellStyle name="Normal 6 15 2 5 2_1.1 Overview" xfId="56699" xr:uid="{469827A4-5FAE-45DE-84CB-77039904657E}"/>
    <cellStyle name="Normal 6 15 2 5 3" xfId="40703" xr:uid="{6FE13C4D-914C-445D-986C-95155D71C63D}"/>
    <cellStyle name="Normal 6 15 2 5 4" xfId="29697" xr:uid="{766E9E48-F496-43B1-98BF-499F78640D07}"/>
    <cellStyle name="Normal 6 15 2 5_1.1 Overview" xfId="56698" xr:uid="{67A0C75D-2782-4ED7-A611-59DA2D3D91B6}"/>
    <cellStyle name="Normal 6 15 2 6" xfId="4132" xr:uid="{6CBCEA19-89C5-4A94-BE7A-D806586ED3F7}"/>
    <cellStyle name="Normal 6 15 2 6 2" xfId="10934" xr:uid="{FAB91817-B171-4C87-B6E4-BFE217A427F4}"/>
    <cellStyle name="Normal 6 15 2 6 2 2" xfId="46977" xr:uid="{0EF176E8-BEE0-4132-9AA5-C5434956CBA5}"/>
    <cellStyle name="Normal 6 15 2 6 2 3" xfId="35796" xr:uid="{B3236E27-E1FE-4D3A-889B-C7A7BEFDFFFF}"/>
    <cellStyle name="Normal 6 15 2 6 2_1.1 Overview" xfId="56701" xr:uid="{E7F89F68-E5CD-44D6-9333-CFEAF9C3B8B8}"/>
    <cellStyle name="Normal 6 15 2 6 3" xfId="41308" xr:uid="{4134BD1B-3048-47B9-81BD-95E0BF501D30}"/>
    <cellStyle name="Normal 6 15 2 6 4" xfId="30241" xr:uid="{675C43C8-0165-4D79-A80A-3B9E50C8264F}"/>
    <cellStyle name="Normal 6 15 2 6_1.1 Overview" xfId="56700" xr:uid="{191395E2-1E38-4267-9F67-5C6772D1FA1C}"/>
    <cellStyle name="Normal 6 15 2 7" xfId="7853" xr:uid="{1F3ED714-44A5-4C57-84FA-B4C1F33E542A}"/>
    <cellStyle name="Normal 6 15 2 7 2" xfId="43901" xr:uid="{1C6BF991-4A75-46C9-B4A3-BDAE64C8DE5E}"/>
    <cellStyle name="Normal 6 15 2 7 3" xfId="32808" xr:uid="{355EDBDC-D03C-4BA1-84DE-4795F17C32C9}"/>
    <cellStyle name="Normal 6 15 2 7_1.1 Overview" xfId="56702" xr:uid="{FDCA6DA3-ABA0-41B2-A99F-54C00FA8649C}"/>
    <cellStyle name="Normal 6 15 2 8" xfId="38241" xr:uid="{13A6EFB1-1695-4385-8E0C-FDD07A4DCA0F}"/>
    <cellStyle name="Normal 6 15 2 9" xfId="27258" xr:uid="{B3B218AA-AAB7-4463-B4FD-F68167AF6B45}"/>
    <cellStyle name="Normal 6 15 2_1.1 Overview" xfId="56675" xr:uid="{1BC9B2C0-E5EF-4869-9E45-0DEE8E2AA33A}"/>
    <cellStyle name="Normal 6 15 3" xfId="826" xr:uid="{1C1A55AD-E8F2-4DEE-A06B-E1221BE545A3}"/>
    <cellStyle name="Normal 6 15 3 2" xfId="1552" xr:uid="{9EADE2DC-D4D1-4FB3-919C-0DD58532C52A}"/>
    <cellStyle name="Normal 6 15 3 2 2" xfId="4751" xr:uid="{988CE8D6-E136-42CF-9357-372CB6CA1968}"/>
    <cellStyle name="Normal 6 15 3 2 2 2" xfId="11545" xr:uid="{4D73B0B2-6F9E-49C5-B91F-72CE1A20A627}"/>
    <cellStyle name="Normal 6 15 3 2 2 2 2" xfId="47588" xr:uid="{A67A803E-3DAF-4470-8559-B48A1C28A547}"/>
    <cellStyle name="Normal 6 15 3 2 2 2 3" xfId="36391" xr:uid="{94525517-281C-4183-ADC6-42F2F8F3EB1B}"/>
    <cellStyle name="Normal 6 15 3 2 2 2_1.1 Overview" xfId="56706" xr:uid="{0C8F71EA-60D6-453B-9A43-9953B865F902}"/>
    <cellStyle name="Normal 6 15 3 2 2 3" xfId="41919" xr:uid="{D2295728-2A2E-4059-8563-B064F7EE16C6}"/>
    <cellStyle name="Normal 6 15 3 2 2 4" xfId="30836" xr:uid="{5554F597-75E0-41E4-B30B-B634DAF983E5}"/>
    <cellStyle name="Normal 6 15 3 2 2_1.1 Overview" xfId="56705" xr:uid="{1CC5E371-EBE9-441C-A0D6-46778DA057D8}"/>
    <cellStyle name="Normal 6 15 3 2 3" xfId="8515" xr:uid="{57463EB3-950D-498C-A356-53348EB4AD79}"/>
    <cellStyle name="Normal 6 15 3 2 3 2" xfId="44559" xr:uid="{8445F129-D365-45B8-88F8-A42C34B0995F}"/>
    <cellStyle name="Normal 6 15 3 2 3 3" xfId="33450" xr:uid="{2F533770-9EB3-45DB-95DF-B63D7A87E00A}"/>
    <cellStyle name="Normal 6 15 3 2 3_1.1 Overview" xfId="56707" xr:uid="{68731259-3AA4-481C-B3CE-F5E2C4B4FB45}"/>
    <cellStyle name="Normal 6 15 3 2 4" xfId="38898" xr:uid="{EEA8D683-F15F-41AE-A075-2BDEB4A00D0F}"/>
    <cellStyle name="Normal 6 15 3 2 5" xfId="27903" xr:uid="{8061A1C8-E99C-4BBF-99A9-1E1DC4F48A34}"/>
    <cellStyle name="Normal 6 15 3 2_1.1 Overview" xfId="56704" xr:uid="{1EBE4BD8-325D-45F6-879E-12358A7F0014}"/>
    <cellStyle name="Normal 6 15 3 3" xfId="2362" xr:uid="{14C7FE84-8D41-488F-99D2-19BF69233776}"/>
    <cellStyle name="Normal 6 15 3 3 2" xfId="5561" xr:uid="{0E535E60-5308-41BF-89F3-4DE8666C7B7F}"/>
    <cellStyle name="Normal 6 15 3 3 2 2" xfId="12354" xr:uid="{4A2651DF-9FBD-4BD1-9275-8B254B816220}"/>
    <cellStyle name="Normal 6 15 3 3 2 2 2" xfId="48397" xr:uid="{03E746BE-4076-4D22-AAD0-089F407A9E6F}"/>
    <cellStyle name="Normal 6 15 3 3 2 2 3" xfId="37200" xr:uid="{13AFAFDD-688E-4602-A22E-9BFE57773374}"/>
    <cellStyle name="Normal 6 15 3 3 2 2_1.1 Overview" xfId="56710" xr:uid="{E99BB89C-F77E-4CC6-83BD-5B99CEBC8388}"/>
    <cellStyle name="Normal 6 15 3 3 2 3" xfId="42728" xr:uid="{18D444B4-FFAC-48D9-AD56-0C0534A27E14}"/>
    <cellStyle name="Normal 6 15 3 3 2 4" xfId="31645" xr:uid="{843CE2C5-FFF9-46B0-8682-3F28C93FBD61}"/>
    <cellStyle name="Normal 6 15 3 3 2_1.1 Overview" xfId="56709" xr:uid="{23776630-724A-452B-BC30-1E41359A8D9D}"/>
    <cellStyle name="Normal 6 15 3 3 3" xfId="9321" xr:uid="{FDE1A1B4-E93C-47B9-BB3D-581CA3BF3183}"/>
    <cellStyle name="Normal 6 15 3 3 3 2" xfId="45365" xr:uid="{4FA04567-A3C5-44DA-BE3D-1E544E9D4B06}"/>
    <cellStyle name="Normal 6 15 3 3 3 3" xfId="34256" xr:uid="{A8B3795B-7D58-45DF-9270-7BB454762060}"/>
    <cellStyle name="Normal 6 15 3 3 3_1.1 Overview" xfId="56711" xr:uid="{C6B413F3-D2E1-4E03-8F47-BCE299AE314F}"/>
    <cellStyle name="Normal 6 15 3 3 4" xfId="39704" xr:uid="{46644A51-0D6A-41ED-9D60-373AFACB5B56}"/>
    <cellStyle name="Normal 6 15 3 3 5" xfId="28709" xr:uid="{5C69D251-4609-4178-94AC-692196E7942E}"/>
    <cellStyle name="Normal 6 15 3 3_1.1 Overview" xfId="56708" xr:uid="{0EFAF9A2-B63F-4666-8E55-2FAD83A35E19}"/>
    <cellStyle name="Normal 6 15 3 4" xfId="3552" xr:uid="{B10988D2-8148-47E2-9BD1-3BC5B48EE5F1}"/>
    <cellStyle name="Normal 6 15 3 4 2" xfId="10479" xr:uid="{838D3B83-BA25-485F-A7B0-37ACAA5A893F}"/>
    <cellStyle name="Normal 6 15 3 4 2 2" xfId="46522" xr:uid="{094D3CAA-B587-4D10-A740-3F9811D69501}"/>
    <cellStyle name="Normal 6 15 3 4 2 3" xfId="35401" xr:uid="{464244EB-0468-44D8-9ACD-FA83225A1786}"/>
    <cellStyle name="Normal 6 15 3 4 2_1.1 Overview" xfId="56713" xr:uid="{3073FA7F-148B-475F-B12D-C858043B3559}"/>
    <cellStyle name="Normal 6 15 3 4 3" xfId="40857" xr:uid="{723289B2-67B6-4BBD-AC04-B86142E61644}"/>
    <cellStyle name="Normal 6 15 3 4 4" xfId="29850" xr:uid="{F89E011C-447E-43B2-8E7F-990E519E6F41}"/>
    <cellStyle name="Normal 6 15 3 4_1.1 Overview" xfId="56712" xr:uid="{1A122A9D-B435-409B-B0F2-286975861ADE}"/>
    <cellStyle name="Normal 6 15 3 5" xfId="4248" xr:uid="{03435EBF-C8A6-4ADE-8C2A-9482392BEB97}"/>
    <cellStyle name="Normal 6 15 3 5 2" xfId="11050" xr:uid="{341F0655-B0C4-4AE8-BDCC-466358EE1A48}"/>
    <cellStyle name="Normal 6 15 3 5 2 2" xfId="47093" xr:uid="{0AB0F114-3A85-4FFD-899E-7C58BD7A4A92}"/>
    <cellStyle name="Normal 6 15 3 5 2 3" xfId="35912" xr:uid="{A5A78D8E-8288-46F3-9C5D-4B5666C0EBA7}"/>
    <cellStyle name="Normal 6 15 3 5 2_1.1 Overview" xfId="56715" xr:uid="{324E7779-D096-42DE-ACB7-BE210ABBB403}"/>
    <cellStyle name="Normal 6 15 3 5 3" xfId="41424" xr:uid="{DECC4076-D40E-427C-9032-8869AB2F9D2E}"/>
    <cellStyle name="Normal 6 15 3 5 4" xfId="30357" xr:uid="{A0E5A48F-DE62-499A-BEBC-4911CBF8FF41}"/>
    <cellStyle name="Normal 6 15 3 5_1.1 Overview" xfId="56714" xr:uid="{094A5768-BE1B-4F08-BAE7-35D9079D5769}"/>
    <cellStyle name="Normal 6 15 3 6" xfId="8015" xr:uid="{B9EA5891-8B7F-4CDD-B8C7-E5F74CD455F7}"/>
    <cellStyle name="Normal 6 15 3 6 2" xfId="44063" xr:uid="{EC23B1C3-3210-46BA-AFE4-52180F7EF053}"/>
    <cellStyle name="Normal 6 15 3 6 3" xfId="32970" xr:uid="{F3C87D66-5F8E-4A1E-ACB8-3E47F29C8073}"/>
    <cellStyle name="Normal 6 15 3 6_1.1 Overview" xfId="56716" xr:uid="{B7BD15C1-B7E9-43A3-8731-D331D6A94423}"/>
    <cellStyle name="Normal 6 15 3 7" xfId="38403" xr:uid="{5A46D6BA-B308-4C69-86EA-EB59DCC39A74}"/>
    <cellStyle name="Normal 6 15 3 8" xfId="27420" xr:uid="{4BDE2D57-AFDA-4927-9529-B05B9E7606CE}"/>
    <cellStyle name="Normal 6 15 3_1.1 Overview" xfId="56703" xr:uid="{01E2F4F1-7913-4D95-BC79-6ECEE8C72F32}"/>
    <cellStyle name="Normal 6 15 4" xfId="1298" xr:uid="{ADBC0837-7AE7-4DC6-A2B6-4A925A2F9883}"/>
    <cellStyle name="Normal 6 15 4 2" xfId="4497" xr:uid="{E85C2D05-4738-4BC1-A53E-57FE3FB96EFC}"/>
    <cellStyle name="Normal 6 15 4 2 2" xfId="11291" xr:uid="{EBC39ED4-C125-4DD1-AB9D-D6EF0EF22F1D}"/>
    <cellStyle name="Normal 6 15 4 2 2 2" xfId="47334" xr:uid="{3FAD1A33-0899-426B-BDE6-BF273D1B52B0}"/>
    <cellStyle name="Normal 6 15 4 2 2 3" xfId="36137" xr:uid="{2B754EC1-3386-4396-8254-9494EAB42B6C}"/>
    <cellStyle name="Normal 6 15 4 2 2_1.1 Overview" xfId="56719" xr:uid="{29E4292F-1A02-48D5-85FD-07F0087B998E}"/>
    <cellStyle name="Normal 6 15 4 2 3" xfId="41665" xr:uid="{0F61ADE6-0D33-4AE5-9594-426147805A5E}"/>
    <cellStyle name="Normal 6 15 4 2 4" xfId="30582" xr:uid="{F8C0149F-92A4-42DC-A1D7-D500F72AF873}"/>
    <cellStyle name="Normal 6 15 4 2_1.1 Overview" xfId="56718" xr:uid="{40DB59A5-E92B-43BE-B400-09CFD84ABECB}"/>
    <cellStyle name="Normal 6 15 4 3" xfId="8261" xr:uid="{15C56CE0-0702-4F06-A908-735A1BA93035}"/>
    <cellStyle name="Normal 6 15 4 3 2" xfId="44305" xr:uid="{47DD00B9-3B5D-4B38-8C31-3027DE24FF47}"/>
    <cellStyle name="Normal 6 15 4 3 3" xfId="33196" xr:uid="{80F638CC-9D4A-4B25-9E22-94AF46B78AB1}"/>
    <cellStyle name="Normal 6 15 4 3_1.1 Overview" xfId="56720" xr:uid="{AE30B2EF-5543-4379-9544-D3ADFBC8C9EE}"/>
    <cellStyle name="Normal 6 15 4 4" xfId="38644" xr:uid="{5A448173-B484-4EE7-A722-F7BB9EBB2951}"/>
    <cellStyle name="Normal 6 15 4 5" xfId="27649" xr:uid="{BA196113-FDDB-4A50-98C8-D566A9C75A62}"/>
    <cellStyle name="Normal 6 15 4_1.1 Overview" xfId="56717" xr:uid="{F5622EC9-092E-4BB8-B914-02281B8238BD}"/>
    <cellStyle name="Normal 6 15 5" xfId="1935" xr:uid="{90BE772E-442B-47F0-B2DE-65C2B456D8F4}"/>
    <cellStyle name="Normal 6 15 5 2" xfId="5134" xr:uid="{6BCD8F78-77F6-4112-A97D-CBAFC889B87E}"/>
    <cellStyle name="Normal 6 15 5 2 2" xfId="11927" xr:uid="{404F01E5-5824-4AEB-9DAA-9326221DEBA4}"/>
    <cellStyle name="Normal 6 15 5 2 2 2" xfId="47970" xr:uid="{75C63801-8E29-4BE6-AB4F-2D37E57065EA}"/>
    <cellStyle name="Normal 6 15 5 2 2 3" xfId="36773" xr:uid="{47DDE6D8-9AC1-4960-8141-B4AB23B65219}"/>
    <cellStyle name="Normal 6 15 5 2 2_1.1 Overview" xfId="56723" xr:uid="{3C8234C8-C772-4DAF-AD6C-50C4193FF070}"/>
    <cellStyle name="Normal 6 15 5 2 3" xfId="42301" xr:uid="{E746484D-8E8B-4E0B-B04E-D43519FEC26D}"/>
    <cellStyle name="Normal 6 15 5 2 4" xfId="31218" xr:uid="{2814F8A5-01B6-463F-9521-94A373BF2DC4}"/>
    <cellStyle name="Normal 6 15 5 2_1.1 Overview" xfId="56722" xr:uid="{B85E2495-6361-4BE0-9A0F-1C748F2993A4}"/>
    <cellStyle name="Normal 6 15 5 3" xfId="8894" xr:uid="{BF1CAA22-E0CA-4A09-A37F-31F73E8A5D7C}"/>
    <cellStyle name="Normal 6 15 5 3 2" xfId="44938" xr:uid="{6DEE4BFC-4DFB-4AD6-98B1-A13B8687E897}"/>
    <cellStyle name="Normal 6 15 5 3 3" xfId="33829" xr:uid="{28DECC19-46D3-4D50-A80B-87FE75795676}"/>
    <cellStyle name="Normal 6 15 5 3_1.1 Overview" xfId="56724" xr:uid="{D98799DE-530C-4B8A-AE0D-D1A7D52141DF}"/>
    <cellStyle name="Normal 6 15 5 4" xfId="39277" xr:uid="{773889FA-9D44-4B49-90FB-5509BF3C7FF1}"/>
    <cellStyle name="Normal 6 15 5 5" xfId="28282" xr:uid="{6973E507-5BE9-4DED-8883-A18C21C8A429}"/>
    <cellStyle name="Normal 6 15 5_1.1 Overview" xfId="56721" xr:uid="{C0052415-0FE4-43F0-95A7-9E030F8C994D}"/>
    <cellStyle name="Normal 6 15 6" xfId="3126" xr:uid="{AFCFA402-3C63-4F9E-907F-E122C26B2C0F}"/>
    <cellStyle name="Normal 6 15 6 2" xfId="10056" xr:uid="{0838E345-DAB6-402A-AE39-15FC7CE523EF}"/>
    <cellStyle name="Normal 6 15 6 2 2" xfId="46099" xr:uid="{EDB45F33-78A4-4695-9F65-F635F73B0517}"/>
    <cellStyle name="Normal 6 15 6 2 3" xfId="34980" xr:uid="{EB10EE18-4FA5-421B-9636-8D605E6540DD}"/>
    <cellStyle name="Normal 6 15 6 2_1.1 Overview" xfId="56726" xr:uid="{63DEF234-2DD6-4953-A412-A02AF7E35595}"/>
    <cellStyle name="Normal 6 15 6 3" xfId="40434" xr:uid="{5AC5B770-CB88-4D40-A860-B1F09C553FD3}"/>
    <cellStyle name="Normal 6 15 6 4" xfId="29429" xr:uid="{5F6069B8-F2D7-4684-A385-5E9317377ED7}"/>
    <cellStyle name="Normal 6 15 6_1.1 Overview" xfId="56725" xr:uid="{2BC601C2-78D4-4F01-AB26-6E9832D1549C}"/>
    <cellStyle name="Normal 6 15 7" xfId="4038" xr:uid="{CE42E634-3022-48D3-847E-F55B6E531169}"/>
    <cellStyle name="Normal 6 15 7 2" xfId="10840" xr:uid="{7AD6D660-17FB-4C26-B044-D9DA01A03B53}"/>
    <cellStyle name="Normal 6 15 7 2 2" xfId="46883" xr:uid="{3920866E-7CC9-4994-8567-6685000C78B1}"/>
    <cellStyle name="Normal 6 15 7 2 3" xfId="35702" xr:uid="{576ABAB5-BF2D-4029-B6C7-373CBA585B02}"/>
    <cellStyle name="Normal 6 15 7 2_1.1 Overview" xfId="56728" xr:uid="{2B26E906-E002-4927-B95A-729AB3CD8C0B}"/>
    <cellStyle name="Normal 6 15 7 3" xfId="41214" xr:uid="{74B8503F-CF3D-4411-9BB2-03BD6D8FC5D3}"/>
    <cellStyle name="Normal 6 15 7 4" xfId="30147" xr:uid="{AAFC47D4-802F-4B2A-928A-829883A8970E}"/>
    <cellStyle name="Normal 6 15 7_1.1 Overview" xfId="56727" xr:uid="{FC438056-6DAC-4B02-B6E1-3E7C884C99BA}"/>
    <cellStyle name="Normal 6 15 8" xfId="7552" xr:uid="{59231256-24DC-41F2-995E-E41F97D9D2EA}"/>
    <cellStyle name="Normal 6 15 8 2" xfId="43600" xr:uid="{82AC380E-C19E-4993-B31D-C420C88518D9}"/>
    <cellStyle name="Normal 6 15 8 3" xfId="32507" xr:uid="{8E3E1C39-9751-4A6A-B73F-9E7E56E9CE79}"/>
    <cellStyle name="Normal 6 15 8_1.1 Overview" xfId="56729" xr:uid="{0335E827-3AF6-4340-8E70-4C7059734D18}"/>
    <cellStyle name="Normal 6 15 9" xfId="37940" xr:uid="{A22EA235-9EE6-4375-A833-C40F75789F5A}"/>
    <cellStyle name="Normal 6 15_1.1 Overview" xfId="56674" xr:uid="{A8704FEE-DBA3-4230-A2B5-45B6044126C9}"/>
    <cellStyle name="Normal 6 16" xfId="395" xr:uid="{4C4C5B91-B909-495C-886E-68A39B035D73}"/>
    <cellStyle name="Normal 6 16 10" xfId="26992" xr:uid="{D6EC5E9E-8D8C-43FF-8739-47C7C1A644F5}"/>
    <cellStyle name="Normal 6 16 2" xfId="699" xr:uid="{36433FDE-2655-4975-9B08-C11D6C707D3D}"/>
    <cellStyle name="Normal 6 16 2 2" xfId="926" xr:uid="{A84A4AEB-0BB5-4A0B-B852-53083B1FA3E3}"/>
    <cellStyle name="Normal 6 16 2 2 2" xfId="1652" xr:uid="{9E427C38-ED1C-47D5-97A9-AA5347708D36}"/>
    <cellStyle name="Normal 6 16 2 2 2 2" xfId="4851" xr:uid="{C87D855C-DC3F-4846-A69A-B7059A8472ED}"/>
    <cellStyle name="Normal 6 16 2 2 2 2 2" xfId="11645" xr:uid="{8143E5E1-6C3F-4453-A025-C12E79FED6BC}"/>
    <cellStyle name="Normal 6 16 2 2 2 2 2 2" xfId="47688" xr:uid="{EC22EE8C-BE49-4AC5-AA84-1FAE4CAFD0F5}"/>
    <cellStyle name="Normal 6 16 2 2 2 2 2 3" xfId="36491" xr:uid="{10D32A77-ED76-4783-8E70-A092B6FB6AAF}"/>
    <cellStyle name="Normal 6 16 2 2 2 2 2_1.1 Overview" xfId="56735" xr:uid="{CD84D41E-F674-435C-9BF3-80A21E812376}"/>
    <cellStyle name="Normal 6 16 2 2 2 2 3" xfId="42019" xr:uid="{BB5BE1B9-962E-48C9-8555-C13CECD5598E}"/>
    <cellStyle name="Normal 6 16 2 2 2 2 4" xfId="30936" xr:uid="{198B129D-2856-4F00-B217-0BF3192B2F4D}"/>
    <cellStyle name="Normal 6 16 2 2 2 2_1.1 Overview" xfId="56734" xr:uid="{030642C6-A255-471D-B298-8D1775AFFAEB}"/>
    <cellStyle name="Normal 6 16 2 2 2 3" xfId="8615" xr:uid="{62277A0E-1EB2-4957-9CA0-1917E8C25D87}"/>
    <cellStyle name="Normal 6 16 2 2 2 3 2" xfId="44659" xr:uid="{A9627FB6-2F67-462C-8A0F-359CF38C44A8}"/>
    <cellStyle name="Normal 6 16 2 2 2 3 3" xfId="33550" xr:uid="{5355ED21-D3C9-4ACE-9678-F3CC24552809}"/>
    <cellStyle name="Normal 6 16 2 2 2 3_1.1 Overview" xfId="56736" xr:uid="{AC12D54D-36DE-4940-BCF7-3E048F11E84A}"/>
    <cellStyle name="Normal 6 16 2 2 2 4" xfId="38998" xr:uid="{DC14489E-E5DC-411B-A353-77C87B4D6B9C}"/>
    <cellStyle name="Normal 6 16 2 2 2 5" xfId="28003" xr:uid="{336C7B85-AA33-4C3B-8664-8510460DCE47}"/>
    <cellStyle name="Normal 6 16 2 2 2_1.1 Overview" xfId="56733" xr:uid="{140D649D-A44D-4751-AC58-5C35DE17CE59}"/>
    <cellStyle name="Normal 6 16 2 2 3" xfId="2462" xr:uid="{EBF7E7E6-EC90-4613-9F11-BDBCEAB0BCA6}"/>
    <cellStyle name="Normal 6 16 2 2 3 2" xfId="5661" xr:uid="{8DDDD822-9459-4C36-A3D7-34A95CABD7D6}"/>
    <cellStyle name="Normal 6 16 2 2 3 2 2" xfId="12454" xr:uid="{876B9A74-04E0-4103-843F-AE0A531098E2}"/>
    <cellStyle name="Normal 6 16 2 2 3 2 2 2" xfId="48497" xr:uid="{C51F246F-4A13-4A25-99A1-EF405078B1FD}"/>
    <cellStyle name="Normal 6 16 2 2 3 2 2 3" xfId="37300" xr:uid="{962047CA-FBE4-4B91-811C-D89CC02FDA61}"/>
    <cellStyle name="Normal 6 16 2 2 3 2 2_1.1 Overview" xfId="56739" xr:uid="{28BBDD0F-8C4A-4EB4-809B-58630716229F}"/>
    <cellStyle name="Normal 6 16 2 2 3 2 3" xfId="42828" xr:uid="{A3989FCC-ED7F-45A5-B8A6-E44B5C46A2E2}"/>
    <cellStyle name="Normal 6 16 2 2 3 2 4" xfId="31745" xr:uid="{0BD43500-D369-45D3-A85D-3A1AE78698E2}"/>
    <cellStyle name="Normal 6 16 2 2 3 2_1.1 Overview" xfId="56738" xr:uid="{1E8035F6-0D4E-4C87-8CD1-9473227EB5A1}"/>
    <cellStyle name="Normal 6 16 2 2 3 3" xfId="9421" xr:uid="{8E62CB51-BF0F-4C85-A3FF-A3956F1ACB5F}"/>
    <cellStyle name="Normal 6 16 2 2 3 3 2" xfId="45465" xr:uid="{8B1B61B9-821C-4684-B4ED-8A26E524A5F4}"/>
    <cellStyle name="Normal 6 16 2 2 3 3 3" xfId="34356" xr:uid="{9AB25322-EB2F-484E-ACA6-FB6C1DE85C99}"/>
    <cellStyle name="Normal 6 16 2 2 3 3_1.1 Overview" xfId="56740" xr:uid="{C0BFF009-4CC2-4330-8C64-F49AEF86D12B}"/>
    <cellStyle name="Normal 6 16 2 2 3 4" xfId="39804" xr:uid="{6839343E-43F1-4282-8200-21A773639FB6}"/>
    <cellStyle name="Normal 6 16 2 2 3 5" xfId="28809" xr:uid="{EB9E41A2-8D2A-4FA3-8A21-1AC611FC0A37}"/>
    <cellStyle name="Normal 6 16 2 2 3_1.1 Overview" xfId="56737" xr:uid="{4D4B1383-BAC5-4D10-8293-37BF6E29A729}"/>
    <cellStyle name="Normal 6 16 2 2 4" xfId="3652" xr:uid="{AAB02970-B2FA-4FAE-A056-DA286C6C3653}"/>
    <cellStyle name="Normal 6 16 2 2 4 2" xfId="10579" xr:uid="{ACDE39A1-01C8-4B17-98C4-F6214113D1DB}"/>
    <cellStyle name="Normal 6 16 2 2 4 2 2" xfId="46622" xr:uid="{4A5A9B8B-D680-4DA2-A4EE-0BD96C9085DB}"/>
    <cellStyle name="Normal 6 16 2 2 4 2 3" xfId="35501" xr:uid="{3EF2661E-9ACD-44FC-AA77-7245790D7CF7}"/>
    <cellStyle name="Normal 6 16 2 2 4 2_1.1 Overview" xfId="56742" xr:uid="{ADD6683C-04E0-49D6-9553-BA27A0044149}"/>
    <cellStyle name="Normal 6 16 2 2 4 3" xfId="40957" xr:uid="{6E9B1EAE-7337-4783-A4B7-A524FAD7126B}"/>
    <cellStyle name="Normal 6 16 2 2 4 4" xfId="29950" xr:uid="{30ADC2E3-89DA-413D-A931-1D4CACC49B0A}"/>
    <cellStyle name="Normal 6 16 2 2 4_1.1 Overview" xfId="56741" xr:uid="{70CDC4D8-0D46-4B3F-BFAD-4EDDF0FE1AC1}"/>
    <cellStyle name="Normal 6 16 2 2 5" xfId="4348" xr:uid="{114FE3CC-E019-49AE-BDC7-CB4795FCB0D6}"/>
    <cellStyle name="Normal 6 16 2 2 5 2" xfId="11150" xr:uid="{78720F50-12F4-4097-BDF0-B5FF2BD7EA64}"/>
    <cellStyle name="Normal 6 16 2 2 5 2 2" xfId="47193" xr:uid="{ABE8D8D6-29CC-4BF4-8933-94812FD7818C}"/>
    <cellStyle name="Normal 6 16 2 2 5 2 3" xfId="36012" xr:uid="{CD90F505-4037-4DA7-B28E-9F4483200E9B}"/>
    <cellStyle name="Normal 6 16 2 2 5 2_1.1 Overview" xfId="56744" xr:uid="{5DF694C9-9852-46A9-B667-644454080F0A}"/>
    <cellStyle name="Normal 6 16 2 2 5 3" xfId="41524" xr:uid="{0D6A86B3-9D6D-4F0F-8839-4048CE3C50D1}"/>
    <cellStyle name="Normal 6 16 2 2 5 4" xfId="30457" xr:uid="{FA758D86-2627-4693-88A5-4ED43D022FAA}"/>
    <cellStyle name="Normal 6 16 2 2 5_1.1 Overview" xfId="56743" xr:uid="{B7F05674-609F-4D8B-80DC-B5F63FA6867D}"/>
    <cellStyle name="Normal 6 16 2 2 6" xfId="8115" xr:uid="{01DE43A0-FD8A-4346-A7D5-7C8524FDEB13}"/>
    <cellStyle name="Normal 6 16 2 2 6 2" xfId="44163" xr:uid="{B276336B-EE29-45F6-85BA-99BA1053DDE9}"/>
    <cellStyle name="Normal 6 16 2 2 6 3" xfId="33070" xr:uid="{DB9ECCA1-9D9D-431E-B39C-29834A13FC60}"/>
    <cellStyle name="Normal 6 16 2 2 6_1.1 Overview" xfId="56745" xr:uid="{C6B7464F-9835-43D7-8ABE-6A5EF339FEC1}"/>
    <cellStyle name="Normal 6 16 2 2 7" xfId="38503" xr:uid="{F1B803BF-72F1-45C1-BE12-CA9AE54A7B12}"/>
    <cellStyle name="Normal 6 16 2 2 8" xfId="27520" xr:uid="{9D0D01A3-AFF5-41C7-A2D5-D5957B3140F6}"/>
    <cellStyle name="Normal 6 16 2 2_1.1 Overview" xfId="56732" xr:uid="{738FEDBB-007E-4134-8BA0-19B9000D1A9C}"/>
    <cellStyle name="Normal 6 16 2 3" xfId="1440" xr:uid="{814BF63D-B2EE-4CFB-BA74-3551A3F4E512}"/>
    <cellStyle name="Normal 6 16 2 3 2" xfId="4639" xr:uid="{8EAD66CB-BD3C-4DD5-B618-3AE60535F625}"/>
    <cellStyle name="Normal 6 16 2 3 2 2" xfId="11433" xr:uid="{C5B69600-7E58-493C-8645-24B4828A326D}"/>
    <cellStyle name="Normal 6 16 2 3 2 2 2" xfId="47476" xr:uid="{3E7AB729-9648-4A8D-99A4-CFBA9C65189B}"/>
    <cellStyle name="Normal 6 16 2 3 2 2 3" xfId="36279" xr:uid="{5266330F-0A5F-41A2-9C99-EF686B9C9A91}"/>
    <cellStyle name="Normal 6 16 2 3 2 2_1.1 Overview" xfId="56748" xr:uid="{778205C4-F2E6-4280-A677-9EF38669D254}"/>
    <cellStyle name="Normal 6 16 2 3 2 3" xfId="41807" xr:uid="{706628EB-9985-41B2-8B38-CC176CE1679C}"/>
    <cellStyle name="Normal 6 16 2 3 2 4" xfId="30724" xr:uid="{C29461C1-1342-414E-A87B-868ED3690011}"/>
    <cellStyle name="Normal 6 16 2 3 2_1.1 Overview" xfId="56747" xr:uid="{BD051C3B-900F-430F-A350-48B2FCAE37CB}"/>
    <cellStyle name="Normal 6 16 2 3 3" xfId="8403" xr:uid="{1A7D6189-2995-46C0-B702-087449A33D9E}"/>
    <cellStyle name="Normal 6 16 2 3 3 2" xfId="44447" xr:uid="{B9CDB01A-58C5-4014-B306-3CFD7375A1DC}"/>
    <cellStyle name="Normal 6 16 2 3 3 3" xfId="33338" xr:uid="{3FB0AC56-FDD7-477F-AEC1-55D7281CE85B}"/>
    <cellStyle name="Normal 6 16 2 3 3_1.1 Overview" xfId="56749" xr:uid="{AE55B11E-710E-49C2-835B-4DC45D030055}"/>
    <cellStyle name="Normal 6 16 2 3 4" xfId="38786" xr:uid="{4CDEF6BA-5D98-42CB-9483-A78284C45F56}"/>
    <cellStyle name="Normal 6 16 2 3 5" xfId="27791" xr:uid="{0E8DE6AC-8DC7-4240-9A34-0E53A8704640}"/>
    <cellStyle name="Normal 6 16 2 3_1.1 Overview" xfId="56746" xr:uid="{1BD5784E-60F7-4972-B1AA-1E7BF179A82E}"/>
    <cellStyle name="Normal 6 16 2 4" xfId="2237" xr:uid="{447E4EB2-929F-4612-AA0B-EB20704D495E}"/>
    <cellStyle name="Normal 6 16 2 4 2" xfId="5436" xr:uid="{DEE69920-F68E-4530-A135-1EC4434AA317}"/>
    <cellStyle name="Normal 6 16 2 4 2 2" xfId="12229" xr:uid="{14957399-A1D0-4914-96F7-134691FC2B7F}"/>
    <cellStyle name="Normal 6 16 2 4 2 2 2" xfId="48272" xr:uid="{432619CC-39AB-41CD-8B34-B6A653525664}"/>
    <cellStyle name="Normal 6 16 2 4 2 2 3" xfId="37075" xr:uid="{2762066D-D34B-4BF1-A37E-812A8CFC24A7}"/>
    <cellStyle name="Normal 6 16 2 4 2 2_1.1 Overview" xfId="56752" xr:uid="{67EBA9F4-4162-46A5-A53F-8412F2591020}"/>
    <cellStyle name="Normal 6 16 2 4 2 3" xfId="42603" xr:uid="{C16EA0BB-8330-42AB-A1AC-3C8E9C0C1BCE}"/>
    <cellStyle name="Normal 6 16 2 4 2 4" xfId="31520" xr:uid="{3C88B3DD-54A1-4A58-9C3C-A97A98D6A63A}"/>
    <cellStyle name="Normal 6 16 2 4 2_1.1 Overview" xfId="56751" xr:uid="{70286EDA-E548-402F-85BB-FFF153659E19}"/>
    <cellStyle name="Normal 6 16 2 4 3" xfId="9196" xr:uid="{7C1D2E35-8713-49C9-8B08-C1E26B0AAA27}"/>
    <cellStyle name="Normal 6 16 2 4 3 2" xfId="45240" xr:uid="{906101A5-84EA-4A32-8171-72880EB87E6C}"/>
    <cellStyle name="Normal 6 16 2 4 3 3" xfId="34131" xr:uid="{DB0C59E5-D5A8-4516-A49D-E0EB6CAA35B6}"/>
    <cellStyle name="Normal 6 16 2 4 3_1.1 Overview" xfId="56753" xr:uid="{1B8E6731-AA76-4890-94F6-E0DDDBF08092}"/>
    <cellStyle name="Normal 6 16 2 4 4" xfId="39579" xr:uid="{FA14D5D4-6213-4C61-BA8E-D29E406AEA6E}"/>
    <cellStyle name="Normal 6 16 2 4 5" xfId="28584" xr:uid="{57CA9A06-66DE-469D-BC14-682D96669FAD}"/>
    <cellStyle name="Normal 6 16 2 4_1.1 Overview" xfId="56750" xr:uid="{47B8EF13-09D3-4452-BC49-B22ACDC0BC15}"/>
    <cellStyle name="Normal 6 16 2 5" xfId="3427" xr:uid="{36E79616-5C61-4B90-9B4A-8D35ACDCF592}"/>
    <cellStyle name="Normal 6 16 2 5 2" xfId="10354" xr:uid="{007DAFBB-66B0-42FB-B898-C906BBDC7702}"/>
    <cellStyle name="Normal 6 16 2 5 2 2" xfId="46397" xr:uid="{E1D91FBC-3991-465D-8444-E3E0880362C7}"/>
    <cellStyle name="Normal 6 16 2 5 2 3" xfId="35276" xr:uid="{F0084E0E-E2DE-4DDB-8B73-319503DA2C8A}"/>
    <cellStyle name="Normal 6 16 2 5 2_1.1 Overview" xfId="56755" xr:uid="{18E20501-D42E-4D9B-8320-E7C66665F789}"/>
    <cellStyle name="Normal 6 16 2 5 3" xfId="40732" xr:uid="{8E87CFEF-F2C5-460B-9B0F-6640EECD4B0B}"/>
    <cellStyle name="Normal 6 16 2 5 4" xfId="29725" xr:uid="{2085F550-9A7E-41C9-8466-1347FE685BB9}"/>
    <cellStyle name="Normal 6 16 2 5_1.1 Overview" xfId="56754" xr:uid="{A9246B01-58D3-4AFF-B37E-E2A34603DB62}"/>
    <cellStyle name="Normal 6 16 2 6" xfId="4138" xr:uid="{D618DF6A-58F1-4A0E-95AF-F83F20FF676D}"/>
    <cellStyle name="Normal 6 16 2 6 2" xfId="10940" xr:uid="{36373E86-4938-43A4-9CEE-89410C09A1F7}"/>
    <cellStyle name="Normal 6 16 2 6 2 2" xfId="46983" xr:uid="{5F6242C5-66F6-4E99-BA1A-C7ED4932BEE2}"/>
    <cellStyle name="Normal 6 16 2 6 2 3" xfId="35802" xr:uid="{22875AF3-4C07-4763-AF5C-981DA9730D5B}"/>
    <cellStyle name="Normal 6 16 2 6 2_1.1 Overview" xfId="56757" xr:uid="{2FE932F6-83A7-4A29-8DC9-7812F9C22D40}"/>
    <cellStyle name="Normal 6 16 2 6 3" xfId="41314" xr:uid="{B3A10D55-DB30-48D8-86DD-E2D471420480}"/>
    <cellStyle name="Normal 6 16 2 6 4" xfId="30247" xr:uid="{A2F0100E-4AAC-4C29-B363-AB3AFC9EBD19}"/>
    <cellStyle name="Normal 6 16 2 6_1.1 Overview" xfId="56756" xr:uid="{921BFA87-D9C4-46E1-8391-870CD38473CA}"/>
    <cellStyle name="Normal 6 16 2 7" xfId="7888" xr:uid="{9FB517BA-8C5F-4C82-AD9B-10B3CCD27C95}"/>
    <cellStyle name="Normal 6 16 2 7 2" xfId="43936" xr:uid="{2E34121C-F137-4FDE-BBB1-A0303CB15EE8}"/>
    <cellStyle name="Normal 6 16 2 7 3" xfId="32843" xr:uid="{73737F8D-9B4F-4AFB-98E6-BEE460DE8B16}"/>
    <cellStyle name="Normal 6 16 2 7_1.1 Overview" xfId="56758" xr:uid="{9A4FCB84-CCBD-44B6-A331-13A5C5F3D933}"/>
    <cellStyle name="Normal 6 16 2 8" xfId="38276" xr:uid="{400F0C76-21D4-4EC7-A9EB-A84FCB8C555F}"/>
    <cellStyle name="Normal 6 16 2 9" xfId="27293" xr:uid="{42449E5B-6067-45CE-A8AC-F3055B2E68B8}"/>
    <cellStyle name="Normal 6 16 2_1.1 Overview" xfId="56731" xr:uid="{30D1A730-6ACC-440C-A7C5-CD771E76B3B6}"/>
    <cellStyle name="Normal 6 16 3" xfId="832" xr:uid="{0BDD29FE-0335-43F8-9F6E-7239D0E14E35}"/>
    <cellStyle name="Normal 6 16 3 2" xfId="1558" xr:uid="{3A402E11-E711-47EC-BD29-AB78AB77C7EE}"/>
    <cellStyle name="Normal 6 16 3 2 2" xfId="4757" xr:uid="{350E62A8-D38C-49F4-8076-2975DF88E72D}"/>
    <cellStyle name="Normal 6 16 3 2 2 2" xfId="11551" xr:uid="{86487FB0-C3F4-4793-990B-8AC4DA7C7AFA}"/>
    <cellStyle name="Normal 6 16 3 2 2 2 2" xfId="47594" xr:uid="{60E519E3-FDE5-4142-BA50-41F9680C73ED}"/>
    <cellStyle name="Normal 6 16 3 2 2 2 3" xfId="36397" xr:uid="{AC916395-F330-4B5A-A87F-83DD59EFAD72}"/>
    <cellStyle name="Normal 6 16 3 2 2 2_1.1 Overview" xfId="56762" xr:uid="{CCFD4058-314F-4503-B832-83604B0B5FCB}"/>
    <cellStyle name="Normal 6 16 3 2 2 3" xfId="41925" xr:uid="{378CB488-6812-4D1E-B954-57B53560C109}"/>
    <cellStyle name="Normal 6 16 3 2 2 4" xfId="30842" xr:uid="{9D83DEC9-5396-41A0-B244-92813E1355E0}"/>
    <cellStyle name="Normal 6 16 3 2 2_1.1 Overview" xfId="56761" xr:uid="{2F8BF0F8-173C-4ACF-87C4-BF61FE340775}"/>
    <cellStyle name="Normal 6 16 3 2 3" xfId="8521" xr:uid="{7518996A-B341-4DB6-A1BA-E20512894E2C}"/>
    <cellStyle name="Normal 6 16 3 2 3 2" xfId="44565" xr:uid="{2A74D419-BF76-46A6-92AD-F371FD628B0A}"/>
    <cellStyle name="Normal 6 16 3 2 3 3" xfId="33456" xr:uid="{65C71EE9-069E-4F61-A191-90939FE53A2B}"/>
    <cellStyle name="Normal 6 16 3 2 3_1.1 Overview" xfId="56763" xr:uid="{FF19E1F2-157B-442D-A9DB-FB36CA077C25}"/>
    <cellStyle name="Normal 6 16 3 2 4" xfId="38904" xr:uid="{5F94275C-F80F-4EBB-8A1D-BD6A07457BC5}"/>
    <cellStyle name="Normal 6 16 3 2 5" xfId="27909" xr:uid="{47AEEC92-5581-4B7C-91B1-EF36976C8352}"/>
    <cellStyle name="Normal 6 16 3 2_1.1 Overview" xfId="56760" xr:uid="{C7BE1D84-6710-472D-91AC-F4DFD31A6363}"/>
    <cellStyle name="Normal 6 16 3 3" xfId="2368" xr:uid="{87CDB79B-7C3A-44C5-A0CD-9926EDED9730}"/>
    <cellStyle name="Normal 6 16 3 3 2" xfId="5567" xr:uid="{9C81BAE8-997C-4881-9398-5E68821B2A7C}"/>
    <cellStyle name="Normal 6 16 3 3 2 2" xfId="12360" xr:uid="{8CCE5869-BFC7-4DD8-A5B9-03350412ACD3}"/>
    <cellStyle name="Normal 6 16 3 3 2 2 2" xfId="48403" xr:uid="{36A4085F-F1CE-4067-B607-B6184146E268}"/>
    <cellStyle name="Normal 6 16 3 3 2 2 3" xfId="37206" xr:uid="{2AD6CB4E-DDDD-4EB7-AA14-4B272B47E984}"/>
    <cellStyle name="Normal 6 16 3 3 2 2_1.1 Overview" xfId="56766" xr:uid="{6D76556A-AD96-47F7-9DE2-A68ECADE15BA}"/>
    <cellStyle name="Normal 6 16 3 3 2 3" xfId="42734" xr:uid="{5F77BE3A-E122-48FE-BBE7-C55920221C44}"/>
    <cellStyle name="Normal 6 16 3 3 2 4" xfId="31651" xr:uid="{83FA9922-F3BA-40A0-AB88-ED1E5FF900FE}"/>
    <cellStyle name="Normal 6 16 3 3 2_1.1 Overview" xfId="56765" xr:uid="{0F4957A1-607C-4AD0-9257-60353BA661C7}"/>
    <cellStyle name="Normal 6 16 3 3 3" xfId="9327" xr:uid="{120264B3-01E3-43A5-8C80-D5EE300B9AC6}"/>
    <cellStyle name="Normal 6 16 3 3 3 2" xfId="45371" xr:uid="{DE2BA82A-056E-407D-AFFF-902C28C6AD7F}"/>
    <cellStyle name="Normal 6 16 3 3 3 3" xfId="34262" xr:uid="{28346A74-0DA7-4B4D-9DCA-0B072B620E62}"/>
    <cellStyle name="Normal 6 16 3 3 3_1.1 Overview" xfId="56767" xr:uid="{A456A3E6-C56B-4D08-A434-63D9BFDD3B0F}"/>
    <cellStyle name="Normal 6 16 3 3 4" xfId="39710" xr:uid="{70BD2FB5-DE7F-4023-B0AC-74D2B5CDBB08}"/>
    <cellStyle name="Normal 6 16 3 3 5" xfId="28715" xr:uid="{F6F89C49-A659-4E2A-8FA8-55A3FFB8063B}"/>
    <cellStyle name="Normal 6 16 3 3_1.1 Overview" xfId="56764" xr:uid="{B48E81AF-4C52-41BB-9ADD-AC89590B8ECD}"/>
    <cellStyle name="Normal 6 16 3 4" xfId="3558" xr:uid="{DD0FF14E-9515-40B0-BB16-561D0168F9E2}"/>
    <cellStyle name="Normal 6 16 3 4 2" xfId="10485" xr:uid="{47BCB254-FA5E-419E-B410-82FE66D85E44}"/>
    <cellStyle name="Normal 6 16 3 4 2 2" xfId="46528" xr:uid="{4D0C2793-E23D-4DBF-98A0-0B197A52250F}"/>
    <cellStyle name="Normal 6 16 3 4 2 3" xfId="35407" xr:uid="{DC5B5CDC-2E00-4097-B294-60481496FEDD}"/>
    <cellStyle name="Normal 6 16 3 4 2_1.1 Overview" xfId="56769" xr:uid="{B7F612F8-9BB4-4D03-A6F7-E9A27A11609C}"/>
    <cellStyle name="Normal 6 16 3 4 3" xfId="40863" xr:uid="{E6D62AB7-05B1-4C37-AED7-A3B05A1BB28C}"/>
    <cellStyle name="Normal 6 16 3 4 4" xfId="29856" xr:uid="{FD1132A8-8A12-4FB1-878A-340B9638218A}"/>
    <cellStyle name="Normal 6 16 3 4_1.1 Overview" xfId="56768" xr:uid="{33B413F3-3543-4040-9C87-AFB5E4D2EC2C}"/>
    <cellStyle name="Normal 6 16 3 5" xfId="4254" xr:uid="{E532A1D7-6246-47DB-BA44-0952D179D757}"/>
    <cellStyle name="Normal 6 16 3 5 2" xfId="11056" xr:uid="{8E950B79-C38A-42DF-B15B-24456B541BAE}"/>
    <cellStyle name="Normal 6 16 3 5 2 2" xfId="47099" xr:uid="{F7A13F21-AC8C-49B8-9B87-00465DE78609}"/>
    <cellStyle name="Normal 6 16 3 5 2 3" xfId="35918" xr:uid="{0788E88F-6FCC-4DD2-861E-88D02C161581}"/>
    <cellStyle name="Normal 6 16 3 5 2_1.1 Overview" xfId="56771" xr:uid="{79840D26-1688-43B9-AB05-95E1F771A2BB}"/>
    <cellStyle name="Normal 6 16 3 5 3" xfId="41430" xr:uid="{3A90EEC5-3EAB-4B48-A0DC-3D66075F50F4}"/>
    <cellStyle name="Normal 6 16 3 5 4" xfId="30363" xr:uid="{ADE1AD46-09DD-4456-9CF5-3ECE19A2D7EA}"/>
    <cellStyle name="Normal 6 16 3 5_1.1 Overview" xfId="56770" xr:uid="{C039273A-5A11-48E9-B61B-C930EF59CC6E}"/>
    <cellStyle name="Normal 6 16 3 6" xfId="8021" xr:uid="{B8D9376F-7778-4221-A747-C0CFF9124A4D}"/>
    <cellStyle name="Normal 6 16 3 6 2" xfId="44069" xr:uid="{ACAA341F-A88A-4A84-832F-1041E5A6E84E}"/>
    <cellStyle name="Normal 6 16 3 6 3" xfId="32976" xr:uid="{2D045284-1C71-4D16-B317-DC67647EC799}"/>
    <cellStyle name="Normal 6 16 3 6_1.1 Overview" xfId="56772" xr:uid="{60084596-2AB9-4CDD-A34F-991C73DA740E}"/>
    <cellStyle name="Normal 6 16 3 7" xfId="38409" xr:uid="{3D3976F6-7148-4A26-81A1-56F6A047816B}"/>
    <cellStyle name="Normal 6 16 3 8" xfId="27426" xr:uid="{EBF0B5B4-6ACC-466C-8C81-DDA5C88364BE}"/>
    <cellStyle name="Normal 6 16 3_1.1 Overview" xfId="56759" xr:uid="{950D3AEF-A22E-4883-B704-DC86EBE50817}"/>
    <cellStyle name="Normal 6 16 4" xfId="1311" xr:uid="{A9C9295E-C292-4AE6-8810-C685C49D028B}"/>
    <cellStyle name="Normal 6 16 4 2" xfId="4510" xr:uid="{B8123A92-01EE-4C25-82F6-249D5C8E82EE}"/>
    <cellStyle name="Normal 6 16 4 2 2" xfId="11304" xr:uid="{9F6EC6B0-95B4-41C2-BFB3-0D855F9D4D4F}"/>
    <cellStyle name="Normal 6 16 4 2 2 2" xfId="47347" xr:uid="{45A75F10-6C02-489D-BCEA-C5E4C811A051}"/>
    <cellStyle name="Normal 6 16 4 2 2 3" xfId="36150" xr:uid="{55273AD2-C525-462A-8EAB-F56E6466624A}"/>
    <cellStyle name="Normal 6 16 4 2 2_1.1 Overview" xfId="56775" xr:uid="{C43D80C7-AAE1-43F5-B60F-E9BB5DA6E4BE}"/>
    <cellStyle name="Normal 6 16 4 2 3" xfId="41678" xr:uid="{6E6B136B-87C0-4337-B9C0-5CEBFBB656F2}"/>
    <cellStyle name="Normal 6 16 4 2 4" xfId="30595" xr:uid="{99DF752E-6644-4158-A394-6F6A1D582664}"/>
    <cellStyle name="Normal 6 16 4 2_1.1 Overview" xfId="56774" xr:uid="{BFEDF938-59D6-4D97-8C32-D4DF9369A068}"/>
    <cellStyle name="Normal 6 16 4 3" xfId="8274" xr:uid="{2DED5C5A-A719-4A33-AE3D-F6075E5ED21C}"/>
    <cellStyle name="Normal 6 16 4 3 2" xfId="44318" xr:uid="{25B6E70F-8CC1-4AAA-8E70-92387498ADFD}"/>
    <cellStyle name="Normal 6 16 4 3 3" xfId="33209" xr:uid="{4182D873-D852-495E-B424-66FEAD07087E}"/>
    <cellStyle name="Normal 6 16 4 3_1.1 Overview" xfId="56776" xr:uid="{C85D0624-8A55-4FFE-869F-6975BC673F3A}"/>
    <cellStyle name="Normal 6 16 4 4" xfId="38657" xr:uid="{6BE41AB4-17D1-4DD2-BDC2-09C2C42D948B}"/>
    <cellStyle name="Normal 6 16 4 5" xfId="27662" xr:uid="{9E905D5C-DF17-472C-ACFC-96C2DFFD5A96}"/>
    <cellStyle name="Normal 6 16 4_1.1 Overview" xfId="56773" xr:uid="{A4E00D35-A0B2-4EC7-A5E8-C113A7B32FE2}"/>
    <cellStyle name="Normal 6 16 5" xfId="1965" xr:uid="{0E222BB7-6178-4498-BD2C-BD0032A5EFEB}"/>
    <cellStyle name="Normal 6 16 5 2" xfId="5164" xr:uid="{274D6C42-3376-4F3A-BEFC-7FFCB16375B5}"/>
    <cellStyle name="Normal 6 16 5 2 2" xfId="11957" xr:uid="{A57E7EDE-EF10-479C-A5E4-CE0218251230}"/>
    <cellStyle name="Normal 6 16 5 2 2 2" xfId="48000" xr:uid="{FA535B08-C5FA-45D8-B686-2785FC393561}"/>
    <cellStyle name="Normal 6 16 5 2 2 3" xfId="36803" xr:uid="{44DFF5D2-64EF-45FE-AD64-38B1F5FB258D}"/>
    <cellStyle name="Normal 6 16 5 2 2_1.1 Overview" xfId="56779" xr:uid="{2ADBAD90-120E-4461-8884-7EE1E82E9C26}"/>
    <cellStyle name="Normal 6 16 5 2 3" xfId="42331" xr:uid="{C77B4173-B1BF-4B87-B4DA-D6810D12F985}"/>
    <cellStyle name="Normal 6 16 5 2 4" xfId="31248" xr:uid="{370AF4BE-7704-4E9F-8898-C671CFA1B152}"/>
    <cellStyle name="Normal 6 16 5 2_1.1 Overview" xfId="56778" xr:uid="{1F43C882-23D8-49B9-B948-1ADAD835C6B0}"/>
    <cellStyle name="Normal 6 16 5 3" xfId="8924" xr:uid="{EB03E909-F3DF-4FC7-9B22-DC5A950DD0CD}"/>
    <cellStyle name="Normal 6 16 5 3 2" xfId="44968" xr:uid="{A7E0FE68-7DE1-43C2-8653-EB7D3B39E011}"/>
    <cellStyle name="Normal 6 16 5 3 3" xfId="33859" xr:uid="{556C3ADB-2D08-4D66-9EE8-3315C828F61B}"/>
    <cellStyle name="Normal 6 16 5 3_1.1 Overview" xfId="56780" xr:uid="{D16E57BA-55FE-487F-B564-8F291EA63F89}"/>
    <cellStyle name="Normal 6 16 5 4" xfId="39307" xr:uid="{E6685A1B-7F7E-4B6A-9862-29D3B9DE94F7}"/>
    <cellStyle name="Normal 6 16 5 5" xfId="28312" xr:uid="{2804417A-1663-4694-A2C6-BC85A9E017B3}"/>
    <cellStyle name="Normal 6 16 5_1.1 Overview" xfId="56777" xr:uid="{784656C9-9A15-451B-8E67-51A8879778FD}"/>
    <cellStyle name="Normal 6 16 6" xfId="3155" xr:uid="{049A3B27-721A-4D75-BF24-1C1ED899CDDF}"/>
    <cellStyle name="Normal 6 16 6 2" xfId="10084" xr:uid="{07B577C5-3B77-4A49-8C04-C588920885F1}"/>
    <cellStyle name="Normal 6 16 6 2 2" xfId="46127" xr:uid="{0E69C05E-16A2-411A-84CF-15F9EBA5A45F}"/>
    <cellStyle name="Normal 6 16 6 2 3" xfId="35008" xr:uid="{5E83C025-76FF-4985-9B3B-0DA46150BC45}"/>
    <cellStyle name="Normal 6 16 6 2_1.1 Overview" xfId="56782" xr:uid="{6B046C2F-C56A-479B-BA27-55CEE6D81F6D}"/>
    <cellStyle name="Normal 6 16 6 3" xfId="40462" xr:uid="{F503ADA0-CB4E-4045-B911-9A9A8FA54D4A}"/>
    <cellStyle name="Normal 6 16 6 4" xfId="29457" xr:uid="{C8FFD134-DAA8-4EBC-8DD6-E56FFE282D72}"/>
    <cellStyle name="Normal 6 16 6_1.1 Overview" xfId="56781" xr:uid="{D32AEBD9-8478-4F6C-8E53-74F5515BFF51}"/>
    <cellStyle name="Normal 6 16 7" xfId="4044" xr:uid="{96EA875D-A522-4905-A76F-8DE49FE1875B}"/>
    <cellStyle name="Normal 6 16 7 2" xfId="10846" xr:uid="{1E01D47A-E3F1-4643-8AB5-4FFD4E5ECC06}"/>
    <cellStyle name="Normal 6 16 7 2 2" xfId="46889" xr:uid="{3227111A-F2C0-4FFE-9809-61517804F348}"/>
    <cellStyle name="Normal 6 16 7 2 3" xfId="35708" xr:uid="{19F4F0EC-0E78-4EF4-AD59-F26AFF8038D8}"/>
    <cellStyle name="Normal 6 16 7 2_1.1 Overview" xfId="56784" xr:uid="{8EA6E017-1ED4-43E5-AF1A-63AEB6617143}"/>
    <cellStyle name="Normal 6 16 7 3" xfId="41220" xr:uid="{FE1A548E-76DE-4F8E-A44A-B584997D36EB}"/>
    <cellStyle name="Normal 6 16 7 4" xfId="30153" xr:uid="{2D718186-745B-4281-995E-FC0E308D0005}"/>
    <cellStyle name="Normal 6 16 7_1.1 Overview" xfId="56783" xr:uid="{ABDAA796-5E83-408B-A5BA-285716A8D4F1}"/>
    <cellStyle name="Normal 6 16 8" xfId="7587" xr:uid="{69D2B9AF-7A8A-4E25-AED9-F23541177259}"/>
    <cellStyle name="Normal 6 16 8 2" xfId="43635" xr:uid="{C566DB42-6DDA-4E1D-B5FE-DE1193FCF724}"/>
    <cellStyle name="Normal 6 16 8 3" xfId="32542" xr:uid="{1049141B-A29C-4E1B-A116-9A1005B2832D}"/>
    <cellStyle name="Normal 6 16 8_1.1 Overview" xfId="56785" xr:uid="{661A3E02-DBDE-46C7-AF61-1213A93E74AF}"/>
    <cellStyle name="Normal 6 16 9" xfId="37975" xr:uid="{E3BD93EF-21E8-4150-B125-9D01FBFBF31B}"/>
    <cellStyle name="Normal 6 16_1.1 Overview" xfId="56730" xr:uid="{5104650F-43D6-4437-B370-F586CAFA169C}"/>
    <cellStyle name="Normal 6 17" xfId="410" xr:uid="{8A81A8B8-D15E-4C3F-94D6-AC45B5FF3B46}"/>
    <cellStyle name="Normal 6 17 10" xfId="27007" xr:uid="{C39D574A-F18C-40D8-86DD-F23F741D6370}"/>
    <cellStyle name="Normal 6 17 2" xfId="714" xr:uid="{07046931-3F26-4DFC-86A9-A979CFD8E14F}"/>
    <cellStyle name="Normal 6 17 2 2" xfId="932" xr:uid="{9CB1D469-295D-4857-B94E-F11A320BE63F}"/>
    <cellStyle name="Normal 6 17 2 2 2" xfId="1658" xr:uid="{D3456296-DF61-473C-9E6A-9E059A78124B}"/>
    <cellStyle name="Normal 6 17 2 2 2 2" xfId="4857" xr:uid="{B674F039-A4F4-4D29-B875-D7B1B7995910}"/>
    <cellStyle name="Normal 6 17 2 2 2 2 2" xfId="11651" xr:uid="{02075F59-0F71-4C5E-85F4-4AADE7289EA6}"/>
    <cellStyle name="Normal 6 17 2 2 2 2 2 2" xfId="47694" xr:uid="{65BBC02C-A030-4AB0-B9ED-F110835190DA}"/>
    <cellStyle name="Normal 6 17 2 2 2 2 2 3" xfId="36497" xr:uid="{14DECFC3-52F5-49E0-9193-FC387A79F5E2}"/>
    <cellStyle name="Normal 6 17 2 2 2 2 2_1.1 Overview" xfId="56791" xr:uid="{A8789D79-147B-472C-B488-893C5C89F019}"/>
    <cellStyle name="Normal 6 17 2 2 2 2 3" xfId="42025" xr:uid="{77C677A0-EEF3-4D69-AC01-246205D9B603}"/>
    <cellStyle name="Normal 6 17 2 2 2 2 4" xfId="30942" xr:uid="{D261E308-52A2-4FB1-A1D8-0C7704CCDAC6}"/>
    <cellStyle name="Normal 6 17 2 2 2 2_1.1 Overview" xfId="56790" xr:uid="{47E4AFE6-3128-4BFF-A960-D239A8527683}"/>
    <cellStyle name="Normal 6 17 2 2 2 3" xfId="8621" xr:uid="{52428893-B546-49B9-8E80-0F77B0FDC36D}"/>
    <cellStyle name="Normal 6 17 2 2 2 3 2" xfId="44665" xr:uid="{6773118D-6710-405C-A659-61461CA1CC58}"/>
    <cellStyle name="Normal 6 17 2 2 2 3 3" xfId="33556" xr:uid="{53A1162F-A45C-4837-B208-338FAFD0B313}"/>
    <cellStyle name="Normal 6 17 2 2 2 3_1.1 Overview" xfId="56792" xr:uid="{0DAAD90F-E9FB-473C-B143-226F5BB49FF9}"/>
    <cellStyle name="Normal 6 17 2 2 2 4" xfId="39004" xr:uid="{D2550491-7E78-4B2E-BB31-018E66DB55E2}"/>
    <cellStyle name="Normal 6 17 2 2 2 5" xfId="28009" xr:uid="{3B90457D-4108-4BC1-A2C5-B95DF5EB3CB9}"/>
    <cellStyle name="Normal 6 17 2 2 2_1.1 Overview" xfId="56789" xr:uid="{128DE0B8-E301-471C-B5B2-552660D6378A}"/>
    <cellStyle name="Normal 6 17 2 2 3" xfId="2468" xr:uid="{1B650132-6848-4347-9B87-869359ACA6F6}"/>
    <cellStyle name="Normal 6 17 2 2 3 2" xfId="5667" xr:uid="{7CA167D2-3A00-4502-9314-07D71C3D58EC}"/>
    <cellStyle name="Normal 6 17 2 2 3 2 2" xfId="12460" xr:uid="{67713880-36DA-4AA7-A162-8D08C22F911F}"/>
    <cellStyle name="Normal 6 17 2 2 3 2 2 2" xfId="48503" xr:uid="{B620F1FF-1726-4664-B754-19F06E696ECB}"/>
    <cellStyle name="Normal 6 17 2 2 3 2 2 3" xfId="37306" xr:uid="{979F293A-0730-4ECC-A243-E97DED8816AE}"/>
    <cellStyle name="Normal 6 17 2 2 3 2 2_1.1 Overview" xfId="56795" xr:uid="{BF947B43-CACA-4E83-B090-DBAAD7D32801}"/>
    <cellStyle name="Normal 6 17 2 2 3 2 3" xfId="42834" xr:uid="{44E88E94-FA34-4AB2-B05D-6CB9079DA07D}"/>
    <cellStyle name="Normal 6 17 2 2 3 2 4" xfId="31751" xr:uid="{8EB512BA-3FA2-4823-A5AC-8C7F37748337}"/>
    <cellStyle name="Normal 6 17 2 2 3 2_1.1 Overview" xfId="56794" xr:uid="{1D39D4F2-B18F-411D-B3FB-139E1CA9ADB2}"/>
    <cellStyle name="Normal 6 17 2 2 3 3" xfId="9427" xr:uid="{BEBFA04B-60D0-4CB8-B3AB-C776ABCC95D6}"/>
    <cellStyle name="Normal 6 17 2 2 3 3 2" xfId="45471" xr:uid="{07D54D71-6421-460F-8B03-B8FBE9C17817}"/>
    <cellStyle name="Normal 6 17 2 2 3 3 3" xfId="34362" xr:uid="{9E165D79-140C-4AAF-87AE-ABC8DBB6A932}"/>
    <cellStyle name="Normal 6 17 2 2 3 3_1.1 Overview" xfId="56796" xr:uid="{377252D2-09A2-4BB5-8717-5610DCBD7B8A}"/>
    <cellStyle name="Normal 6 17 2 2 3 4" xfId="39810" xr:uid="{1491E42B-8C42-489B-A414-DB9FD27B3BC8}"/>
    <cellStyle name="Normal 6 17 2 2 3 5" xfId="28815" xr:uid="{A6293D0B-35E1-4C0D-9FBD-800BD395F721}"/>
    <cellStyle name="Normal 6 17 2 2 3_1.1 Overview" xfId="56793" xr:uid="{C287076F-04FD-495B-A578-CBEE8CBDF0B8}"/>
    <cellStyle name="Normal 6 17 2 2 4" xfId="3658" xr:uid="{B6BFE7D3-B1E7-4DCB-B02E-8E0EB7047118}"/>
    <cellStyle name="Normal 6 17 2 2 4 2" xfId="10585" xr:uid="{49118C73-0E11-463F-B15A-50CF64317889}"/>
    <cellStyle name="Normal 6 17 2 2 4 2 2" xfId="46628" xr:uid="{C0495091-C20C-48C7-9907-9F731BB3ADB6}"/>
    <cellStyle name="Normal 6 17 2 2 4 2 3" xfId="35507" xr:uid="{D31762DA-8E70-4965-B15D-FA7FF6008C77}"/>
    <cellStyle name="Normal 6 17 2 2 4 2_1.1 Overview" xfId="56798" xr:uid="{1AF057D9-E4A3-4D3D-9296-EDA1A3C919DF}"/>
    <cellStyle name="Normal 6 17 2 2 4 3" xfId="40963" xr:uid="{CD06FB3D-87B4-46D7-9FEB-929659CE9145}"/>
    <cellStyle name="Normal 6 17 2 2 4 4" xfId="29956" xr:uid="{2CF25B9D-BD0F-4E19-A1A7-ED4E17E94A5B}"/>
    <cellStyle name="Normal 6 17 2 2 4_1.1 Overview" xfId="56797" xr:uid="{ADC83CB8-8CE4-481C-8BEA-D1CF49A4FEFC}"/>
    <cellStyle name="Normal 6 17 2 2 5" xfId="4354" xr:uid="{EDC47517-52E7-4147-AB59-398C8AC32A0A}"/>
    <cellStyle name="Normal 6 17 2 2 5 2" xfId="11156" xr:uid="{92AF0A5C-8047-4544-96CD-F002FB1A8634}"/>
    <cellStyle name="Normal 6 17 2 2 5 2 2" xfId="47199" xr:uid="{D0F2B432-9DBE-4B23-BD58-1A1BF830022C}"/>
    <cellStyle name="Normal 6 17 2 2 5 2 3" xfId="36018" xr:uid="{EC371BAA-A8C5-4E84-B2FA-37C5CAB22BB7}"/>
    <cellStyle name="Normal 6 17 2 2 5 2_1.1 Overview" xfId="56800" xr:uid="{AB4C117E-7736-4C48-809E-C4082394AAD9}"/>
    <cellStyle name="Normal 6 17 2 2 5 3" xfId="41530" xr:uid="{6C5A108F-F68A-4DEA-96AA-48AC8647EE9F}"/>
    <cellStyle name="Normal 6 17 2 2 5 4" xfId="30463" xr:uid="{71DCB9B4-3E71-4DA8-8007-DA2C6DFB66D9}"/>
    <cellStyle name="Normal 6 17 2 2 5_1.1 Overview" xfId="56799" xr:uid="{64F4AAD8-9F34-408C-A09C-173AAC0D18ED}"/>
    <cellStyle name="Normal 6 17 2 2 6" xfId="8121" xr:uid="{356C39A4-EBE7-455D-A9FA-DAF1223D9AF6}"/>
    <cellStyle name="Normal 6 17 2 2 6 2" xfId="44169" xr:uid="{ABD0080F-AA01-4FCE-A433-9DB6191A6A51}"/>
    <cellStyle name="Normal 6 17 2 2 6 3" xfId="33076" xr:uid="{EFCCFD91-22E4-4C3E-AE6C-47FA0AB4B1EF}"/>
    <cellStyle name="Normal 6 17 2 2 6_1.1 Overview" xfId="56801" xr:uid="{93D86599-FE59-4B5C-9A47-90741CE8FB71}"/>
    <cellStyle name="Normal 6 17 2 2 7" xfId="38509" xr:uid="{37829560-5F1D-4D0A-99ED-E40AB927DCB4}"/>
    <cellStyle name="Normal 6 17 2 2 8" xfId="27526" xr:uid="{E73817D2-15C6-4DC8-929A-0B0FC53E732A}"/>
    <cellStyle name="Normal 6 17 2 2_1.1 Overview" xfId="56788" xr:uid="{F4345E21-06D2-45DE-8BDC-7BB73C7E8405}"/>
    <cellStyle name="Normal 6 17 2 3" xfId="1448" xr:uid="{EA9C9ED5-B1FD-4BF0-84A6-17D17A00F2CF}"/>
    <cellStyle name="Normal 6 17 2 3 2" xfId="4647" xr:uid="{8A7A7349-28EB-4A77-9C9F-672AD0823DC3}"/>
    <cellStyle name="Normal 6 17 2 3 2 2" xfId="11441" xr:uid="{B70EE1B5-3C9C-4D7B-B04F-CB830F0064AF}"/>
    <cellStyle name="Normal 6 17 2 3 2 2 2" xfId="47484" xr:uid="{E57F997A-DF47-4EEE-8029-E5EB4A4B052D}"/>
    <cellStyle name="Normal 6 17 2 3 2 2 3" xfId="36287" xr:uid="{DB7DC067-9609-4CD0-834C-124E7593E6E7}"/>
    <cellStyle name="Normal 6 17 2 3 2 2_1.1 Overview" xfId="56804" xr:uid="{79097880-53DD-48D5-82A2-D119327B1B56}"/>
    <cellStyle name="Normal 6 17 2 3 2 3" xfId="41815" xr:uid="{BEE3DBFC-AD90-4173-8A3A-159D7170888C}"/>
    <cellStyle name="Normal 6 17 2 3 2 4" xfId="30732" xr:uid="{D9DE1457-E4E7-44BD-8C55-BC41643A4139}"/>
    <cellStyle name="Normal 6 17 2 3 2_1.1 Overview" xfId="56803" xr:uid="{85995178-C9C9-49DD-B35F-77183C3386D6}"/>
    <cellStyle name="Normal 6 17 2 3 3" xfId="8411" xr:uid="{94988DC3-02B7-4464-91E6-615350EEA22D}"/>
    <cellStyle name="Normal 6 17 2 3 3 2" xfId="44455" xr:uid="{9B6232A2-C86D-47E9-B5BF-B81888EBC5F7}"/>
    <cellStyle name="Normal 6 17 2 3 3 3" xfId="33346" xr:uid="{2A1B69A8-FC3E-4F6D-9CD0-CCC2D6AA15E0}"/>
    <cellStyle name="Normal 6 17 2 3 3_1.1 Overview" xfId="56805" xr:uid="{04165685-8ED5-4AAD-B4FD-9B203B732E8A}"/>
    <cellStyle name="Normal 6 17 2 3 4" xfId="38794" xr:uid="{EE1CD8AE-DA3B-4C85-9EC3-AFDB4F850A45}"/>
    <cellStyle name="Normal 6 17 2 3 5" xfId="27799" xr:uid="{FDA0C39E-C8F8-4743-BF62-A1E13AD40FC9}"/>
    <cellStyle name="Normal 6 17 2 3_1.1 Overview" xfId="56802" xr:uid="{09954865-F41A-4C8C-B6ED-FB33CD958325}"/>
    <cellStyle name="Normal 6 17 2 4" xfId="2250" xr:uid="{625D8467-6216-475A-95CC-4192CBD3B685}"/>
    <cellStyle name="Normal 6 17 2 4 2" xfId="5449" xr:uid="{FA9438A5-853D-4AC7-8638-4E73DCA6EC42}"/>
    <cellStyle name="Normal 6 17 2 4 2 2" xfId="12242" xr:uid="{6671B0CD-5896-422D-AF51-09097318A3FB}"/>
    <cellStyle name="Normal 6 17 2 4 2 2 2" xfId="48285" xr:uid="{19896FE0-66A1-437A-B7E5-75BB0CF394DE}"/>
    <cellStyle name="Normal 6 17 2 4 2 2 3" xfId="37088" xr:uid="{FDBC630D-7C42-437C-9144-004977CF881F}"/>
    <cellStyle name="Normal 6 17 2 4 2 2_1.1 Overview" xfId="56808" xr:uid="{8C2C7540-922A-4C95-89D5-15609740E90E}"/>
    <cellStyle name="Normal 6 17 2 4 2 3" xfId="42616" xr:uid="{694F105F-EDEB-4255-B837-1FED00978E03}"/>
    <cellStyle name="Normal 6 17 2 4 2 4" xfId="31533" xr:uid="{9DDD2520-0C18-46E6-9B27-233A5915523D}"/>
    <cellStyle name="Normal 6 17 2 4 2_1.1 Overview" xfId="56807" xr:uid="{2F8EC374-CAF3-4C0D-88F6-596C711A0381}"/>
    <cellStyle name="Normal 6 17 2 4 3" xfId="9209" xr:uid="{496182E1-4767-4B89-84E6-58862730538D}"/>
    <cellStyle name="Normal 6 17 2 4 3 2" xfId="45253" xr:uid="{6BA15F52-CE77-42AB-B24E-21BED6DAFC9B}"/>
    <cellStyle name="Normal 6 17 2 4 3 3" xfId="34144" xr:uid="{84E54167-EC74-4300-92AE-B4631443B9A5}"/>
    <cellStyle name="Normal 6 17 2 4 3_1.1 Overview" xfId="56809" xr:uid="{172F9EA6-D4F8-425A-8B08-F0E3EFF66BC0}"/>
    <cellStyle name="Normal 6 17 2 4 4" xfId="39592" xr:uid="{87699F9B-76A9-408C-A9FA-B309CDF320AF}"/>
    <cellStyle name="Normal 6 17 2 4 5" xfId="28597" xr:uid="{20D53C23-F6AE-4668-9FB1-39A95E16DCEA}"/>
    <cellStyle name="Normal 6 17 2 4_1.1 Overview" xfId="56806" xr:uid="{0B3F26B6-6A25-46A6-818A-05EBF6827213}"/>
    <cellStyle name="Normal 6 17 2 5" xfId="3440" xr:uid="{8BC316D1-8ABA-4819-B347-DC3BCE3296C8}"/>
    <cellStyle name="Normal 6 17 2 5 2" xfId="10367" xr:uid="{D526333C-9B86-498F-9CF5-9D19EFCCA88C}"/>
    <cellStyle name="Normal 6 17 2 5 2 2" xfId="46410" xr:uid="{DF6DF0E3-1EE5-4AFC-B847-478515430FD1}"/>
    <cellStyle name="Normal 6 17 2 5 2 3" xfId="35289" xr:uid="{4BA7FEFA-C34D-4BA9-AADE-71A64DE5A97F}"/>
    <cellStyle name="Normal 6 17 2 5 2_1.1 Overview" xfId="56811" xr:uid="{6A031661-C442-4151-96C9-95B6F32E8992}"/>
    <cellStyle name="Normal 6 17 2 5 3" xfId="40745" xr:uid="{A57701B4-FC18-40BA-B273-5D0A738E35BD}"/>
    <cellStyle name="Normal 6 17 2 5 4" xfId="29738" xr:uid="{1D58F13F-FE70-422A-B149-9540E5B091B5}"/>
    <cellStyle name="Normal 6 17 2 5_1.1 Overview" xfId="56810" xr:uid="{3111BBF0-D100-4E33-B101-227162BDF3CE}"/>
    <cellStyle name="Normal 6 17 2 6" xfId="4144" xr:uid="{81B3D06C-6532-4A06-ABB6-F09CA2F8253D}"/>
    <cellStyle name="Normal 6 17 2 6 2" xfId="10946" xr:uid="{30C28EC5-9D1C-4A67-9E9E-E5110347E281}"/>
    <cellStyle name="Normal 6 17 2 6 2 2" xfId="46989" xr:uid="{42630A02-CF99-4515-8EB7-E8D69DD003A2}"/>
    <cellStyle name="Normal 6 17 2 6 2 3" xfId="35808" xr:uid="{2FC2A6A2-C0AA-47ED-B4F3-B73030D71F6D}"/>
    <cellStyle name="Normal 6 17 2 6 2_1.1 Overview" xfId="56813" xr:uid="{04D3BAC2-1739-464E-8D28-6AEBAC403306}"/>
    <cellStyle name="Normal 6 17 2 6 3" xfId="41320" xr:uid="{E5167C97-FD13-4B12-A712-726271999168}"/>
    <cellStyle name="Normal 6 17 2 6 4" xfId="30253" xr:uid="{809FE817-6107-4CA2-9572-4795FEFA79F5}"/>
    <cellStyle name="Normal 6 17 2 6_1.1 Overview" xfId="56812" xr:uid="{A937DF81-503F-46FF-9882-709D6B0A2EC7}"/>
    <cellStyle name="Normal 6 17 2 7" xfId="7903" xr:uid="{88EF9F6D-B30D-4580-B6CE-8B8AE129F2DF}"/>
    <cellStyle name="Normal 6 17 2 7 2" xfId="43951" xr:uid="{D51BE11B-5571-4405-B086-16A3F388337E}"/>
    <cellStyle name="Normal 6 17 2 7 3" xfId="32858" xr:uid="{95FD3362-D0B3-4CD4-A2B3-EF31499ADA19}"/>
    <cellStyle name="Normal 6 17 2 7_1.1 Overview" xfId="56814" xr:uid="{EAE7681B-C13B-469D-AA5E-DDD57D88157C}"/>
    <cellStyle name="Normal 6 17 2 8" xfId="38291" xr:uid="{914FA253-8A79-4D3B-8768-03AF532DE369}"/>
    <cellStyle name="Normal 6 17 2 9" xfId="27308" xr:uid="{250AA68E-AD64-4AAB-AF7D-B573A4855DC6}"/>
    <cellStyle name="Normal 6 17 2_1.1 Overview" xfId="56787" xr:uid="{4F6EE216-8F61-44DD-8144-3C86F31D12CE}"/>
    <cellStyle name="Normal 6 17 3" xfId="838" xr:uid="{2039E2AF-297B-447C-8A1D-06DD59AB5F89}"/>
    <cellStyle name="Normal 6 17 3 2" xfId="1564" xr:uid="{B340EB2F-E62D-4BC9-85F4-0139209E8AD6}"/>
    <cellStyle name="Normal 6 17 3 2 2" xfId="4763" xr:uid="{32CEAC9E-AA0B-4D4E-B83F-8823EE6D3ED1}"/>
    <cellStyle name="Normal 6 17 3 2 2 2" xfId="11557" xr:uid="{2B4FBD59-0DD4-46A9-9EEB-774B3B4EE409}"/>
    <cellStyle name="Normal 6 17 3 2 2 2 2" xfId="47600" xr:uid="{C21C88D9-8216-4DBF-9206-9DDD9B37F3C9}"/>
    <cellStyle name="Normal 6 17 3 2 2 2 3" xfId="36403" xr:uid="{E708B164-D007-49D8-BF39-A2DAA836E1FF}"/>
    <cellStyle name="Normal 6 17 3 2 2 2_1.1 Overview" xfId="56818" xr:uid="{D9A6798C-1F25-494E-A205-3682E2E43EA2}"/>
    <cellStyle name="Normal 6 17 3 2 2 3" xfId="41931" xr:uid="{299496C4-1B9F-486C-82E8-C8F9AF101FDB}"/>
    <cellStyle name="Normal 6 17 3 2 2 4" xfId="30848" xr:uid="{F74456D4-D5C6-4483-B7A2-3F35C9B3A938}"/>
    <cellStyle name="Normal 6 17 3 2 2_1.1 Overview" xfId="56817" xr:uid="{1C5134D8-DEBD-43FF-ABDB-1C14E6CF504A}"/>
    <cellStyle name="Normal 6 17 3 2 3" xfId="8527" xr:uid="{B6D1AE3D-3651-4CBE-9821-3863B96582CA}"/>
    <cellStyle name="Normal 6 17 3 2 3 2" xfId="44571" xr:uid="{D5BD3127-A3B2-4C07-B24C-BBFB89F26A00}"/>
    <cellStyle name="Normal 6 17 3 2 3 3" xfId="33462" xr:uid="{62EFEA44-004D-458C-A2A9-3336779AE9F1}"/>
    <cellStyle name="Normal 6 17 3 2 3_1.1 Overview" xfId="56819" xr:uid="{A2ECD79F-F1FE-45E1-9FFD-1CB9F7E739EA}"/>
    <cellStyle name="Normal 6 17 3 2 4" xfId="38910" xr:uid="{294E38C1-03ED-466B-8881-96C63A4BB37F}"/>
    <cellStyle name="Normal 6 17 3 2 5" xfId="27915" xr:uid="{8DC839CC-9BB2-40D8-9F99-1104EBAA7BCC}"/>
    <cellStyle name="Normal 6 17 3 2_1.1 Overview" xfId="56816" xr:uid="{6789FAD7-EBA1-4684-B1F9-B81549157667}"/>
    <cellStyle name="Normal 6 17 3 3" xfId="2374" xr:uid="{7929DC4C-9D89-47EF-9555-17411C50C91A}"/>
    <cellStyle name="Normal 6 17 3 3 2" xfId="5573" xr:uid="{368B4513-9727-494B-B168-B96FD8D6AC0E}"/>
    <cellStyle name="Normal 6 17 3 3 2 2" xfId="12366" xr:uid="{D3E20B18-B4F5-4FB8-B7B2-BC2F781F7BFB}"/>
    <cellStyle name="Normal 6 17 3 3 2 2 2" xfId="48409" xr:uid="{B3620EDA-FF02-4C31-807C-11BF6796A86C}"/>
    <cellStyle name="Normal 6 17 3 3 2 2 3" xfId="37212" xr:uid="{3DAE3DFF-329B-42C5-9BB9-E0F46D3E7A7E}"/>
    <cellStyle name="Normal 6 17 3 3 2 2_1.1 Overview" xfId="56822" xr:uid="{66AC9DEF-46FF-417F-82F8-4D62B6CBF835}"/>
    <cellStyle name="Normal 6 17 3 3 2 3" xfId="42740" xr:uid="{D4FBCE43-6B57-4277-B09F-E598559BEBEA}"/>
    <cellStyle name="Normal 6 17 3 3 2 4" xfId="31657" xr:uid="{2A1F356A-1A5F-4C35-9575-FC0E8A1ADA9B}"/>
    <cellStyle name="Normal 6 17 3 3 2_1.1 Overview" xfId="56821" xr:uid="{5BEA98C0-05A0-440C-948D-691C188A7435}"/>
    <cellStyle name="Normal 6 17 3 3 3" xfId="9333" xr:uid="{21C85284-C11B-4B37-AA14-7DEAD47A3230}"/>
    <cellStyle name="Normal 6 17 3 3 3 2" xfId="45377" xr:uid="{1BFA505D-409E-4E75-B0AE-72A7FF0DE6F5}"/>
    <cellStyle name="Normal 6 17 3 3 3 3" xfId="34268" xr:uid="{F283B881-CC7A-4622-AE98-52ED0A644CD8}"/>
    <cellStyle name="Normal 6 17 3 3 3_1.1 Overview" xfId="56823" xr:uid="{B5B02203-568A-466B-B583-C14B400204DB}"/>
    <cellStyle name="Normal 6 17 3 3 4" xfId="39716" xr:uid="{9EDAA99E-D715-46D2-9E66-F8755E20D639}"/>
    <cellStyle name="Normal 6 17 3 3 5" xfId="28721" xr:uid="{0FBE6B16-FCD6-4409-A98F-524C352DCB87}"/>
    <cellStyle name="Normal 6 17 3 3_1.1 Overview" xfId="56820" xr:uid="{FEF01AF4-547B-4984-9D6C-35E1BE723E97}"/>
    <cellStyle name="Normal 6 17 3 4" xfId="3564" xr:uid="{B00D3E1D-77B8-46CE-9848-B35640B196A3}"/>
    <cellStyle name="Normal 6 17 3 4 2" xfId="10491" xr:uid="{C03DFEF1-E8A4-43A1-A717-025E48452DB7}"/>
    <cellStyle name="Normal 6 17 3 4 2 2" xfId="46534" xr:uid="{A5EA0A5C-F15F-4568-83C5-763079A4B3E5}"/>
    <cellStyle name="Normal 6 17 3 4 2 3" xfId="35413" xr:uid="{B4B50679-27D3-43D5-B29D-2DCD1D576780}"/>
    <cellStyle name="Normal 6 17 3 4 2_1.1 Overview" xfId="56825" xr:uid="{02624A37-E238-4383-A714-05DCEF48D6A7}"/>
    <cellStyle name="Normal 6 17 3 4 3" xfId="40869" xr:uid="{0ECC5ACC-49DE-4D0D-9D42-990A091176B6}"/>
    <cellStyle name="Normal 6 17 3 4 4" xfId="29862" xr:uid="{BDC3868A-8D0E-4B3C-A795-69C00C923724}"/>
    <cellStyle name="Normal 6 17 3 4_1.1 Overview" xfId="56824" xr:uid="{46BC3C96-65FF-40AE-A50A-1AD1BDFAADB1}"/>
    <cellStyle name="Normal 6 17 3 5" xfId="4260" xr:uid="{9298C443-DC02-4AFB-8D87-86D1107FC482}"/>
    <cellStyle name="Normal 6 17 3 5 2" xfId="11062" xr:uid="{F9F22A0E-547E-479D-98E9-1343F4C4EF82}"/>
    <cellStyle name="Normal 6 17 3 5 2 2" xfId="47105" xr:uid="{351D317B-141E-45D0-9129-1A0C28226DC5}"/>
    <cellStyle name="Normal 6 17 3 5 2 3" xfId="35924" xr:uid="{C4058CDE-14E9-4F13-8483-6240F3E6E4AF}"/>
    <cellStyle name="Normal 6 17 3 5 2_1.1 Overview" xfId="56827" xr:uid="{51FF881D-1D8A-4081-BE59-BC9AD63023E1}"/>
    <cellStyle name="Normal 6 17 3 5 3" xfId="41436" xr:uid="{61C7753C-B09A-4D45-80E5-5E92A801132F}"/>
    <cellStyle name="Normal 6 17 3 5 4" xfId="30369" xr:uid="{C1A9D894-64EF-4FD8-94E1-D511F1878BD0}"/>
    <cellStyle name="Normal 6 17 3 5_1.1 Overview" xfId="56826" xr:uid="{35D1A583-962B-4C94-B898-6F17C168F67F}"/>
    <cellStyle name="Normal 6 17 3 6" xfId="8027" xr:uid="{C611FDA2-A031-4A78-85B2-A0590916CD05}"/>
    <cellStyle name="Normal 6 17 3 6 2" xfId="44075" xr:uid="{6637B900-6B09-493C-BF01-13D095F56A4F}"/>
    <cellStyle name="Normal 6 17 3 6 3" xfId="32982" xr:uid="{5EC70F01-D9DD-478D-8662-5015248F9013}"/>
    <cellStyle name="Normal 6 17 3 6_1.1 Overview" xfId="56828" xr:uid="{44FD4ACF-B61F-4704-9F0D-003E5D8712BF}"/>
    <cellStyle name="Normal 6 17 3 7" xfId="38415" xr:uid="{715BF8FF-E256-4A71-86D1-73F8EC4BA6A8}"/>
    <cellStyle name="Normal 6 17 3 8" xfId="27432" xr:uid="{372038ED-4899-4062-81C2-45EC70549D3E}"/>
    <cellStyle name="Normal 6 17 3_1.1 Overview" xfId="56815" xr:uid="{F5039123-D0AE-4DF2-BF29-2067CE35A552}"/>
    <cellStyle name="Normal 6 17 4" xfId="1319" xr:uid="{1E98E61F-6D11-468E-952F-237E67748B94}"/>
    <cellStyle name="Normal 6 17 4 2" xfId="4518" xr:uid="{BB2D0EFF-4F57-4555-A6AF-17A7AFBCD2B8}"/>
    <cellStyle name="Normal 6 17 4 2 2" xfId="11312" xr:uid="{8ABA45BF-9B88-47E7-B970-E646D82D0E94}"/>
    <cellStyle name="Normal 6 17 4 2 2 2" xfId="47355" xr:uid="{F6E2F513-C7AE-4B19-8224-258F7F7BC360}"/>
    <cellStyle name="Normal 6 17 4 2 2 3" xfId="36158" xr:uid="{DB3CAA65-E056-4942-818C-9DFC9D12B39A}"/>
    <cellStyle name="Normal 6 17 4 2 2_1.1 Overview" xfId="56831" xr:uid="{B5016B61-E59B-4D38-99AE-950266FEC186}"/>
    <cellStyle name="Normal 6 17 4 2 3" xfId="41686" xr:uid="{A84C5186-7500-4F6E-B8AF-DB79F6B58A90}"/>
    <cellStyle name="Normal 6 17 4 2 4" xfId="30603" xr:uid="{362941B0-9FCB-4E1C-BB30-9055E37E3395}"/>
    <cellStyle name="Normal 6 17 4 2_1.1 Overview" xfId="56830" xr:uid="{6608EA80-6345-4B69-8C9B-79E9F7937A39}"/>
    <cellStyle name="Normal 6 17 4 3" xfId="8282" xr:uid="{47E6B6DB-91B9-427A-A82E-BF419D6F4EA3}"/>
    <cellStyle name="Normal 6 17 4 3 2" xfId="44326" xr:uid="{C119E635-C9CD-45A4-8621-7A17C18C8133}"/>
    <cellStyle name="Normal 6 17 4 3 3" xfId="33217" xr:uid="{34C5F4BC-6BF5-409F-B49B-968943598B8A}"/>
    <cellStyle name="Normal 6 17 4 3_1.1 Overview" xfId="56832" xr:uid="{747F6D05-74E9-4ADA-846A-9B2960721705}"/>
    <cellStyle name="Normal 6 17 4 4" xfId="38665" xr:uid="{575C07CE-B31C-4739-A813-FE063F73B0A8}"/>
    <cellStyle name="Normal 6 17 4 5" xfId="27670" xr:uid="{FFDE090C-A5BB-4EFB-939A-B08665802556}"/>
    <cellStyle name="Normal 6 17 4_1.1 Overview" xfId="56829" xr:uid="{8DF28704-D362-4303-90FA-03AA72999CBE}"/>
    <cellStyle name="Normal 6 17 5" xfId="1978" xr:uid="{1E4287F0-6853-47E3-9457-57E62671CF7D}"/>
    <cellStyle name="Normal 6 17 5 2" xfId="5177" xr:uid="{A1F9C893-181C-469E-9BBA-40C517B379CF}"/>
    <cellStyle name="Normal 6 17 5 2 2" xfId="11970" xr:uid="{1C2A5B54-0BED-48C5-89C2-1684B06514F9}"/>
    <cellStyle name="Normal 6 17 5 2 2 2" xfId="48013" xr:uid="{A3C2C8AF-9C03-4807-9910-E53BB735E6C1}"/>
    <cellStyle name="Normal 6 17 5 2 2 3" xfId="36816" xr:uid="{519CFE88-359F-4267-8254-3C8CE52F39FC}"/>
    <cellStyle name="Normal 6 17 5 2 2_1.1 Overview" xfId="56835" xr:uid="{F52BD70B-D9F6-4824-8500-E75C3D325D63}"/>
    <cellStyle name="Normal 6 17 5 2 3" xfId="42344" xr:uid="{205F0E28-ED70-4148-8706-CF7BA6B01708}"/>
    <cellStyle name="Normal 6 17 5 2 4" xfId="31261" xr:uid="{F89C903F-1AD7-49E4-A456-A741E721D92B}"/>
    <cellStyle name="Normal 6 17 5 2_1.1 Overview" xfId="56834" xr:uid="{0BAAF4D6-27F0-4D32-980A-37439251BE57}"/>
    <cellStyle name="Normal 6 17 5 3" xfId="8937" xr:uid="{E47478EC-85A4-4DE1-9B04-99888B661352}"/>
    <cellStyle name="Normal 6 17 5 3 2" xfId="44981" xr:uid="{F8B5B879-87E3-48FF-BEF5-75CE21A00D3D}"/>
    <cellStyle name="Normal 6 17 5 3 3" xfId="33872" xr:uid="{F66C3547-529A-44C7-A3C3-3BD73CBB59B0}"/>
    <cellStyle name="Normal 6 17 5 3_1.1 Overview" xfId="56836" xr:uid="{8361B98A-1CD7-4A69-9B85-28D75FD32373}"/>
    <cellStyle name="Normal 6 17 5 4" xfId="39320" xr:uid="{7FF7CB20-3F77-4BEC-A31B-932F8B9FB3C8}"/>
    <cellStyle name="Normal 6 17 5 5" xfId="28325" xr:uid="{4BD247FB-6F8D-40A7-AF2F-356671BD0716}"/>
    <cellStyle name="Normal 6 17 5_1.1 Overview" xfId="56833" xr:uid="{16A9ED95-5802-4F46-9FE8-DEF169210E9F}"/>
    <cellStyle name="Normal 6 17 6" xfId="3168" xr:uid="{3988DC7C-E5BC-4577-92E3-C46251782A05}"/>
    <cellStyle name="Normal 6 17 6 2" xfId="10097" xr:uid="{A52E17C7-E03E-482D-ACEC-04774DCC74EA}"/>
    <cellStyle name="Normal 6 17 6 2 2" xfId="46140" xr:uid="{E5020135-C001-49BB-A845-64C4CAEE9151}"/>
    <cellStyle name="Normal 6 17 6 2 3" xfId="35021" xr:uid="{6CA5CE97-FB97-4D7F-B29C-E9F857FD85BA}"/>
    <cellStyle name="Normal 6 17 6 2_1.1 Overview" xfId="56838" xr:uid="{0DAA2288-53A1-4DE3-8115-A846B26D7AA9}"/>
    <cellStyle name="Normal 6 17 6 3" xfId="40475" xr:uid="{517EFD40-29A8-4043-9B54-772E2B085AA8}"/>
    <cellStyle name="Normal 6 17 6 4" xfId="29470" xr:uid="{A84EE1B3-B630-41F5-8EED-77F99A6BB1E6}"/>
    <cellStyle name="Normal 6 17 6_1.1 Overview" xfId="56837" xr:uid="{881395B6-63F3-4047-B927-4E8DC53BC3AD}"/>
    <cellStyle name="Normal 6 17 7" xfId="4050" xr:uid="{ADF30FCC-F2E9-48F6-BF6D-EA6081E04AD7}"/>
    <cellStyle name="Normal 6 17 7 2" xfId="10852" xr:uid="{79F8D519-DF27-43BB-B0A1-342AA92D211C}"/>
    <cellStyle name="Normal 6 17 7 2 2" xfId="46895" xr:uid="{A48DC259-C22E-4145-858B-5BCEA0F650F3}"/>
    <cellStyle name="Normal 6 17 7 2 3" xfId="35714" xr:uid="{0C36111F-E2B9-4F42-9EED-D49CA1A509D2}"/>
    <cellStyle name="Normal 6 17 7 2_1.1 Overview" xfId="56840" xr:uid="{A3C6E2CB-9626-42BB-9C82-0260472AF245}"/>
    <cellStyle name="Normal 6 17 7 3" xfId="41226" xr:uid="{095674D8-A467-407C-BAB5-E4E9374D877D}"/>
    <cellStyle name="Normal 6 17 7 4" xfId="30159" xr:uid="{95A2AF53-4B9E-4701-A93B-E3B6C08FD48E}"/>
    <cellStyle name="Normal 6 17 7_1.1 Overview" xfId="56839" xr:uid="{4581822C-1A41-49FF-AF08-FCB294A0EBC3}"/>
    <cellStyle name="Normal 6 17 8" xfId="7602" xr:uid="{5929E54D-FE51-4B2E-9E25-AB3ED717C0E6}"/>
    <cellStyle name="Normal 6 17 8 2" xfId="43650" xr:uid="{72FBCF80-2C6B-45AC-9F27-6EB988AE58A7}"/>
    <cellStyle name="Normal 6 17 8 3" xfId="32557" xr:uid="{FAAD69A0-51CF-4A02-BF83-63A400713334}"/>
    <cellStyle name="Normal 6 17 8_1.1 Overview" xfId="56841" xr:uid="{87678775-42F5-46CD-AB39-88AB5E5A2F50}"/>
    <cellStyle name="Normal 6 17 9" xfId="37990" xr:uid="{3D34AA93-CF2D-465D-B123-1D00C41238A0}"/>
    <cellStyle name="Normal 6 17_1.1 Overview" xfId="56786" xr:uid="{02156B21-1254-4715-9118-454E133A794E}"/>
    <cellStyle name="Normal 6 18" xfId="433" xr:uid="{73B412A3-4FD0-4C78-BC9E-412D2B0D88D1}"/>
    <cellStyle name="Normal 6 18 2" xfId="843" xr:uid="{4DED8A8A-6764-4F02-A092-01A9C6AF11F8}"/>
    <cellStyle name="Normal 6 18 2 2" xfId="1569" xr:uid="{ECCDD49A-9D33-4982-9A46-D810B1E08E50}"/>
    <cellStyle name="Normal 6 18 2 2 2" xfId="4768" xr:uid="{294FA969-C085-49FF-88DA-1877546689CF}"/>
    <cellStyle name="Normal 6 18 2 2 2 2" xfId="11562" xr:uid="{F3176D50-0F9A-45B4-B99C-C58B88722C54}"/>
    <cellStyle name="Normal 6 18 2 2 2 2 2" xfId="47605" xr:uid="{F1625A8A-9557-487B-8C20-81B8BDC47CC0}"/>
    <cellStyle name="Normal 6 18 2 2 2 2 3" xfId="36408" xr:uid="{14655029-AFD6-47D3-9D53-686219AFAE8B}"/>
    <cellStyle name="Normal 6 18 2 2 2 2_1.1 Overview" xfId="56846" xr:uid="{25117361-1977-4094-83BC-C8B3C5E8058B}"/>
    <cellStyle name="Normal 6 18 2 2 2 3" xfId="41936" xr:uid="{9B360D3B-0E7C-41B9-B7FF-F780F332CCC8}"/>
    <cellStyle name="Normal 6 18 2 2 2 4" xfId="30853" xr:uid="{91A3E445-58B2-4370-9C95-F801A560E891}"/>
    <cellStyle name="Normal 6 18 2 2 2_1.1 Overview" xfId="56845" xr:uid="{479FFD1D-455D-4848-A360-F0DDF1613B0C}"/>
    <cellStyle name="Normal 6 18 2 2 3" xfId="8532" xr:uid="{416AA767-17DD-4F11-8CCA-409CED816AEE}"/>
    <cellStyle name="Normal 6 18 2 2 3 2" xfId="44576" xr:uid="{87F56358-582E-4C6D-B2EA-D1686D50162C}"/>
    <cellStyle name="Normal 6 18 2 2 3 3" xfId="33467" xr:uid="{AB429837-AAED-4FA0-B73F-6DF1D47602A2}"/>
    <cellStyle name="Normal 6 18 2 2 3_1.1 Overview" xfId="56847" xr:uid="{3D54ACAC-DF94-4ECF-955B-D0CCD135A4F7}"/>
    <cellStyle name="Normal 6 18 2 2 4" xfId="38915" xr:uid="{A91BB268-EDFD-4272-869D-EFDC27E1FAA8}"/>
    <cellStyle name="Normal 6 18 2 2 5" xfId="27920" xr:uid="{4BDFC854-C41A-4AA5-9817-2DF84D5AF35A}"/>
    <cellStyle name="Normal 6 18 2 2_1.1 Overview" xfId="56844" xr:uid="{5DBF2902-C8CA-470F-94F7-AB1717DCC997}"/>
    <cellStyle name="Normal 6 18 2 3" xfId="2379" xr:uid="{D339030A-5D41-4CF7-93B9-B1D9C18C239B}"/>
    <cellStyle name="Normal 6 18 2 3 2" xfId="5578" xr:uid="{CDCB1E50-566B-4F89-8E00-679C735AAA2C}"/>
    <cellStyle name="Normal 6 18 2 3 2 2" xfId="12371" xr:uid="{1C465CEB-0243-4649-9B6E-1587571159F6}"/>
    <cellStyle name="Normal 6 18 2 3 2 2 2" xfId="48414" xr:uid="{6BFB08E5-FB03-43FD-A9E0-78FB7F9C1A09}"/>
    <cellStyle name="Normal 6 18 2 3 2 2 3" xfId="37217" xr:uid="{B9CFCE34-90EC-4A5D-B683-CE6E2355F2BD}"/>
    <cellStyle name="Normal 6 18 2 3 2 2_1.1 Overview" xfId="56850" xr:uid="{3D211E55-E54C-4246-8098-0DCF96B408B2}"/>
    <cellStyle name="Normal 6 18 2 3 2 3" xfId="42745" xr:uid="{A4A7C9A7-EE7E-4DC8-8EC7-18546281B1EF}"/>
    <cellStyle name="Normal 6 18 2 3 2 4" xfId="31662" xr:uid="{FAB44B2C-8FFD-42FE-93FD-BB3712F3E008}"/>
    <cellStyle name="Normal 6 18 2 3 2_1.1 Overview" xfId="56849" xr:uid="{93BD2AD5-0B94-42C6-9452-1986D60A1CEB}"/>
    <cellStyle name="Normal 6 18 2 3 3" xfId="9338" xr:uid="{297F2F40-26FB-4A83-A601-90E62C064EAA}"/>
    <cellStyle name="Normal 6 18 2 3 3 2" xfId="45382" xr:uid="{999D28EA-3676-4624-8B4F-DE28B81ECF75}"/>
    <cellStyle name="Normal 6 18 2 3 3 3" xfId="34273" xr:uid="{59D12200-6ED0-4797-8E0C-2596E849CE83}"/>
    <cellStyle name="Normal 6 18 2 3 3_1.1 Overview" xfId="56851" xr:uid="{7A99E120-149C-4893-9E02-828C82253DCD}"/>
    <cellStyle name="Normal 6 18 2 3 4" xfId="39721" xr:uid="{596AD2A8-4479-4437-86F7-019096748CB0}"/>
    <cellStyle name="Normal 6 18 2 3 5" xfId="28726" xr:uid="{EE484B93-C2EF-4A29-98AF-E776DAE1745B}"/>
    <cellStyle name="Normal 6 18 2 3_1.1 Overview" xfId="56848" xr:uid="{C63BA3BC-AD96-42C9-8CE6-B088A3E66BD5}"/>
    <cellStyle name="Normal 6 18 2 4" xfId="3569" xr:uid="{294650EC-3857-486C-B77B-2BCACDB50720}"/>
    <cellStyle name="Normal 6 18 2 4 2" xfId="10496" xr:uid="{188A0880-8F2C-4073-94E3-E9A2D8D01447}"/>
    <cellStyle name="Normal 6 18 2 4 2 2" xfId="46539" xr:uid="{9D829FED-FC67-400E-A77A-F1CC8AE86F33}"/>
    <cellStyle name="Normal 6 18 2 4 2 3" xfId="35418" xr:uid="{25326A75-0E5A-4842-B550-B88C4014D69C}"/>
    <cellStyle name="Normal 6 18 2 4 2_1.1 Overview" xfId="56853" xr:uid="{164E5E6F-C7F7-4633-89C5-35FF769CCB80}"/>
    <cellStyle name="Normal 6 18 2 4 3" xfId="40874" xr:uid="{93E7AAED-F7F9-4B85-AD2D-DADD82175CE2}"/>
    <cellStyle name="Normal 6 18 2 4 4" xfId="29867" xr:uid="{A6B3B494-C687-4162-ABDE-590507BC07FB}"/>
    <cellStyle name="Normal 6 18 2 4_1.1 Overview" xfId="56852" xr:uid="{09F0F1FC-2615-4822-9B6E-49310D62B1AA}"/>
    <cellStyle name="Normal 6 18 2 5" xfId="4265" xr:uid="{1DB02B1F-8F1B-43B2-B59A-F9A5C946A880}"/>
    <cellStyle name="Normal 6 18 2 5 2" xfId="11067" xr:uid="{ACB77E13-7116-455F-86BA-0B0FF44F68D3}"/>
    <cellStyle name="Normal 6 18 2 5 2 2" xfId="47110" xr:uid="{8AFDF112-1078-4F6B-B35F-549264C0763D}"/>
    <cellStyle name="Normal 6 18 2 5 2 3" xfId="35929" xr:uid="{EAF1B0B4-6C76-4079-ADA9-7638BA4FB9AA}"/>
    <cellStyle name="Normal 6 18 2 5 2_1.1 Overview" xfId="56855" xr:uid="{9C278423-E97D-46AD-8391-86A09DAE1677}"/>
    <cellStyle name="Normal 6 18 2 5 3" xfId="41441" xr:uid="{57495A7A-082C-4A8E-8D95-7C512A7037D7}"/>
    <cellStyle name="Normal 6 18 2 5 4" xfId="30374" xr:uid="{1974D310-F00F-498C-B4D9-4ACAC890D8EC}"/>
    <cellStyle name="Normal 6 18 2 5_1.1 Overview" xfId="56854" xr:uid="{553ABE1A-7C47-42D4-8D33-39DBA144565E}"/>
    <cellStyle name="Normal 6 18 2 6" xfId="8032" xr:uid="{0D4B1536-0C68-410B-8E11-679F15FC74CD}"/>
    <cellStyle name="Normal 6 18 2 6 2" xfId="44080" xr:uid="{BE7CDCF7-C08D-4568-BD20-FFB1AD164DA3}"/>
    <cellStyle name="Normal 6 18 2 6 3" xfId="32987" xr:uid="{10AB6C0F-763C-4125-89EA-0F28F60C4CAC}"/>
    <cellStyle name="Normal 6 18 2 6_1.1 Overview" xfId="56856" xr:uid="{34D87E54-04FD-4AED-832E-91B354D2D473}"/>
    <cellStyle name="Normal 6 18 2 7" xfId="38420" xr:uid="{856242F4-3C11-49B2-84A3-DE8B947F77F2}"/>
    <cellStyle name="Normal 6 18 2 8" xfId="27437" xr:uid="{54205842-2B06-4EED-A361-D59F790395A6}"/>
    <cellStyle name="Normal 6 18 2_1.1 Overview" xfId="56843" xr:uid="{8F26592C-89B0-4123-B244-F3330079E871}"/>
    <cellStyle name="Normal 6 18 3" xfId="1326" xr:uid="{2998197D-2A18-4934-BAF1-118D7A6FC8BA}"/>
    <cellStyle name="Normal 6 18 3 2" xfId="4525" xr:uid="{2690D9DC-B7FE-4332-9DE7-8308E203A33C}"/>
    <cellStyle name="Normal 6 18 3 2 2" xfId="11319" xr:uid="{F0EBB05D-FEBD-4FD2-BD29-B80E83EBFF11}"/>
    <cellStyle name="Normal 6 18 3 2 2 2" xfId="47362" xr:uid="{2379DCF2-8B79-4990-AA54-7CAF6CE9A782}"/>
    <cellStyle name="Normal 6 18 3 2 2 3" xfId="36165" xr:uid="{DBC09D8E-3589-411B-AD0E-051876DDE9FE}"/>
    <cellStyle name="Normal 6 18 3 2 2_1.1 Overview" xfId="56859" xr:uid="{17F0FCCC-ADF5-4091-B325-8749FB6BAAF1}"/>
    <cellStyle name="Normal 6 18 3 2 3" xfId="41693" xr:uid="{46565D38-4A5B-41E7-9836-1F3C7D21A75A}"/>
    <cellStyle name="Normal 6 18 3 2 4" xfId="30610" xr:uid="{AD75E032-3537-4DAF-B168-6E1FCFCE9A7D}"/>
    <cellStyle name="Normal 6 18 3 2_1.1 Overview" xfId="56858" xr:uid="{1CEAB7FD-D6AD-4142-A1C3-A53A878144C8}"/>
    <cellStyle name="Normal 6 18 3 3" xfId="8289" xr:uid="{6965317F-A94E-4099-8EC8-CC7B8EE9C408}"/>
    <cellStyle name="Normal 6 18 3 3 2" xfId="44333" xr:uid="{38B0C685-9349-422A-8C8F-97820C521939}"/>
    <cellStyle name="Normal 6 18 3 3 3" xfId="33224" xr:uid="{58F8BBCA-A772-4BD9-B28F-317384DB4B90}"/>
    <cellStyle name="Normal 6 18 3 3_1.1 Overview" xfId="56860" xr:uid="{BD6A1B0C-71BC-46D7-823E-D8996FD62184}"/>
    <cellStyle name="Normal 6 18 3 4" xfId="38672" xr:uid="{89AA8A10-D2BA-4D9D-AE77-28328CA39801}"/>
    <cellStyle name="Normal 6 18 3 5" xfId="27677" xr:uid="{40BCFADF-D864-48F0-80A6-4F6F4D1D1377}"/>
    <cellStyle name="Normal 6 18 3_1.1 Overview" xfId="56857" xr:uid="{18244050-15C8-4144-8EE8-13750C6574B1}"/>
    <cellStyle name="Normal 6 18 4" xfId="1999" xr:uid="{625E815A-C706-4200-9247-84DCF664D36B}"/>
    <cellStyle name="Normal 6 18 4 2" xfId="5198" xr:uid="{B145AE74-D081-4A05-8EBD-BFB869B04181}"/>
    <cellStyle name="Normal 6 18 4 2 2" xfId="11991" xr:uid="{F20239E5-58E4-4B02-B09D-CCC5FCB3CA8E}"/>
    <cellStyle name="Normal 6 18 4 2 2 2" xfId="48034" xr:uid="{AAC701EB-465D-4000-9E1B-A6C2086C5E85}"/>
    <cellStyle name="Normal 6 18 4 2 2 3" xfId="36837" xr:uid="{DEF33CDC-FF51-4918-91EA-181218EF97BC}"/>
    <cellStyle name="Normal 6 18 4 2 2_1.1 Overview" xfId="56863" xr:uid="{F92CE99F-CF10-4983-B2BD-2F83DB2D461E}"/>
    <cellStyle name="Normal 6 18 4 2 3" xfId="42365" xr:uid="{A76EF824-E10A-4719-A217-5BD7E87F2FB5}"/>
    <cellStyle name="Normal 6 18 4 2 4" xfId="31282" xr:uid="{34F7F4C5-FCAE-4AE5-B6DB-87517292D4EF}"/>
    <cellStyle name="Normal 6 18 4 2_1.1 Overview" xfId="56862" xr:uid="{65050ED2-F694-4C15-BF79-5D81B944340D}"/>
    <cellStyle name="Normal 6 18 4 3" xfId="8958" xr:uid="{24B7D3D3-53CE-4C86-B916-2EBD08C3968C}"/>
    <cellStyle name="Normal 6 18 4 3 2" xfId="45002" xr:uid="{CAEE0C0F-119F-4221-9427-6EBBD5665F0E}"/>
    <cellStyle name="Normal 6 18 4 3 3" xfId="33893" xr:uid="{1BDFF5E7-14BD-4799-81A5-1DFE0DB25242}"/>
    <cellStyle name="Normal 6 18 4 3_1.1 Overview" xfId="56864" xr:uid="{E675D683-8B4F-495E-A6CD-7D8C72A1AB44}"/>
    <cellStyle name="Normal 6 18 4 4" xfId="39341" xr:uid="{2FA9FB78-979C-4C10-A360-D2C79E187607}"/>
    <cellStyle name="Normal 6 18 4 5" xfId="28346" xr:uid="{549E7446-44A8-42A9-B1B9-6BF7B685F471}"/>
    <cellStyle name="Normal 6 18 4_1.1 Overview" xfId="56861" xr:uid="{510C95C3-CD0D-48D4-AFA4-3C8B0ECE9140}"/>
    <cellStyle name="Normal 6 18 5" xfId="3190" xr:uid="{3905E89F-53F4-4509-8124-048BE4569A51}"/>
    <cellStyle name="Normal 6 18 5 2" xfId="10118" xr:uid="{CD7424A0-4022-42A8-8E5C-0FF079641D7E}"/>
    <cellStyle name="Normal 6 18 5 2 2" xfId="46161" xr:uid="{0743DBA8-82B5-4670-B3F2-2DBC6311583F}"/>
    <cellStyle name="Normal 6 18 5 2 3" xfId="35042" xr:uid="{8CA3D857-C35C-441A-8114-2173BC140B87}"/>
    <cellStyle name="Normal 6 18 5 2_1.1 Overview" xfId="56866" xr:uid="{80334EF0-C60A-47C7-818E-06C0805F073F}"/>
    <cellStyle name="Normal 6 18 5 3" xfId="40496" xr:uid="{94B69884-CBEB-4D17-BCA0-F7D1613A3B2F}"/>
    <cellStyle name="Normal 6 18 5 4" xfId="29491" xr:uid="{8AAAC71C-4509-4E74-8B48-AB522A7B5F3F}"/>
    <cellStyle name="Normal 6 18 5_1.1 Overview" xfId="56865" xr:uid="{D1FCA760-D1F3-490D-BAA4-ED887F481139}"/>
    <cellStyle name="Normal 6 18 6" xfId="4055" xr:uid="{59A4A34F-E605-4827-AA1D-6803ECFD7A97}"/>
    <cellStyle name="Normal 6 18 6 2" xfId="10857" xr:uid="{1886C3D3-8003-4BAD-BBBD-392AF24795F6}"/>
    <cellStyle name="Normal 6 18 6 2 2" xfId="46900" xr:uid="{B1F45211-5AD0-49EA-8FD9-9919DAD622B1}"/>
    <cellStyle name="Normal 6 18 6 2 3" xfId="35719" xr:uid="{76A66E5C-196E-4D98-82FC-B4F9CDF285A8}"/>
    <cellStyle name="Normal 6 18 6 2_1.1 Overview" xfId="56868" xr:uid="{59DE5623-CBAF-455B-A9CA-A2A1408A27AD}"/>
    <cellStyle name="Normal 6 18 6 3" xfId="41231" xr:uid="{FA87D0BE-723E-43C6-9D35-71DDF14B64A7}"/>
    <cellStyle name="Normal 6 18 6 4" xfId="30164" xr:uid="{CA391B4B-CF21-4CB0-97A6-A300C0C357D8}"/>
    <cellStyle name="Normal 6 18 6_1.1 Overview" xfId="56867" xr:uid="{BA82032F-D087-41B7-B14F-76BA45D38D40}"/>
    <cellStyle name="Normal 6 18 7" xfId="7625" xr:uid="{EEDB335D-6B21-456B-BBC7-EEC1E6036BCD}"/>
    <cellStyle name="Normal 6 18 7 2" xfId="43673" xr:uid="{5D97D55A-254C-4EE3-A160-BEACB798B57D}"/>
    <cellStyle name="Normal 6 18 7 3" xfId="32580" xr:uid="{29859609-D412-41C2-B0AB-B0E0C824E9C9}"/>
    <cellStyle name="Normal 6 18 7_1.1 Overview" xfId="56869" xr:uid="{60C90A40-5FB7-4E83-BE29-4149BAD989E3}"/>
    <cellStyle name="Normal 6 18 8" xfId="38013" xr:uid="{C7D293AC-3EE4-4ED5-B2D3-F0D6BDC05E24}"/>
    <cellStyle name="Normal 6 18 9" xfId="27030" xr:uid="{9E0EF305-C683-40C1-8F60-87C5D3012D68}"/>
    <cellStyle name="Normal 6 18_1.1 Overview" xfId="56842" xr:uid="{848B853D-16D7-4DDA-9332-D30A1F618567}"/>
    <cellStyle name="Normal 6 19" xfId="727" xr:uid="{75230BAD-DEEB-4212-BA7E-C8CC6F0DA304}"/>
    <cellStyle name="Normal 6 19 2" xfId="937" xr:uid="{D6A14B76-3F7D-4A37-8291-8A6F769C17CD}"/>
    <cellStyle name="Normal 6 19 2 2" xfId="1663" xr:uid="{4F83A004-6541-4BAF-8FDB-3490380DB916}"/>
    <cellStyle name="Normal 6 19 2 2 2" xfId="4862" xr:uid="{A70830DD-44F0-4205-8915-0BE512753252}"/>
    <cellStyle name="Normal 6 19 2 2 2 2" xfId="11656" xr:uid="{BF279C21-CE44-433C-A280-5696E2541EC0}"/>
    <cellStyle name="Normal 6 19 2 2 2 2 2" xfId="47699" xr:uid="{8D67CCD8-7952-4332-946E-428544B5ED54}"/>
    <cellStyle name="Normal 6 19 2 2 2 2 3" xfId="36502" xr:uid="{CB287624-0912-4801-8FF4-7E779FE41A36}"/>
    <cellStyle name="Normal 6 19 2 2 2 2_1.1 Overview" xfId="56874" xr:uid="{DFC5DC44-0F5C-4F31-A3C3-7F27ED01CAF5}"/>
    <cellStyle name="Normal 6 19 2 2 2 3" xfId="42030" xr:uid="{8BABE34F-52C0-40EE-87CD-1216E8959358}"/>
    <cellStyle name="Normal 6 19 2 2 2 4" xfId="30947" xr:uid="{8A314624-3C4F-4813-AB9D-77BA97BD1F7C}"/>
    <cellStyle name="Normal 6 19 2 2 2_1.1 Overview" xfId="56873" xr:uid="{BF5354D6-5218-4537-9406-2CED077F4A70}"/>
    <cellStyle name="Normal 6 19 2 2 3" xfId="8626" xr:uid="{31FE91CF-C0B5-4737-B5D9-6CFE28ACBC50}"/>
    <cellStyle name="Normal 6 19 2 2 3 2" xfId="44670" xr:uid="{BB61EB8B-B075-47CE-9B5B-180BEF16860C}"/>
    <cellStyle name="Normal 6 19 2 2 3 3" xfId="33561" xr:uid="{04A4E0AA-660F-41EE-B3AD-1779285CAC8D}"/>
    <cellStyle name="Normal 6 19 2 2 3_1.1 Overview" xfId="56875" xr:uid="{C5F5794A-DADD-49AE-BBA5-ECA44CB7624B}"/>
    <cellStyle name="Normal 6 19 2 2 4" xfId="39009" xr:uid="{388982E4-4FB7-4D28-9080-20827BFD665C}"/>
    <cellStyle name="Normal 6 19 2 2 5" xfId="28014" xr:uid="{3BAD6AA7-909A-409C-81FC-9D3DC7CE1CE3}"/>
    <cellStyle name="Normal 6 19 2 2_1.1 Overview" xfId="56872" xr:uid="{EB9E6303-CE00-4FE6-BEEB-E252EACD823D}"/>
    <cellStyle name="Normal 6 19 2 3" xfId="2473" xr:uid="{2FDA6225-058E-46AA-9CD5-FA6034C58DA7}"/>
    <cellStyle name="Normal 6 19 2 3 2" xfId="5672" xr:uid="{50789F1F-E904-4C95-89FC-7915DC0C5D8D}"/>
    <cellStyle name="Normal 6 19 2 3 2 2" xfId="12465" xr:uid="{F5E2E5A7-FF7D-4584-BA6A-381B9F2FA432}"/>
    <cellStyle name="Normal 6 19 2 3 2 2 2" xfId="48508" xr:uid="{52ECA1F1-8E89-4595-A216-2C5CDE14BF71}"/>
    <cellStyle name="Normal 6 19 2 3 2 2 3" xfId="37311" xr:uid="{41D72DD1-A78C-40E8-A1A5-8ACCDD430D44}"/>
    <cellStyle name="Normal 6 19 2 3 2 2_1.1 Overview" xfId="56878" xr:uid="{E4ED142A-AFF7-429E-A79C-82D8E5869DC1}"/>
    <cellStyle name="Normal 6 19 2 3 2 3" xfId="42839" xr:uid="{A56D2DDD-4D43-4A97-9909-75A72903AA5B}"/>
    <cellStyle name="Normal 6 19 2 3 2 4" xfId="31756" xr:uid="{9909C0F9-75C8-4F65-AFE1-AEBFE0C60349}"/>
    <cellStyle name="Normal 6 19 2 3 2_1.1 Overview" xfId="56877" xr:uid="{63F7F7F2-FF61-4C37-8FBD-1C31C9128321}"/>
    <cellStyle name="Normal 6 19 2 3 3" xfId="9432" xr:uid="{BF554F2A-281B-420B-BFAD-091ECBD92CD7}"/>
    <cellStyle name="Normal 6 19 2 3 3 2" xfId="45476" xr:uid="{F54E1256-35CA-4400-8B4C-D081F0EC4820}"/>
    <cellStyle name="Normal 6 19 2 3 3 3" xfId="34367" xr:uid="{2880A912-428C-4B92-A2A1-29B9BD6EE2B6}"/>
    <cellStyle name="Normal 6 19 2 3 3_1.1 Overview" xfId="56879" xr:uid="{14132745-3C18-4B22-A962-1CAA9A4E6573}"/>
    <cellStyle name="Normal 6 19 2 3 4" xfId="39815" xr:uid="{2D2A4E43-C861-4378-BC64-1A97A4BF3783}"/>
    <cellStyle name="Normal 6 19 2 3 5" xfId="28820" xr:uid="{FFDAFD54-D6EC-471A-A8D0-C185C9D129D5}"/>
    <cellStyle name="Normal 6 19 2 3_1.1 Overview" xfId="56876" xr:uid="{02BB5CFA-E46B-4E5E-AC73-28E40409EB5B}"/>
    <cellStyle name="Normal 6 19 2 4" xfId="3663" xr:uid="{E3082EF8-7338-4411-94C7-15DC3C0D8CAA}"/>
    <cellStyle name="Normal 6 19 2 4 2" xfId="10590" xr:uid="{6DF47CA9-B671-485D-BDBD-9EA792C5DD93}"/>
    <cellStyle name="Normal 6 19 2 4 2 2" xfId="46633" xr:uid="{DD0D138D-9426-4535-9F07-0236728CDEE5}"/>
    <cellStyle name="Normal 6 19 2 4 2 3" xfId="35512" xr:uid="{CC1E16F6-4EC5-497B-A748-44C4FA7A289E}"/>
    <cellStyle name="Normal 6 19 2 4 2_1.1 Overview" xfId="56881" xr:uid="{63F8C4EE-BDFE-4676-9C5A-8C56D92F2BBF}"/>
    <cellStyle name="Normal 6 19 2 4 3" xfId="40968" xr:uid="{653A90C8-4F24-4D12-BDAC-E980D74B1D32}"/>
    <cellStyle name="Normal 6 19 2 4 4" xfId="29961" xr:uid="{96972FC9-B593-4474-BFE5-E5573A0D436F}"/>
    <cellStyle name="Normal 6 19 2 4_1.1 Overview" xfId="56880" xr:uid="{0754BE3D-7E4A-4FAB-A01A-7741DFC58526}"/>
    <cellStyle name="Normal 6 19 2 5" xfId="4359" xr:uid="{AA29210B-2A82-41F3-AA84-518E5566EF54}"/>
    <cellStyle name="Normal 6 19 2 5 2" xfId="11161" xr:uid="{8F854DC8-03FA-4417-B257-345CFFBD6ADA}"/>
    <cellStyle name="Normal 6 19 2 5 2 2" xfId="47204" xr:uid="{629EE1FF-366A-486F-AE05-5C5BDA813467}"/>
    <cellStyle name="Normal 6 19 2 5 2 3" xfId="36023" xr:uid="{EA133899-C324-487E-91E3-C33525C6B319}"/>
    <cellStyle name="Normal 6 19 2 5 2_1.1 Overview" xfId="56883" xr:uid="{020A65A7-DC55-4C3D-A4EA-A4C62E2FBFA9}"/>
    <cellStyle name="Normal 6 19 2 5 3" xfId="41535" xr:uid="{C3E1EF8F-EEC1-4486-8BF7-FE7F1CE685E0}"/>
    <cellStyle name="Normal 6 19 2 5 4" xfId="30468" xr:uid="{1D69F2A6-9D96-420F-AB85-4DAF1425548C}"/>
    <cellStyle name="Normal 6 19 2 5_1.1 Overview" xfId="56882" xr:uid="{7CDB5E92-021F-4767-871E-1F81975A2BCB}"/>
    <cellStyle name="Normal 6 19 2 6" xfId="8126" xr:uid="{537EBCB5-BF97-4C0A-9827-4F9678D1D5FA}"/>
    <cellStyle name="Normal 6 19 2 6 2" xfId="44174" xr:uid="{0F28452F-3875-4A9D-8900-FF621F35C00C}"/>
    <cellStyle name="Normal 6 19 2 6 3" xfId="33081" xr:uid="{E56DCF54-14A1-446F-B1FA-D787AC7731E4}"/>
    <cellStyle name="Normal 6 19 2 6_1.1 Overview" xfId="56884" xr:uid="{01F94ED9-8B0A-4689-8AC6-72CCA20032CC}"/>
    <cellStyle name="Normal 6 19 2 7" xfId="38514" xr:uid="{6400CBD3-7E87-4711-9BA1-91CFB939439F}"/>
    <cellStyle name="Normal 6 19 2 8" xfId="27531" xr:uid="{25ECB7AE-22D7-473A-B15D-2DC905D542E6}"/>
    <cellStyle name="Normal 6 19 2_1.1 Overview" xfId="56871" xr:uid="{CAB701A3-FE96-4FE6-8DFE-12EAB553934D}"/>
    <cellStyle name="Normal 6 19 3" xfId="1453" xr:uid="{126C197F-6B12-4255-A2D9-6C279FB22CD1}"/>
    <cellStyle name="Normal 6 19 3 2" xfId="4652" xr:uid="{EE8E76E5-9A98-4C7F-B4E0-2B6590D340CF}"/>
    <cellStyle name="Normal 6 19 3 2 2" xfId="11446" xr:uid="{306872AD-4CD6-4108-A104-319E73A34ED4}"/>
    <cellStyle name="Normal 6 19 3 2 2 2" xfId="47489" xr:uid="{D2CF2DEF-499F-4980-A8B7-8EF277A1D370}"/>
    <cellStyle name="Normal 6 19 3 2 2 3" xfId="36292" xr:uid="{1A1EDB2A-5A26-4527-BAB4-8648109219DF}"/>
    <cellStyle name="Normal 6 19 3 2 2_1.1 Overview" xfId="56887" xr:uid="{93827267-EB1F-43F6-A90B-92DD8E8D163D}"/>
    <cellStyle name="Normal 6 19 3 2 3" xfId="41820" xr:uid="{8AD37F87-30A4-46D1-A9BE-104D4E1942EB}"/>
    <cellStyle name="Normal 6 19 3 2 4" xfId="30737" xr:uid="{937939A0-5611-4A8E-8E91-3D1753853CE2}"/>
    <cellStyle name="Normal 6 19 3 2_1.1 Overview" xfId="56886" xr:uid="{91C95C87-FE43-4803-9599-E2D21E75F126}"/>
    <cellStyle name="Normal 6 19 3 3" xfId="8416" xr:uid="{AD66C869-A455-4288-AEE1-A135DD0402AF}"/>
    <cellStyle name="Normal 6 19 3 3 2" xfId="44460" xr:uid="{165D46CC-0ABC-49B1-8296-DAAE26332596}"/>
    <cellStyle name="Normal 6 19 3 3 3" xfId="33351" xr:uid="{EE4A7D1C-07E7-480A-940B-876F55CA2AF2}"/>
    <cellStyle name="Normal 6 19 3 3_1.1 Overview" xfId="56888" xr:uid="{1EC1CA68-F096-48FB-B212-93FDBBA0F952}"/>
    <cellStyle name="Normal 6 19 3 4" xfId="38799" xr:uid="{DF17ED60-E699-4C5D-9B65-E932464E6DA3}"/>
    <cellStyle name="Normal 6 19 3 5" xfId="27804" xr:uid="{87CC7C44-1995-409D-8E28-6D2C3094884F}"/>
    <cellStyle name="Normal 6 19 3_1.1 Overview" xfId="56885" xr:uid="{6F1488CC-89CC-4505-A6B4-63AE5D75E088}"/>
    <cellStyle name="Normal 6 19 4" xfId="2263" xr:uid="{C1834FF6-9A77-4A07-A1FA-72E8543DBC63}"/>
    <cellStyle name="Normal 6 19 4 2" xfId="5462" xr:uid="{C5A12215-16D8-49AF-B793-7911BB76E0B9}"/>
    <cellStyle name="Normal 6 19 4 2 2" xfId="12255" xr:uid="{E6392154-B02B-4FC4-953B-830271442EE9}"/>
    <cellStyle name="Normal 6 19 4 2 2 2" xfId="48298" xr:uid="{9B1F9FF8-E73E-4558-961C-63006616F432}"/>
    <cellStyle name="Normal 6 19 4 2 2 3" xfId="37101" xr:uid="{231E8D7A-4768-4B98-8329-F8E1DB8A988C}"/>
    <cellStyle name="Normal 6 19 4 2 2_1.1 Overview" xfId="56891" xr:uid="{59F549C4-FCED-436F-B97B-9F97B8658CEE}"/>
    <cellStyle name="Normal 6 19 4 2 3" xfId="42629" xr:uid="{AE8505E8-FEF3-4B6E-8C7A-10760D1F7A18}"/>
    <cellStyle name="Normal 6 19 4 2 4" xfId="31546" xr:uid="{D51E6665-E27D-436E-9A26-2F352C0AC09E}"/>
    <cellStyle name="Normal 6 19 4 2_1.1 Overview" xfId="56890" xr:uid="{5527DCAB-F6FF-48CA-B361-D26C65D10D03}"/>
    <cellStyle name="Normal 6 19 4 3" xfId="9222" xr:uid="{DB558637-DE35-4BA5-B0A6-9D490472B0FD}"/>
    <cellStyle name="Normal 6 19 4 3 2" xfId="45266" xr:uid="{D503B5CF-09BA-416F-9BBB-6DB09B57409E}"/>
    <cellStyle name="Normal 6 19 4 3 3" xfId="34157" xr:uid="{F25A5DA4-FFEC-43A3-96B8-2B4BCEAF551A}"/>
    <cellStyle name="Normal 6 19 4 3_1.1 Overview" xfId="56892" xr:uid="{45297AC9-78B3-428F-8D00-E85DE6D18A1E}"/>
    <cellStyle name="Normal 6 19 4 4" xfId="39605" xr:uid="{704B6290-E3BD-4B83-8881-83F52D616691}"/>
    <cellStyle name="Normal 6 19 4 5" xfId="28610" xr:uid="{D8337166-E7ED-4679-98A9-AE94ADC01F56}"/>
    <cellStyle name="Normal 6 19 4_1.1 Overview" xfId="56889" xr:uid="{B2524DBD-945C-456E-AE97-2CA88FCD960D}"/>
    <cellStyle name="Normal 6 19 5" xfId="3453" xr:uid="{17D86673-87AB-48C6-A3A2-A96CD8071A76}"/>
    <cellStyle name="Normal 6 19 5 2" xfId="10380" xr:uid="{833546CA-08AE-41F1-9591-5A4DBCBB7567}"/>
    <cellStyle name="Normal 6 19 5 2 2" xfId="46423" xr:uid="{036343C2-807D-4022-AEF8-7909B88976E1}"/>
    <cellStyle name="Normal 6 19 5 2 3" xfId="35302" xr:uid="{29DEC206-6DC1-4E84-936C-F2814AFE8546}"/>
    <cellStyle name="Normal 6 19 5 2_1.1 Overview" xfId="56894" xr:uid="{0572F562-9775-44BF-8843-8FA696AD3CA4}"/>
    <cellStyle name="Normal 6 19 5 3" xfId="40758" xr:uid="{0B2337C6-C5BC-474A-BBA3-E4EA070A4B54}"/>
    <cellStyle name="Normal 6 19 5 4" xfId="29751" xr:uid="{7AF67796-66BE-4FE8-AD75-CD35314F75F7}"/>
    <cellStyle name="Normal 6 19 5_1.1 Overview" xfId="56893" xr:uid="{3C157D58-8B11-4533-A4F2-4D4C8AFFC628}"/>
    <cellStyle name="Normal 6 19 6" xfId="4149" xr:uid="{DD3E2046-1B91-4C27-9E38-087126531EB6}"/>
    <cellStyle name="Normal 6 19 6 2" xfId="10951" xr:uid="{F59F30D5-5C94-42D9-BEDC-B3AF68BAF692}"/>
    <cellStyle name="Normal 6 19 6 2 2" xfId="46994" xr:uid="{7D0C3577-2CFB-490A-B3B2-74BC594E495B}"/>
    <cellStyle name="Normal 6 19 6 2 3" xfId="35813" xr:uid="{898115DA-B8AC-49DA-BA2C-1B6CA4CE9710}"/>
    <cellStyle name="Normal 6 19 6 2_1.1 Overview" xfId="56896" xr:uid="{04313A2F-0A32-4B11-8BD6-28395711957A}"/>
    <cellStyle name="Normal 6 19 6 3" xfId="41325" xr:uid="{2E9F4AEE-38AE-4727-8A59-ADB759FD2C88}"/>
    <cellStyle name="Normal 6 19 6 4" xfId="30258" xr:uid="{D785A32C-FCE0-4274-9CD2-50CE56DC0A26}"/>
    <cellStyle name="Normal 6 19 6_1.1 Overview" xfId="56895" xr:uid="{2C66A2A1-2613-484E-8E02-B127D6AD8CAF}"/>
    <cellStyle name="Normal 6 19 7" xfId="7916" xr:uid="{83025B1A-E6D1-4ABB-99D3-5E6BA12E8809}"/>
    <cellStyle name="Normal 6 19 7 2" xfId="43964" xr:uid="{F8D874BA-CBA3-4772-BCE2-4B5E14F67AED}"/>
    <cellStyle name="Normal 6 19 7 3" xfId="32871" xr:uid="{25F01642-8FF9-4055-86C7-08DC671BFCD3}"/>
    <cellStyle name="Normal 6 19 7_1.1 Overview" xfId="56897" xr:uid="{754B52C2-056E-4145-A022-15893496C970}"/>
    <cellStyle name="Normal 6 19 8" xfId="38304" xr:uid="{08476F39-ECAB-4D4B-A8B8-DB32418C1A7A}"/>
    <cellStyle name="Normal 6 19 9" xfId="27321" xr:uid="{9772CE4B-4CC6-4AB3-83FA-739D473713C8}"/>
    <cellStyle name="Normal 6 19_1.1 Overview" xfId="56870" xr:uid="{25B5FAB7-EDC2-4BC6-99D5-B53159D17297}"/>
    <cellStyle name="Normal 6 2" xfId="121" xr:uid="{1286CFAD-BBE8-4564-9362-9C0CF6B89A7D}"/>
    <cellStyle name="Normal 6 2 10" xfId="295" xr:uid="{F705F8D4-A480-4B3D-903B-3528B2CBB548}"/>
    <cellStyle name="Normal 6 2 10 10" xfId="26892" xr:uid="{E1612AA9-8D99-43EF-B0FB-4AC5495B7EAA}"/>
    <cellStyle name="Normal 6 2 10 2" xfId="599" xr:uid="{EF4EE645-F46E-4D48-A2E6-3EAC11346523}"/>
    <cellStyle name="Normal 6 2 10 2 2" xfId="905" xr:uid="{D32552C0-B49B-463E-A2C6-6D5BF784A5C2}"/>
    <cellStyle name="Normal 6 2 10 2 2 2" xfId="1631" xr:uid="{037D57EC-62D5-416F-8A00-B74089EA001F}"/>
    <cellStyle name="Normal 6 2 10 2 2 2 2" xfId="4830" xr:uid="{FD30925C-7871-4AB8-A921-CC357D666AED}"/>
    <cellStyle name="Normal 6 2 10 2 2 2 2 2" xfId="11624" xr:uid="{673CAEA0-75EA-4BC0-A11B-984849563AC2}"/>
    <cellStyle name="Normal 6 2 10 2 2 2 2 2 2" xfId="47667" xr:uid="{0CC9112E-FAC7-4A84-B370-E6C0FD812B02}"/>
    <cellStyle name="Normal 6 2 10 2 2 2 2 2 3" xfId="36470" xr:uid="{DD7A5A74-76F5-480B-B70B-A99C3E1F960A}"/>
    <cellStyle name="Normal 6 2 10 2 2 2 2 2_1.1 Overview" xfId="56904" xr:uid="{1424E5FD-1F89-4E98-BEEF-6C83F2BC48C7}"/>
    <cellStyle name="Normal 6 2 10 2 2 2 2 3" xfId="41998" xr:uid="{3536DEE7-BD17-4CD2-8465-1ED75E760FAE}"/>
    <cellStyle name="Normal 6 2 10 2 2 2 2 4" xfId="30915" xr:uid="{30C828B4-A9E4-4D26-A651-746696C330EF}"/>
    <cellStyle name="Normal 6 2 10 2 2 2 2_1.1 Overview" xfId="56903" xr:uid="{CF7A3C4C-33A9-477E-8E3F-6E5029C6918F}"/>
    <cellStyle name="Normal 6 2 10 2 2 2 3" xfId="8594" xr:uid="{8967470E-02B6-4B0D-821A-9703737EA578}"/>
    <cellStyle name="Normal 6 2 10 2 2 2 3 2" xfId="44638" xr:uid="{FAE59F6A-D61F-44B7-81CB-55188D03B7F7}"/>
    <cellStyle name="Normal 6 2 10 2 2 2 3 3" xfId="33529" xr:uid="{8E3AD5C5-7B42-40B9-A06D-67D31EB843ED}"/>
    <cellStyle name="Normal 6 2 10 2 2 2 3_1.1 Overview" xfId="56905" xr:uid="{C2DC27D1-CD9E-4194-B228-0F74684FD339}"/>
    <cellStyle name="Normal 6 2 10 2 2 2 4" xfId="38977" xr:uid="{56CAC93D-7B63-45F3-B7DE-58B148B0BC89}"/>
    <cellStyle name="Normal 6 2 10 2 2 2 5" xfId="27982" xr:uid="{31978288-B14E-4FEA-9BD9-434486B4DA42}"/>
    <cellStyle name="Normal 6 2 10 2 2 2_1.1 Overview" xfId="56902" xr:uid="{D51F13D5-BB24-4575-A24C-2372652AEAF6}"/>
    <cellStyle name="Normal 6 2 10 2 2 3" xfId="2441" xr:uid="{86C76898-AAC2-482E-9D19-DD98E25716A5}"/>
    <cellStyle name="Normal 6 2 10 2 2 3 2" xfId="5640" xr:uid="{74927093-FEFC-42E9-B10A-D3D79B6F3CC0}"/>
    <cellStyle name="Normal 6 2 10 2 2 3 2 2" xfId="12433" xr:uid="{5330601F-54C2-4401-A2E8-2F845447A5E9}"/>
    <cellStyle name="Normal 6 2 10 2 2 3 2 2 2" xfId="48476" xr:uid="{C019629E-EA81-459D-B801-604943F72D58}"/>
    <cellStyle name="Normal 6 2 10 2 2 3 2 2 3" xfId="37279" xr:uid="{D05A1382-9468-49F1-AF14-D1E8B2528DF9}"/>
    <cellStyle name="Normal 6 2 10 2 2 3 2 2_1.1 Overview" xfId="56908" xr:uid="{0458B3D5-CC8B-4AFF-8554-E3EAA6393CBA}"/>
    <cellStyle name="Normal 6 2 10 2 2 3 2 3" xfId="42807" xr:uid="{E960801A-742A-4FFD-BC8E-C6E65A05D2A8}"/>
    <cellStyle name="Normal 6 2 10 2 2 3 2 4" xfId="31724" xr:uid="{6C57607A-2C93-42E7-8093-2071854DA85D}"/>
    <cellStyle name="Normal 6 2 10 2 2 3 2_1.1 Overview" xfId="56907" xr:uid="{0A1C97E5-48E5-46EC-8EC3-C98311869DA2}"/>
    <cellStyle name="Normal 6 2 10 2 2 3 3" xfId="9400" xr:uid="{BB49E6C4-3BBE-4F8E-8EC0-5DDB4D9FD2D0}"/>
    <cellStyle name="Normal 6 2 10 2 2 3 3 2" xfId="45444" xr:uid="{1C0C3879-5DC9-435B-8AF7-C6CD3F73635E}"/>
    <cellStyle name="Normal 6 2 10 2 2 3 3 3" xfId="34335" xr:uid="{CE29A4FA-2564-4557-8C88-EA7CB0136FEF}"/>
    <cellStyle name="Normal 6 2 10 2 2 3 3_1.1 Overview" xfId="56909" xr:uid="{C62CEA40-DC1C-41E5-AEB3-FDD3ED909F3B}"/>
    <cellStyle name="Normal 6 2 10 2 2 3 4" xfId="39783" xr:uid="{2AC80011-7275-49BC-971D-F09B686FDADA}"/>
    <cellStyle name="Normal 6 2 10 2 2 3 5" xfId="28788" xr:uid="{921E0A08-AEBA-48F5-8A85-57242D0E5C97}"/>
    <cellStyle name="Normal 6 2 10 2 2 3_1.1 Overview" xfId="56906" xr:uid="{1451D631-7C83-469D-BDAC-4EF7F1B05B63}"/>
    <cellStyle name="Normal 6 2 10 2 2 4" xfId="3631" xr:uid="{3219002E-F54B-4A00-98B4-78023F269574}"/>
    <cellStyle name="Normal 6 2 10 2 2 4 2" xfId="10558" xr:uid="{CDDD8628-7DAB-40F2-A89B-67B09384DC50}"/>
    <cellStyle name="Normal 6 2 10 2 2 4 2 2" xfId="46601" xr:uid="{D4EF092F-ED25-4D78-AC0B-09DA3D29A89E}"/>
    <cellStyle name="Normal 6 2 10 2 2 4 2 3" xfId="35480" xr:uid="{DB9405A4-8462-4431-BA77-70A219BB0707}"/>
    <cellStyle name="Normal 6 2 10 2 2 4 2_1.1 Overview" xfId="56911" xr:uid="{600AF692-A117-4560-8F04-79710A6E0843}"/>
    <cellStyle name="Normal 6 2 10 2 2 4 3" xfId="40936" xr:uid="{39739345-827C-426F-B8F7-D76172EA2248}"/>
    <cellStyle name="Normal 6 2 10 2 2 4 4" xfId="29929" xr:uid="{9ECFA462-2709-4F1E-B322-D4C1E6CF0003}"/>
    <cellStyle name="Normal 6 2 10 2 2 4_1.1 Overview" xfId="56910" xr:uid="{0943034E-E432-4F55-B37A-D3FB661E96D7}"/>
    <cellStyle name="Normal 6 2 10 2 2 5" xfId="4327" xr:uid="{5DF192B0-9926-49BD-B0FA-0436FD0588EF}"/>
    <cellStyle name="Normal 6 2 10 2 2 5 2" xfId="11129" xr:uid="{D30B5F6F-74CF-4905-A232-389B9586AA89}"/>
    <cellStyle name="Normal 6 2 10 2 2 5 2 2" xfId="47172" xr:uid="{FD7C5CCB-F9C6-401D-9C34-8A08693EBC9E}"/>
    <cellStyle name="Normal 6 2 10 2 2 5 2 3" xfId="35991" xr:uid="{ACD0F2D7-0C7A-4355-A78F-2500BA33B27E}"/>
    <cellStyle name="Normal 6 2 10 2 2 5 2_1.1 Overview" xfId="56913" xr:uid="{14CC2D42-3993-4DB5-8B6C-6D354E26CE05}"/>
    <cellStyle name="Normal 6 2 10 2 2 5 3" xfId="41503" xr:uid="{6B07DA2E-5F39-43B8-A6E1-E7D2DCD16C6E}"/>
    <cellStyle name="Normal 6 2 10 2 2 5 4" xfId="30436" xr:uid="{800DA918-73D9-48A0-8F8E-06DBB18B39B8}"/>
    <cellStyle name="Normal 6 2 10 2 2 5_1.1 Overview" xfId="56912" xr:uid="{355E55A1-EEA8-4676-9FA3-A21380BC3C71}"/>
    <cellStyle name="Normal 6 2 10 2 2 6" xfId="8094" xr:uid="{7DFD6862-EA53-4171-95B8-F1AD22AA4F54}"/>
    <cellStyle name="Normal 6 2 10 2 2 6 2" xfId="44142" xr:uid="{3E80D0B6-F0FB-4F2C-9E1D-6F171F92A55E}"/>
    <cellStyle name="Normal 6 2 10 2 2 6 3" xfId="33049" xr:uid="{32DBECD5-FC35-4F20-B798-55EEB2F30EEB}"/>
    <cellStyle name="Normal 6 2 10 2 2 6_1.1 Overview" xfId="56914" xr:uid="{E35F96ED-6E31-4772-B372-2C215F3FF1CC}"/>
    <cellStyle name="Normal 6 2 10 2 2 7" xfId="38482" xr:uid="{081D35A6-52B4-4506-8295-8717C49303A3}"/>
    <cellStyle name="Normal 6 2 10 2 2 8" xfId="27499" xr:uid="{02FDC02B-D7AE-4BB0-890E-AA9319D2D185}"/>
    <cellStyle name="Normal 6 2 10 2 2_1.1 Overview" xfId="56901" xr:uid="{EA552EE8-D2BA-4660-9FD4-209FAE3E7D82}"/>
    <cellStyle name="Normal 6 2 10 2 3" xfId="1406" xr:uid="{7D79AC22-B0B1-469C-9ACB-7C40F863B340}"/>
    <cellStyle name="Normal 6 2 10 2 3 2" xfId="4605" xr:uid="{17061816-B80A-4285-9B62-7B1A6DDE1E2C}"/>
    <cellStyle name="Normal 6 2 10 2 3 2 2" xfId="11399" xr:uid="{BA5D1B0E-42BC-4522-87EF-5F7A83986D56}"/>
    <cellStyle name="Normal 6 2 10 2 3 2 2 2" xfId="47442" xr:uid="{D870D261-838F-4BB2-9FCA-81C644C243B9}"/>
    <cellStyle name="Normal 6 2 10 2 3 2 2 3" xfId="36245" xr:uid="{8551FFDD-6EBE-47B0-839C-60721FE1B1D8}"/>
    <cellStyle name="Normal 6 2 10 2 3 2 2_1.1 Overview" xfId="56917" xr:uid="{18714625-58E0-49AB-A88C-F7487804C147}"/>
    <cellStyle name="Normal 6 2 10 2 3 2 3" xfId="41773" xr:uid="{E7AAB7F1-D11E-4999-84C2-F9925FC62B11}"/>
    <cellStyle name="Normal 6 2 10 2 3 2 4" xfId="30690" xr:uid="{FB6D655B-75D6-4D30-AC3D-BB3A80C1400A}"/>
    <cellStyle name="Normal 6 2 10 2 3 2_1.1 Overview" xfId="56916" xr:uid="{AE4694C9-6ED2-48A7-BAC0-52A94353F6A6}"/>
    <cellStyle name="Normal 6 2 10 2 3 3" xfId="8369" xr:uid="{96819D06-28BB-4F46-95D8-9F99FB634D8C}"/>
    <cellStyle name="Normal 6 2 10 2 3 3 2" xfId="44413" xr:uid="{C0D78916-F9BD-4381-8B99-241E5C50DDDB}"/>
    <cellStyle name="Normal 6 2 10 2 3 3 3" xfId="33304" xr:uid="{78D3B2A5-CA30-4027-8169-D3357AEBD231}"/>
    <cellStyle name="Normal 6 2 10 2 3 3_1.1 Overview" xfId="56918" xr:uid="{DD63C7E2-2249-4140-9E83-436E9ABC7D67}"/>
    <cellStyle name="Normal 6 2 10 2 3 4" xfId="38752" xr:uid="{909CD477-BA83-40EA-ABE3-D03302C33116}"/>
    <cellStyle name="Normal 6 2 10 2 3 5" xfId="27757" xr:uid="{11FB3926-EAF2-4002-9DF4-CFB468D1939D}"/>
    <cellStyle name="Normal 6 2 10 2 3_1.1 Overview" xfId="56915" xr:uid="{676F06ED-3D90-48FD-BA13-E56BEFFE5208}"/>
    <cellStyle name="Normal 6 2 10 2 4" xfId="2148" xr:uid="{4DB2911E-DBB3-42B4-8760-9B012C9D3AAB}"/>
    <cellStyle name="Normal 6 2 10 2 4 2" xfId="5347" xr:uid="{F88E7C8F-2577-41BE-883A-757C741F6EDE}"/>
    <cellStyle name="Normal 6 2 10 2 4 2 2" xfId="12140" xr:uid="{CF468ECA-6756-44CD-B9F9-1E65CDF54C78}"/>
    <cellStyle name="Normal 6 2 10 2 4 2 2 2" xfId="48183" xr:uid="{70106A68-4AB7-40ED-A711-D3A356649414}"/>
    <cellStyle name="Normal 6 2 10 2 4 2 2 3" xfId="36986" xr:uid="{0DE78C2E-E716-4AB9-8638-8A31FF3F7D5A}"/>
    <cellStyle name="Normal 6 2 10 2 4 2 2_1.1 Overview" xfId="56921" xr:uid="{150F14D2-0CB1-44A2-B14B-99D686BBDC37}"/>
    <cellStyle name="Normal 6 2 10 2 4 2 3" xfId="42514" xr:uid="{D4C3E6FB-D120-41AC-872D-4D943B8841AF}"/>
    <cellStyle name="Normal 6 2 10 2 4 2 4" xfId="31431" xr:uid="{BA488C44-2B04-4B0E-8B15-A0F98CC36447}"/>
    <cellStyle name="Normal 6 2 10 2 4 2_1.1 Overview" xfId="56920" xr:uid="{19B72EFF-594A-4BA8-8851-4DBCE901805C}"/>
    <cellStyle name="Normal 6 2 10 2 4 3" xfId="9107" xr:uid="{6AAE4929-4DF2-4F1A-8994-E6BD1FFE1738}"/>
    <cellStyle name="Normal 6 2 10 2 4 3 2" xfId="45151" xr:uid="{8A393FFB-1DF8-4C40-995E-C7630301C06D}"/>
    <cellStyle name="Normal 6 2 10 2 4 3 3" xfId="34042" xr:uid="{262FF432-90AF-4260-B0F0-8E1FD9264D54}"/>
    <cellStyle name="Normal 6 2 10 2 4 3_1.1 Overview" xfId="56922" xr:uid="{1B620F8F-1609-43BC-947D-4099145CCB03}"/>
    <cellStyle name="Normal 6 2 10 2 4 4" xfId="39490" xr:uid="{7D50E75C-8956-40F8-961A-EB5AAB1C0EEB}"/>
    <cellStyle name="Normal 6 2 10 2 4 5" xfId="28495" xr:uid="{332BB3D5-49BA-4324-B1DA-483A8E726A5C}"/>
    <cellStyle name="Normal 6 2 10 2 4_1.1 Overview" xfId="56919" xr:uid="{425DF77C-80EC-4DB6-AA97-EE1645827D70}"/>
    <cellStyle name="Normal 6 2 10 2 5" xfId="3339" xr:uid="{1305AED7-312D-4C8E-9D51-1FE6B24B3EC0}"/>
    <cellStyle name="Normal 6 2 10 2 5 2" xfId="10266" xr:uid="{2F136D30-DC6D-46A2-99D1-D314DA463129}"/>
    <cellStyle name="Normal 6 2 10 2 5 2 2" xfId="46309" xr:uid="{2999EEBD-97B2-42D5-8412-FC459278D126}"/>
    <cellStyle name="Normal 6 2 10 2 5 2 3" xfId="35189" xr:uid="{2945AA9E-18C3-4E71-8866-04F2192FFE4F}"/>
    <cellStyle name="Normal 6 2 10 2 5 2_1.1 Overview" xfId="56924" xr:uid="{B9022565-DBBA-4038-8770-121225F4035B}"/>
    <cellStyle name="Normal 6 2 10 2 5 3" xfId="40644" xr:uid="{779460B7-C543-4751-B5C7-28B6D9042B00}"/>
    <cellStyle name="Normal 6 2 10 2 5 4" xfId="29638" xr:uid="{281A2A88-BCAD-4C56-9E80-E6BDB2AD50D5}"/>
    <cellStyle name="Normal 6 2 10 2 5_1.1 Overview" xfId="56923" xr:uid="{38807F7B-04A4-46C0-A9B7-1E06ABDBCE09}"/>
    <cellStyle name="Normal 6 2 10 2 6" xfId="4117" xr:uid="{B5F7AE92-C289-4EA5-AF73-7560B98DCD67}"/>
    <cellStyle name="Normal 6 2 10 2 6 2" xfId="10919" xr:uid="{0D24A785-1B9A-4AB5-B777-FE81835D201A}"/>
    <cellStyle name="Normal 6 2 10 2 6 2 2" xfId="46962" xr:uid="{B010EBDC-A2D5-4AFC-86EA-BB0E2E781525}"/>
    <cellStyle name="Normal 6 2 10 2 6 2 3" xfId="35781" xr:uid="{2319F12A-E12F-43D9-A892-96373C940D07}"/>
    <cellStyle name="Normal 6 2 10 2 6 2_1.1 Overview" xfId="56926" xr:uid="{23BA616A-20EE-4862-917C-D4AE8DB36129}"/>
    <cellStyle name="Normal 6 2 10 2 6 3" xfId="41293" xr:uid="{256CC29E-3111-443E-B3B3-FDD913C92198}"/>
    <cellStyle name="Normal 6 2 10 2 6 4" xfId="30226" xr:uid="{4DD3F351-6BBC-4C51-B119-F74EF3029026}"/>
    <cellStyle name="Normal 6 2 10 2 6_1.1 Overview" xfId="56925" xr:uid="{2FFA578B-B7AC-47F6-8017-029560CEB4EB}"/>
    <cellStyle name="Normal 6 2 10 2 7" xfId="7788" xr:uid="{25683A4A-FC69-483B-96D8-EAD5790290C4}"/>
    <cellStyle name="Normal 6 2 10 2 7 2" xfId="43836" xr:uid="{C7647CC7-809B-468E-ADB9-68FE1D7E0C95}"/>
    <cellStyle name="Normal 6 2 10 2 7 3" xfId="32743" xr:uid="{73B4C9ED-204A-4D63-9F3C-37BB3A5E5B00}"/>
    <cellStyle name="Normal 6 2 10 2 7_1.1 Overview" xfId="56927" xr:uid="{743EB706-F65E-4DF9-BF3B-28573CCDEDA7}"/>
    <cellStyle name="Normal 6 2 10 2 8" xfId="38176" xr:uid="{19CE19B1-ECA3-4344-B506-0A50026AD059}"/>
    <cellStyle name="Normal 6 2 10 2 9" xfId="27193" xr:uid="{2EB6A435-477D-48E9-9CC4-C72F2461602B}"/>
    <cellStyle name="Normal 6 2 10 2_1.1 Overview" xfId="56900" xr:uid="{54454737-EEB5-405D-8A47-5FB3C9F62FFF}"/>
    <cellStyle name="Normal 6 2 10 3" xfId="811" xr:uid="{088A7A9B-ADD8-4C48-8AB4-13836C936E01}"/>
    <cellStyle name="Normal 6 2 10 3 2" xfId="1537" xr:uid="{55F96B94-39E4-4B2A-ABD9-CF9DE448A11B}"/>
    <cellStyle name="Normal 6 2 10 3 2 2" xfId="4736" xr:uid="{06EA17EF-5163-4328-819A-0504CFA07265}"/>
    <cellStyle name="Normal 6 2 10 3 2 2 2" xfId="11530" xr:uid="{AFC9FA91-E119-4E05-B11B-990D05CC4AD8}"/>
    <cellStyle name="Normal 6 2 10 3 2 2 2 2" xfId="47573" xr:uid="{9121004D-CFE3-487F-AE50-A6CBFF2DD5EE}"/>
    <cellStyle name="Normal 6 2 10 3 2 2 2 3" xfId="36376" xr:uid="{FDCF8F96-6D98-4D4E-995A-9126AB048636}"/>
    <cellStyle name="Normal 6 2 10 3 2 2 2_1.1 Overview" xfId="56931" xr:uid="{34180FCB-B1C0-4A6E-90D2-47510623CEDA}"/>
    <cellStyle name="Normal 6 2 10 3 2 2 3" xfId="41904" xr:uid="{4F8E2E60-1118-4A9C-A75B-5C32C8AF3775}"/>
    <cellStyle name="Normal 6 2 10 3 2 2 4" xfId="30821" xr:uid="{0D893A91-028A-4B41-8852-54CA85080C2C}"/>
    <cellStyle name="Normal 6 2 10 3 2 2_1.1 Overview" xfId="56930" xr:uid="{8CCA5533-9BFF-48D9-84B3-54E69548ADE6}"/>
    <cellStyle name="Normal 6 2 10 3 2 3" xfId="8500" xr:uid="{939B8034-494C-4CF1-A20E-B01AF7090A26}"/>
    <cellStyle name="Normal 6 2 10 3 2 3 2" xfId="44544" xr:uid="{E86E5C3D-0611-46DA-8A9B-C9E5D4433F1B}"/>
    <cellStyle name="Normal 6 2 10 3 2 3 3" xfId="33435" xr:uid="{F02E5A3B-BA88-4812-8DB7-BA4DE28AF63D}"/>
    <cellStyle name="Normal 6 2 10 3 2 3_1.1 Overview" xfId="56932" xr:uid="{97714C29-CD2B-452B-BFFF-09556F41D5F2}"/>
    <cellStyle name="Normal 6 2 10 3 2 4" xfId="38883" xr:uid="{0FABEF42-1C6B-4BA9-8821-7394D6649CA3}"/>
    <cellStyle name="Normal 6 2 10 3 2 5" xfId="27888" xr:uid="{8A1F853F-5679-41B4-BA21-9E7BB873609D}"/>
    <cellStyle name="Normal 6 2 10 3 2_1.1 Overview" xfId="56929" xr:uid="{89D4B5A0-305D-40D8-B518-B9F7F6DA05FE}"/>
    <cellStyle name="Normal 6 2 10 3 3" xfId="2347" xr:uid="{9BE2B28F-F8A2-4089-8B42-6735D38408C6}"/>
    <cellStyle name="Normal 6 2 10 3 3 2" xfId="5546" xr:uid="{FBDAB3AB-5294-4240-B53B-79F1A0505552}"/>
    <cellStyle name="Normal 6 2 10 3 3 2 2" xfId="12339" xr:uid="{2EAA1ADD-4D7D-4433-8130-C5217F44B061}"/>
    <cellStyle name="Normal 6 2 10 3 3 2 2 2" xfId="48382" xr:uid="{7075AFDE-6478-4140-837F-1FDCB365E210}"/>
    <cellStyle name="Normal 6 2 10 3 3 2 2 3" xfId="37185" xr:uid="{6B860EA2-8D6B-4D1D-A025-F41096E95DA8}"/>
    <cellStyle name="Normal 6 2 10 3 3 2 2_1.1 Overview" xfId="56935" xr:uid="{F5CED546-691A-40D5-9EB4-3A615CA4A547}"/>
    <cellStyle name="Normal 6 2 10 3 3 2 3" xfId="42713" xr:uid="{1E690A25-0B2E-474F-9C6A-26AFF77AF865}"/>
    <cellStyle name="Normal 6 2 10 3 3 2 4" xfId="31630" xr:uid="{E6D79AE3-9280-4F62-8CF6-CCF010D87131}"/>
    <cellStyle name="Normal 6 2 10 3 3 2_1.1 Overview" xfId="56934" xr:uid="{DC0003CF-7A05-47BD-ABFD-CE142596B8FC}"/>
    <cellStyle name="Normal 6 2 10 3 3 3" xfId="9306" xr:uid="{ABFD95D2-F7BE-416C-87CD-EBC4AE403962}"/>
    <cellStyle name="Normal 6 2 10 3 3 3 2" xfId="45350" xr:uid="{48A35B25-E152-47DA-BB5F-56B30421ABD5}"/>
    <cellStyle name="Normal 6 2 10 3 3 3 3" xfId="34241" xr:uid="{136DA863-D033-420D-A7E2-7E8A5BC42DCE}"/>
    <cellStyle name="Normal 6 2 10 3 3 3_1.1 Overview" xfId="56936" xr:uid="{5D20374D-77DB-4B02-8BCC-108AFE43F714}"/>
    <cellStyle name="Normal 6 2 10 3 3 4" xfId="39689" xr:uid="{4C22A896-A762-485C-835D-8D442F39B0A7}"/>
    <cellStyle name="Normal 6 2 10 3 3 5" xfId="28694" xr:uid="{BD3FECF0-C3C2-4DD9-99EE-913AD7A924EC}"/>
    <cellStyle name="Normal 6 2 10 3 3_1.1 Overview" xfId="56933" xr:uid="{9EAB5F9C-EF7A-48AA-9140-E5D3604059DB}"/>
    <cellStyle name="Normal 6 2 10 3 4" xfId="3537" xr:uid="{7676F603-A9FF-4137-A30D-0C5EAA4316A8}"/>
    <cellStyle name="Normal 6 2 10 3 4 2" xfId="10464" xr:uid="{28100519-FA6A-41DA-8815-293A2ECF8490}"/>
    <cellStyle name="Normal 6 2 10 3 4 2 2" xfId="46507" xr:uid="{C13FADF8-5309-4E69-9761-84F9A13C5268}"/>
    <cellStyle name="Normal 6 2 10 3 4 2 3" xfId="35386" xr:uid="{22CFD568-6DC0-4B7F-BA8E-9238C7C6D140}"/>
    <cellStyle name="Normal 6 2 10 3 4 2_1.1 Overview" xfId="56938" xr:uid="{D44B08A0-DF0B-40F0-AC52-11DBB4268998}"/>
    <cellStyle name="Normal 6 2 10 3 4 3" xfId="40842" xr:uid="{F56F0F11-C21D-4A6D-B23F-199B35CABE4C}"/>
    <cellStyle name="Normal 6 2 10 3 4 4" xfId="29835" xr:uid="{05BBCCD1-F7A1-4939-B30C-459245C52D2C}"/>
    <cellStyle name="Normal 6 2 10 3 4_1.1 Overview" xfId="56937" xr:uid="{3DB6EFE7-C8CF-4F85-BA94-D6C4F2EA410C}"/>
    <cellStyle name="Normal 6 2 10 3 5" xfId="4233" xr:uid="{E9E221A4-4709-4FB9-9100-1D23C46681D6}"/>
    <cellStyle name="Normal 6 2 10 3 5 2" xfId="11035" xr:uid="{C1605BC9-D08E-4D22-92F8-9BCFE041D844}"/>
    <cellStyle name="Normal 6 2 10 3 5 2 2" xfId="47078" xr:uid="{8D64CC41-670C-4140-BDE3-F720E0233A24}"/>
    <cellStyle name="Normal 6 2 10 3 5 2 3" xfId="35897" xr:uid="{F2E85636-17C2-4CC6-B17E-1C780D6BC072}"/>
    <cellStyle name="Normal 6 2 10 3 5 2_1.1 Overview" xfId="56940" xr:uid="{D88E0758-5793-4472-80B1-ABF1E0764D31}"/>
    <cellStyle name="Normal 6 2 10 3 5 3" xfId="41409" xr:uid="{CC0DAF7D-8095-4B93-957A-9C48C7862789}"/>
    <cellStyle name="Normal 6 2 10 3 5 4" xfId="30342" xr:uid="{6247304A-BE68-4FDF-9FBD-11AADE742FC7}"/>
    <cellStyle name="Normal 6 2 10 3 5_1.1 Overview" xfId="56939" xr:uid="{42B217F4-5F30-4D0B-B8E4-81D44BB54075}"/>
    <cellStyle name="Normal 6 2 10 3 6" xfId="8000" xr:uid="{B46425D6-B1E4-43AF-96C4-26022BB03844}"/>
    <cellStyle name="Normal 6 2 10 3 6 2" xfId="44048" xr:uid="{3088D578-CFA1-4E2C-9B72-B293E66DC825}"/>
    <cellStyle name="Normal 6 2 10 3 6 3" xfId="32955" xr:uid="{D1D4B497-42D3-40F7-8E9C-3AAFB884F0FE}"/>
    <cellStyle name="Normal 6 2 10 3 6_1.1 Overview" xfId="56941" xr:uid="{D743D50A-1B24-49F1-AFCB-987B208516E2}"/>
    <cellStyle name="Normal 6 2 10 3 7" xfId="38388" xr:uid="{962BC239-F5E0-461C-AAAE-70AC4AB3F980}"/>
    <cellStyle name="Normal 6 2 10 3 8" xfId="27405" xr:uid="{FA7FF755-5BA1-4663-AAA6-855F21F83A41}"/>
    <cellStyle name="Normal 6 2 10 3_1.1 Overview" xfId="56928" xr:uid="{23DCCD10-F398-495F-BE9B-6D423B377E1A}"/>
    <cellStyle name="Normal 6 2 10 4" xfId="1277" xr:uid="{8E09FFAC-4DFA-45D3-88EC-44AA7A780BA0}"/>
    <cellStyle name="Normal 6 2 10 4 2" xfId="4476" xr:uid="{B084C770-DC5D-42E5-AE05-B7C208521123}"/>
    <cellStyle name="Normal 6 2 10 4 2 2" xfId="11270" xr:uid="{896F9538-DD87-4BB8-98FD-FF1B59B06CD2}"/>
    <cellStyle name="Normal 6 2 10 4 2 2 2" xfId="47313" xr:uid="{5CEC4C21-1465-497C-B85D-E2D7F73A9B3C}"/>
    <cellStyle name="Normal 6 2 10 4 2 2 3" xfId="36116" xr:uid="{05B7E5B1-5104-4DBE-88A0-BFC9B474278A}"/>
    <cellStyle name="Normal 6 2 10 4 2 2_1.1 Overview" xfId="56944" xr:uid="{B37C0088-5817-4AA4-ACB9-F6957F5AAB75}"/>
    <cellStyle name="Normal 6 2 10 4 2 3" xfId="41644" xr:uid="{9E61DB2D-D3DD-4C11-969E-33A248786052}"/>
    <cellStyle name="Normal 6 2 10 4 2 4" xfId="30561" xr:uid="{6312B444-94CF-4ACB-9C71-55533D25466D}"/>
    <cellStyle name="Normal 6 2 10 4 2_1.1 Overview" xfId="56943" xr:uid="{F9E12312-E331-483F-84D4-BFC1DB35EBD0}"/>
    <cellStyle name="Normal 6 2 10 4 3" xfId="8240" xr:uid="{E49568F9-533E-41BC-8E9A-AF644BF3B75C}"/>
    <cellStyle name="Normal 6 2 10 4 3 2" xfId="44284" xr:uid="{AE58C956-4097-486A-8C52-1D27BA404A2A}"/>
    <cellStyle name="Normal 6 2 10 4 3 3" xfId="33175" xr:uid="{A434A1B3-9F85-4712-9BF1-5A70B3209A61}"/>
    <cellStyle name="Normal 6 2 10 4 3_1.1 Overview" xfId="56945" xr:uid="{BFF32EC0-8755-4F22-B73C-29F834A2CFA6}"/>
    <cellStyle name="Normal 6 2 10 4 4" xfId="38623" xr:uid="{949053BF-DF8A-4354-B848-A6E7CE579116}"/>
    <cellStyle name="Normal 6 2 10 4 5" xfId="27628" xr:uid="{BF1A644E-B831-4D4C-9F89-E01F9FDE62AE}"/>
    <cellStyle name="Normal 6 2 10 4_1.1 Overview" xfId="56942" xr:uid="{A8C18829-EADC-4424-BE95-2390B0825DA7}"/>
    <cellStyle name="Normal 6 2 10 5" xfId="1876" xr:uid="{4EAF1497-8656-410F-9F30-EC26D598002D}"/>
    <cellStyle name="Normal 6 2 10 5 2" xfId="5075" xr:uid="{51C09E6C-94BD-49D2-A63F-B9A62E894E33}"/>
    <cellStyle name="Normal 6 2 10 5 2 2" xfId="11868" xr:uid="{5A6F98C8-D276-4E7D-A0CC-0D79D308FBBD}"/>
    <cellStyle name="Normal 6 2 10 5 2 2 2" xfId="47911" xr:uid="{85DFBFAE-2267-4D63-9BA3-568C7591779D}"/>
    <cellStyle name="Normal 6 2 10 5 2 2 3" xfId="36714" xr:uid="{07D19368-B333-424A-BD30-C0D627969A04}"/>
    <cellStyle name="Normal 6 2 10 5 2 2_1.1 Overview" xfId="56948" xr:uid="{FBD04E25-D5F2-4F53-8939-4B0CF3B9F361}"/>
    <cellStyle name="Normal 6 2 10 5 2 3" xfId="42242" xr:uid="{F28F5637-FAFA-4711-BFAF-12C1E79A3F2E}"/>
    <cellStyle name="Normal 6 2 10 5 2 4" xfId="31159" xr:uid="{601AA283-5E1C-4C74-A2BD-22FC7EFD2CC6}"/>
    <cellStyle name="Normal 6 2 10 5 2_1.1 Overview" xfId="56947" xr:uid="{776218B3-63D8-47EE-9B29-E1F8E28C6429}"/>
    <cellStyle name="Normal 6 2 10 5 3" xfId="8835" xr:uid="{CAD8242A-E78E-4BCE-B2FC-1E01B20EC9FC}"/>
    <cellStyle name="Normal 6 2 10 5 3 2" xfId="44879" xr:uid="{7C45C2DC-097F-41E3-A640-917AA909A4EE}"/>
    <cellStyle name="Normal 6 2 10 5 3 3" xfId="33770" xr:uid="{439440FC-B83F-488B-ACA5-A23EE202F44B}"/>
    <cellStyle name="Normal 6 2 10 5 3_1.1 Overview" xfId="56949" xr:uid="{0D75B638-D487-4E6B-AF03-EEA53C31AA56}"/>
    <cellStyle name="Normal 6 2 10 5 4" xfId="39218" xr:uid="{4F6B8717-1B63-44F6-A032-A10D93988F4A}"/>
    <cellStyle name="Normal 6 2 10 5 5" xfId="28223" xr:uid="{83926921-2FF4-4F7F-A90C-F79AC8DFD5C5}"/>
    <cellStyle name="Normal 6 2 10 5_1.1 Overview" xfId="56946" xr:uid="{DA6748FB-6532-43CC-9338-2C4339DE74C6}"/>
    <cellStyle name="Normal 6 2 10 6" xfId="3063" xr:uid="{E8AAC50B-E73A-43A2-8FF6-CB4EFC78C251}"/>
    <cellStyle name="Normal 6 2 10 6 2" xfId="9995" xr:uid="{94B792A6-6452-4968-8610-94B5912434BF}"/>
    <cellStyle name="Normal 6 2 10 6 2 2" xfId="46038" xr:uid="{4F9B3995-99C4-4E86-9799-057874426471}"/>
    <cellStyle name="Normal 6 2 10 6 2 3" xfId="34920" xr:uid="{E7F0F198-555E-4F1C-A880-D739F47B2A28}"/>
    <cellStyle name="Normal 6 2 10 6 2_1.1 Overview" xfId="56951" xr:uid="{D5F20CF5-9163-4E74-8694-13DC44C07AA4}"/>
    <cellStyle name="Normal 6 2 10 6 3" xfId="40374" xr:uid="{8D103D36-E290-4191-99A6-1C4471F65074}"/>
    <cellStyle name="Normal 6 2 10 6 4" xfId="29370" xr:uid="{E52696A7-597A-470E-A984-30D76906F13D}"/>
    <cellStyle name="Normal 6 2 10 6_1.1 Overview" xfId="56950" xr:uid="{B44BE0D8-6BE5-488D-9AE4-09229B94A607}"/>
    <cellStyle name="Normal 6 2 10 7" xfId="4023" xr:uid="{2ED0C307-E745-49B9-81F5-21D64E24CCA2}"/>
    <cellStyle name="Normal 6 2 10 7 2" xfId="10825" xr:uid="{C12DF643-FD00-4E5C-B65A-5E9103DBAF81}"/>
    <cellStyle name="Normal 6 2 10 7 2 2" xfId="46868" xr:uid="{35D1956E-7C8E-4C8E-8804-D45541D6E984}"/>
    <cellStyle name="Normal 6 2 10 7 2 3" xfId="35687" xr:uid="{10C7F94A-F5A5-43AC-9566-92111E9FC7E3}"/>
    <cellStyle name="Normal 6 2 10 7 2_1.1 Overview" xfId="56953" xr:uid="{B95E0B28-83D8-4FC9-8C07-69ABBE98C657}"/>
    <cellStyle name="Normal 6 2 10 7 3" xfId="41199" xr:uid="{84D09663-E04C-4EC4-A475-C1961B37E684}"/>
    <cellStyle name="Normal 6 2 10 7 4" xfId="30132" xr:uid="{A6286668-49D7-4AAD-A6DA-B67B3B0D4547}"/>
    <cellStyle name="Normal 6 2 10 7_1.1 Overview" xfId="56952" xr:uid="{C4D9B55F-59EB-406D-B65F-5F6777C5FAB5}"/>
    <cellStyle name="Normal 6 2 10 8" xfId="7487" xr:uid="{803F7C79-922A-4D26-86EC-7142608FB878}"/>
    <cellStyle name="Normal 6 2 10 8 2" xfId="43535" xr:uid="{D16E5395-F0D8-42C3-842C-7EE3674333F0}"/>
    <cellStyle name="Normal 6 2 10 8 3" xfId="32442" xr:uid="{88D673DB-6691-42E8-8164-9DB8CAD8EF0F}"/>
    <cellStyle name="Normal 6 2 10 8_1.1 Overview" xfId="56954" xr:uid="{40AD74AF-7484-4135-8375-568D26EDA3F0}"/>
    <cellStyle name="Normal 6 2 10 9" xfId="37875" xr:uid="{E12D37A1-AADD-4A97-A681-43B50C0A23F4}"/>
    <cellStyle name="Normal 6 2 10_1.1 Overview" xfId="56899" xr:uid="{AB386BEB-E3F9-4A67-A6F6-F3D5501DC728}"/>
    <cellStyle name="Normal 6 2 11" xfId="311" xr:uid="{D38BA0D3-75A7-4FE7-A3DB-A618F63AD2D1}"/>
    <cellStyle name="Normal 6 2 11 10" xfId="26908" xr:uid="{4519D951-7C15-4F68-9AA6-708B19871DC8}"/>
    <cellStyle name="Normal 6 2 11 2" xfId="615" xr:uid="{01315D9D-3188-4949-92A2-AB4C758CEB6A}"/>
    <cellStyle name="Normal 6 2 11 2 2" xfId="911" xr:uid="{370D485A-01E7-4E66-A097-9E35216E0F5B}"/>
    <cellStyle name="Normal 6 2 11 2 2 2" xfId="1637" xr:uid="{EE4A06F8-4AC6-4F82-86AE-666E1F71449B}"/>
    <cellStyle name="Normal 6 2 11 2 2 2 2" xfId="4836" xr:uid="{568BC016-D5E2-4D21-ABDB-32173F4E03CF}"/>
    <cellStyle name="Normal 6 2 11 2 2 2 2 2" xfId="11630" xr:uid="{84071178-8C4F-454D-AF33-7B4C7B006114}"/>
    <cellStyle name="Normal 6 2 11 2 2 2 2 2 2" xfId="47673" xr:uid="{5D1C6108-E04E-4FA0-96DE-55A6780FDE05}"/>
    <cellStyle name="Normal 6 2 11 2 2 2 2 2 3" xfId="36476" xr:uid="{7BB1B496-0B67-4869-8C39-5ECA0A15CDB9}"/>
    <cellStyle name="Normal 6 2 11 2 2 2 2 2_1.1 Overview" xfId="56960" xr:uid="{81586380-2E1D-4FAF-B6F8-4AAF54C2D3A4}"/>
    <cellStyle name="Normal 6 2 11 2 2 2 2 3" xfId="42004" xr:uid="{03077FE0-AB9A-4205-BE79-A78786030D83}"/>
    <cellStyle name="Normal 6 2 11 2 2 2 2 4" xfId="30921" xr:uid="{0B13FB53-93B5-4F65-8212-B54226EC9928}"/>
    <cellStyle name="Normal 6 2 11 2 2 2 2_1.1 Overview" xfId="56959" xr:uid="{75752DB5-40DF-402D-80EF-5177007310CA}"/>
    <cellStyle name="Normal 6 2 11 2 2 2 3" xfId="8600" xr:uid="{3B411C6F-B9C7-46C1-8618-F5FE6A22CC3E}"/>
    <cellStyle name="Normal 6 2 11 2 2 2 3 2" xfId="44644" xr:uid="{128E2111-C448-48E3-B797-76F49E8D0C37}"/>
    <cellStyle name="Normal 6 2 11 2 2 2 3 3" xfId="33535" xr:uid="{F63313A0-1448-41E2-A04D-084A0E15DA78}"/>
    <cellStyle name="Normal 6 2 11 2 2 2 3_1.1 Overview" xfId="56961" xr:uid="{34D127C7-376D-4A3E-B79C-DFFE7EFC3381}"/>
    <cellStyle name="Normal 6 2 11 2 2 2 4" xfId="38983" xr:uid="{C9C63A2F-E169-485A-B66A-27312DE3AF38}"/>
    <cellStyle name="Normal 6 2 11 2 2 2 5" xfId="27988" xr:uid="{0A2031AB-551E-42FA-935D-10C1258B6F58}"/>
    <cellStyle name="Normal 6 2 11 2 2 2_1.1 Overview" xfId="56958" xr:uid="{2AE2CD12-73E3-473F-9543-90BAE67B7687}"/>
    <cellStyle name="Normal 6 2 11 2 2 3" xfId="2447" xr:uid="{2072BEED-D1A0-4960-8D0E-87308431868C}"/>
    <cellStyle name="Normal 6 2 11 2 2 3 2" xfId="5646" xr:uid="{F6715E0D-8F76-4E44-8D04-37A64656CC8A}"/>
    <cellStyle name="Normal 6 2 11 2 2 3 2 2" xfId="12439" xr:uid="{AD10E802-8306-4712-90FA-2BE05A362728}"/>
    <cellStyle name="Normal 6 2 11 2 2 3 2 2 2" xfId="48482" xr:uid="{58E7A99B-C436-470C-BAC7-C8A907B233E0}"/>
    <cellStyle name="Normal 6 2 11 2 2 3 2 2 3" xfId="37285" xr:uid="{A7929372-24F7-4090-B826-A67BAEAE598B}"/>
    <cellStyle name="Normal 6 2 11 2 2 3 2 2_1.1 Overview" xfId="56964" xr:uid="{7F444491-8A08-4907-9C68-92C9EEE73CBC}"/>
    <cellStyle name="Normal 6 2 11 2 2 3 2 3" xfId="42813" xr:uid="{C7D9D420-F697-4823-B62C-126389AAD794}"/>
    <cellStyle name="Normal 6 2 11 2 2 3 2 4" xfId="31730" xr:uid="{A06485D7-CEF3-4124-B724-6608E5E03FCA}"/>
    <cellStyle name="Normal 6 2 11 2 2 3 2_1.1 Overview" xfId="56963" xr:uid="{265341A1-555E-4D43-B557-677D35E0A992}"/>
    <cellStyle name="Normal 6 2 11 2 2 3 3" xfId="9406" xr:uid="{9529251F-006E-4414-84B6-A5B2B500DEFE}"/>
    <cellStyle name="Normal 6 2 11 2 2 3 3 2" xfId="45450" xr:uid="{D31B9791-A051-413A-8A80-087E2438E3EB}"/>
    <cellStyle name="Normal 6 2 11 2 2 3 3 3" xfId="34341" xr:uid="{E615AB99-FD89-4A32-B4B3-8B6E131EB8F8}"/>
    <cellStyle name="Normal 6 2 11 2 2 3 3_1.1 Overview" xfId="56965" xr:uid="{700165C0-12D7-4E46-B8AF-13D30FAE9941}"/>
    <cellStyle name="Normal 6 2 11 2 2 3 4" xfId="39789" xr:uid="{9CBB29DF-9F4A-48A4-8774-D38343D65E22}"/>
    <cellStyle name="Normal 6 2 11 2 2 3 5" xfId="28794" xr:uid="{40342F3D-7335-48F3-BFC3-6732655056EE}"/>
    <cellStyle name="Normal 6 2 11 2 2 3_1.1 Overview" xfId="56962" xr:uid="{C21A9686-F15A-49C2-9597-D0A6885169AB}"/>
    <cellStyle name="Normal 6 2 11 2 2 4" xfId="3637" xr:uid="{289E0F87-36F4-47AB-BCE3-5C636E33F9AE}"/>
    <cellStyle name="Normal 6 2 11 2 2 4 2" xfId="10564" xr:uid="{8094179A-5F3A-4DBB-8204-87B81C1E12F6}"/>
    <cellStyle name="Normal 6 2 11 2 2 4 2 2" xfId="46607" xr:uid="{0C26BE4F-DC8C-4A48-AF7E-8DE079687D5E}"/>
    <cellStyle name="Normal 6 2 11 2 2 4 2 3" xfId="35486" xr:uid="{FFF500B2-69FE-40BA-B291-4B610722A384}"/>
    <cellStyle name="Normal 6 2 11 2 2 4 2_1.1 Overview" xfId="56967" xr:uid="{F1E25D87-657F-4CE2-8BEA-A9B77DAC7359}"/>
    <cellStyle name="Normal 6 2 11 2 2 4 3" xfId="40942" xr:uid="{BE086671-82A0-416B-BA20-0F64E3B008E8}"/>
    <cellStyle name="Normal 6 2 11 2 2 4 4" xfId="29935" xr:uid="{00225F56-35BC-4714-BD3C-84177060A6E6}"/>
    <cellStyle name="Normal 6 2 11 2 2 4_1.1 Overview" xfId="56966" xr:uid="{57071C37-1B0C-4D72-927E-530A00D54F0D}"/>
    <cellStyle name="Normal 6 2 11 2 2 5" xfId="4333" xr:uid="{964E312F-2DB5-4EA2-8359-7C27C039F379}"/>
    <cellStyle name="Normal 6 2 11 2 2 5 2" xfId="11135" xr:uid="{B586E610-6B2C-4581-BF95-A18BE69BFA24}"/>
    <cellStyle name="Normal 6 2 11 2 2 5 2 2" xfId="47178" xr:uid="{4E58B885-5E74-4527-9EC4-BB0AF4683E1F}"/>
    <cellStyle name="Normal 6 2 11 2 2 5 2 3" xfId="35997" xr:uid="{2F9B15D1-B38F-4176-83D7-AE6F321165BF}"/>
    <cellStyle name="Normal 6 2 11 2 2 5 2_1.1 Overview" xfId="56969" xr:uid="{5D74F9B3-52C6-4549-B9BA-87283DBA196F}"/>
    <cellStyle name="Normal 6 2 11 2 2 5 3" xfId="41509" xr:uid="{516D94CE-9A09-451E-A650-8298ADE01308}"/>
    <cellStyle name="Normal 6 2 11 2 2 5 4" xfId="30442" xr:uid="{5F66FA39-8980-4CDE-8296-213D2A60A331}"/>
    <cellStyle name="Normal 6 2 11 2 2 5_1.1 Overview" xfId="56968" xr:uid="{E90C4241-88FA-4449-9A28-C2DD766E849A}"/>
    <cellStyle name="Normal 6 2 11 2 2 6" xfId="8100" xr:uid="{AC15821B-FBA2-4AC0-9330-939CA9BFA0D3}"/>
    <cellStyle name="Normal 6 2 11 2 2 6 2" xfId="44148" xr:uid="{A954DE0A-80F5-42A9-AAF6-0944C5253389}"/>
    <cellStyle name="Normal 6 2 11 2 2 6 3" xfId="33055" xr:uid="{97A3D635-0AF6-4B37-81D4-D9A05001627E}"/>
    <cellStyle name="Normal 6 2 11 2 2 6_1.1 Overview" xfId="56970" xr:uid="{80AC8346-4877-45D5-A871-2518DD814B17}"/>
    <cellStyle name="Normal 6 2 11 2 2 7" xfId="38488" xr:uid="{0EA9E3D9-A79C-4F40-B804-10066169CD00}"/>
    <cellStyle name="Normal 6 2 11 2 2 8" xfId="27505" xr:uid="{6DA518F5-1665-4A82-B3C3-37BC0A0693ED}"/>
    <cellStyle name="Normal 6 2 11 2 2_1.1 Overview" xfId="56957" xr:uid="{C0C4B1BD-CB4F-45BD-B25B-7A2335100A85}"/>
    <cellStyle name="Normal 6 2 11 2 3" xfId="1413" xr:uid="{34ECAF24-24F3-4B7E-8463-84D35EAAB8B6}"/>
    <cellStyle name="Normal 6 2 11 2 3 2" xfId="4612" xr:uid="{E969D34A-FEF9-4A99-BC49-A728F17CA88B}"/>
    <cellStyle name="Normal 6 2 11 2 3 2 2" xfId="11406" xr:uid="{2ACE807E-253B-4A67-8945-63DD0F36B99F}"/>
    <cellStyle name="Normal 6 2 11 2 3 2 2 2" xfId="47449" xr:uid="{B25B220B-BB95-4F5B-A40A-D5CCD70D0895}"/>
    <cellStyle name="Normal 6 2 11 2 3 2 2 3" xfId="36252" xr:uid="{750EB99D-CA63-4183-9CC0-1DB3CF9CCF33}"/>
    <cellStyle name="Normal 6 2 11 2 3 2 2_1.1 Overview" xfId="56973" xr:uid="{B07DFC7D-B0FF-4148-98A1-6E225BDCA651}"/>
    <cellStyle name="Normal 6 2 11 2 3 2 3" xfId="41780" xr:uid="{998F12F5-7646-43A2-9D26-5F6578B312C7}"/>
    <cellStyle name="Normal 6 2 11 2 3 2 4" xfId="30697" xr:uid="{57A59F7D-C558-48BD-A160-F0C1FDE79494}"/>
    <cellStyle name="Normal 6 2 11 2 3 2_1.1 Overview" xfId="56972" xr:uid="{00CB6913-805E-4503-A498-3BE04C659020}"/>
    <cellStyle name="Normal 6 2 11 2 3 3" xfId="8376" xr:uid="{645A40F5-4A01-49D7-966C-53249AAF0B0A}"/>
    <cellStyle name="Normal 6 2 11 2 3 3 2" xfId="44420" xr:uid="{14485CE5-2785-4F8E-9430-AD3E741A96E5}"/>
    <cellStyle name="Normal 6 2 11 2 3 3 3" xfId="33311" xr:uid="{2D9E41F4-8D90-422E-8579-22DA5B7A384A}"/>
    <cellStyle name="Normal 6 2 11 2 3 3_1.1 Overview" xfId="56974" xr:uid="{1E4C7D6B-6308-4CAE-A33B-71A72E106D66}"/>
    <cellStyle name="Normal 6 2 11 2 3 4" xfId="38759" xr:uid="{A37DECEC-1173-4529-A621-73D2312AB8C4}"/>
    <cellStyle name="Normal 6 2 11 2 3 5" xfId="27764" xr:uid="{59592AFD-21E5-4BAB-BD0A-BBC094CA18AA}"/>
    <cellStyle name="Normal 6 2 11 2 3_1.1 Overview" xfId="56971" xr:uid="{E0D475DC-352F-45F8-A81F-A02E8442A645}"/>
    <cellStyle name="Normal 6 2 11 2 4" xfId="2163" xr:uid="{7E618B00-71BF-4B4E-A646-A2A0E23D16ED}"/>
    <cellStyle name="Normal 6 2 11 2 4 2" xfId="5362" xr:uid="{0F9CA85D-4589-40A8-88E7-BA1AB1916518}"/>
    <cellStyle name="Normal 6 2 11 2 4 2 2" xfId="12155" xr:uid="{A72D1A91-C25F-4BB8-AEE5-EB4F26C802DC}"/>
    <cellStyle name="Normal 6 2 11 2 4 2 2 2" xfId="48198" xr:uid="{13B23C6C-487A-4A1A-9308-84E96E506849}"/>
    <cellStyle name="Normal 6 2 11 2 4 2 2 3" xfId="37001" xr:uid="{3325366D-654B-4398-9B35-34B9280CB9A8}"/>
    <cellStyle name="Normal 6 2 11 2 4 2 2_1.1 Overview" xfId="56977" xr:uid="{C315F6FF-9AC1-4B7A-90F5-2B3BF612E5C9}"/>
    <cellStyle name="Normal 6 2 11 2 4 2 3" xfId="42529" xr:uid="{4F9BCD71-0B5B-45EC-A61F-22013C7C5865}"/>
    <cellStyle name="Normal 6 2 11 2 4 2 4" xfId="31446" xr:uid="{37BC8A02-120F-43B5-85F6-B081B47F50B2}"/>
    <cellStyle name="Normal 6 2 11 2 4 2_1.1 Overview" xfId="56976" xr:uid="{22083F63-35E8-4CB6-9E07-463F6B50F0E1}"/>
    <cellStyle name="Normal 6 2 11 2 4 3" xfId="9122" xr:uid="{1FBC8FF7-11E2-43D0-A946-3FE971CDC758}"/>
    <cellStyle name="Normal 6 2 11 2 4 3 2" xfId="45166" xr:uid="{93413499-0CF9-4760-A99C-20C8BD6F33B7}"/>
    <cellStyle name="Normal 6 2 11 2 4 3 3" xfId="34057" xr:uid="{7733807F-E35D-4BDB-9234-C7307974087B}"/>
    <cellStyle name="Normal 6 2 11 2 4 3_1.1 Overview" xfId="56978" xr:uid="{B38204C5-C8E8-4071-995A-ACEDB421959D}"/>
    <cellStyle name="Normal 6 2 11 2 4 4" xfId="39505" xr:uid="{4DB66181-9EBC-4B48-A941-9DFCEC498FB4}"/>
    <cellStyle name="Normal 6 2 11 2 4 5" xfId="28510" xr:uid="{C342F0B8-1E44-42CD-BB63-943AA9449316}"/>
    <cellStyle name="Normal 6 2 11 2 4_1.1 Overview" xfId="56975" xr:uid="{1871D2CE-E0AD-4A26-81EF-8F373B330663}"/>
    <cellStyle name="Normal 6 2 11 2 5" xfId="3354" xr:uid="{C9565E7C-F3B9-4CCC-A3F1-F73F43E877FD}"/>
    <cellStyle name="Normal 6 2 11 2 5 2" xfId="10281" xr:uid="{2A51E1C4-CA58-40B5-9E0B-A9E0AC95C19C}"/>
    <cellStyle name="Normal 6 2 11 2 5 2 2" xfId="46324" xr:uid="{61B4586D-C236-40A8-AF5F-74B4ACF11065}"/>
    <cellStyle name="Normal 6 2 11 2 5 2 3" xfId="35204" xr:uid="{CF2971BC-D4AE-4655-A59D-6CCD7E334340}"/>
    <cellStyle name="Normal 6 2 11 2 5 2_1.1 Overview" xfId="56980" xr:uid="{8D33026B-F9DE-41BD-8FE4-2E4D03D5F7ED}"/>
    <cellStyle name="Normal 6 2 11 2 5 3" xfId="40659" xr:uid="{C8306E13-5FB2-41DB-AA86-BBAB49326BCE}"/>
    <cellStyle name="Normal 6 2 11 2 5 4" xfId="29653" xr:uid="{6CC2B054-8C4D-44A7-A630-9037108D4607}"/>
    <cellStyle name="Normal 6 2 11 2 5_1.1 Overview" xfId="56979" xr:uid="{6B286838-76E1-4DDC-8DD2-9D4D1B0C6EFA}"/>
    <cellStyle name="Normal 6 2 11 2 6" xfId="4123" xr:uid="{43255F9A-CC4F-4D10-93BE-C59F19FA8DAF}"/>
    <cellStyle name="Normal 6 2 11 2 6 2" xfId="10925" xr:uid="{FA274D9D-4634-4710-8897-92CA0842D83F}"/>
    <cellStyle name="Normal 6 2 11 2 6 2 2" xfId="46968" xr:uid="{7CD69469-4D75-4315-81AD-FF705075DB42}"/>
    <cellStyle name="Normal 6 2 11 2 6 2 3" xfId="35787" xr:uid="{B4D5467F-0425-40B4-9E1C-AF32BA95C0C1}"/>
    <cellStyle name="Normal 6 2 11 2 6 2_1.1 Overview" xfId="56982" xr:uid="{DEC1F344-0652-4768-82BB-B91823BD9E74}"/>
    <cellStyle name="Normal 6 2 11 2 6 3" xfId="41299" xr:uid="{1FEC3497-DF4E-4CBC-B1F6-1A5B5EC04046}"/>
    <cellStyle name="Normal 6 2 11 2 6 4" xfId="30232" xr:uid="{61273749-B83E-4460-87DC-A568BE604929}"/>
    <cellStyle name="Normal 6 2 11 2 6_1.1 Overview" xfId="56981" xr:uid="{A920F649-F029-4A7D-A635-44BA50665C62}"/>
    <cellStyle name="Normal 6 2 11 2 7" xfId="7804" xr:uid="{2F8BD94F-C74C-4B6E-90B3-01B66A5DEAF9}"/>
    <cellStyle name="Normal 6 2 11 2 7 2" xfId="43852" xr:uid="{FCE10027-C99B-4C82-B054-43260125B97E}"/>
    <cellStyle name="Normal 6 2 11 2 7 3" xfId="32759" xr:uid="{DBB20C43-D097-4B40-800D-4D9D287C27C5}"/>
    <cellStyle name="Normal 6 2 11 2 7_1.1 Overview" xfId="56983" xr:uid="{32A14276-9558-4E81-A6FC-CAB7FFB6038A}"/>
    <cellStyle name="Normal 6 2 11 2 8" xfId="38192" xr:uid="{E2C933C6-43B6-4C44-B872-6F4E5159BD8B}"/>
    <cellStyle name="Normal 6 2 11 2 9" xfId="27209" xr:uid="{DCE7370B-A5BC-440D-ADC8-19018599EB58}"/>
    <cellStyle name="Normal 6 2 11 2_1.1 Overview" xfId="56956" xr:uid="{F878492F-3582-4A4A-B1CE-68D7D1CFB73A}"/>
    <cellStyle name="Normal 6 2 11 3" xfId="817" xr:uid="{1E00044C-5A1E-4C00-B112-FD4F529C17E3}"/>
    <cellStyle name="Normal 6 2 11 3 2" xfId="1543" xr:uid="{BB5C7480-4F5E-4E6C-9633-85DA3C570C68}"/>
    <cellStyle name="Normal 6 2 11 3 2 2" xfId="4742" xr:uid="{2ABB3C3A-71AD-4281-93AC-5C4B6C9EF73D}"/>
    <cellStyle name="Normal 6 2 11 3 2 2 2" xfId="11536" xr:uid="{1673F2E9-D784-42F4-9C43-335151CB8942}"/>
    <cellStyle name="Normal 6 2 11 3 2 2 2 2" xfId="47579" xr:uid="{D5314D42-0BF0-4692-9C9E-CEF783841B85}"/>
    <cellStyle name="Normal 6 2 11 3 2 2 2 3" xfId="36382" xr:uid="{17EC4D33-6454-4C2C-B146-BD64ECB936A5}"/>
    <cellStyle name="Normal 6 2 11 3 2 2 2_1.1 Overview" xfId="56987" xr:uid="{58DCF736-2E91-423F-BB1E-115D998DF424}"/>
    <cellStyle name="Normal 6 2 11 3 2 2 3" xfId="41910" xr:uid="{33C0FB05-1EB1-4B4F-B5D9-596779817A5E}"/>
    <cellStyle name="Normal 6 2 11 3 2 2 4" xfId="30827" xr:uid="{2F1C2B8E-E84F-4691-A72A-8C989169A460}"/>
    <cellStyle name="Normal 6 2 11 3 2 2_1.1 Overview" xfId="56986" xr:uid="{AE3F0A7D-9EF5-4011-9321-11CDAAF09509}"/>
    <cellStyle name="Normal 6 2 11 3 2 3" xfId="8506" xr:uid="{D95F9FD0-842C-4FA4-ABDD-47466155EA57}"/>
    <cellStyle name="Normal 6 2 11 3 2 3 2" xfId="44550" xr:uid="{F4AF74B7-19AE-49A2-9F77-2AD47D35C1CE}"/>
    <cellStyle name="Normal 6 2 11 3 2 3 3" xfId="33441" xr:uid="{0FB167E7-34DA-48E9-9168-9AC4E2812F56}"/>
    <cellStyle name="Normal 6 2 11 3 2 3_1.1 Overview" xfId="56988" xr:uid="{2912B105-BF7F-4018-8FDC-6F975EF9F541}"/>
    <cellStyle name="Normal 6 2 11 3 2 4" xfId="38889" xr:uid="{BE6F8927-EA72-4643-AB53-6C7F89CD2FC3}"/>
    <cellStyle name="Normal 6 2 11 3 2 5" xfId="27894" xr:uid="{B4A97F6E-5822-416B-BE19-FDE1C750FC26}"/>
    <cellStyle name="Normal 6 2 11 3 2_1.1 Overview" xfId="56985" xr:uid="{AD618610-C764-40B0-9DB0-ED147CC41F1C}"/>
    <cellStyle name="Normal 6 2 11 3 3" xfId="2353" xr:uid="{ECBD2C34-D3DE-472F-A841-9C33D5DA8AA9}"/>
    <cellStyle name="Normal 6 2 11 3 3 2" xfId="5552" xr:uid="{BBB9F886-AC1A-4B75-900C-2206659452CE}"/>
    <cellStyle name="Normal 6 2 11 3 3 2 2" xfId="12345" xr:uid="{6DF80F4E-8A78-488F-8B0A-ACB51F5E66D0}"/>
    <cellStyle name="Normal 6 2 11 3 3 2 2 2" xfId="48388" xr:uid="{F6DE545A-10BD-4885-B9CA-05E0BDE94CD7}"/>
    <cellStyle name="Normal 6 2 11 3 3 2 2 3" xfId="37191" xr:uid="{99D9706C-59B3-4B75-BFBF-1771C918329E}"/>
    <cellStyle name="Normal 6 2 11 3 3 2 2_1.1 Overview" xfId="56991" xr:uid="{68852D45-B37E-4325-8B9F-7CFAA2495C7E}"/>
    <cellStyle name="Normal 6 2 11 3 3 2 3" xfId="42719" xr:uid="{BC43DD63-EDB5-4DE8-8C0C-EF10D4EFDA97}"/>
    <cellStyle name="Normal 6 2 11 3 3 2 4" xfId="31636" xr:uid="{1BD2F88F-7E0D-4F30-BA89-FCE35B33C6AB}"/>
    <cellStyle name="Normal 6 2 11 3 3 2_1.1 Overview" xfId="56990" xr:uid="{50DE8DE4-F93F-4A7B-9FFC-D6CA19AAF9BB}"/>
    <cellStyle name="Normal 6 2 11 3 3 3" xfId="9312" xr:uid="{85287BC3-7EAA-48DD-B7C5-374EE20A47F7}"/>
    <cellStyle name="Normal 6 2 11 3 3 3 2" xfId="45356" xr:uid="{EFC233E0-4F66-48E1-BA73-2F61033D63C3}"/>
    <cellStyle name="Normal 6 2 11 3 3 3 3" xfId="34247" xr:uid="{9D89BFED-4C91-49B6-9E07-ECDAD7711715}"/>
    <cellStyle name="Normal 6 2 11 3 3 3_1.1 Overview" xfId="56992" xr:uid="{04229BE7-CD79-4715-9958-FCEB00890D76}"/>
    <cellStyle name="Normal 6 2 11 3 3 4" xfId="39695" xr:uid="{0E3AEE81-269C-4DD4-B9EB-DCEC962A4615}"/>
    <cellStyle name="Normal 6 2 11 3 3 5" xfId="28700" xr:uid="{84B2FCF2-FA4B-47F4-8CE1-CEF32D611532}"/>
    <cellStyle name="Normal 6 2 11 3 3_1.1 Overview" xfId="56989" xr:uid="{20187640-FC5C-44A2-ADC4-7BF15157F69D}"/>
    <cellStyle name="Normal 6 2 11 3 4" xfId="3543" xr:uid="{9DB8452F-A83F-4380-8956-92E335500760}"/>
    <cellStyle name="Normal 6 2 11 3 4 2" xfId="10470" xr:uid="{729DE032-E94E-48FF-9D16-38107110C4A6}"/>
    <cellStyle name="Normal 6 2 11 3 4 2 2" xfId="46513" xr:uid="{432A1568-AE79-4901-A9C8-257905CE378E}"/>
    <cellStyle name="Normal 6 2 11 3 4 2 3" xfId="35392" xr:uid="{9FBEE1A8-728D-41F0-9476-3AA5859374DB}"/>
    <cellStyle name="Normal 6 2 11 3 4 2_1.1 Overview" xfId="56994" xr:uid="{4A265B98-6DB4-4EF1-B3A2-B5060A03EF6F}"/>
    <cellStyle name="Normal 6 2 11 3 4 3" xfId="40848" xr:uid="{E52E1790-764C-444E-95DE-20E83F695584}"/>
    <cellStyle name="Normal 6 2 11 3 4 4" xfId="29841" xr:uid="{0CC9BF10-48BB-44F1-9512-18F336976493}"/>
    <cellStyle name="Normal 6 2 11 3 4_1.1 Overview" xfId="56993" xr:uid="{AD4F3A60-A59B-4BBB-861B-CAFAF45DE2ED}"/>
    <cellStyle name="Normal 6 2 11 3 5" xfId="4239" xr:uid="{FD60C445-A8AC-43A0-AE02-AB4A1EDF418A}"/>
    <cellStyle name="Normal 6 2 11 3 5 2" xfId="11041" xr:uid="{C3D0DF52-35D3-4A80-90DD-B4516BEC653F}"/>
    <cellStyle name="Normal 6 2 11 3 5 2 2" xfId="47084" xr:uid="{8D8324FC-13A0-4433-95DF-244164CE1202}"/>
    <cellStyle name="Normal 6 2 11 3 5 2 3" xfId="35903" xr:uid="{277851DE-5202-4B7F-B890-96257D99AE85}"/>
    <cellStyle name="Normal 6 2 11 3 5 2_1.1 Overview" xfId="56996" xr:uid="{0B843862-D80D-438E-925D-D2A174664FF8}"/>
    <cellStyle name="Normal 6 2 11 3 5 3" xfId="41415" xr:uid="{FA094C72-6CD5-47EA-BD52-87AE14E9B1C1}"/>
    <cellStyle name="Normal 6 2 11 3 5 4" xfId="30348" xr:uid="{A90CC334-2F96-4D8F-BFC8-248E4A1BD716}"/>
    <cellStyle name="Normal 6 2 11 3 5_1.1 Overview" xfId="56995" xr:uid="{42E0770A-19DB-4687-BC43-438DE2112B50}"/>
    <cellStyle name="Normal 6 2 11 3 6" xfId="8006" xr:uid="{5D3A6DE4-80D6-45FD-B6E9-DF97AE661982}"/>
    <cellStyle name="Normal 6 2 11 3 6 2" xfId="44054" xr:uid="{2EBC61F7-2DF4-4665-A823-4D1F26B12243}"/>
    <cellStyle name="Normal 6 2 11 3 6 3" xfId="32961" xr:uid="{5A733E30-3470-4511-9048-715D8F568AE4}"/>
    <cellStyle name="Normal 6 2 11 3 6_1.1 Overview" xfId="56997" xr:uid="{30309E22-0B01-435E-9FAC-963BE2E5897F}"/>
    <cellStyle name="Normal 6 2 11 3 7" xfId="38394" xr:uid="{98A1ACF4-7605-4279-A7D7-481AA2E80A4B}"/>
    <cellStyle name="Normal 6 2 11 3 8" xfId="27411" xr:uid="{5606CCE6-1A73-4579-9FC9-E9D69F72F72F}"/>
    <cellStyle name="Normal 6 2 11 3_1.1 Overview" xfId="56984" xr:uid="{9C6E38F6-DC82-41A9-A9E9-919D4561A637}"/>
    <cellStyle name="Normal 6 2 11 4" xfId="1284" xr:uid="{0768077E-E9DD-4038-A52A-A91630D8EBA7}"/>
    <cellStyle name="Normal 6 2 11 4 2" xfId="4483" xr:uid="{AF17A65D-03CB-48F3-9039-3A209AD60DF7}"/>
    <cellStyle name="Normal 6 2 11 4 2 2" xfId="11277" xr:uid="{0C57A57F-3F74-4821-AD6D-B35D66BC752A}"/>
    <cellStyle name="Normal 6 2 11 4 2 2 2" xfId="47320" xr:uid="{69F5DF76-9A99-4DF3-9D8B-9086CFF94797}"/>
    <cellStyle name="Normal 6 2 11 4 2 2 3" xfId="36123" xr:uid="{8FE92594-5DFA-421A-A6B0-A78F36DEAABC}"/>
    <cellStyle name="Normal 6 2 11 4 2 2_1.1 Overview" xfId="57000" xr:uid="{BFF61974-7B4D-46AB-8AFB-65366A55B579}"/>
    <cellStyle name="Normal 6 2 11 4 2 3" xfId="41651" xr:uid="{01327FEB-AAB5-4197-8DE1-16486301C46D}"/>
    <cellStyle name="Normal 6 2 11 4 2 4" xfId="30568" xr:uid="{9F11BB09-2B6C-4F95-8BDD-DB63F709D80C}"/>
    <cellStyle name="Normal 6 2 11 4 2_1.1 Overview" xfId="56999" xr:uid="{9CCD81B2-9EB9-4EB2-B3F7-73348246A4A6}"/>
    <cellStyle name="Normal 6 2 11 4 3" xfId="8247" xr:uid="{F5FB49A9-1411-4DA5-A67A-FB837BA14397}"/>
    <cellStyle name="Normal 6 2 11 4 3 2" xfId="44291" xr:uid="{19BDDE03-391C-49D0-A5F5-1115BA904615}"/>
    <cellStyle name="Normal 6 2 11 4 3 3" xfId="33182" xr:uid="{BCDEC37E-0502-4246-A29A-DA5EEAFC78F8}"/>
    <cellStyle name="Normal 6 2 11 4 3_1.1 Overview" xfId="57001" xr:uid="{BB0FACEA-507F-4657-B1C4-47E5C02FAEF1}"/>
    <cellStyle name="Normal 6 2 11 4 4" xfId="38630" xr:uid="{F13F386E-82FD-445B-B3F6-C43CC2F7AC4E}"/>
    <cellStyle name="Normal 6 2 11 4 5" xfId="27635" xr:uid="{57DF2E27-3822-4083-915E-43ACA77425E7}"/>
    <cellStyle name="Normal 6 2 11 4_1.1 Overview" xfId="56998" xr:uid="{2984BBEB-3210-466E-BBB9-2C4B322A3B27}"/>
    <cellStyle name="Normal 6 2 11 5" xfId="1891" xr:uid="{58678288-50FC-47C7-A108-CB7ECA1B569C}"/>
    <cellStyle name="Normal 6 2 11 5 2" xfId="5090" xr:uid="{3D6B9E4E-BA8A-4907-AADF-B4CF0714BE51}"/>
    <cellStyle name="Normal 6 2 11 5 2 2" xfId="11883" xr:uid="{F751F426-EFEC-4E6C-9318-89C13523C7C0}"/>
    <cellStyle name="Normal 6 2 11 5 2 2 2" xfId="47926" xr:uid="{27A96115-AB61-44CF-94E6-C04EB7832BD2}"/>
    <cellStyle name="Normal 6 2 11 5 2 2 3" xfId="36729" xr:uid="{2B9B893A-D15E-4573-80B1-857A7A2B7EE1}"/>
    <cellStyle name="Normal 6 2 11 5 2 2_1.1 Overview" xfId="57004" xr:uid="{03D92722-41C9-4FE4-83E5-C83065350456}"/>
    <cellStyle name="Normal 6 2 11 5 2 3" xfId="42257" xr:uid="{6913AD66-ECAB-4F2D-8846-A95EDD51241D}"/>
    <cellStyle name="Normal 6 2 11 5 2 4" xfId="31174" xr:uid="{FA1C4426-96B8-4C68-A3CF-8D05B60A397B}"/>
    <cellStyle name="Normal 6 2 11 5 2_1.1 Overview" xfId="57003" xr:uid="{0987580F-951A-4D7A-B73E-6BF8E8C2E847}"/>
    <cellStyle name="Normal 6 2 11 5 3" xfId="8850" xr:uid="{67CA4706-C6E2-4735-93E9-41B859DFE9AB}"/>
    <cellStyle name="Normal 6 2 11 5 3 2" xfId="44894" xr:uid="{4F4E275A-0FB8-4535-B48A-9BB85FA3C67C}"/>
    <cellStyle name="Normal 6 2 11 5 3 3" xfId="33785" xr:uid="{025D59BD-27B5-4E76-9823-A41433673317}"/>
    <cellStyle name="Normal 6 2 11 5 3_1.1 Overview" xfId="57005" xr:uid="{7A64D863-76DB-4CB0-B0A0-4DAAA1493EBB}"/>
    <cellStyle name="Normal 6 2 11 5 4" xfId="39233" xr:uid="{0F90F936-01BC-4E48-9921-2D5C3C3C0981}"/>
    <cellStyle name="Normal 6 2 11 5 5" xfId="28238" xr:uid="{4B471563-4914-4A96-9458-2EB930A52C0E}"/>
    <cellStyle name="Normal 6 2 11 5_1.1 Overview" xfId="57002" xr:uid="{2C620AD0-A44A-47B6-9813-D7EBA5628043}"/>
    <cellStyle name="Normal 6 2 11 6" xfId="3079" xr:uid="{C5BF319B-E28E-4793-BD68-ADB44C2AF8DD}"/>
    <cellStyle name="Normal 6 2 11 6 2" xfId="10011" xr:uid="{B8848C14-06E8-4CCA-A167-9E91821A79BF}"/>
    <cellStyle name="Normal 6 2 11 6 2 2" xfId="46054" xr:uid="{66D1067B-D360-4BA1-BDCC-48330B7D21CE}"/>
    <cellStyle name="Normal 6 2 11 6 2 3" xfId="34935" xr:uid="{90E3D7E3-F8D6-4296-ABC3-1DA6F770BA85}"/>
    <cellStyle name="Normal 6 2 11 6 2_1.1 Overview" xfId="57007" xr:uid="{FC7E8A96-E3F8-41A7-9006-9602F02B4FE9}"/>
    <cellStyle name="Normal 6 2 11 6 3" xfId="40390" xr:uid="{8C66EB37-85C9-4870-997C-9A0E8C68DD2C}"/>
    <cellStyle name="Normal 6 2 11 6 4" xfId="29385" xr:uid="{4A200321-A097-4D87-A5A7-45A1FDE9B8B9}"/>
    <cellStyle name="Normal 6 2 11 6_1.1 Overview" xfId="57006" xr:uid="{25F1A4B7-FA8A-4934-89BD-E2AC130CA12B}"/>
    <cellStyle name="Normal 6 2 11 7" xfId="4029" xr:uid="{78481A1C-6CE6-4695-BD48-0489534F0C83}"/>
    <cellStyle name="Normal 6 2 11 7 2" xfId="10831" xr:uid="{30212774-7454-4BBB-833C-E61B2F011AD9}"/>
    <cellStyle name="Normal 6 2 11 7 2 2" xfId="46874" xr:uid="{9F30825C-D929-4CC8-B845-94D56E776924}"/>
    <cellStyle name="Normal 6 2 11 7 2 3" xfId="35693" xr:uid="{7331EE53-6919-4AD3-B37C-A3AD73DADD80}"/>
    <cellStyle name="Normal 6 2 11 7 2_1.1 Overview" xfId="57009" xr:uid="{22E47120-FB45-4441-8AD2-8FE2BA3723D7}"/>
    <cellStyle name="Normal 6 2 11 7 3" xfId="41205" xr:uid="{E43ADD26-5C65-4493-8E95-D6727558E393}"/>
    <cellStyle name="Normal 6 2 11 7 4" xfId="30138" xr:uid="{059CAF70-60BA-4C12-9620-83B4D8919BA7}"/>
    <cellStyle name="Normal 6 2 11 7_1.1 Overview" xfId="57008" xr:uid="{37DF5E09-9F69-4303-B7CC-EA71AE8FC955}"/>
    <cellStyle name="Normal 6 2 11 8" xfId="7503" xr:uid="{D506D6C1-2CC3-4BEF-97B9-D119D0F0F899}"/>
    <cellStyle name="Normal 6 2 11 8 2" xfId="43551" xr:uid="{AAA88872-FF87-4E39-8D7B-7E5477AC28D5}"/>
    <cellStyle name="Normal 6 2 11 8 3" xfId="32458" xr:uid="{63117FFB-43EA-49F1-968A-0B6E41DEDAC5}"/>
    <cellStyle name="Normal 6 2 11 8_1.1 Overview" xfId="57010" xr:uid="{AEA2C076-BB45-489E-9813-02D5EA14E1BA}"/>
    <cellStyle name="Normal 6 2 11 9" xfId="37891" xr:uid="{F8AC2717-F2CA-47A2-B39D-17BDA6CF9C2A}"/>
    <cellStyle name="Normal 6 2 11_1.1 Overview" xfId="56955" xr:uid="{7A5AA7C1-A458-4553-BF2A-15A1FEAFDA8E}"/>
    <cellStyle name="Normal 6 2 12" xfId="317" xr:uid="{C8B2973E-E4AF-4939-AF97-4BCA3B2593C4}"/>
    <cellStyle name="Normal 6 2 12 10" xfId="26914" xr:uid="{9FA6D044-F009-4A47-AD1B-6F62CB44EE7A}"/>
    <cellStyle name="Normal 6 2 12 2" xfId="621" xr:uid="{C78B0E29-7E7E-44D1-B8F8-4FDE9F9203ED}"/>
    <cellStyle name="Normal 6 2 12 2 2" xfId="917" xr:uid="{77584785-3B00-4F98-95A5-52CA5B4075D1}"/>
    <cellStyle name="Normal 6 2 12 2 2 2" xfId="1643" xr:uid="{68CFD696-41D0-4D49-88A9-EFAAE5AC957F}"/>
    <cellStyle name="Normal 6 2 12 2 2 2 2" xfId="4842" xr:uid="{6B233E42-380D-4CDE-A83B-8FE6E8991FD6}"/>
    <cellStyle name="Normal 6 2 12 2 2 2 2 2" xfId="11636" xr:uid="{FF90FAD7-21E2-4A94-AFC1-0A63C3FA9A13}"/>
    <cellStyle name="Normal 6 2 12 2 2 2 2 2 2" xfId="47679" xr:uid="{A8FBD6CC-84EA-41A0-ADDC-14A8A8356D6F}"/>
    <cellStyle name="Normal 6 2 12 2 2 2 2 2 3" xfId="36482" xr:uid="{59B787E7-81FE-4911-B2F3-75FA0FAB2F3D}"/>
    <cellStyle name="Normal 6 2 12 2 2 2 2 2_1.1 Overview" xfId="57016" xr:uid="{9D5A75A6-8EAA-46A6-86CA-1853D0BD10DC}"/>
    <cellStyle name="Normal 6 2 12 2 2 2 2 3" xfId="42010" xr:uid="{C545D282-5994-40A6-9CDB-B676E590A3D9}"/>
    <cellStyle name="Normal 6 2 12 2 2 2 2 4" xfId="30927" xr:uid="{4DF2C38A-8D66-4581-A49F-89B94D3EDC2C}"/>
    <cellStyle name="Normal 6 2 12 2 2 2 2_1.1 Overview" xfId="57015" xr:uid="{1890A4B0-60BD-4DF1-B7BE-E444B3574BF8}"/>
    <cellStyle name="Normal 6 2 12 2 2 2 3" xfId="8606" xr:uid="{FA373ECF-04A1-4DE1-B72F-3AE97DE38C6E}"/>
    <cellStyle name="Normal 6 2 12 2 2 2 3 2" xfId="44650" xr:uid="{70CC3AC0-FC43-4EF9-8190-5107834B6147}"/>
    <cellStyle name="Normal 6 2 12 2 2 2 3 3" xfId="33541" xr:uid="{65426C66-D3D6-446B-B969-3B7056612C3A}"/>
    <cellStyle name="Normal 6 2 12 2 2 2 3_1.1 Overview" xfId="57017" xr:uid="{3D5B953E-8E8B-444C-A680-24F43CF4E965}"/>
    <cellStyle name="Normal 6 2 12 2 2 2 4" xfId="38989" xr:uid="{B6189A0B-E9B6-470C-A9DB-187D91B98794}"/>
    <cellStyle name="Normal 6 2 12 2 2 2 5" xfId="27994" xr:uid="{41FBA803-F5F1-46BF-AF5F-E4BEA9CCD647}"/>
    <cellStyle name="Normal 6 2 12 2 2 2_1.1 Overview" xfId="57014" xr:uid="{69028084-DA7F-445A-86D6-576E66C2344E}"/>
    <cellStyle name="Normal 6 2 12 2 2 3" xfId="2453" xr:uid="{34D47604-24A7-4D94-8AB1-002AC18ADDAA}"/>
    <cellStyle name="Normal 6 2 12 2 2 3 2" xfId="5652" xr:uid="{297C1781-C7F8-488E-AA3B-518679DB6D93}"/>
    <cellStyle name="Normal 6 2 12 2 2 3 2 2" xfId="12445" xr:uid="{1152BE4F-3C4B-4F43-A38A-E6CDE3790E2A}"/>
    <cellStyle name="Normal 6 2 12 2 2 3 2 2 2" xfId="48488" xr:uid="{0E92A305-199B-490F-995F-3394CEB49988}"/>
    <cellStyle name="Normal 6 2 12 2 2 3 2 2 3" xfId="37291" xr:uid="{141D5184-90CD-4403-9E69-B41577035169}"/>
    <cellStyle name="Normal 6 2 12 2 2 3 2 2_1.1 Overview" xfId="57020" xr:uid="{CF66ECB8-E24E-4627-B5ED-657B591B4F42}"/>
    <cellStyle name="Normal 6 2 12 2 2 3 2 3" xfId="42819" xr:uid="{E1BF414B-BDCD-4DE3-A5CC-DC4364A64C33}"/>
    <cellStyle name="Normal 6 2 12 2 2 3 2 4" xfId="31736" xr:uid="{A373EF09-2462-4E61-98DF-606C0166D436}"/>
    <cellStyle name="Normal 6 2 12 2 2 3 2_1.1 Overview" xfId="57019" xr:uid="{21F90323-5708-45BE-9386-BFF272ABCBDE}"/>
    <cellStyle name="Normal 6 2 12 2 2 3 3" xfId="9412" xr:uid="{921D6C1D-297D-48E4-8B80-346BB5E197D2}"/>
    <cellStyle name="Normal 6 2 12 2 2 3 3 2" xfId="45456" xr:uid="{3D884CA9-390B-4EA7-A10F-5C925516DE84}"/>
    <cellStyle name="Normal 6 2 12 2 2 3 3 3" xfId="34347" xr:uid="{A025CC1E-5D45-4EB1-A12A-21BCDB923BE1}"/>
    <cellStyle name="Normal 6 2 12 2 2 3 3_1.1 Overview" xfId="57021" xr:uid="{2846E852-20AF-4C56-B501-18044C4624F7}"/>
    <cellStyle name="Normal 6 2 12 2 2 3 4" xfId="39795" xr:uid="{A981BDE4-DAE6-4C53-8AF4-BDB6D4F487D5}"/>
    <cellStyle name="Normal 6 2 12 2 2 3 5" xfId="28800" xr:uid="{29A7CC9E-ADCA-457A-9922-917B4611ABF7}"/>
    <cellStyle name="Normal 6 2 12 2 2 3_1.1 Overview" xfId="57018" xr:uid="{DBC8392D-7CCB-4C81-85FB-D8DFD0DF353F}"/>
    <cellStyle name="Normal 6 2 12 2 2 4" xfId="3643" xr:uid="{7ECC0AF1-9E8A-4FBA-8208-D04C6DF34876}"/>
    <cellStyle name="Normal 6 2 12 2 2 4 2" xfId="10570" xr:uid="{D90183D9-E02C-42B3-828E-18EE13DE5AE0}"/>
    <cellStyle name="Normal 6 2 12 2 2 4 2 2" xfId="46613" xr:uid="{A761A55E-D27D-45FF-889F-5E721E72C2C1}"/>
    <cellStyle name="Normal 6 2 12 2 2 4 2 3" xfId="35492" xr:uid="{1ECAD280-CFC8-4319-AF5B-C992A1388443}"/>
    <cellStyle name="Normal 6 2 12 2 2 4 2_1.1 Overview" xfId="57023" xr:uid="{73BEDF2C-A817-45EB-8467-F3EFF75C7284}"/>
    <cellStyle name="Normal 6 2 12 2 2 4 3" xfId="40948" xr:uid="{87E0F3BB-4150-465E-B4C0-26D26891E5A0}"/>
    <cellStyle name="Normal 6 2 12 2 2 4 4" xfId="29941" xr:uid="{CC2A8831-3EF4-44CD-BCB1-5DE8750BA3BC}"/>
    <cellStyle name="Normal 6 2 12 2 2 4_1.1 Overview" xfId="57022" xr:uid="{A6394D58-9DA7-4D2D-AC27-2BBEBC3434A6}"/>
    <cellStyle name="Normal 6 2 12 2 2 5" xfId="4339" xr:uid="{299BC2E8-8E18-43D8-9ECE-CA05F581B7ED}"/>
    <cellStyle name="Normal 6 2 12 2 2 5 2" xfId="11141" xr:uid="{DB5C9704-80BE-4B13-8166-DC1BDFFD8AF8}"/>
    <cellStyle name="Normal 6 2 12 2 2 5 2 2" xfId="47184" xr:uid="{37F57972-D175-4270-8FD6-FFBDB69D153F}"/>
    <cellStyle name="Normal 6 2 12 2 2 5 2 3" xfId="36003" xr:uid="{2A7378E7-875F-4FF2-9A29-4C582259B689}"/>
    <cellStyle name="Normal 6 2 12 2 2 5 2_1.1 Overview" xfId="57025" xr:uid="{76413B57-A62B-46A2-BB7D-55250E6FA89D}"/>
    <cellStyle name="Normal 6 2 12 2 2 5 3" xfId="41515" xr:uid="{380C1E8A-3662-4976-AC93-422CE27266E8}"/>
    <cellStyle name="Normal 6 2 12 2 2 5 4" xfId="30448" xr:uid="{74660B1E-A961-4E62-931B-11024A6F10F4}"/>
    <cellStyle name="Normal 6 2 12 2 2 5_1.1 Overview" xfId="57024" xr:uid="{A2C402C4-9401-4914-8F50-60C66ACC86DD}"/>
    <cellStyle name="Normal 6 2 12 2 2 6" xfId="8106" xr:uid="{720CC879-13C4-4111-ABEB-8921F4EE6D9C}"/>
    <cellStyle name="Normal 6 2 12 2 2 6 2" xfId="44154" xr:uid="{1EEAED34-C320-4ED3-B97C-6FB3E67A9465}"/>
    <cellStyle name="Normal 6 2 12 2 2 6 3" xfId="33061" xr:uid="{7677BA3A-4ACE-4C17-975D-95D16C1029B2}"/>
    <cellStyle name="Normal 6 2 12 2 2 6_1.1 Overview" xfId="57026" xr:uid="{57B75252-CCA3-4158-8516-2443D5DCF97E}"/>
    <cellStyle name="Normal 6 2 12 2 2 7" xfId="38494" xr:uid="{11313ED3-1E6E-4C67-8D84-D97177D1A6C1}"/>
    <cellStyle name="Normal 6 2 12 2 2 8" xfId="27511" xr:uid="{3F07BE5E-2ED0-4DB2-8351-27D5CCA6285F}"/>
    <cellStyle name="Normal 6 2 12 2 2_1.1 Overview" xfId="57013" xr:uid="{BE9488CB-EAD6-418A-835F-7B3211F14851}"/>
    <cellStyle name="Normal 6 2 12 2 3" xfId="1419" xr:uid="{0062B09B-77FD-4E23-8389-54BC3C49A5D4}"/>
    <cellStyle name="Normal 6 2 12 2 3 2" xfId="4618" xr:uid="{99DB277D-94C7-4B4E-98BF-537FADC4E015}"/>
    <cellStyle name="Normal 6 2 12 2 3 2 2" xfId="11412" xr:uid="{9E43B44A-237B-410B-A2E8-C7C158C00541}"/>
    <cellStyle name="Normal 6 2 12 2 3 2 2 2" xfId="47455" xr:uid="{FBF8077C-ECB9-4301-84D6-7218FF7E2C63}"/>
    <cellStyle name="Normal 6 2 12 2 3 2 2 3" xfId="36258" xr:uid="{CF0D2172-D511-4F13-A021-211B74300BA2}"/>
    <cellStyle name="Normal 6 2 12 2 3 2 2_1.1 Overview" xfId="57029" xr:uid="{B01B8AF3-2EDA-4951-B029-C9F966B9A607}"/>
    <cellStyle name="Normal 6 2 12 2 3 2 3" xfId="41786" xr:uid="{106A58F2-44E8-41C0-B489-CAFCC8BE61C8}"/>
    <cellStyle name="Normal 6 2 12 2 3 2 4" xfId="30703" xr:uid="{BC8196C4-A425-49D1-A857-94014A9F0888}"/>
    <cellStyle name="Normal 6 2 12 2 3 2_1.1 Overview" xfId="57028" xr:uid="{A3ECA2F0-A47A-4C30-B276-515C3EF2046B}"/>
    <cellStyle name="Normal 6 2 12 2 3 3" xfId="8382" xr:uid="{64D6CC48-75C6-4D06-9595-9A9F2CAE8ECE}"/>
    <cellStyle name="Normal 6 2 12 2 3 3 2" xfId="44426" xr:uid="{569E1B71-A9D1-47EE-B67F-8C23AA42F54D}"/>
    <cellStyle name="Normal 6 2 12 2 3 3 3" xfId="33317" xr:uid="{EE974F8F-3E46-4AA8-98AF-069B16013BB5}"/>
    <cellStyle name="Normal 6 2 12 2 3 3_1.1 Overview" xfId="57030" xr:uid="{53C04224-8806-4908-9142-DEA8EAA48598}"/>
    <cellStyle name="Normal 6 2 12 2 3 4" xfId="38765" xr:uid="{339C3C19-E040-4B7C-BE8A-E4868B8C3443}"/>
    <cellStyle name="Normal 6 2 12 2 3 5" xfId="27770" xr:uid="{C7AD4E26-9686-4850-8543-ED0D63CBC50C}"/>
    <cellStyle name="Normal 6 2 12 2 3_1.1 Overview" xfId="57027" xr:uid="{661282C3-4E32-4DD3-A764-7155DC3DFD7D}"/>
    <cellStyle name="Normal 6 2 12 2 4" xfId="2169" xr:uid="{227612A4-740D-4894-9E52-AE80D4EE9019}"/>
    <cellStyle name="Normal 6 2 12 2 4 2" xfId="5368" xr:uid="{8855BEF7-9C8F-48EC-99EF-1F132D9678C7}"/>
    <cellStyle name="Normal 6 2 12 2 4 2 2" xfId="12161" xr:uid="{977FD17A-3D4F-4F9B-8D5D-9BAC91D0CDEF}"/>
    <cellStyle name="Normal 6 2 12 2 4 2 2 2" xfId="48204" xr:uid="{075822C3-C857-412B-B164-1CAB36AF36A2}"/>
    <cellStyle name="Normal 6 2 12 2 4 2 2 3" xfId="37007" xr:uid="{232F05CE-3DDB-4765-B598-97613D024E7A}"/>
    <cellStyle name="Normal 6 2 12 2 4 2 2_1.1 Overview" xfId="57033" xr:uid="{89D152D0-FF63-443C-B2F9-CCC6D3C7E37D}"/>
    <cellStyle name="Normal 6 2 12 2 4 2 3" xfId="42535" xr:uid="{E8043485-2468-458D-9E04-93AFEB12FF99}"/>
    <cellStyle name="Normal 6 2 12 2 4 2 4" xfId="31452" xr:uid="{9D617D7D-BDC7-4FFE-91D9-69D3B34EE45E}"/>
    <cellStyle name="Normal 6 2 12 2 4 2_1.1 Overview" xfId="57032" xr:uid="{0E91C209-C2ED-43EB-A8FC-52FCEE9C922F}"/>
    <cellStyle name="Normal 6 2 12 2 4 3" xfId="9128" xr:uid="{6B840C07-8569-464C-86E8-CC2043A5F573}"/>
    <cellStyle name="Normal 6 2 12 2 4 3 2" xfId="45172" xr:uid="{28742A8C-AFB8-41B8-BEC9-09397CB61239}"/>
    <cellStyle name="Normal 6 2 12 2 4 3 3" xfId="34063" xr:uid="{C2C88802-7AFF-43AE-B6C6-CD7E832D7C0D}"/>
    <cellStyle name="Normal 6 2 12 2 4 3_1.1 Overview" xfId="57034" xr:uid="{424619D5-2817-4457-9949-361FA8D8B817}"/>
    <cellStyle name="Normal 6 2 12 2 4 4" xfId="39511" xr:uid="{0104C3AE-19F4-45D2-A445-90C41A03424C}"/>
    <cellStyle name="Normal 6 2 12 2 4 5" xfId="28516" xr:uid="{632CE26B-9BC6-4051-9DEC-1B9A3B3A7C11}"/>
    <cellStyle name="Normal 6 2 12 2 4_1.1 Overview" xfId="57031" xr:uid="{28F98EBB-58B2-485E-A93D-60DF41E0D429}"/>
    <cellStyle name="Normal 6 2 12 2 5" xfId="3360" xr:uid="{0ED84061-1E51-439B-A9C6-9950604A5AFA}"/>
    <cellStyle name="Normal 6 2 12 2 5 2" xfId="10287" xr:uid="{79A9156A-7B0D-43BE-8D4A-D58B81BBEC81}"/>
    <cellStyle name="Normal 6 2 12 2 5 2 2" xfId="46330" xr:uid="{4BCB1F4F-A40F-42D1-9F96-75F537B0E295}"/>
    <cellStyle name="Normal 6 2 12 2 5 2 3" xfId="35210" xr:uid="{A6676DF8-9AE6-4820-A6C6-22C10B142028}"/>
    <cellStyle name="Normal 6 2 12 2 5 2_1.1 Overview" xfId="57036" xr:uid="{F3233193-F253-41B7-992A-55F14C1E5D44}"/>
    <cellStyle name="Normal 6 2 12 2 5 3" xfId="40665" xr:uid="{D1894A72-BCB0-4745-BE5A-50B0F13B2B36}"/>
    <cellStyle name="Normal 6 2 12 2 5 4" xfId="29659" xr:uid="{5CDADF2B-C97A-4882-BE20-708BD08C0A45}"/>
    <cellStyle name="Normal 6 2 12 2 5_1.1 Overview" xfId="57035" xr:uid="{6E645E71-6568-47BB-AAB5-897820893CCE}"/>
    <cellStyle name="Normal 6 2 12 2 6" xfId="4129" xr:uid="{344F4223-2F0C-4AF7-8D44-426B178D8FEA}"/>
    <cellStyle name="Normal 6 2 12 2 6 2" xfId="10931" xr:uid="{A77BBFAE-358A-4F15-B053-CDEF48E40CF3}"/>
    <cellStyle name="Normal 6 2 12 2 6 2 2" xfId="46974" xr:uid="{2F3D36CA-386B-46B8-902E-EBACDD677D4F}"/>
    <cellStyle name="Normal 6 2 12 2 6 2 3" xfId="35793" xr:uid="{87672813-E8A8-4372-9C84-A454DE3C1154}"/>
    <cellStyle name="Normal 6 2 12 2 6 2_1.1 Overview" xfId="57038" xr:uid="{7E7A76B6-8870-4890-865E-76151E9E6463}"/>
    <cellStyle name="Normal 6 2 12 2 6 3" xfId="41305" xr:uid="{83340522-15FF-4CFA-BBF3-8C5B71D46215}"/>
    <cellStyle name="Normal 6 2 12 2 6 4" xfId="30238" xr:uid="{A100C7C1-1B90-40C6-89E8-2752CC816532}"/>
    <cellStyle name="Normal 6 2 12 2 6_1.1 Overview" xfId="57037" xr:uid="{1FBEAA19-AC09-4122-B9A9-6AF9A38DB947}"/>
    <cellStyle name="Normal 6 2 12 2 7" xfId="7810" xr:uid="{E07C81BF-7501-4C86-83B2-DDC3D97492F7}"/>
    <cellStyle name="Normal 6 2 12 2 7 2" xfId="43858" xr:uid="{467EE5DC-C4AB-4229-85E0-BAE6A75DF35F}"/>
    <cellStyle name="Normal 6 2 12 2 7 3" xfId="32765" xr:uid="{BD83E6D1-C24A-4015-84EC-A40D6235D231}"/>
    <cellStyle name="Normal 6 2 12 2 7_1.1 Overview" xfId="57039" xr:uid="{C722BF6D-F888-4B8C-A5E2-D8B64228D242}"/>
    <cellStyle name="Normal 6 2 12 2 8" xfId="38198" xr:uid="{A6391736-21E2-495F-A132-C8ECC738BC84}"/>
    <cellStyle name="Normal 6 2 12 2 9" xfId="27215" xr:uid="{BC51E1B7-B295-4723-BDC7-A07E174F76E3}"/>
    <cellStyle name="Normal 6 2 12 2_1.1 Overview" xfId="57012" xr:uid="{CF4B165D-84B9-416D-AF32-B750D433AD0A}"/>
    <cellStyle name="Normal 6 2 12 3" xfId="823" xr:uid="{FA2C3928-2DBE-499D-B96C-663EBA557E1E}"/>
    <cellStyle name="Normal 6 2 12 3 2" xfId="1549" xr:uid="{072185C3-47AD-4304-BCE6-DBD1CBE0071C}"/>
    <cellStyle name="Normal 6 2 12 3 2 2" xfId="4748" xr:uid="{2720F470-31D2-48CB-B3E8-DDF21F1BD113}"/>
    <cellStyle name="Normal 6 2 12 3 2 2 2" xfId="11542" xr:uid="{876343FF-DBD5-4852-92FA-D5A76373A0B5}"/>
    <cellStyle name="Normal 6 2 12 3 2 2 2 2" xfId="47585" xr:uid="{9854BECC-B8DD-4F58-A2B9-204EB9C3F59F}"/>
    <cellStyle name="Normal 6 2 12 3 2 2 2 3" xfId="36388" xr:uid="{85CE4109-D15B-4EA8-B951-A9EFCB40B638}"/>
    <cellStyle name="Normal 6 2 12 3 2 2 2_1.1 Overview" xfId="57043" xr:uid="{E07CC5EE-1A3F-497C-8982-EDACF312C3A5}"/>
    <cellStyle name="Normal 6 2 12 3 2 2 3" xfId="41916" xr:uid="{D5A14FA3-E4EB-40FE-A0F5-9000A314038A}"/>
    <cellStyle name="Normal 6 2 12 3 2 2 4" xfId="30833" xr:uid="{D0991D74-AD66-488E-930F-37EE105F34F2}"/>
    <cellStyle name="Normal 6 2 12 3 2 2_1.1 Overview" xfId="57042" xr:uid="{FF721629-2331-40DA-AF23-46BF1AD4D651}"/>
    <cellStyle name="Normal 6 2 12 3 2 3" xfId="8512" xr:uid="{3CE9F14D-854E-4D0E-AC6F-08482AB0B7DC}"/>
    <cellStyle name="Normal 6 2 12 3 2 3 2" xfId="44556" xr:uid="{D723BE3F-ADA0-40EA-BAA0-62AFB26DA500}"/>
    <cellStyle name="Normal 6 2 12 3 2 3 3" xfId="33447" xr:uid="{A1EA97E0-B7B5-46BD-AB11-1E4F1589BB78}"/>
    <cellStyle name="Normal 6 2 12 3 2 3_1.1 Overview" xfId="57044" xr:uid="{E1D2C8B6-5F21-4D42-B454-B58410396522}"/>
    <cellStyle name="Normal 6 2 12 3 2 4" xfId="38895" xr:uid="{E83E040F-F1DD-43AD-80FF-434771A78792}"/>
    <cellStyle name="Normal 6 2 12 3 2 5" xfId="27900" xr:uid="{5AAE4AB1-3BB7-4985-81D0-871A0FC63719}"/>
    <cellStyle name="Normal 6 2 12 3 2_1.1 Overview" xfId="57041" xr:uid="{45EA4F3F-90EF-405A-BC80-138F4AF4D66F}"/>
    <cellStyle name="Normal 6 2 12 3 3" xfId="2359" xr:uid="{E56AE17F-4ADB-4022-994E-43BA102CD720}"/>
    <cellStyle name="Normal 6 2 12 3 3 2" xfId="5558" xr:uid="{7EA93DF8-8CC4-46A0-BD50-137F498AC4A2}"/>
    <cellStyle name="Normal 6 2 12 3 3 2 2" xfId="12351" xr:uid="{8D0651C0-3B6B-4C49-8D53-2ABF7A72FA96}"/>
    <cellStyle name="Normal 6 2 12 3 3 2 2 2" xfId="48394" xr:uid="{ABB48D0B-46B0-4179-93DE-BC2285A10D38}"/>
    <cellStyle name="Normal 6 2 12 3 3 2 2 3" xfId="37197" xr:uid="{BF52CC55-B78A-4265-9712-37235464A7FB}"/>
    <cellStyle name="Normal 6 2 12 3 3 2 2_1.1 Overview" xfId="57047" xr:uid="{2F742977-FDCE-4F59-B38F-2E39B1ED183F}"/>
    <cellStyle name="Normal 6 2 12 3 3 2 3" xfId="42725" xr:uid="{7BD997CD-2356-4DD5-BEA9-870B73952F66}"/>
    <cellStyle name="Normal 6 2 12 3 3 2 4" xfId="31642" xr:uid="{5DC2CA69-2DB3-4BB7-B5ED-1A741B55E413}"/>
    <cellStyle name="Normal 6 2 12 3 3 2_1.1 Overview" xfId="57046" xr:uid="{87D528AB-2358-4256-ACEE-8BEEF428A978}"/>
    <cellStyle name="Normal 6 2 12 3 3 3" xfId="9318" xr:uid="{2569AB5D-555B-4FD0-A224-A7F026D56372}"/>
    <cellStyle name="Normal 6 2 12 3 3 3 2" xfId="45362" xr:uid="{0795C834-041D-4195-A80B-BDF9B930E5E8}"/>
    <cellStyle name="Normal 6 2 12 3 3 3 3" xfId="34253" xr:uid="{04F01219-E793-40D0-938B-9C28281B6E6C}"/>
    <cellStyle name="Normal 6 2 12 3 3 3_1.1 Overview" xfId="57048" xr:uid="{96829662-E687-48F1-8480-6D4DC821882D}"/>
    <cellStyle name="Normal 6 2 12 3 3 4" xfId="39701" xr:uid="{0C9A4BFF-581D-4272-B903-E99F12A2577D}"/>
    <cellStyle name="Normal 6 2 12 3 3 5" xfId="28706" xr:uid="{C307A5F1-2CB6-4E97-92DD-D5197DF9AF3E}"/>
    <cellStyle name="Normal 6 2 12 3 3_1.1 Overview" xfId="57045" xr:uid="{C2645CC9-542D-4214-BD2E-04A546551E2A}"/>
    <cellStyle name="Normal 6 2 12 3 4" xfId="3549" xr:uid="{F454EDBD-E21D-4033-9E84-E53E0C026A35}"/>
    <cellStyle name="Normal 6 2 12 3 4 2" xfId="10476" xr:uid="{80DC6A57-1DAB-4FBB-B0FB-8AD554CBF707}"/>
    <cellStyle name="Normal 6 2 12 3 4 2 2" xfId="46519" xr:uid="{7050C32A-E67F-46C7-8AA6-5110E5191912}"/>
    <cellStyle name="Normal 6 2 12 3 4 2 3" xfId="35398" xr:uid="{A633C367-DB00-444A-8313-91C34AEC40F7}"/>
    <cellStyle name="Normal 6 2 12 3 4 2_1.1 Overview" xfId="57050" xr:uid="{71C0410B-D330-438F-BEDA-65B1A4A5CFB3}"/>
    <cellStyle name="Normal 6 2 12 3 4 3" xfId="40854" xr:uid="{A31DFAFA-F890-4C67-87F2-6E92365ACDAB}"/>
    <cellStyle name="Normal 6 2 12 3 4 4" xfId="29847" xr:uid="{A73499F4-FEA1-4481-9537-F4699BFF493B}"/>
    <cellStyle name="Normal 6 2 12 3 4_1.1 Overview" xfId="57049" xr:uid="{C878860B-E2E2-403E-B568-563B33B5AE9F}"/>
    <cellStyle name="Normal 6 2 12 3 5" xfId="4245" xr:uid="{C03E8E5D-6FB0-424F-9E64-D1F72A5FAB56}"/>
    <cellStyle name="Normal 6 2 12 3 5 2" xfId="11047" xr:uid="{78321474-CE76-4954-A8ED-5FDB3CABD484}"/>
    <cellStyle name="Normal 6 2 12 3 5 2 2" xfId="47090" xr:uid="{464E77E9-4B9B-451F-BC93-AB996A9C1F3F}"/>
    <cellStyle name="Normal 6 2 12 3 5 2 3" xfId="35909" xr:uid="{46BE3153-CA64-4309-8622-B0C104EAC458}"/>
    <cellStyle name="Normal 6 2 12 3 5 2_1.1 Overview" xfId="57052" xr:uid="{142A476D-60E8-4491-A26C-B6D27B9377A2}"/>
    <cellStyle name="Normal 6 2 12 3 5 3" xfId="41421" xr:uid="{16220FFA-5230-4990-97EB-4CF0A8E3F1E1}"/>
    <cellStyle name="Normal 6 2 12 3 5 4" xfId="30354" xr:uid="{AE0AC5E2-2E32-414C-89CA-038AFEF76399}"/>
    <cellStyle name="Normal 6 2 12 3 5_1.1 Overview" xfId="57051" xr:uid="{B7F02EC1-D71D-4BB1-BC27-EB6467AC22A4}"/>
    <cellStyle name="Normal 6 2 12 3 6" xfId="8012" xr:uid="{BB39DE0B-0CA2-4789-8471-D5E395EC2122}"/>
    <cellStyle name="Normal 6 2 12 3 6 2" xfId="44060" xr:uid="{2A2A74FE-C6C0-46E4-8094-3A6E70730F2F}"/>
    <cellStyle name="Normal 6 2 12 3 6 3" xfId="32967" xr:uid="{74389FA9-2E8C-4CF6-AE2D-CAE71D5F5DF7}"/>
    <cellStyle name="Normal 6 2 12 3 6_1.1 Overview" xfId="57053" xr:uid="{8A0D2984-63DB-4D5A-90BC-73599A595CFE}"/>
    <cellStyle name="Normal 6 2 12 3 7" xfId="38400" xr:uid="{EA08EBB0-2693-4B64-884B-F3E73D454CE1}"/>
    <cellStyle name="Normal 6 2 12 3 8" xfId="27417" xr:uid="{5D3CF1B7-E4CB-4622-A1A7-8CF3429D7DB3}"/>
    <cellStyle name="Normal 6 2 12 3_1.1 Overview" xfId="57040" xr:uid="{3434429F-0029-48F0-BA5E-472906A919A5}"/>
    <cellStyle name="Normal 6 2 12 4" xfId="1290" xr:uid="{91A92352-D751-4DBC-9DF2-AB64E3D18EF1}"/>
    <cellStyle name="Normal 6 2 12 4 2" xfId="4489" xr:uid="{5177CCF5-C1F3-4CE0-82A0-C0DA05D48A2E}"/>
    <cellStyle name="Normal 6 2 12 4 2 2" xfId="11283" xr:uid="{8D32B8AC-4FD1-4E80-8D13-4576400B1A7A}"/>
    <cellStyle name="Normal 6 2 12 4 2 2 2" xfId="47326" xr:uid="{D727200B-5831-4C47-96C0-5B792C196B65}"/>
    <cellStyle name="Normal 6 2 12 4 2 2 3" xfId="36129" xr:uid="{2F00856F-7201-4838-BDA0-5F7B45A8C2AC}"/>
    <cellStyle name="Normal 6 2 12 4 2 2_1.1 Overview" xfId="57056" xr:uid="{C8273AF5-5258-44F0-8FAF-FDA89C1E5CDD}"/>
    <cellStyle name="Normal 6 2 12 4 2 3" xfId="41657" xr:uid="{9454AD75-1A95-450C-8B99-6C2F05B56F29}"/>
    <cellStyle name="Normal 6 2 12 4 2 4" xfId="30574" xr:uid="{304FDBC4-2055-4180-8988-5B55154BB7BC}"/>
    <cellStyle name="Normal 6 2 12 4 2_1.1 Overview" xfId="57055" xr:uid="{A961E8E8-C0F5-4284-9D16-882BB1DEC8B3}"/>
    <cellStyle name="Normal 6 2 12 4 3" xfId="8253" xr:uid="{16535632-5C50-4238-8387-F46DFD7F90BD}"/>
    <cellStyle name="Normal 6 2 12 4 3 2" xfId="44297" xr:uid="{BFEC9D56-E300-42A9-9768-CBB032547B7D}"/>
    <cellStyle name="Normal 6 2 12 4 3 3" xfId="33188" xr:uid="{978DB652-EF80-4D33-8D61-390E5CDDB908}"/>
    <cellStyle name="Normal 6 2 12 4 3_1.1 Overview" xfId="57057" xr:uid="{0955F61B-0CC9-4914-9905-1295A3FBEC8F}"/>
    <cellStyle name="Normal 6 2 12 4 4" xfId="38636" xr:uid="{35BC31EB-B9C9-4D1D-9C7C-4F360D48D597}"/>
    <cellStyle name="Normal 6 2 12 4 5" xfId="27641" xr:uid="{43AAF4D8-8BE6-48EE-82EE-A064068FB2C3}"/>
    <cellStyle name="Normal 6 2 12 4_1.1 Overview" xfId="57054" xr:uid="{8ABAF448-8DC7-43A3-8D27-E9F15C976756}"/>
    <cellStyle name="Normal 6 2 12 5" xfId="1897" xr:uid="{8EECD746-3AB0-4BBD-81AD-E6070E1F8AAD}"/>
    <cellStyle name="Normal 6 2 12 5 2" xfId="5096" xr:uid="{9DF39971-FDD3-4F3A-A8A9-E6989608D414}"/>
    <cellStyle name="Normal 6 2 12 5 2 2" xfId="11889" xr:uid="{52049F98-0F85-4515-9CE5-314443249512}"/>
    <cellStyle name="Normal 6 2 12 5 2 2 2" xfId="47932" xr:uid="{B89C6C8B-787A-4529-A9C7-0430B9E777CD}"/>
    <cellStyle name="Normal 6 2 12 5 2 2 3" xfId="36735" xr:uid="{CE19F992-4F9B-4834-B11F-355889B3EC3C}"/>
    <cellStyle name="Normal 6 2 12 5 2 2_1.1 Overview" xfId="57060" xr:uid="{8C6BD6B1-BA65-41A5-A5FB-41C7C894CF32}"/>
    <cellStyle name="Normal 6 2 12 5 2 3" xfId="42263" xr:uid="{BDBAD798-BF0B-462F-B18A-9ED239C8F64A}"/>
    <cellStyle name="Normal 6 2 12 5 2 4" xfId="31180" xr:uid="{13B3BCDD-C190-4A41-A789-356E278BD684}"/>
    <cellStyle name="Normal 6 2 12 5 2_1.1 Overview" xfId="57059" xr:uid="{58428BE6-0191-47CA-A704-2A20449B07B9}"/>
    <cellStyle name="Normal 6 2 12 5 3" xfId="8856" xr:uid="{DD793DD5-1D97-484C-B357-68B21C0B6039}"/>
    <cellStyle name="Normal 6 2 12 5 3 2" xfId="44900" xr:uid="{2E16A41A-1C73-46D2-BF14-5A1236B2A880}"/>
    <cellStyle name="Normal 6 2 12 5 3 3" xfId="33791" xr:uid="{28DDB10B-3BF4-48EB-A0A6-8CD78614E297}"/>
    <cellStyle name="Normal 6 2 12 5 3_1.1 Overview" xfId="57061" xr:uid="{E0AF9456-BEDE-4C7F-AB7B-EE35FADD4ED6}"/>
    <cellStyle name="Normal 6 2 12 5 4" xfId="39239" xr:uid="{497740B8-4A95-4CA9-887B-5AF4E135F6FF}"/>
    <cellStyle name="Normal 6 2 12 5 5" xfId="28244" xr:uid="{D1B26217-384C-4C78-BA1E-6271655E6648}"/>
    <cellStyle name="Normal 6 2 12 5_1.1 Overview" xfId="57058" xr:uid="{49AD4890-909B-45BF-AC8A-A156A2AE5E80}"/>
    <cellStyle name="Normal 6 2 12 6" xfId="3085" xr:uid="{862BB0D4-6841-4ED2-9164-FE00781E2F29}"/>
    <cellStyle name="Normal 6 2 12 6 2" xfId="10017" xr:uid="{D83840FD-5BC7-4FBE-96E7-3EE8D040EA5B}"/>
    <cellStyle name="Normal 6 2 12 6 2 2" xfId="46060" xr:uid="{B2ADD7AA-5B8D-4E82-A919-664C83940FDE}"/>
    <cellStyle name="Normal 6 2 12 6 2 3" xfId="34941" xr:uid="{1FB35695-65D5-4527-BB86-D82AD28A1C87}"/>
    <cellStyle name="Normal 6 2 12 6 2_1.1 Overview" xfId="57063" xr:uid="{80036BB2-5298-4473-8BCC-135700DC6722}"/>
    <cellStyle name="Normal 6 2 12 6 3" xfId="40396" xr:uid="{4E67382B-DD92-470F-A55D-55848CC91ADC}"/>
    <cellStyle name="Normal 6 2 12 6 4" xfId="29391" xr:uid="{63BC8EA0-6C63-478D-A641-199CAB2342C4}"/>
    <cellStyle name="Normal 6 2 12 6_1.1 Overview" xfId="57062" xr:uid="{470FEE2C-23B4-4F5D-8146-48B804BA5E42}"/>
    <cellStyle name="Normal 6 2 12 7" xfId="4035" xr:uid="{8B176427-B304-4E31-8B7E-1B12BF409565}"/>
    <cellStyle name="Normal 6 2 12 7 2" xfId="10837" xr:uid="{A99B711C-9D89-4AEB-A59F-BC56DFD213C5}"/>
    <cellStyle name="Normal 6 2 12 7 2 2" xfId="46880" xr:uid="{1A5D191B-21C6-4115-A339-D9BAD0839CCE}"/>
    <cellStyle name="Normal 6 2 12 7 2 3" xfId="35699" xr:uid="{278B0E46-00BE-4A9B-BF86-7EC679F145CB}"/>
    <cellStyle name="Normal 6 2 12 7 2_1.1 Overview" xfId="57065" xr:uid="{D0C1F3CF-3AEA-4B74-8668-BE20C22EE65F}"/>
    <cellStyle name="Normal 6 2 12 7 3" xfId="41211" xr:uid="{A9C0E583-5721-412D-B4F6-1BAE51954152}"/>
    <cellStyle name="Normal 6 2 12 7 4" xfId="30144" xr:uid="{15256104-9C18-4C44-A52B-20723A725F9D}"/>
    <cellStyle name="Normal 6 2 12 7_1.1 Overview" xfId="57064" xr:uid="{93A516C2-2474-48DE-AFF8-47DEFE915169}"/>
    <cellStyle name="Normal 6 2 12 8" xfId="7509" xr:uid="{58CD1A13-F0D1-4AF3-8D0B-433B51E5F564}"/>
    <cellStyle name="Normal 6 2 12 8 2" xfId="43557" xr:uid="{30FF467F-2595-4DCB-B4B0-54733D10A862}"/>
    <cellStyle name="Normal 6 2 12 8 3" xfId="32464" xr:uid="{9314694D-2D9A-43E7-983E-1005D04D6E48}"/>
    <cellStyle name="Normal 6 2 12 8_1.1 Overview" xfId="57066" xr:uid="{7B518D9A-C765-4C9E-99AB-5198294D29C1}"/>
    <cellStyle name="Normal 6 2 12 9" xfId="37897" xr:uid="{864E848B-0E63-47A8-A21F-854A6C3BB413}"/>
    <cellStyle name="Normal 6 2 12_1.1 Overview" xfId="57011" xr:uid="{1E242220-E02F-4AD9-89C6-DB838F8880DD}"/>
    <cellStyle name="Normal 6 2 13" xfId="364" xr:uid="{3F3E7538-996B-47C0-9158-E3F0B96CEEB5}"/>
    <cellStyle name="Normal 6 2 13 10" xfId="26961" xr:uid="{527EF90E-6D16-43C9-A063-1768A9412EF4}"/>
    <cellStyle name="Normal 6 2 13 2" xfId="668" xr:uid="{B6C815B2-E536-4AFE-9A4C-AF8CA95872CD}"/>
    <cellStyle name="Normal 6 2 13 2 2" xfId="923" xr:uid="{3B69A786-2635-45D1-8DCC-86855C84ACB0}"/>
    <cellStyle name="Normal 6 2 13 2 2 2" xfId="1649" xr:uid="{C725420D-C3FD-4CAB-A4C1-317E004EF0D4}"/>
    <cellStyle name="Normal 6 2 13 2 2 2 2" xfId="4848" xr:uid="{22F66554-AFE4-49CF-A008-F57ED50C22B0}"/>
    <cellStyle name="Normal 6 2 13 2 2 2 2 2" xfId="11642" xr:uid="{DADFB3AE-BB35-4FD9-BFE9-E9F53465E8FB}"/>
    <cellStyle name="Normal 6 2 13 2 2 2 2 2 2" xfId="47685" xr:uid="{6CEB5583-A3DA-49ED-8FAB-2D3F37A76322}"/>
    <cellStyle name="Normal 6 2 13 2 2 2 2 2 3" xfId="36488" xr:uid="{AFC68726-98F4-41B7-AF48-A87AFAB96BB2}"/>
    <cellStyle name="Normal 6 2 13 2 2 2 2 2_1.1 Overview" xfId="57072" xr:uid="{4CEE580C-1204-4F09-A921-9F6C85A52E47}"/>
    <cellStyle name="Normal 6 2 13 2 2 2 2 3" xfId="42016" xr:uid="{F4C74369-0213-42CF-B8A0-392CBB2CCBC4}"/>
    <cellStyle name="Normal 6 2 13 2 2 2 2 4" xfId="30933" xr:uid="{AC30865B-A2BD-4AC9-9F6D-5BA057BFD73B}"/>
    <cellStyle name="Normal 6 2 13 2 2 2 2_1.1 Overview" xfId="57071" xr:uid="{460515AF-6602-4A40-A127-DB92BD57839A}"/>
    <cellStyle name="Normal 6 2 13 2 2 2 3" xfId="8612" xr:uid="{C17E6A49-F2EC-4CB8-ABD7-5125F7415374}"/>
    <cellStyle name="Normal 6 2 13 2 2 2 3 2" xfId="44656" xr:uid="{5452C542-0C98-4C12-B01C-D4DE8E39D900}"/>
    <cellStyle name="Normal 6 2 13 2 2 2 3 3" xfId="33547" xr:uid="{B0267997-1DF3-42F3-AF50-40507548290C}"/>
    <cellStyle name="Normal 6 2 13 2 2 2 3_1.1 Overview" xfId="57073" xr:uid="{321C6E87-13D6-49B6-9C88-B98691ADF46B}"/>
    <cellStyle name="Normal 6 2 13 2 2 2 4" xfId="38995" xr:uid="{23B298B8-7865-4EAF-9204-EE36A2DE0F41}"/>
    <cellStyle name="Normal 6 2 13 2 2 2 5" xfId="28000" xr:uid="{B34773A8-F617-4860-B2D4-3C1131FBE3DD}"/>
    <cellStyle name="Normal 6 2 13 2 2 2_1.1 Overview" xfId="57070" xr:uid="{17AE3217-01F4-4138-BE9B-61526010B882}"/>
    <cellStyle name="Normal 6 2 13 2 2 3" xfId="2459" xr:uid="{55159B9D-0E45-4B0F-9142-AFD3FD5D5F49}"/>
    <cellStyle name="Normal 6 2 13 2 2 3 2" xfId="5658" xr:uid="{F58C5139-4D18-4D13-9A29-E76789C0CAF1}"/>
    <cellStyle name="Normal 6 2 13 2 2 3 2 2" xfId="12451" xr:uid="{355E31BA-07D0-4202-95AD-BE67EDCC9B83}"/>
    <cellStyle name="Normal 6 2 13 2 2 3 2 2 2" xfId="48494" xr:uid="{03AD95BB-C03D-4A74-BE80-6E07CB71D8F2}"/>
    <cellStyle name="Normal 6 2 13 2 2 3 2 2 3" xfId="37297" xr:uid="{86C6BCB6-91D4-4069-8E94-FED75B935586}"/>
    <cellStyle name="Normal 6 2 13 2 2 3 2 2_1.1 Overview" xfId="57076" xr:uid="{1B7327DF-091F-4DF5-A205-77852D9DF1FF}"/>
    <cellStyle name="Normal 6 2 13 2 2 3 2 3" xfId="42825" xr:uid="{A4956E2F-D1A9-4AFC-9CB6-AECC6A5986E6}"/>
    <cellStyle name="Normal 6 2 13 2 2 3 2 4" xfId="31742" xr:uid="{5A422898-876D-492E-8035-893B5BD875E9}"/>
    <cellStyle name="Normal 6 2 13 2 2 3 2_1.1 Overview" xfId="57075" xr:uid="{42AC9EF7-E14D-44C7-BF5A-6B8EBDBB8036}"/>
    <cellStyle name="Normal 6 2 13 2 2 3 3" xfId="9418" xr:uid="{59C7A3DA-DB86-4400-81F4-6DDA35FEDAAC}"/>
    <cellStyle name="Normal 6 2 13 2 2 3 3 2" xfId="45462" xr:uid="{2FF50527-7473-4B13-B5C4-2F29221121FF}"/>
    <cellStyle name="Normal 6 2 13 2 2 3 3 3" xfId="34353" xr:uid="{DA68E55F-603F-4431-B0CD-2807AC0756BC}"/>
    <cellStyle name="Normal 6 2 13 2 2 3 3_1.1 Overview" xfId="57077" xr:uid="{B0DFC30E-1682-4680-BBD5-AC36D21650BA}"/>
    <cellStyle name="Normal 6 2 13 2 2 3 4" xfId="39801" xr:uid="{020B73B0-600F-4F7B-87A3-91C2BA032224}"/>
    <cellStyle name="Normal 6 2 13 2 2 3 5" xfId="28806" xr:uid="{9DC7B788-9991-4126-ABB4-0B7CCD5CF6E2}"/>
    <cellStyle name="Normal 6 2 13 2 2 3_1.1 Overview" xfId="57074" xr:uid="{780123E7-2348-4C57-A3D1-295C50850391}"/>
    <cellStyle name="Normal 6 2 13 2 2 4" xfId="3649" xr:uid="{01E61B66-386C-499F-B619-4550579D7CD0}"/>
    <cellStyle name="Normal 6 2 13 2 2 4 2" xfId="10576" xr:uid="{F5A1169D-ABBA-43A3-99F3-1BCAE488B9B2}"/>
    <cellStyle name="Normal 6 2 13 2 2 4 2 2" xfId="46619" xr:uid="{1FB5A7FA-EB16-4949-BDAC-92B97E017A31}"/>
    <cellStyle name="Normal 6 2 13 2 2 4 2 3" xfId="35498" xr:uid="{3AF533EA-FED6-43DD-AD52-0E4E8AC98E4F}"/>
    <cellStyle name="Normal 6 2 13 2 2 4 2_1.1 Overview" xfId="57079" xr:uid="{123B3814-7BAD-4200-9A92-530F4A4D1286}"/>
    <cellStyle name="Normal 6 2 13 2 2 4 3" xfId="40954" xr:uid="{446A3316-4DAF-4AC1-B2B1-95E35B420C60}"/>
    <cellStyle name="Normal 6 2 13 2 2 4 4" xfId="29947" xr:uid="{9B9C41E1-19C9-42A7-95C7-AE5B39A38499}"/>
    <cellStyle name="Normal 6 2 13 2 2 4_1.1 Overview" xfId="57078" xr:uid="{A6724656-9032-4386-81AA-4A81A79FD027}"/>
    <cellStyle name="Normal 6 2 13 2 2 5" xfId="4345" xr:uid="{E2A4EBA2-4F7E-49E7-89E9-77BF8F47E0A3}"/>
    <cellStyle name="Normal 6 2 13 2 2 5 2" xfId="11147" xr:uid="{E478B3DA-4286-49C1-8231-A11BD2B34BF6}"/>
    <cellStyle name="Normal 6 2 13 2 2 5 2 2" xfId="47190" xr:uid="{44809DB1-34C0-4FC8-8100-58980853AF07}"/>
    <cellStyle name="Normal 6 2 13 2 2 5 2 3" xfId="36009" xr:uid="{69B311AA-C90C-480D-B252-2228CC940258}"/>
    <cellStyle name="Normal 6 2 13 2 2 5 2_1.1 Overview" xfId="57081" xr:uid="{2F4ABAF4-6ECA-4919-B92F-30878387B650}"/>
    <cellStyle name="Normal 6 2 13 2 2 5 3" xfId="41521" xr:uid="{C6E982AF-CEA3-4B84-8471-437089F41CC1}"/>
    <cellStyle name="Normal 6 2 13 2 2 5 4" xfId="30454" xr:uid="{D1DC817E-DB4C-43FE-9F72-F86D480E36C8}"/>
    <cellStyle name="Normal 6 2 13 2 2 5_1.1 Overview" xfId="57080" xr:uid="{4B389834-28C2-4C64-A7AE-4D9B77CC2F81}"/>
    <cellStyle name="Normal 6 2 13 2 2 6" xfId="8112" xr:uid="{119486AB-C715-4ED2-B12A-23B9DD012E2F}"/>
    <cellStyle name="Normal 6 2 13 2 2 6 2" xfId="44160" xr:uid="{51188615-EF0C-4EB0-9749-DAA5834568DD}"/>
    <cellStyle name="Normal 6 2 13 2 2 6 3" xfId="33067" xr:uid="{187D125A-1231-4848-A3DE-425B3FB0BABF}"/>
    <cellStyle name="Normal 6 2 13 2 2 6_1.1 Overview" xfId="57082" xr:uid="{E66EEB68-66DC-4280-87E4-93F0D5269AF4}"/>
    <cellStyle name="Normal 6 2 13 2 2 7" xfId="38500" xr:uid="{32BCDC03-4505-450A-BF45-DDD8CD2655DA}"/>
    <cellStyle name="Normal 6 2 13 2 2 8" xfId="27517" xr:uid="{009FB0EE-996B-4352-8DC3-1571CD573401}"/>
    <cellStyle name="Normal 6 2 13 2 2_1.1 Overview" xfId="57069" xr:uid="{C4D2B5A7-0C39-4A75-A839-F9FFA4E7659A}"/>
    <cellStyle name="Normal 6 2 13 2 3" xfId="1430" xr:uid="{AD108BC0-67FA-42F9-9F60-2108A1EB6B5F}"/>
    <cellStyle name="Normal 6 2 13 2 3 2" xfId="4629" xr:uid="{88E68789-C232-45F4-AFDB-55B135D68940}"/>
    <cellStyle name="Normal 6 2 13 2 3 2 2" xfId="11423" xr:uid="{978F62D2-4A3E-4328-84A2-CCF80477B795}"/>
    <cellStyle name="Normal 6 2 13 2 3 2 2 2" xfId="47466" xr:uid="{C820C48E-F0FD-4609-9D3A-D7D1CE7FB531}"/>
    <cellStyle name="Normal 6 2 13 2 3 2 2 3" xfId="36269" xr:uid="{43AC120E-9E6A-453A-ACB1-CE53BD1750FF}"/>
    <cellStyle name="Normal 6 2 13 2 3 2 2_1.1 Overview" xfId="57085" xr:uid="{4093D562-B7EB-48C5-8EFB-A124242CD0C2}"/>
    <cellStyle name="Normal 6 2 13 2 3 2 3" xfId="41797" xr:uid="{E1F484A9-6150-47C3-8683-3EF0D39DA8F4}"/>
    <cellStyle name="Normal 6 2 13 2 3 2 4" xfId="30714" xr:uid="{DDE9FDE5-103A-45EF-8BCC-C61F4172117E}"/>
    <cellStyle name="Normal 6 2 13 2 3 2_1.1 Overview" xfId="57084" xr:uid="{C8929455-9E4E-4111-8F47-6443FD04027C}"/>
    <cellStyle name="Normal 6 2 13 2 3 3" xfId="8393" xr:uid="{03B06BA1-6653-4F8B-8F8F-482F4E42192B}"/>
    <cellStyle name="Normal 6 2 13 2 3 3 2" xfId="44437" xr:uid="{9811E03D-9E32-4F0A-962B-5347FFA3AE62}"/>
    <cellStyle name="Normal 6 2 13 2 3 3 3" xfId="33328" xr:uid="{5DE412F4-1302-455E-8642-51B3338A57D3}"/>
    <cellStyle name="Normal 6 2 13 2 3 3_1.1 Overview" xfId="57086" xr:uid="{773CB498-9E33-44BA-8212-1313B34F72CB}"/>
    <cellStyle name="Normal 6 2 13 2 3 4" xfId="38776" xr:uid="{4194B032-C8FC-432B-BAD5-98B66D978065}"/>
    <cellStyle name="Normal 6 2 13 2 3 5" xfId="27781" xr:uid="{7C0910CD-5B66-48D1-A503-45969551393B}"/>
    <cellStyle name="Normal 6 2 13 2 3_1.1 Overview" xfId="57083" xr:uid="{DC0180D7-FE5E-42B2-930E-6F1E3E692432}"/>
    <cellStyle name="Normal 6 2 13 2 4" xfId="2212" xr:uid="{94475FBE-B072-4168-A1F4-ED69D1F8F456}"/>
    <cellStyle name="Normal 6 2 13 2 4 2" xfId="5411" xr:uid="{5CB7961B-DE24-4632-9628-E92D8C613DC0}"/>
    <cellStyle name="Normal 6 2 13 2 4 2 2" xfId="12204" xr:uid="{7CABDDDA-D370-4BEE-ABED-92D57DFAB0D7}"/>
    <cellStyle name="Normal 6 2 13 2 4 2 2 2" xfId="48247" xr:uid="{6B3699FE-CAFD-41D2-9D9F-D065DC4BF892}"/>
    <cellStyle name="Normal 6 2 13 2 4 2 2 3" xfId="37050" xr:uid="{89B9B98B-5E15-430C-A4CA-60843FBB948B}"/>
    <cellStyle name="Normal 6 2 13 2 4 2 2_1.1 Overview" xfId="57089" xr:uid="{0B5D1288-5C16-4860-BEB7-3EC4FC4B16A4}"/>
    <cellStyle name="Normal 6 2 13 2 4 2 3" xfId="42578" xr:uid="{7117E7C1-7DEC-42E1-BC7D-A19B00977370}"/>
    <cellStyle name="Normal 6 2 13 2 4 2 4" xfId="31495" xr:uid="{76C2D308-6D82-4289-A092-446AB98E22FF}"/>
    <cellStyle name="Normal 6 2 13 2 4 2_1.1 Overview" xfId="57088" xr:uid="{4B2196B3-CBEB-4597-A306-4C34C73148CC}"/>
    <cellStyle name="Normal 6 2 13 2 4 3" xfId="9171" xr:uid="{9D8A2F7A-8414-47A2-880C-B7057C1F028A}"/>
    <cellStyle name="Normal 6 2 13 2 4 3 2" xfId="45215" xr:uid="{E08D854A-43EB-4C99-A35E-20984DA56BB2}"/>
    <cellStyle name="Normal 6 2 13 2 4 3 3" xfId="34106" xr:uid="{7BC3B49A-80F4-4D56-8452-8FF039FB6AC0}"/>
    <cellStyle name="Normal 6 2 13 2 4 3_1.1 Overview" xfId="57090" xr:uid="{E39AE43B-D5C5-41AA-8D39-666EC07A919A}"/>
    <cellStyle name="Normal 6 2 13 2 4 4" xfId="39554" xr:uid="{6390C26A-84F9-4CA3-9B54-E277D8640ED2}"/>
    <cellStyle name="Normal 6 2 13 2 4 5" xfId="28559" xr:uid="{39EE3672-D82A-4A07-B0CE-498C949930CE}"/>
    <cellStyle name="Normal 6 2 13 2 4_1.1 Overview" xfId="57087" xr:uid="{01464017-B119-4A5C-8252-3D7C394E441F}"/>
    <cellStyle name="Normal 6 2 13 2 5" xfId="3402" xr:uid="{1AB55E01-E4BA-4B5D-BFC5-741C5EA7B6BF}"/>
    <cellStyle name="Normal 6 2 13 2 5 2" xfId="10329" xr:uid="{ECF04934-6DE0-4474-BCCE-AEDE6FC1A973}"/>
    <cellStyle name="Normal 6 2 13 2 5 2 2" xfId="46372" xr:uid="{9CA6B4AA-222F-4FC0-985B-E03A4C46E61F}"/>
    <cellStyle name="Normal 6 2 13 2 5 2 3" xfId="35252" xr:uid="{43542DBB-4676-4C36-9569-90C41464063C}"/>
    <cellStyle name="Normal 6 2 13 2 5 2_1.1 Overview" xfId="57092" xr:uid="{842E43E8-591C-4BF9-B856-3AD6AC592CE0}"/>
    <cellStyle name="Normal 6 2 13 2 5 3" xfId="40707" xr:uid="{86EABED3-DCD4-4E9F-AE7E-1275A10B71DF}"/>
    <cellStyle name="Normal 6 2 13 2 5 4" xfId="29701" xr:uid="{3718EF02-77AC-4808-A205-4D18E8004B41}"/>
    <cellStyle name="Normal 6 2 13 2 5_1.1 Overview" xfId="57091" xr:uid="{9CD3E7B8-A08C-4CCD-8382-1F5B87501BCD}"/>
    <cellStyle name="Normal 6 2 13 2 6" xfId="4135" xr:uid="{86947046-7C09-4F1B-B507-5F6A4C9FADC2}"/>
    <cellStyle name="Normal 6 2 13 2 6 2" xfId="10937" xr:uid="{873E4D05-57BF-4DFF-A821-5C1732B86C3A}"/>
    <cellStyle name="Normal 6 2 13 2 6 2 2" xfId="46980" xr:uid="{C12A7B20-224D-4106-8971-DBA44B64016B}"/>
    <cellStyle name="Normal 6 2 13 2 6 2 3" xfId="35799" xr:uid="{AABDA17A-B9DC-4BDE-A3E3-D7D6CB5B9732}"/>
    <cellStyle name="Normal 6 2 13 2 6 2_1.1 Overview" xfId="57094" xr:uid="{959734ED-44AE-4724-8D5B-82B63E47FB08}"/>
    <cellStyle name="Normal 6 2 13 2 6 3" xfId="41311" xr:uid="{8DEDAA18-6C15-4C57-85DF-BC2557191617}"/>
    <cellStyle name="Normal 6 2 13 2 6 4" xfId="30244" xr:uid="{724981F0-0292-4459-9351-7A500D800E32}"/>
    <cellStyle name="Normal 6 2 13 2 6_1.1 Overview" xfId="57093" xr:uid="{15068065-A42A-4E2C-BA58-EE8942A66E2C}"/>
    <cellStyle name="Normal 6 2 13 2 7" xfId="7857" xr:uid="{280267D8-4349-4023-B485-BBE5532C0656}"/>
    <cellStyle name="Normal 6 2 13 2 7 2" xfId="43905" xr:uid="{88470ACF-EFC3-4D79-9963-281C6C24B12A}"/>
    <cellStyle name="Normal 6 2 13 2 7 3" xfId="32812" xr:uid="{A737F7C4-5858-416C-9C56-53AE4BCFB16A}"/>
    <cellStyle name="Normal 6 2 13 2 7_1.1 Overview" xfId="57095" xr:uid="{CB0A2F14-C97B-430A-B818-B432A47E9F4F}"/>
    <cellStyle name="Normal 6 2 13 2 8" xfId="38245" xr:uid="{BF9913AC-7195-4979-BF3A-2218700CB81A}"/>
    <cellStyle name="Normal 6 2 13 2 9" xfId="27262" xr:uid="{186EE664-E057-4125-A0E9-E27A988B7FAB}"/>
    <cellStyle name="Normal 6 2 13 2_1.1 Overview" xfId="57068" xr:uid="{BBC4AFF0-0547-42B3-B17C-DA60559467EF}"/>
    <cellStyle name="Normal 6 2 13 3" xfId="829" xr:uid="{75783B75-9BB3-443F-8EB0-419CBADF327E}"/>
    <cellStyle name="Normal 6 2 13 3 2" xfId="1555" xr:uid="{87A78EB2-9EBF-4A04-9E2F-169EB070C4AB}"/>
    <cellStyle name="Normal 6 2 13 3 2 2" xfId="4754" xr:uid="{6BB53E4E-C817-447E-9873-70BD86E4CEF9}"/>
    <cellStyle name="Normal 6 2 13 3 2 2 2" xfId="11548" xr:uid="{419CB8EF-2109-4FBA-8138-84C2366B7C1F}"/>
    <cellStyle name="Normal 6 2 13 3 2 2 2 2" xfId="47591" xr:uid="{83066584-1457-4105-BB3F-6F855536ADF3}"/>
    <cellStyle name="Normal 6 2 13 3 2 2 2 3" xfId="36394" xr:uid="{3B17B536-D97D-4EEF-A15F-CBF885095B57}"/>
    <cellStyle name="Normal 6 2 13 3 2 2 2_1.1 Overview" xfId="57099" xr:uid="{33397D30-B0BD-4FE5-8C9A-3D5A7419A31E}"/>
    <cellStyle name="Normal 6 2 13 3 2 2 3" xfId="41922" xr:uid="{056C35E0-B46F-4E24-B03F-C993D39D0C56}"/>
    <cellStyle name="Normal 6 2 13 3 2 2 4" xfId="30839" xr:uid="{A2DCDA39-DC0D-47C6-88BF-20B9C9B58F95}"/>
    <cellStyle name="Normal 6 2 13 3 2 2_1.1 Overview" xfId="57098" xr:uid="{3470F37D-9352-431E-9A37-B9A5888369CF}"/>
    <cellStyle name="Normal 6 2 13 3 2 3" xfId="8518" xr:uid="{4A71652F-F332-482B-9017-A2816B7559D7}"/>
    <cellStyle name="Normal 6 2 13 3 2 3 2" xfId="44562" xr:uid="{17B1D561-B753-403E-9F8D-B34450F4D100}"/>
    <cellStyle name="Normal 6 2 13 3 2 3 3" xfId="33453" xr:uid="{1D40DD50-6334-45EF-84F9-E1AC7DD44413}"/>
    <cellStyle name="Normal 6 2 13 3 2 3_1.1 Overview" xfId="57100" xr:uid="{99D116B5-4C27-419E-9F64-929D76692CD8}"/>
    <cellStyle name="Normal 6 2 13 3 2 4" xfId="38901" xr:uid="{6C8C059D-1046-40BB-AC7B-D42E6B2E39BB}"/>
    <cellStyle name="Normal 6 2 13 3 2 5" xfId="27906" xr:uid="{AC6BAF43-4931-457F-9217-654C7F1008C8}"/>
    <cellStyle name="Normal 6 2 13 3 2_1.1 Overview" xfId="57097" xr:uid="{D0D4E54E-DAA4-44AC-AB47-B96A9DA3C852}"/>
    <cellStyle name="Normal 6 2 13 3 3" xfId="2365" xr:uid="{EA73DAD9-826F-4F5B-BE7B-2A15361F245B}"/>
    <cellStyle name="Normal 6 2 13 3 3 2" xfId="5564" xr:uid="{75CEBA6D-691A-40B6-8F6A-68105EB30F5C}"/>
    <cellStyle name="Normal 6 2 13 3 3 2 2" xfId="12357" xr:uid="{B7A01DA4-E9A2-46BF-BBE9-44DE117E1253}"/>
    <cellStyle name="Normal 6 2 13 3 3 2 2 2" xfId="48400" xr:uid="{C033C23B-FEE3-4DE9-BCF3-A01961BBA84B}"/>
    <cellStyle name="Normal 6 2 13 3 3 2 2 3" xfId="37203" xr:uid="{D6EA5E41-1832-4F14-9761-F08D9165F464}"/>
    <cellStyle name="Normal 6 2 13 3 3 2 2_1.1 Overview" xfId="57103" xr:uid="{AFE65F73-37B5-413F-9DAA-1EE2A1BCB4FC}"/>
    <cellStyle name="Normal 6 2 13 3 3 2 3" xfId="42731" xr:uid="{A067A818-CC46-474A-A5A0-2B517A83D0D6}"/>
    <cellStyle name="Normal 6 2 13 3 3 2 4" xfId="31648" xr:uid="{7CFB6785-E7B7-49E2-9DDA-794C13A672B8}"/>
    <cellStyle name="Normal 6 2 13 3 3 2_1.1 Overview" xfId="57102" xr:uid="{1591B4C9-4AD1-4C7C-9F0E-4820B9C738C0}"/>
    <cellStyle name="Normal 6 2 13 3 3 3" xfId="9324" xr:uid="{B0FF93EF-B02D-4335-ADD7-BF06EA2CF64C}"/>
    <cellStyle name="Normal 6 2 13 3 3 3 2" xfId="45368" xr:uid="{906961C1-AF7C-4155-A156-94860EDC7A2E}"/>
    <cellStyle name="Normal 6 2 13 3 3 3 3" xfId="34259" xr:uid="{A91C5D74-7016-4988-8AF9-BE4E8ACCD15B}"/>
    <cellStyle name="Normal 6 2 13 3 3 3_1.1 Overview" xfId="57104" xr:uid="{A6C5B6F2-9726-4010-AE55-3D475CF0792C}"/>
    <cellStyle name="Normal 6 2 13 3 3 4" xfId="39707" xr:uid="{DE2ED369-877E-4D9F-A0D9-46701C3563EB}"/>
    <cellStyle name="Normal 6 2 13 3 3 5" xfId="28712" xr:uid="{5923872B-8C2B-4BF4-B51C-D9504A4FF3BF}"/>
    <cellStyle name="Normal 6 2 13 3 3_1.1 Overview" xfId="57101" xr:uid="{D78064DF-CC53-4EB6-B462-989A6E732C0C}"/>
    <cellStyle name="Normal 6 2 13 3 4" xfId="3555" xr:uid="{DF1A1AE9-70B1-4660-83FA-A0119A570BBE}"/>
    <cellStyle name="Normal 6 2 13 3 4 2" xfId="10482" xr:uid="{25D1C26A-A8DF-4E68-B36F-A4D4D0CE7A44}"/>
    <cellStyle name="Normal 6 2 13 3 4 2 2" xfId="46525" xr:uid="{F5744312-E0E3-4FB1-8D34-2B83339CFEF7}"/>
    <cellStyle name="Normal 6 2 13 3 4 2 3" xfId="35404" xr:uid="{2DDBBD88-C644-4451-B05B-ED7D52A2E370}"/>
    <cellStyle name="Normal 6 2 13 3 4 2_1.1 Overview" xfId="57106" xr:uid="{03CD18F2-8B98-4C46-A8E2-FAF00E6FCDB0}"/>
    <cellStyle name="Normal 6 2 13 3 4 3" xfId="40860" xr:uid="{DEAC19D3-89D3-4789-8D4B-AE0780BCB38F}"/>
    <cellStyle name="Normal 6 2 13 3 4 4" xfId="29853" xr:uid="{8E4E3BC2-1752-4E40-81BB-1BBFD9F0DB08}"/>
    <cellStyle name="Normal 6 2 13 3 4_1.1 Overview" xfId="57105" xr:uid="{710BC45D-6080-434B-8368-08C1B2EE7C1F}"/>
    <cellStyle name="Normal 6 2 13 3 5" xfId="4251" xr:uid="{358B9B90-3AFC-4BAD-ADBA-C412E5B522EE}"/>
    <cellStyle name="Normal 6 2 13 3 5 2" xfId="11053" xr:uid="{89F76512-FCCB-4860-A080-AC7F67503F10}"/>
    <cellStyle name="Normal 6 2 13 3 5 2 2" xfId="47096" xr:uid="{16DA9733-7DF5-41A8-9D2A-966CC05E1E98}"/>
    <cellStyle name="Normal 6 2 13 3 5 2 3" xfId="35915" xr:uid="{F7038F4E-80A2-41C0-8A35-7E0B8AC254B5}"/>
    <cellStyle name="Normal 6 2 13 3 5 2_1.1 Overview" xfId="57108" xr:uid="{033A81C1-2F14-4F2B-BEEB-C298FF2D8CE8}"/>
    <cellStyle name="Normal 6 2 13 3 5 3" xfId="41427" xr:uid="{75D29194-A3C4-4EF3-9EF2-6402E2A39BCB}"/>
    <cellStyle name="Normal 6 2 13 3 5 4" xfId="30360" xr:uid="{418C5032-7390-40DC-9294-524311C1EA02}"/>
    <cellStyle name="Normal 6 2 13 3 5_1.1 Overview" xfId="57107" xr:uid="{18C064CF-3920-445E-BDDE-AFBFBFDF608D}"/>
    <cellStyle name="Normal 6 2 13 3 6" xfId="8018" xr:uid="{EF5BFBE5-D260-4D7C-B578-6758ED0D0A31}"/>
    <cellStyle name="Normal 6 2 13 3 6 2" xfId="44066" xr:uid="{4C937178-DB28-40FB-9275-09AEF06DC31D}"/>
    <cellStyle name="Normal 6 2 13 3 6 3" xfId="32973" xr:uid="{F35ADAEC-66AE-4C12-963A-DFDDA18110C5}"/>
    <cellStyle name="Normal 6 2 13 3 6_1.1 Overview" xfId="57109" xr:uid="{817FD585-666C-4854-B938-8BAC4C723BD4}"/>
    <cellStyle name="Normal 6 2 13 3 7" xfId="38406" xr:uid="{37FAB982-FA90-4569-9F83-1D399333B5B9}"/>
    <cellStyle name="Normal 6 2 13 3 8" xfId="27423" xr:uid="{E390B982-5923-418A-8C8B-0C4A4D9FBC4E}"/>
    <cellStyle name="Normal 6 2 13 3_1.1 Overview" xfId="57096" xr:uid="{8B3FE35A-42F6-44B8-9DA4-6D3D19DFA419}"/>
    <cellStyle name="Normal 6 2 13 4" xfId="1301" xr:uid="{FFB18B67-9042-45D1-AA6F-A0B93725F064}"/>
    <cellStyle name="Normal 6 2 13 4 2" xfId="4500" xr:uid="{CE8CDA57-5646-4845-8FCC-B0067CCEDB63}"/>
    <cellStyle name="Normal 6 2 13 4 2 2" xfId="11294" xr:uid="{3671653C-3021-4676-836B-5DCC8A72978F}"/>
    <cellStyle name="Normal 6 2 13 4 2 2 2" xfId="47337" xr:uid="{435A46A9-8F0C-4953-836D-076D350C7648}"/>
    <cellStyle name="Normal 6 2 13 4 2 2 3" xfId="36140" xr:uid="{A557EAE9-D251-40C6-B3B8-579F1663CA2A}"/>
    <cellStyle name="Normal 6 2 13 4 2 2_1.1 Overview" xfId="57112" xr:uid="{3D2B5C59-C392-4518-9AA6-7A15E46B12C4}"/>
    <cellStyle name="Normal 6 2 13 4 2 3" xfId="41668" xr:uid="{B28D5492-2944-408B-9768-BA3DC8031EA9}"/>
    <cellStyle name="Normal 6 2 13 4 2 4" xfId="30585" xr:uid="{6E3F08E7-E21E-4B4F-87C7-53413729D037}"/>
    <cellStyle name="Normal 6 2 13 4 2_1.1 Overview" xfId="57111" xr:uid="{F673DD45-F29D-4815-A29D-435B5777AE57}"/>
    <cellStyle name="Normal 6 2 13 4 3" xfId="8264" xr:uid="{A4B1BE57-1843-4100-BA0D-7F32FCBBF3C4}"/>
    <cellStyle name="Normal 6 2 13 4 3 2" xfId="44308" xr:uid="{211596D5-FBDA-497C-A333-5D97BCFD28C2}"/>
    <cellStyle name="Normal 6 2 13 4 3 3" xfId="33199" xr:uid="{BCB2EEC5-BEA4-475D-8E0F-2B5CE3CA9417}"/>
    <cellStyle name="Normal 6 2 13 4 3_1.1 Overview" xfId="57113" xr:uid="{D18764C8-A89D-418C-A6EC-AE53C4ABE7E6}"/>
    <cellStyle name="Normal 6 2 13 4 4" xfId="38647" xr:uid="{84967B0E-E645-4A85-A298-B4438763C3F8}"/>
    <cellStyle name="Normal 6 2 13 4 5" xfId="27652" xr:uid="{7E6F2D39-B63F-4D95-8474-6C2069C74F14}"/>
    <cellStyle name="Normal 6 2 13 4_1.1 Overview" xfId="57110" xr:uid="{24A1E736-25F1-48E1-90FA-7EF6F0501E69}"/>
    <cellStyle name="Normal 6 2 13 5" xfId="1939" xr:uid="{366420EC-E7BA-4351-8484-7FD199B0572A}"/>
    <cellStyle name="Normal 6 2 13 5 2" xfId="5138" xr:uid="{53A744F4-C106-4BC5-A701-853537693A49}"/>
    <cellStyle name="Normal 6 2 13 5 2 2" xfId="11931" xr:uid="{919488C9-6A7C-4E57-A6CE-4A0272FD2570}"/>
    <cellStyle name="Normal 6 2 13 5 2 2 2" xfId="47974" xr:uid="{765B8F46-8075-458D-9B83-7BDEFEB7BED3}"/>
    <cellStyle name="Normal 6 2 13 5 2 2 3" xfId="36777" xr:uid="{18C8DA45-2FDC-4DE5-8876-F0541F6B94B9}"/>
    <cellStyle name="Normal 6 2 13 5 2 2_1.1 Overview" xfId="57116" xr:uid="{769F48FE-14B7-4C01-9862-3D3F18933A5D}"/>
    <cellStyle name="Normal 6 2 13 5 2 3" xfId="42305" xr:uid="{C58D36BA-DA63-4A03-8A42-A56EE9579E5C}"/>
    <cellStyle name="Normal 6 2 13 5 2 4" xfId="31222" xr:uid="{E959819D-8041-4F56-A3E3-CDC6C5C7392D}"/>
    <cellStyle name="Normal 6 2 13 5 2_1.1 Overview" xfId="57115" xr:uid="{D11B8EFE-E714-4BF5-9CE1-54F9A87F7420}"/>
    <cellStyle name="Normal 6 2 13 5 3" xfId="8898" xr:uid="{4B34D207-FD8A-412F-96D4-EC9405265919}"/>
    <cellStyle name="Normal 6 2 13 5 3 2" xfId="44942" xr:uid="{B864EF01-BA93-4C89-99E8-AE7B81346D01}"/>
    <cellStyle name="Normal 6 2 13 5 3 3" xfId="33833" xr:uid="{1BA869BB-3E8D-4B56-81EC-B944751CF5D8}"/>
    <cellStyle name="Normal 6 2 13 5 3_1.1 Overview" xfId="57117" xr:uid="{444D072B-09F9-4190-A413-C1F0917077EF}"/>
    <cellStyle name="Normal 6 2 13 5 4" xfId="39281" xr:uid="{7C0A547B-A660-4B7C-BB5F-54C904A47F50}"/>
    <cellStyle name="Normal 6 2 13 5 5" xfId="28286" xr:uid="{6EC659F3-D151-4455-BBE2-DF825D494504}"/>
    <cellStyle name="Normal 6 2 13 5_1.1 Overview" xfId="57114" xr:uid="{B788D85B-7590-460A-A931-2A0F1D38F751}"/>
    <cellStyle name="Normal 6 2 13 6" xfId="3130" xr:uid="{8F374C7E-6D8E-42A2-B5B7-FDA2567683A4}"/>
    <cellStyle name="Normal 6 2 13 6 2" xfId="10060" xr:uid="{2B4D8543-92E6-48E2-8CD2-E051797DBEAA}"/>
    <cellStyle name="Normal 6 2 13 6 2 2" xfId="46103" xr:uid="{6C361B93-84FC-4ADB-B409-05E8CAE02E23}"/>
    <cellStyle name="Normal 6 2 13 6 2 3" xfId="34984" xr:uid="{0B77F3EE-3EBF-47B2-ABF8-5B518F687F1C}"/>
    <cellStyle name="Normal 6 2 13 6 2_1.1 Overview" xfId="57119" xr:uid="{27184BE2-B54F-439C-A50F-CA70A87DE190}"/>
    <cellStyle name="Normal 6 2 13 6 3" xfId="40438" xr:uid="{830674E5-51DC-4A53-85DD-14CD39DFD2CF}"/>
    <cellStyle name="Normal 6 2 13 6 4" xfId="29433" xr:uid="{03940FB1-F0FA-47CC-AAAC-E8A946C64923}"/>
    <cellStyle name="Normal 6 2 13 6_1.1 Overview" xfId="57118" xr:uid="{7EB9D71F-E8F6-498C-8366-910F93EB5767}"/>
    <cellStyle name="Normal 6 2 13 7" xfId="4041" xr:uid="{FE5F687F-4C6E-48C7-8CD6-09820AC0AB44}"/>
    <cellStyle name="Normal 6 2 13 7 2" xfId="10843" xr:uid="{2C70FFC4-D3C8-407B-B053-ED98DCC575FC}"/>
    <cellStyle name="Normal 6 2 13 7 2 2" xfId="46886" xr:uid="{28CD44E5-BE0B-425A-B72D-A8B61F419D76}"/>
    <cellStyle name="Normal 6 2 13 7 2 3" xfId="35705" xr:uid="{BB57386D-7818-4366-B628-31EA1D81EBDC}"/>
    <cellStyle name="Normal 6 2 13 7 2_1.1 Overview" xfId="57121" xr:uid="{4C589D1E-004F-454D-8CAF-11E9695C8631}"/>
    <cellStyle name="Normal 6 2 13 7 3" xfId="41217" xr:uid="{9624829C-F990-4579-B3BF-81A27EB26FFC}"/>
    <cellStyle name="Normal 6 2 13 7 4" xfId="30150" xr:uid="{11ADFD3B-13AB-4BC2-97C3-F6FF46A4A523}"/>
    <cellStyle name="Normal 6 2 13 7_1.1 Overview" xfId="57120" xr:uid="{8280E3E2-E677-4149-B4EC-AA67B5FCDD83}"/>
    <cellStyle name="Normal 6 2 13 8" xfId="7556" xr:uid="{BB67742F-9B08-4A5A-B730-1454BD29AB9F}"/>
    <cellStyle name="Normal 6 2 13 8 2" xfId="43604" xr:uid="{8C93B99E-930B-4E13-BAA5-43F0A7774A5C}"/>
    <cellStyle name="Normal 6 2 13 8 3" xfId="32511" xr:uid="{6CEA20DE-527D-4D44-B045-2F99CBA07346}"/>
    <cellStyle name="Normal 6 2 13 8_1.1 Overview" xfId="57122" xr:uid="{61C1ACF8-010E-4527-9D92-2B0343CB9898}"/>
    <cellStyle name="Normal 6 2 13 9" xfId="37944" xr:uid="{B8D655B6-FEAC-4721-B7EC-420D6215AEA5}"/>
    <cellStyle name="Normal 6 2 13_1.1 Overview" xfId="57067" xr:uid="{47E82980-A06F-49C1-85E6-AB50464CF319}"/>
    <cellStyle name="Normal 6 2 14" xfId="399" xr:uid="{36D18A1B-D298-40C1-BD7F-3FD9B1C698B2}"/>
    <cellStyle name="Normal 6 2 14 10" xfId="26996" xr:uid="{1B88D4B7-C408-464C-A290-2733C22BCC04}"/>
    <cellStyle name="Normal 6 2 14 2" xfId="703" xr:uid="{7ACEC213-21F4-4147-9BD0-C953DA0065F9}"/>
    <cellStyle name="Normal 6 2 14 2 2" xfId="929" xr:uid="{F3324DD0-AA62-42BA-9BF7-8B482A1B8748}"/>
    <cellStyle name="Normal 6 2 14 2 2 2" xfId="1655" xr:uid="{52019875-A713-4E6A-A239-432966F5D949}"/>
    <cellStyle name="Normal 6 2 14 2 2 2 2" xfId="4854" xr:uid="{32FCD89A-132A-4B8A-BB61-6FA8B864B392}"/>
    <cellStyle name="Normal 6 2 14 2 2 2 2 2" xfId="11648" xr:uid="{3FE60CF8-DC5C-4176-A02A-39607B2AEAD8}"/>
    <cellStyle name="Normal 6 2 14 2 2 2 2 2 2" xfId="47691" xr:uid="{EF27CA0C-BF3B-4A5C-BFD9-4ACA61014871}"/>
    <cellStyle name="Normal 6 2 14 2 2 2 2 2 3" xfId="36494" xr:uid="{53A74D0D-7340-4521-B232-740DCA9642CE}"/>
    <cellStyle name="Normal 6 2 14 2 2 2 2 2_1.1 Overview" xfId="57128" xr:uid="{A48A4E40-CABA-4402-B586-04B2B6D9889F}"/>
    <cellStyle name="Normal 6 2 14 2 2 2 2 3" xfId="42022" xr:uid="{4D19AA88-8009-4EB8-9307-7E0FBF41F360}"/>
    <cellStyle name="Normal 6 2 14 2 2 2 2 4" xfId="30939" xr:uid="{7FB5779C-ECA1-4660-8D49-9DDE81AAA0BA}"/>
    <cellStyle name="Normal 6 2 14 2 2 2 2_1.1 Overview" xfId="57127" xr:uid="{C6311DC7-37E4-4CDC-BE2A-E8B54F578914}"/>
    <cellStyle name="Normal 6 2 14 2 2 2 3" xfId="8618" xr:uid="{FC8E1151-08D4-4B07-AA22-962DB4822BB3}"/>
    <cellStyle name="Normal 6 2 14 2 2 2 3 2" xfId="44662" xr:uid="{89DBC260-2CD9-4E2B-9EA4-CBD031E33A00}"/>
    <cellStyle name="Normal 6 2 14 2 2 2 3 3" xfId="33553" xr:uid="{B687A802-9721-4C61-8DE6-57EE707BC785}"/>
    <cellStyle name="Normal 6 2 14 2 2 2 3_1.1 Overview" xfId="57129" xr:uid="{780D5C87-1289-42B8-82D9-D5F856477A4E}"/>
    <cellStyle name="Normal 6 2 14 2 2 2 4" xfId="39001" xr:uid="{0E111375-FC83-44D3-BA9B-38D646353150}"/>
    <cellStyle name="Normal 6 2 14 2 2 2 5" xfId="28006" xr:uid="{416B45F2-798A-455F-9152-D231EF88CF22}"/>
    <cellStyle name="Normal 6 2 14 2 2 2_1.1 Overview" xfId="57126" xr:uid="{89CBAD5A-736A-413C-BDF2-8CD3FC0BEAAC}"/>
    <cellStyle name="Normal 6 2 14 2 2 3" xfId="2465" xr:uid="{5DFE82AC-3179-44C7-8A0E-F9601766D7FA}"/>
    <cellStyle name="Normal 6 2 14 2 2 3 2" xfId="5664" xr:uid="{69FC993C-28CA-4545-AD09-28107E8CAAEA}"/>
    <cellStyle name="Normal 6 2 14 2 2 3 2 2" xfId="12457" xr:uid="{58F4BBF1-FEC9-462A-9BBC-8C03F01F1DCC}"/>
    <cellStyle name="Normal 6 2 14 2 2 3 2 2 2" xfId="48500" xr:uid="{48D49CD9-0502-410D-BAA6-89E46CCCEEF0}"/>
    <cellStyle name="Normal 6 2 14 2 2 3 2 2 3" xfId="37303" xr:uid="{8F48AD7B-BCC2-4F9F-9E82-4569C2761C73}"/>
    <cellStyle name="Normal 6 2 14 2 2 3 2 2_1.1 Overview" xfId="57132" xr:uid="{0197B045-07DF-49AD-88B0-333E66B92450}"/>
    <cellStyle name="Normal 6 2 14 2 2 3 2 3" xfId="42831" xr:uid="{3F2A0F23-2782-401C-86CF-DD7D5133DB08}"/>
    <cellStyle name="Normal 6 2 14 2 2 3 2 4" xfId="31748" xr:uid="{C5F23F94-A2A7-4BAF-AA4B-CB848FBDEB7A}"/>
    <cellStyle name="Normal 6 2 14 2 2 3 2_1.1 Overview" xfId="57131" xr:uid="{DD106072-8856-4498-AED6-EFFDBBD69D01}"/>
    <cellStyle name="Normal 6 2 14 2 2 3 3" xfId="9424" xr:uid="{E854192E-8CEF-49DE-97F8-26B4FA04DE47}"/>
    <cellStyle name="Normal 6 2 14 2 2 3 3 2" xfId="45468" xr:uid="{B543CD83-7E2D-4F49-B938-316AA6504BC0}"/>
    <cellStyle name="Normal 6 2 14 2 2 3 3 3" xfId="34359" xr:uid="{DA5D3C26-85DB-4C32-A497-FC5867AA4DF3}"/>
    <cellStyle name="Normal 6 2 14 2 2 3 3_1.1 Overview" xfId="57133" xr:uid="{5730CD25-B5E8-4CB4-A323-D5F01BC5C42E}"/>
    <cellStyle name="Normal 6 2 14 2 2 3 4" xfId="39807" xr:uid="{E440BF65-BDF3-4017-B7F3-275EE8FFEDEC}"/>
    <cellStyle name="Normal 6 2 14 2 2 3 5" xfId="28812" xr:uid="{E5381709-7A42-49A4-8117-6BD62F1D849A}"/>
    <cellStyle name="Normal 6 2 14 2 2 3_1.1 Overview" xfId="57130" xr:uid="{9A1AD4B8-BC95-494A-8AB0-FFC44CA462FD}"/>
    <cellStyle name="Normal 6 2 14 2 2 4" xfId="3655" xr:uid="{8F4A7165-2BB3-46DF-AED6-7622D3FB21FB}"/>
    <cellStyle name="Normal 6 2 14 2 2 4 2" xfId="10582" xr:uid="{41AD4F96-B03E-437D-A914-9C4E4C024910}"/>
    <cellStyle name="Normal 6 2 14 2 2 4 2 2" xfId="46625" xr:uid="{53D227B9-8DB0-4F13-BE88-30F958736508}"/>
    <cellStyle name="Normal 6 2 14 2 2 4 2 3" xfId="35504" xr:uid="{02C5652A-279D-441F-9D5A-B266A7A66F10}"/>
    <cellStyle name="Normal 6 2 14 2 2 4 2_1.1 Overview" xfId="57135" xr:uid="{C5609AF7-9820-4EF1-9567-EB40492487A3}"/>
    <cellStyle name="Normal 6 2 14 2 2 4 3" xfId="40960" xr:uid="{CB858263-188B-491B-9308-3C43AFEFCD9E}"/>
    <cellStyle name="Normal 6 2 14 2 2 4 4" xfId="29953" xr:uid="{4F030F38-3CAD-4CF0-A74F-CA05A46D57D9}"/>
    <cellStyle name="Normal 6 2 14 2 2 4_1.1 Overview" xfId="57134" xr:uid="{3E56ECDC-BB05-42BE-924D-8ABBB8BD09AE}"/>
    <cellStyle name="Normal 6 2 14 2 2 5" xfId="4351" xr:uid="{C93F7ADE-66E6-4C5B-B9B0-AACC70C69B15}"/>
    <cellStyle name="Normal 6 2 14 2 2 5 2" xfId="11153" xr:uid="{8CE80F6B-B385-41FA-92F8-0E2E5BFCDDC9}"/>
    <cellStyle name="Normal 6 2 14 2 2 5 2 2" xfId="47196" xr:uid="{BD138386-6064-4CAC-92E6-745DD793F8B1}"/>
    <cellStyle name="Normal 6 2 14 2 2 5 2 3" xfId="36015" xr:uid="{47D10B03-D7CC-4056-BFC6-D2FCAC50F4F2}"/>
    <cellStyle name="Normal 6 2 14 2 2 5 2_1.1 Overview" xfId="57137" xr:uid="{C42EC524-D2F8-4942-9A75-F26241791180}"/>
    <cellStyle name="Normal 6 2 14 2 2 5 3" xfId="41527" xr:uid="{988469FD-7E68-464C-B29F-496ACFE6E936}"/>
    <cellStyle name="Normal 6 2 14 2 2 5 4" xfId="30460" xr:uid="{7FBFF643-5753-4437-ACE7-5920C8C126B8}"/>
    <cellStyle name="Normal 6 2 14 2 2 5_1.1 Overview" xfId="57136" xr:uid="{9A3D8873-ABEA-4225-954B-DD04D3A1515D}"/>
    <cellStyle name="Normal 6 2 14 2 2 6" xfId="8118" xr:uid="{3C8234CA-842C-440F-9D68-DD0D145F4A36}"/>
    <cellStyle name="Normal 6 2 14 2 2 6 2" xfId="44166" xr:uid="{5E82CF0D-74C3-4765-BC6B-E913E31AA690}"/>
    <cellStyle name="Normal 6 2 14 2 2 6 3" xfId="33073" xr:uid="{EA264009-8D01-4AD1-850C-84488A1BFFDC}"/>
    <cellStyle name="Normal 6 2 14 2 2 6_1.1 Overview" xfId="57138" xr:uid="{0F6CBE5E-F667-4689-B044-52B9B908B16A}"/>
    <cellStyle name="Normal 6 2 14 2 2 7" xfId="38506" xr:uid="{0963F591-092F-4E15-B89D-47A9E614C9AF}"/>
    <cellStyle name="Normal 6 2 14 2 2 8" xfId="27523" xr:uid="{D92DBFCA-0E4E-4E21-AD1A-3214D045392E}"/>
    <cellStyle name="Normal 6 2 14 2 2_1.1 Overview" xfId="57125" xr:uid="{94126E09-2A04-4B5C-8738-DC688D9D55A5}"/>
    <cellStyle name="Normal 6 2 14 2 3" xfId="1443" xr:uid="{FFE52F3D-3A9B-4F7B-BD0B-754B8E5262A4}"/>
    <cellStyle name="Normal 6 2 14 2 3 2" xfId="4642" xr:uid="{D83A9805-C37F-4E09-B526-310FE696757D}"/>
    <cellStyle name="Normal 6 2 14 2 3 2 2" xfId="11436" xr:uid="{D9DD818E-088F-44AD-9DE0-8116649CEE10}"/>
    <cellStyle name="Normal 6 2 14 2 3 2 2 2" xfId="47479" xr:uid="{588267EA-F47A-4129-AAC1-506C360DA823}"/>
    <cellStyle name="Normal 6 2 14 2 3 2 2 3" xfId="36282" xr:uid="{0E6A1BDC-E393-4A99-94B0-337A11D55F02}"/>
    <cellStyle name="Normal 6 2 14 2 3 2 2_1.1 Overview" xfId="57141" xr:uid="{CD51A235-D9D2-49D1-ABC4-13A2973D23C1}"/>
    <cellStyle name="Normal 6 2 14 2 3 2 3" xfId="41810" xr:uid="{8F44FA4B-2E15-41E5-BD73-47D7509B0FD0}"/>
    <cellStyle name="Normal 6 2 14 2 3 2 4" xfId="30727" xr:uid="{B55C0182-0116-4980-BEF6-527344BCB96D}"/>
    <cellStyle name="Normal 6 2 14 2 3 2_1.1 Overview" xfId="57140" xr:uid="{DFA9DE3A-363A-43A9-B3BF-AE18A69D6F61}"/>
    <cellStyle name="Normal 6 2 14 2 3 3" xfId="8406" xr:uid="{7829F19A-B052-447F-99BE-7E62DF338FD9}"/>
    <cellStyle name="Normal 6 2 14 2 3 3 2" xfId="44450" xr:uid="{A30A3205-F47D-41D9-AE0D-63CC9D407E95}"/>
    <cellStyle name="Normal 6 2 14 2 3 3 3" xfId="33341" xr:uid="{73DDA897-C92E-4FFA-9F62-2DB31D087414}"/>
    <cellStyle name="Normal 6 2 14 2 3 3_1.1 Overview" xfId="57142" xr:uid="{424999B3-2B09-433F-9E12-6F59321F3286}"/>
    <cellStyle name="Normal 6 2 14 2 3 4" xfId="38789" xr:uid="{DAFC92FA-38F9-4FB4-AB7A-859C0A60CD83}"/>
    <cellStyle name="Normal 6 2 14 2 3 5" xfId="27794" xr:uid="{718A9B6B-5EDA-4332-A0D3-2C471865E562}"/>
    <cellStyle name="Normal 6 2 14 2 3_1.1 Overview" xfId="57139" xr:uid="{E2FD54F7-D830-49B3-8422-6277E299E1EC}"/>
    <cellStyle name="Normal 6 2 14 2 4" xfId="2241" xr:uid="{5ACCDC48-4F43-4DDF-A887-074C164F6363}"/>
    <cellStyle name="Normal 6 2 14 2 4 2" xfId="5440" xr:uid="{7CDC4D6E-2DA7-4C07-AEB5-F94417ACE47D}"/>
    <cellStyle name="Normal 6 2 14 2 4 2 2" xfId="12233" xr:uid="{619A2E45-9C3C-40E1-B272-FA7122CDF3B7}"/>
    <cellStyle name="Normal 6 2 14 2 4 2 2 2" xfId="48276" xr:uid="{5C111707-7AD9-4C2E-872B-579DD4DE24F6}"/>
    <cellStyle name="Normal 6 2 14 2 4 2 2 3" xfId="37079" xr:uid="{9C69A3F1-F5A1-406B-842E-5E3C219CAC8B}"/>
    <cellStyle name="Normal 6 2 14 2 4 2 2_1.1 Overview" xfId="57145" xr:uid="{2935CF39-F501-471A-B561-D95BC10E66D2}"/>
    <cellStyle name="Normal 6 2 14 2 4 2 3" xfId="42607" xr:uid="{627DC667-A0E9-4861-9FFE-F29C375234A5}"/>
    <cellStyle name="Normal 6 2 14 2 4 2 4" xfId="31524" xr:uid="{B052F843-92D9-4317-BD42-EFEA6DB1E22B}"/>
    <cellStyle name="Normal 6 2 14 2 4 2_1.1 Overview" xfId="57144" xr:uid="{0CCFC37B-5C00-41BC-86E0-A5F956ACA54E}"/>
    <cellStyle name="Normal 6 2 14 2 4 3" xfId="9200" xr:uid="{2E81FBDE-DF7F-408D-BDFC-CEBF83365155}"/>
    <cellStyle name="Normal 6 2 14 2 4 3 2" xfId="45244" xr:uid="{C20386CD-7CD4-4044-81ED-722058460127}"/>
    <cellStyle name="Normal 6 2 14 2 4 3 3" xfId="34135" xr:uid="{1FD32C82-381F-4A10-A533-B8CF2AC4740E}"/>
    <cellStyle name="Normal 6 2 14 2 4 3_1.1 Overview" xfId="57146" xr:uid="{9F1DF25B-33D9-478C-A3BC-3B1E0D3D0D47}"/>
    <cellStyle name="Normal 6 2 14 2 4 4" xfId="39583" xr:uid="{B4BB6DE8-4233-40BC-A112-DF2BD9789217}"/>
    <cellStyle name="Normal 6 2 14 2 4 5" xfId="28588" xr:uid="{95B8FB36-A8FB-48BB-95E9-7585310EC844}"/>
    <cellStyle name="Normal 6 2 14 2 4_1.1 Overview" xfId="57143" xr:uid="{F0F54A11-E758-491E-A79C-3F8DCC701CEE}"/>
    <cellStyle name="Normal 6 2 14 2 5" xfId="3431" xr:uid="{3887E637-C4DA-4FA2-B12D-41DD390AB43F}"/>
    <cellStyle name="Normal 6 2 14 2 5 2" xfId="10358" xr:uid="{B78D8217-F73A-495D-BB9C-F9C1D65AC5FF}"/>
    <cellStyle name="Normal 6 2 14 2 5 2 2" xfId="46401" xr:uid="{D03F8B97-9B78-48B7-8369-F3B11A0055CD}"/>
    <cellStyle name="Normal 6 2 14 2 5 2 3" xfId="35280" xr:uid="{96AA0FC6-B87B-48C5-B4FB-1A21EBB3E7B4}"/>
    <cellStyle name="Normal 6 2 14 2 5 2_1.1 Overview" xfId="57148" xr:uid="{90A0E251-6D0C-4229-808E-A217CFE29BE8}"/>
    <cellStyle name="Normal 6 2 14 2 5 3" xfId="40736" xr:uid="{ABCC9B37-FE6D-4177-83FA-3F25937F9288}"/>
    <cellStyle name="Normal 6 2 14 2 5 4" xfId="29729" xr:uid="{B270ABAB-47CE-40C1-988D-9E3D573BDBDA}"/>
    <cellStyle name="Normal 6 2 14 2 5_1.1 Overview" xfId="57147" xr:uid="{D4C01906-DE2A-4633-908E-0A023297BFC5}"/>
    <cellStyle name="Normal 6 2 14 2 6" xfId="4141" xr:uid="{AF166A76-200C-44B0-842A-848C0F638842}"/>
    <cellStyle name="Normal 6 2 14 2 6 2" xfId="10943" xr:uid="{8DD4B57C-4635-49CB-83DC-CE0FD2E0AE1B}"/>
    <cellStyle name="Normal 6 2 14 2 6 2 2" xfId="46986" xr:uid="{B55A6C6E-41CE-4807-A282-2B26B53B3B23}"/>
    <cellStyle name="Normal 6 2 14 2 6 2 3" xfId="35805" xr:uid="{3C57891E-917F-465C-85B6-2002634D8F0F}"/>
    <cellStyle name="Normal 6 2 14 2 6 2_1.1 Overview" xfId="57150" xr:uid="{005FD420-7FA8-4207-B178-A98B7CD5A1F1}"/>
    <cellStyle name="Normal 6 2 14 2 6 3" xfId="41317" xr:uid="{FD9CF358-578A-4E27-AE0A-3EBB69D414A0}"/>
    <cellStyle name="Normal 6 2 14 2 6 4" xfId="30250" xr:uid="{492C67E1-DD9E-46D6-87B9-AF88C2FF2BC4}"/>
    <cellStyle name="Normal 6 2 14 2 6_1.1 Overview" xfId="57149" xr:uid="{95C3AF19-3680-4876-9445-59FE7C35F0E4}"/>
    <cellStyle name="Normal 6 2 14 2 7" xfId="7892" xr:uid="{6DE4BB59-DF01-4434-AEB9-EF51DC25C29C}"/>
    <cellStyle name="Normal 6 2 14 2 7 2" xfId="43940" xr:uid="{1B351357-1ADE-4193-A911-C4E6863DC421}"/>
    <cellStyle name="Normal 6 2 14 2 7 3" xfId="32847" xr:uid="{E2C82CF2-46F8-4806-8CE2-2861EC896C95}"/>
    <cellStyle name="Normal 6 2 14 2 7_1.1 Overview" xfId="57151" xr:uid="{0E1C6D21-6F75-4909-A77A-DAD63734EB85}"/>
    <cellStyle name="Normal 6 2 14 2 8" xfId="38280" xr:uid="{F9640CDA-9BAA-42C8-8E63-2DA618DAB124}"/>
    <cellStyle name="Normal 6 2 14 2 9" xfId="27297" xr:uid="{82A9373B-81B9-43F0-B00E-E2C13AC7A159}"/>
    <cellStyle name="Normal 6 2 14 2_1.1 Overview" xfId="57124" xr:uid="{02953097-6B6C-4F2B-A6B7-EF01FC3BA692}"/>
    <cellStyle name="Normal 6 2 14 3" xfId="835" xr:uid="{1214EAB3-B9ED-4B17-9F80-D15319375FB9}"/>
    <cellStyle name="Normal 6 2 14 3 2" xfId="1561" xr:uid="{FE32B46B-0320-43F0-A547-440D643126C8}"/>
    <cellStyle name="Normal 6 2 14 3 2 2" xfId="4760" xr:uid="{A21C70A0-94D7-4A35-998D-1E4D04FBE3A8}"/>
    <cellStyle name="Normal 6 2 14 3 2 2 2" xfId="11554" xr:uid="{FBA79C2E-F455-4957-95F4-52D6FB155BB1}"/>
    <cellStyle name="Normal 6 2 14 3 2 2 2 2" xfId="47597" xr:uid="{BA336725-FB86-4845-840E-A2FE61A018DA}"/>
    <cellStyle name="Normal 6 2 14 3 2 2 2 3" xfId="36400" xr:uid="{DBAC67FC-4F20-40A0-BA21-403CA8D75AB7}"/>
    <cellStyle name="Normal 6 2 14 3 2 2 2_1.1 Overview" xfId="57155" xr:uid="{626846EC-F1D8-4B93-96E8-5B2587CD138B}"/>
    <cellStyle name="Normal 6 2 14 3 2 2 3" xfId="41928" xr:uid="{53A2CB14-D5B6-4967-B242-C76C7D6284B8}"/>
    <cellStyle name="Normal 6 2 14 3 2 2 4" xfId="30845" xr:uid="{7CA2D9AA-30F1-4C79-ABB1-16072D7D6285}"/>
    <cellStyle name="Normal 6 2 14 3 2 2_1.1 Overview" xfId="57154" xr:uid="{26E16168-D952-451E-BBCE-A0ED29C76CA0}"/>
    <cellStyle name="Normal 6 2 14 3 2 3" xfId="8524" xr:uid="{61BA7C40-D32C-4555-89CD-C0296D9171A8}"/>
    <cellStyle name="Normal 6 2 14 3 2 3 2" xfId="44568" xr:uid="{28F8151C-979A-4E81-B7B6-05463F6D7EA2}"/>
    <cellStyle name="Normal 6 2 14 3 2 3 3" xfId="33459" xr:uid="{127F77DC-88D6-4CAE-B5DA-C62603365220}"/>
    <cellStyle name="Normal 6 2 14 3 2 3_1.1 Overview" xfId="57156" xr:uid="{4A9610BF-BE8D-4C2D-88D3-F5A4D1F74E65}"/>
    <cellStyle name="Normal 6 2 14 3 2 4" xfId="38907" xr:uid="{6FC6DA5E-F5E1-41D2-941C-1A6AC9FA7305}"/>
    <cellStyle name="Normal 6 2 14 3 2 5" xfId="27912" xr:uid="{65B3720E-9257-4624-8FCF-73FDFCE4DA80}"/>
    <cellStyle name="Normal 6 2 14 3 2_1.1 Overview" xfId="57153" xr:uid="{3949D33F-0C3B-4431-BD39-AB6F621E1B19}"/>
    <cellStyle name="Normal 6 2 14 3 3" xfId="2371" xr:uid="{F87635A4-D89F-4610-A15F-3B64A5CA3D63}"/>
    <cellStyle name="Normal 6 2 14 3 3 2" xfId="5570" xr:uid="{613AFFFD-68DA-40A0-9A81-243F88F86E38}"/>
    <cellStyle name="Normal 6 2 14 3 3 2 2" xfId="12363" xr:uid="{3017666C-C2D8-453D-AC3B-0E9C56975E3D}"/>
    <cellStyle name="Normal 6 2 14 3 3 2 2 2" xfId="48406" xr:uid="{FC563F02-E2A9-4C7F-B3F2-1A03D4E2FEED}"/>
    <cellStyle name="Normal 6 2 14 3 3 2 2 3" xfId="37209" xr:uid="{0DEBD8BD-6A1B-45EB-B713-EBBA624464B4}"/>
    <cellStyle name="Normal 6 2 14 3 3 2 2_1.1 Overview" xfId="57159" xr:uid="{DC002E94-3E1D-4513-81A2-F4FE0F4C4396}"/>
    <cellStyle name="Normal 6 2 14 3 3 2 3" xfId="42737" xr:uid="{09BAA0E4-DA29-4C37-8C32-A9F0B510E731}"/>
    <cellStyle name="Normal 6 2 14 3 3 2 4" xfId="31654" xr:uid="{8B0123CF-E2FD-4B9C-A7E6-A00686FA7B5B}"/>
    <cellStyle name="Normal 6 2 14 3 3 2_1.1 Overview" xfId="57158" xr:uid="{18E8FCB7-D6DE-434B-9DBD-F04A36CE3257}"/>
    <cellStyle name="Normal 6 2 14 3 3 3" xfId="9330" xr:uid="{2C265B54-9526-4101-99A3-755D52943DD2}"/>
    <cellStyle name="Normal 6 2 14 3 3 3 2" xfId="45374" xr:uid="{5BE3816E-19DB-430E-8AD1-93F16F42D01D}"/>
    <cellStyle name="Normal 6 2 14 3 3 3 3" xfId="34265" xr:uid="{BF9C0E41-D0DA-4652-976F-31FEC11AA3C0}"/>
    <cellStyle name="Normal 6 2 14 3 3 3_1.1 Overview" xfId="57160" xr:uid="{0BF94880-4880-437F-8DC7-3B294C18D353}"/>
    <cellStyle name="Normal 6 2 14 3 3 4" xfId="39713" xr:uid="{AE6B671E-774D-41E4-AB19-8E4C7DDD8237}"/>
    <cellStyle name="Normal 6 2 14 3 3 5" xfId="28718" xr:uid="{993BC3A8-7C52-403D-B3A2-3F58471E9B1F}"/>
    <cellStyle name="Normal 6 2 14 3 3_1.1 Overview" xfId="57157" xr:uid="{997B46AB-1831-44B9-9CF2-8E07E62DF020}"/>
    <cellStyle name="Normal 6 2 14 3 4" xfId="3561" xr:uid="{B82905A8-ED3A-4263-A65A-5D83506B000C}"/>
    <cellStyle name="Normal 6 2 14 3 4 2" xfId="10488" xr:uid="{B41B457C-A126-4655-A567-92404ECFDB41}"/>
    <cellStyle name="Normal 6 2 14 3 4 2 2" xfId="46531" xr:uid="{13D21BCA-32CF-4EB5-A0D3-96B985E18723}"/>
    <cellStyle name="Normal 6 2 14 3 4 2 3" xfId="35410" xr:uid="{17070477-B6A0-4B9C-B6B8-B074411B6E2C}"/>
    <cellStyle name="Normal 6 2 14 3 4 2_1.1 Overview" xfId="57162" xr:uid="{6AB5CB8E-21E5-4B25-9D79-837001D11066}"/>
    <cellStyle name="Normal 6 2 14 3 4 3" xfId="40866" xr:uid="{58684BD6-7E49-483A-B3FB-36AB4B5CC28C}"/>
    <cellStyle name="Normal 6 2 14 3 4 4" xfId="29859" xr:uid="{7C46C2B7-E3CC-41DE-A539-0952124A6B05}"/>
    <cellStyle name="Normal 6 2 14 3 4_1.1 Overview" xfId="57161" xr:uid="{50D4F436-7655-4931-968E-CEC45168088F}"/>
    <cellStyle name="Normal 6 2 14 3 5" xfId="4257" xr:uid="{B36C7929-3DD2-4D6E-8A50-B412E71D4E39}"/>
    <cellStyle name="Normal 6 2 14 3 5 2" xfId="11059" xr:uid="{2C43CDB1-B43A-42AD-A807-B732FAF23955}"/>
    <cellStyle name="Normal 6 2 14 3 5 2 2" xfId="47102" xr:uid="{6F8139C5-98BD-407F-9265-52F43074C09F}"/>
    <cellStyle name="Normal 6 2 14 3 5 2 3" xfId="35921" xr:uid="{A7E37040-6621-4045-A293-5D194C981480}"/>
    <cellStyle name="Normal 6 2 14 3 5 2_1.1 Overview" xfId="57164" xr:uid="{3EDC95E2-FE37-4F59-A43F-6D20B80B3AB4}"/>
    <cellStyle name="Normal 6 2 14 3 5 3" xfId="41433" xr:uid="{CB875520-A001-45FF-995D-85A5C01824D6}"/>
    <cellStyle name="Normal 6 2 14 3 5 4" xfId="30366" xr:uid="{7A010DED-C5EF-4E7F-A1DC-48D16E19784B}"/>
    <cellStyle name="Normal 6 2 14 3 5_1.1 Overview" xfId="57163" xr:uid="{31847A50-7AD3-4A2B-BC0D-2533E34F47F8}"/>
    <cellStyle name="Normal 6 2 14 3 6" xfId="8024" xr:uid="{11704BB4-1E8E-447E-8B31-6A953BDBD957}"/>
    <cellStyle name="Normal 6 2 14 3 6 2" xfId="44072" xr:uid="{7A0AA283-D9BE-4ED3-B4BF-D5F94B3E06BC}"/>
    <cellStyle name="Normal 6 2 14 3 6 3" xfId="32979" xr:uid="{CE9D8223-F8AD-437B-A858-F4B109AFEE10}"/>
    <cellStyle name="Normal 6 2 14 3 6_1.1 Overview" xfId="57165" xr:uid="{DB807913-E0AF-4814-AAD6-01891224711D}"/>
    <cellStyle name="Normal 6 2 14 3 7" xfId="38412" xr:uid="{53C7F858-362E-4FE7-BAE1-E62A9B7D2684}"/>
    <cellStyle name="Normal 6 2 14 3 8" xfId="27429" xr:uid="{CBCD8886-4B9E-4425-B1CC-B48297850E6D}"/>
    <cellStyle name="Normal 6 2 14 3_1.1 Overview" xfId="57152" xr:uid="{97CA9B86-4F73-49CE-8B41-D578063AF340}"/>
    <cellStyle name="Normal 6 2 14 4" xfId="1314" xr:uid="{74A7F617-88B0-4CBA-AF69-F86AABFA1307}"/>
    <cellStyle name="Normal 6 2 14 4 2" xfId="4513" xr:uid="{CA39A91E-DB76-434B-9EEF-427946D980CC}"/>
    <cellStyle name="Normal 6 2 14 4 2 2" xfId="11307" xr:uid="{C4B273EE-F80E-40AB-B17A-D6474172D774}"/>
    <cellStyle name="Normal 6 2 14 4 2 2 2" xfId="47350" xr:uid="{9A712AE8-60CD-4212-9BC4-C9B01B83B2E2}"/>
    <cellStyle name="Normal 6 2 14 4 2 2 3" xfId="36153" xr:uid="{FD0BBE65-F83F-4D54-9F14-5FFE23175DFD}"/>
    <cellStyle name="Normal 6 2 14 4 2 2_1.1 Overview" xfId="57168" xr:uid="{B4E8072B-4D12-4904-B3C7-FDECFA519C87}"/>
    <cellStyle name="Normal 6 2 14 4 2 3" xfId="41681" xr:uid="{81A0952E-A303-4CB2-946E-415D676DC50F}"/>
    <cellStyle name="Normal 6 2 14 4 2 4" xfId="30598" xr:uid="{488AC0D7-1C4F-4B8F-B377-206912E48BC1}"/>
    <cellStyle name="Normal 6 2 14 4 2_1.1 Overview" xfId="57167" xr:uid="{DE3535F1-8DA2-43D8-A81C-9C731C73B522}"/>
    <cellStyle name="Normal 6 2 14 4 3" xfId="8277" xr:uid="{BF4A6953-D7F7-4677-8410-BC926E0A9206}"/>
    <cellStyle name="Normal 6 2 14 4 3 2" xfId="44321" xr:uid="{DA820E81-9E15-42B4-AAF6-C7FD2BF5BC91}"/>
    <cellStyle name="Normal 6 2 14 4 3 3" xfId="33212" xr:uid="{B1460366-378A-43A3-BC4B-CE23D90BBECF}"/>
    <cellStyle name="Normal 6 2 14 4 3_1.1 Overview" xfId="57169" xr:uid="{A068B022-1F1A-4FE3-AC61-7FF9D02CBDB2}"/>
    <cellStyle name="Normal 6 2 14 4 4" xfId="38660" xr:uid="{4E5B68D4-357B-4FA7-B311-0156F874C6ED}"/>
    <cellStyle name="Normal 6 2 14 4 5" xfId="27665" xr:uid="{C66F436F-871E-4EA0-81CD-4CE7599A5B20}"/>
    <cellStyle name="Normal 6 2 14 4_1.1 Overview" xfId="57166" xr:uid="{C1D41DE5-B126-4212-B145-4136356281E1}"/>
    <cellStyle name="Normal 6 2 14 5" xfId="1969" xr:uid="{FA194DDF-44D4-45CD-B6A5-4E8E169FBBF0}"/>
    <cellStyle name="Normal 6 2 14 5 2" xfId="5168" xr:uid="{DA9F24A0-D082-4C58-B4C3-04C59860E166}"/>
    <cellStyle name="Normal 6 2 14 5 2 2" xfId="11961" xr:uid="{03EF1BC9-DF58-40C3-9A87-F1CD43F10E0C}"/>
    <cellStyle name="Normal 6 2 14 5 2 2 2" xfId="48004" xr:uid="{D3FD60A4-8693-4248-BDFE-0287E31E534F}"/>
    <cellStyle name="Normal 6 2 14 5 2 2 3" xfId="36807" xr:uid="{686519F5-5294-4927-BEDC-0AE674F1483A}"/>
    <cellStyle name="Normal 6 2 14 5 2 2_1.1 Overview" xfId="57172" xr:uid="{3EA6CC28-10BF-41A3-AF2A-7F7200411870}"/>
    <cellStyle name="Normal 6 2 14 5 2 3" xfId="42335" xr:uid="{5328A671-B7DF-4974-AE9F-39B5C79791FB}"/>
    <cellStyle name="Normal 6 2 14 5 2 4" xfId="31252" xr:uid="{9CC698A5-EB68-473F-8F66-430755AE8C01}"/>
    <cellStyle name="Normal 6 2 14 5 2_1.1 Overview" xfId="57171" xr:uid="{B5C83C8F-15E8-474A-B786-95A373D47D52}"/>
    <cellStyle name="Normal 6 2 14 5 3" xfId="8928" xr:uid="{63E9814C-5722-4099-9978-11B634072856}"/>
    <cellStyle name="Normal 6 2 14 5 3 2" xfId="44972" xr:uid="{3ADC63A4-99F8-4298-B8A5-1FA610A884C5}"/>
    <cellStyle name="Normal 6 2 14 5 3 3" xfId="33863" xr:uid="{7038A176-952B-408B-8C23-5E011AE87239}"/>
    <cellStyle name="Normal 6 2 14 5 3_1.1 Overview" xfId="57173" xr:uid="{7CE01674-E458-4ED6-BB0B-9B9C95116125}"/>
    <cellStyle name="Normal 6 2 14 5 4" xfId="39311" xr:uid="{0319AE43-BE75-4D10-8670-BD9B3F64E0B2}"/>
    <cellStyle name="Normal 6 2 14 5 5" xfId="28316" xr:uid="{0E098185-2AC2-42A0-BD46-7123A464A5B4}"/>
    <cellStyle name="Normal 6 2 14 5_1.1 Overview" xfId="57170" xr:uid="{A3496570-6BBA-4B5D-B686-3189ED020C70}"/>
    <cellStyle name="Normal 6 2 14 6" xfId="3159" xr:uid="{4933FB32-1952-41F9-A529-432A714DC5A0}"/>
    <cellStyle name="Normal 6 2 14 6 2" xfId="10088" xr:uid="{4E673F5F-E5E3-4B22-88C1-EF16BFA5843B}"/>
    <cellStyle name="Normal 6 2 14 6 2 2" xfId="46131" xr:uid="{32B5B209-7857-4260-A058-76939B8BC1EF}"/>
    <cellStyle name="Normal 6 2 14 6 2 3" xfId="35012" xr:uid="{09E57E49-8E13-45F5-BBDE-9612D9BB413D}"/>
    <cellStyle name="Normal 6 2 14 6 2_1.1 Overview" xfId="57175" xr:uid="{8491E5B4-FB11-4B94-9717-F6AB53A7710A}"/>
    <cellStyle name="Normal 6 2 14 6 3" xfId="40466" xr:uid="{9CC81DC5-B942-4D14-9B23-EDEFF2D1F03B}"/>
    <cellStyle name="Normal 6 2 14 6 4" xfId="29461" xr:uid="{BEA063B0-DEC5-4CE3-B622-EAAF5DE9A2A8}"/>
    <cellStyle name="Normal 6 2 14 6_1.1 Overview" xfId="57174" xr:uid="{80C1582E-930E-4DE2-9E92-5B2FE2761FA1}"/>
    <cellStyle name="Normal 6 2 14 7" xfId="4047" xr:uid="{745B66DA-3148-4817-A3BD-814A8D428DEC}"/>
    <cellStyle name="Normal 6 2 14 7 2" xfId="10849" xr:uid="{121A6A21-EFFD-4D26-B8D0-CB4E6C43E07B}"/>
    <cellStyle name="Normal 6 2 14 7 2 2" xfId="46892" xr:uid="{8F3CBEAF-C45C-4DAA-8A82-061785F39C92}"/>
    <cellStyle name="Normal 6 2 14 7 2 3" xfId="35711" xr:uid="{473B6132-3CB2-4F3A-AC67-439CA2EE5540}"/>
    <cellStyle name="Normal 6 2 14 7 2_1.1 Overview" xfId="57177" xr:uid="{F2BEE1BD-E43D-4829-B626-0047D836EA73}"/>
    <cellStyle name="Normal 6 2 14 7 3" xfId="41223" xr:uid="{3C0E9F4D-F325-46DF-AAEB-FDEFB39309AB}"/>
    <cellStyle name="Normal 6 2 14 7 4" xfId="30156" xr:uid="{C469B5FF-B2A1-44C1-9F01-FE8E5DD28A39}"/>
    <cellStyle name="Normal 6 2 14 7_1.1 Overview" xfId="57176" xr:uid="{B6D787D5-CA90-4725-8DD1-74C8F70AD693}"/>
    <cellStyle name="Normal 6 2 14 8" xfId="7591" xr:uid="{6690021E-CC01-4C55-A084-FD480958A4B4}"/>
    <cellStyle name="Normal 6 2 14 8 2" xfId="43639" xr:uid="{79461A52-B715-454C-952E-20692098AAF9}"/>
    <cellStyle name="Normal 6 2 14 8 3" xfId="32546" xr:uid="{3CBB3044-3519-401F-B883-31F10C580B39}"/>
    <cellStyle name="Normal 6 2 14 8_1.1 Overview" xfId="57178" xr:uid="{E339E905-5B27-4E00-B784-997270E0F72F}"/>
    <cellStyle name="Normal 6 2 14 9" xfId="37979" xr:uid="{3912368A-5059-427D-9BEF-C650699A56DC}"/>
    <cellStyle name="Normal 6 2 14_1.1 Overview" xfId="57123" xr:uid="{E8CBD879-2CB1-497A-88AB-F94DFE235E7C}"/>
    <cellStyle name="Normal 6 2 15" xfId="413" xr:uid="{F8655865-70B9-4621-8940-2F9348ABA947}"/>
    <cellStyle name="Normal 6 2 15 10" xfId="27010" xr:uid="{C3502001-5269-4CC0-89FC-43E0639820E5}"/>
    <cellStyle name="Normal 6 2 15 2" xfId="717" xr:uid="{76B87E50-DEFD-48D1-8051-E7010575E1DB}"/>
    <cellStyle name="Normal 6 2 15 2 2" xfId="935" xr:uid="{47A3095E-1F2D-42C4-B469-A97736C437C9}"/>
    <cellStyle name="Normal 6 2 15 2 2 2" xfId="1661" xr:uid="{A8CA2A13-E137-44F7-A221-6D434A475B95}"/>
    <cellStyle name="Normal 6 2 15 2 2 2 2" xfId="4860" xr:uid="{688DD438-43DA-48AF-B2BE-9E62AD0EC5EA}"/>
    <cellStyle name="Normal 6 2 15 2 2 2 2 2" xfId="11654" xr:uid="{071E27A1-E141-46C2-89B7-16EBA4E05344}"/>
    <cellStyle name="Normal 6 2 15 2 2 2 2 2 2" xfId="47697" xr:uid="{E221919E-8E1A-4703-9644-D6319F3774D8}"/>
    <cellStyle name="Normal 6 2 15 2 2 2 2 2 3" xfId="36500" xr:uid="{AC9C543A-9DB8-44F7-A8CD-F4B8A2D2EDBD}"/>
    <cellStyle name="Normal 6 2 15 2 2 2 2 2_1.1 Overview" xfId="57184" xr:uid="{3E2C5ADB-4ED3-467B-BAB8-511D9B88C155}"/>
    <cellStyle name="Normal 6 2 15 2 2 2 2 3" xfId="42028" xr:uid="{BE36436C-1A06-4939-A3BC-70BD534DE00B}"/>
    <cellStyle name="Normal 6 2 15 2 2 2 2 4" xfId="30945" xr:uid="{7EC1F661-EECA-4545-BC9E-750E26524C4B}"/>
    <cellStyle name="Normal 6 2 15 2 2 2 2_1.1 Overview" xfId="57183" xr:uid="{CE068099-DF00-4289-A4A5-66FA73F75705}"/>
    <cellStyle name="Normal 6 2 15 2 2 2 3" xfId="8624" xr:uid="{A08A2AFB-6CB3-491E-B61E-E26CD894710E}"/>
    <cellStyle name="Normal 6 2 15 2 2 2 3 2" xfId="44668" xr:uid="{A8D0E117-A252-4B94-BE05-93BE08A9A368}"/>
    <cellStyle name="Normal 6 2 15 2 2 2 3 3" xfId="33559" xr:uid="{EFE888FC-8B7B-4738-9CA5-E52F0C7B220A}"/>
    <cellStyle name="Normal 6 2 15 2 2 2 3_1.1 Overview" xfId="57185" xr:uid="{C5E0B16D-22E8-46D6-845D-0163A9A623C3}"/>
    <cellStyle name="Normal 6 2 15 2 2 2 4" xfId="39007" xr:uid="{EC20415C-7B2F-4834-9292-3F481E9E4BC5}"/>
    <cellStyle name="Normal 6 2 15 2 2 2 5" xfId="28012" xr:uid="{A04D3911-A08D-4BB9-99BC-A399DFB9F467}"/>
    <cellStyle name="Normal 6 2 15 2 2 2_1.1 Overview" xfId="57182" xr:uid="{90ACBFD2-35AB-4C88-AE21-E5BB1C4193CE}"/>
    <cellStyle name="Normal 6 2 15 2 2 3" xfId="2471" xr:uid="{9BD04CA1-34D6-41FB-B72A-1A61DEA6C265}"/>
    <cellStyle name="Normal 6 2 15 2 2 3 2" xfId="5670" xr:uid="{03FD6CB8-46BE-46FA-B123-004514A95E6A}"/>
    <cellStyle name="Normal 6 2 15 2 2 3 2 2" xfId="12463" xr:uid="{1DE9BB3C-305D-4EFF-A9C9-181B8E1F2B04}"/>
    <cellStyle name="Normal 6 2 15 2 2 3 2 2 2" xfId="48506" xr:uid="{823BCBE4-FB36-49D8-8567-90B7979473AE}"/>
    <cellStyle name="Normal 6 2 15 2 2 3 2 2 3" xfId="37309" xr:uid="{E94F9614-2973-42F4-8B21-6997A05AA584}"/>
    <cellStyle name="Normal 6 2 15 2 2 3 2 2_1.1 Overview" xfId="57188" xr:uid="{FE20B753-27BA-4864-B7E7-EC166EA905FA}"/>
    <cellStyle name="Normal 6 2 15 2 2 3 2 3" xfId="42837" xr:uid="{62CEE59C-C9E3-420A-B805-680FA28EDE98}"/>
    <cellStyle name="Normal 6 2 15 2 2 3 2 4" xfId="31754" xr:uid="{BA6E5485-ADCD-4920-85C3-7AE196D7E5FC}"/>
    <cellStyle name="Normal 6 2 15 2 2 3 2_1.1 Overview" xfId="57187" xr:uid="{24C9C2D5-443B-41E0-AC3D-53AD01BED5E9}"/>
    <cellStyle name="Normal 6 2 15 2 2 3 3" xfId="9430" xr:uid="{D8DD1BCA-259B-4D56-89B8-40A5554F879F}"/>
    <cellStyle name="Normal 6 2 15 2 2 3 3 2" xfId="45474" xr:uid="{C6CCC9CC-A656-4553-88FB-781412C03BE1}"/>
    <cellStyle name="Normal 6 2 15 2 2 3 3 3" xfId="34365" xr:uid="{F614427F-1882-41B9-89F7-DC3A6A2389FD}"/>
    <cellStyle name="Normal 6 2 15 2 2 3 3_1.1 Overview" xfId="57189" xr:uid="{1BB515EC-AC92-448B-B689-12719F7B3840}"/>
    <cellStyle name="Normal 6 2 15 2 2 3 4" xfId="39813" xr:uid="{B53454E8-D24F-47CB-A09F-9784D59D10FC}"/>
    <cellStyle name="Normal 6 2 15 2 2 3 5" xfId="28818" xr:uid="{D71C9345-B815-4D13-A325-124EE4315243}"/>
    <cellStyle name="Normal 6 2 15 2 2 3_1.1 Overview" xfId="57186" xr:uid="{3C8C3202-2A07-4A67-AF25-243A87B3AF65}"/>
    <cellStyle name="Normal 6 2 15 2 2 4" xfId="3661" xr:uid="{25E032DC-674C-4F76-8267-28EA49ECE311}"/>
    <cellStyle name="Normal 6 2 15 2 2 4 2" xfId="10588" xr:uid="{8D4CC7F4-AE68-4096-9FF2-75EC10525962}"/>
    <cellStyle name="Normal 6 2 15 2 2 4 2 2" xfId="46631" xr:uid="{64CDDC31-A1C7-4D2A-8F53-C6A1E62FEF06}"/>
    <cellStyle name="Normal 6 2 15 2 2 4 2 3" xfId="35510" xr:uid="{B2015357-50DD-4A1B-A311-AA0B6A420A06}"/>
    <cellStyle name="Normal 6 2 15 2 2 4 2_1.1 Overview" xfId="57191" xr:uid="{2DE0D2B1-C272-404B-9ED9-B27925CC0F67}"/>
    <cellStyle name="Normal 6 2 15 2 2 4 3" xfId="40966" xr:uid="{0437999F-AE2E-4DD6-A6D1-4157D100F453}"/>
    <cellStyle name="Normal 6 2 15 2 2 4 4" xfId="29959" xr:uid="{7FF3F1DE-2D0A-4CD0-8BFF-1BCC4672FF42}"/>
    <cellStyle name="Normal 6 2 15 2 2 4_1.1 Overview" xfId="57190" xr:uid="{73A9C933-A769-40F6-9CF9-0FBE840A0843}"/>
    <cellStyle name="Normal 6 2 15 2 2 5" xfId="4357" xr:uid="{005D4EFE-6A78-4D0B-A9E5-F7ACA01688B1}"/>
    <cellStyle name="Normal 6 2 15 2 2 5 2" xfId="11159" xr:uid="{28CDA741-5FC9-4B08-89BF-9EFAE646A288}"/>
    <cellStyle name="Normal 6 2 15 2 2 5 2 2" xfId="47202" xr:uid="{2A117D57-F54D-4BBF-88C0-6FEE925D16EE}"/>
    <cellStyle name="Normal 6 2 15 2 2 5 2 3" xfId="36021" xr:uid="{7B7ED03A-7341-458C-9D38-124AB779278B}"/>
    <cellStyle name="Normal 6 2 15 2 2 5 2_1.1 Overview" xfId="57193" xr:uid="{2E7EBA6B-7164-43DD-9C34-112EF4083E2D}"/>
    <cellStyle name="Normal 6 2 15 2 2 5 3" xfId="41533" xr:uid="{B9863DC1-A105-4ABE-B3D0-6A56434BE0E3}"/>
    <cellStyle name="Normal 6 2 15 2 2 5 4" xfId="30466" xr:uid="{C3C2EB47-1540-4FF0-9221-C95991657AF3}"/>
    <cellStyle name="Normal 6 2 15 2 2 5_1.1 Overview" xfId="57192" xr:uid="{1071DD59-98D9-4E06-B54D-8508E7F961DF}"/>
    <cellStyle name="Normal 6 2 15 2 2 6" xfId="8124" xr:uid="{2AAB1F8A-1E58-4F28-BA8B-7A69E411A822}"/>
    <cellStyle name="Normal 6 2 15 2 2 6 2" xfId="44172" xr:uid="{C14CD5E2-F3C2-4BDF-A8BF-968E858855DD}"/>
    <cellStyle name="Normal 6 2 15 2 2 6 3" xfId="33079" xr:uid="{15154FB0-E8CA-41EB-A738-0D64DDE04BAF}"/>
    <cellStyle name="Normal 6 2 15 2 2 6_1.1 Overview" xfId="57194" xr:uid="{E34E4FB3-553E-4544-9BE6-54F15DD3A2A8}"/>
    <cellStyle name="Normal 6 2 15 2 2 7" xfId="38512" xr:uid="{95615FB7-65AA-4318-87F2-4B5FB96614F9}"/>
    <cellStyle name="Normal 6 2 15 2 2 8" xfId="27529" xr:uid="{0C777563-3F8A-4C30-B21C-ECB67CCF896E}"/>
    <cellStyle name="Normal 6 2 15 2 2_1.1 Overview" xfId="57181" xr:uid="{4B6998E6-38B2-4498-B8C9-FFD2E66A982B}"/>
    <cellStyle name="Normal 6 2 15 2 3" xfId="1451" xr:uid="{A30F12AF-1DD3-4045-8765-B987B3665497}"/>
    <cellStyle name="Normal 6 2 15 2 3 2" xfId="4650" xr:uid="{F7C974CF-659E-4A54-BA37-6C3DC981E861}"/>
    <cellStyle name="Normal 6 2 15 2 3 2 2" xfId="11444" xr:uid="{B8984A6A-68E8-471D-BDAC-9277FC84F6CC}"/>
    <cellStyle name="Normal 6 2 15 2 3 2 2 2" xfId="47487" xr:uid="{EF3A8E70-C1F5-4ACF-80A0-B8E2910DB9B6}"/>
    <cellStyle name="Normal 6 2 15 2 3 2 2 3" xfId="36290" xr:uid="{8DC1995D-263E-4898-B26F-9FB97997EC6C}"/>
    <cellStyle name="Normal 6 2 15 2 3 2 2_1.1 Overview" xfId="57197" xr:uid="{48A9FA9E-DEDB-4B24-A8FB-6F4469731D4C}"/>
    <cellStyle name="Normal 6 2 15 2 3 2 3" xfId="41818" xr:uid="{E93EAE0A-5C58-40A4-A16B-C6ECD196FA3B}"/>
    <cellStyle name="Normal 6 2 15 2 3 2 4" xfId="30735" xr:uid="{85E85FDF-B9BC-4BC6-A4B6-B6D6C3392811}"/>
    <cellStyle name="Normal 6 2 15 2 3 2_1.1 Overview" xfId="57196" xr:uid="{EB61B346-6E32-419D-BDCB-957870BF629E}"/>
    <cellStyle name="Normal 6 2 15 2 3 3" xfId="8414" xr:uid="{BEB5B74D-31A3-4800-BBED-688909550425}"/>
    <cellStyle name="Normal 6 2 15 2 3 3 2" xfId="44458" xr:uid="{C45BE5F7-4961-4F37-A8F1-B47869A09877}"/>
    <cellStyle name="Normal 6 2 15 2 3 3 3" xfId="33349" xr:uid="{98BCDC8F-2053-4862-8E74-7B21B8EF8019}"/>
    <cellStyle name="Normal 6 2 15 2 3 3_1.1 Overview" xfId="57198" xr:uid="{C5BEDF5A-9D1F-464E-9BC1-3879B11C73CE}"/>
    <cellStyle name="Normal 6 2 15 2 3 4" xfId="38797" xr:uid="{D00037CB-1E98-49E0-AFE5-640B58C61E6E}"/>
    <cellStyle name="Normal 6 2 15 2 3 5" xfId="27802" xr:uid="{F466B6D4-17B6-4DB1-AD1E-0CAB679E6EDE}"/>
    <cellStyle name="Normal 6 2 15 2 3_1.1 Overview" xfId="57195" xr:uid="{7F2F12CB-F0F4-42A1-A9AA-647D4693E688}"/>
    <cellStyle name="Normal 6 2 15 2 4" xfId="2253" xr:uid="{264F7010-F590-4856-BD4D-BEFCBBDA781B}"/>
    <cellStyle name="Normal 6 2 15 2 4 2" xfId="5452" xr:uid="{8349861F-A2FB-4D89-9987-C3D77F72D98A}"/>
    <cellStyle name="Normal 6 2 15 2 4 2 2" xfId="12245" xr:uid="{A56BCC66-E1CC-4F23-9548-F4F03EEBC6C5}"/>
    <cellStyle name="Normal 6 2 15 2 4 2 2 2" xfId="48288" xr:uid="{29582240-859D-45B3-AAE8-88646390A51C}"/>
    <cellStyle name="Normal 6 2 15 2 4 2 2 3" xfId="37091" xr:uid="{0DAFC7FB-3EEC-4054-BBF3-83316D502D44}"/>
    <cellStyle name="Normal 6 2 15 2 4 2 2_1.1 Overview" xfId="57201" xr:uid="{8EFF839E-828D-41F9-A4FB-D4140862DA16}"/>
    <cellStyle name="Normal 6 2 15 2 4 2 3" xfId="42619" xr:uid="{2C0BAE90-A9AA-4CD4-A775-91C091229166}"/>
    <cellStyle name="Normal 6 2 15 2 4 2 4" xfId="31536" xr:uid="{DB4B4C29-5D81-48B3-935A-BDB58895A0C5}"/>
    <cellStyle name="Normal 6 2 15 2 4 2_1.1 Overview" xfId="57200" xr:uid="{56667E74-197D-4BE4-B2CC-66CE78118C66}"/>
    <cellStyle name="Normal 6 2 15 2 4 3" xfId="9212" xr:uid="{4A24EC2E-4D1D-4096-83A1-2AF42241CDC3}"/>
    <cellStyle name="Normal 6 2 15 2 4 3 2" xfId="45256" xr:uid="{F9660507-F0C3-4CF5-9B1C-B49C9122A526}"/>
    <cellStyle name="Normal 6 2 15 2 4 3 3" xfId="34147" xr:uid="{46BFD654-ECF9-481D-9604-5743612C2D38}"/>
    <cellStyle name="Normal 6 2 15 2 4 3_1.1 Overview" xfId="57202" xr:uid="{E4D73FAD-1750-4C9A-9D86-63CD2ACC7970}"/>
    <cellStyle name="Normal 6 2 15 2 4 4" xfId="39595" xr:uid="{7E245269-D72A-414C-9349-3C1F32F01939}"/>
    <cellStyle name="Normal 6 2 15 2 4 5" xfId="28600" xr:uid="{B90DB28D-4836-4DA5-B384-68174397ECCE}"/>
    <cellStyle name="Normal 6 2 15 2 4_1.1 Overview" xfId="57199" xr:uid="{552079A9-3AEA-49C5-A096-5F47FC6C7EF6}"/>
    <cellStyle name="Normal 6 2 15 2 5" xfId="3443" xr:uid="{3FE969A9-A6F7-4C04-A3C5-89CE177097D1}"/>
    <cellStyle name="Normal 6 2 15 2 5 2" xfId="10370" xr:uid="{CB5D86E9-5BF1-468D-B914-8275C9853FA7}"/>
    <cellStyle name="Normal 6 2 15 2 5 2 2" xfId="46413" xr:uid="{2917182D-6501-4425-BFFA-6CA2BFD1DA46}"/>
    <cellStyle name="Normal 6 2 15 2 5 2 3" xfId="35292" xr:uid="{444389E2-7FEC-4F0D-986D-3D40CFA82D82}"/>
    <cellStyle name="Normal 6 2 15 2 5 2_1.1 Overview" xfId="57204" xr:uid="{0FC90FCC-0D6C-4BB2-8166-6F1B7732E46C}"/>
    <cellStyle name="Normal 6 2 15 2 5 3" xfId="40748" xr:uid="{22AE9B57-4620-42B2-B226-676E84D30C48}"/>
    <cellStyle name="Normal 6 2 15 2 5 4" xfId="29741" xr:uid="{689FEDFB-D4F1-4D92-AAF2-594238C85AC5}"/>
    <cellStyle name="Normal 6 2 15 2 5_1.1 Overview" xfId="57203" xr:uid="{6DA99D5E-CABC-4F6D-8C86-705537B86172}"/>
    <cellStyle name="Normal 6 2 15 2 6" xfId="4147" xr:uid="{A22B1C8E-2EBE-481F-98A1-A8139F729CEF}"/>
    <cellStyle name="Normal 6 2 15 2 6 2" xfId="10949" xr:uid="{70621FF8-CD5D-45C1-A102-B520C5ACD0DB}"/>
    <cellStyle name="Normal 6 2 15 2 6 2 2" xfId="46992" xr:uid="{081A0A1D-E704-4319-AD92-316E6AF7E9DA}"/>
    <cellStyle name="Normal 6 2 15 2 6 2 3" xfId="35811" xr:uid="{E4730E22-FBFC-417B-AAC7-2A4DA7CD3C91}"/>
    <cellStyle name="Normal 6 2 15 2 6 2_1.1 Overview" xfId="57206" xr:uid="{758548AE-CE6B-49E7-A570-8F6DD0CBDEAA}"/>
    <cellStyle name="Normal 6 2 15 2 6 3" xfId="41323" xr:uid="{4913CA5E-94DF-4A29-853D-F2597FA2CB72}"/>
    <cellStyle name="Normal 6 2 15 2 6 4" xfId="30256" xr:uid="{8061A14A-A8D1-4B10-B21F-61456147337B}"/>
    <cellStyle name="Normal 6 2 15 2 6_1.1 Overview" xfId="57205" xr:uid="{0CE0C808-810B-4807-9FDB-22586A1A694B}"/>
    <cellStyle name="Normal 6 2 15 2 7" xfId="7906" xr:uid="{A2D5ED75-F7C3-4C76-8CFA-0AB6D2C4215A}"/>
    <cellStyle name="Normal 6 2 15 2 7 2" xfId="43954" xr:uid="{10D437C4-DB98-4458-AA29-0F62E0E62470}"/>
    <cellStyle name="Normal 6 2 15 2 7 3" xfId="32861" xr:uid="{D599AF1E-DE93-4E32-8C24-3E3A364B3093}"/>
    <cellStyle name="Normal 6 2 15 2 7_1.1 Overview" xfId="57207" xr:uid="{C35CB94F-0952-4C87-A5D8-9BAC4D93EB6B}"/>
    <cellStyle name="Normal 6 2 15 2 8" xfId="38294" xr:uid="{84748822-7D8F-4825-9DE9-3413D88A4CC2}"/>
    <cellStyle name="Normal 6 2 15 2 9" xfId="27311" xr:uid="{13114015-020A-45E7-A0CD-157CE2E0E092}"/>
    <cellStyle name="Normal 6 2 15 2_1.1 Overview" xfId="57180" xr:uid="{6D56BC8C-E8FA-4734-B301-9DBDFBB4FF55}"/>
    <cellStyle name="Normal 6 2 15 3" xfId="841" xr:uid="{50200488-9833-4B3D-ABAD-BA50B38F7A13}"/>
    <cellStyle name="Normal 6 2 15 3 2" xfId="1567" xr:uid="{E66E0658-A786-4976-A02A-2F12A4137E43}"/>
    <cellStyle name="Normal 6 2 15 3 2 2" xfId="4766" xr:uid="{65B112ED-1911-40B7-91DC-026C7857D5B7}"/>
    <cellStyle name="Normal 6 2 15 3 2 2 2" xfId="11560" xr:uid="{97F960D2-7A32-4738-9BEF-FD5156D45E2E}"/>
    <cellStyle name="Normal 6 2 15 3 2 2 2 2" xfId="47603" xr:uid="{E15C1FE1-28C6-40E0-9CDC-67EAFF239FB6}"/>
    <cellStyle name="Normal 6 2 15 3 2 2 2 3" xfId="36406" xr:uid="{0CE8A750-1E53-48F7-B44B-BB38FE0A20B7}"/>
    <cellStyle name="Normal 6 2 15 3 2 2 2_1.1 Overview" xfId="57211" xr:uid="{7B98B7A6-97DC-40A8-9A58-703F1CABD240}"/>
    <cellStyle name="Normal 6 2 15 3 2 2 3" xfId="41934" xr:uid="{4602C362-2CAF-4699-A8DA-93F4016D604F}"/>
    <cellStyle name="Normal 6 2 15 3 2 2 4" xfId="30851" xr:uid="{B6360145-8957-4671-8C60-C7078650ECBB}"/>
    <cellStyle name="Normal 6 2 15 3 2 2_1.1 Overview" xfId="57210" xr:uid="{03F0839A-46F0-4B47-8809-0CA29C04CB8D}"/>
    <cellStyle name="Normal 6 2 15 3 2 3" xfId="8530" xr:uid="{A3240C66-27AD-481B-BB60-E9FD99BC2AA9}"/>
    <cellStyle name="Normal 6 2 15 3 2 3 2" xfId="44574" xr:uid="{62EEDBFE-1F0E-495E-A98A-88C92227C64C}"/>
    <cellStyle name="Normal 6 2 15 3 2 3 3" xfId="33465" xr:uid="{9AD52768-21AD-47A9-8E26-838E4A220DFB}"/>
    <cellStyle name="Normal 6 2 15 3 2 3_1.1 Overview" xfId="57212" xr:uid="{4863753A-5264-42AA-B153-581097F87C2A}"/>
    <cellStyle name="Normal 6 2 15 3 2 4" xfId="38913" xr:uid="{2F20A57F-D455-4503-BDB7-AB8CCDBF9D9E}"/>
    <cellStyle name="Normal 6 2 15 3 2 5" xfId="27918" xr:uid="{C342F059-EE39-40DB-A374-ED3D38B7ABC1}"/>
    <cellStyle name="Normal 6 2 15 3 2_1.1 Overview" xfId="57209" xr:uid="{2899A53E-3852-4401-8D95-C4C2892F7089}"/>
    <cellStyle name="Normal 6 2 15 3 3" xfId="2377" xr:uid="{5D41B679-47B1-47C7-9E62-1CE91A85BC9E}"/>
    <cellStyle name="Normal 6 2 15 3 3 2" xfId="5576" xr:uid="{EF24BFE8-8073-4646-8C81-89C052821B36}"/>
    <cellStyle name="Normal 6 2 15 3 3 2 2" xfId="12369" xr:uid="{54F06BFE-6761-4260-BD81-6D2E80CF4439}"/>
    <cellStyle name="Normal 6 2 15 3 3 2 2 2" xfId="48412" xr:uid="{A21E2986-F9C5-46ED-9926-3ADF2EAEFB33}"/>
    <cellStyle name="Normal 6 2 15 3 3 2 2 3" xfId="37215" xr:uid="{438549C8-7624-4ED3-B7C0-BAC0EE585CBD}"/>
    <cellStyle name="Normal 6 2 15 3 3 2 2_1.1 Overview" xfId="57215" xr:uid="{081B7110-B29C-4251-A6B7-06BE49627F5E}"/>
    <cellStyle name="Normal 6 2 15 3 3 2 3" xfId="42743" xr:uid="{8387E372-3028-4EE3-87BE-9626357EF85E}"/>
    <cellStyle name="Normal 6 2 15 3 3 2 4" xfId="31660" xr:uid="{25269335-5214-4234-BD2A-20EE40D203BD}"/>
    <cellStyle name="Normal 6 2 15 3 3 2_1.1 Overview" xfId="57214" xr:uid="{ED176EDA-53F3-425A-879F-97CE04F1C3B3}"/>
    <cellStyle name="Normal 6 2 15 3 3 3" xfId="9336" xr:uid="{89A51B7C-46C1-4B6E-907A-022D49A2CC02}"/>
    <cellStyle name="Normal 6 2 15 3 3 3 2" xfId="45380" xr:uid="{9DB2E19A-6B30-4345-9B2E-FBA7646F4792}"/>
    <cellStyle name="Normal 6 2 15 3 3 3 3" xfId="34271" xr:uid="{ABB929B7-5190-4A62-847F-D111091E5205}"/>
    <cellStyle name="Normal 6 2 15 3 3 3_1.1 Overview" xfId="57216" xr:uid="{632EAE0C-2C0F-4146-8760-F32075DBA9C4}"/>
    <cellStyle name="Normal 6 2 15 3 3 4" xfId="39719" xr:uid="{8A5995B5-6577-4212-A076-198AC5BCBF3B}"/>
    <cellStyle name="Normal 6 2 15 3 3 5" xfId="28724" xr:uid="{66B25708-9846-40EF-91AA-A8D6F6ED5889}"/>
    <cellStyle name="Normal 6 2 15 3 3_1.1 Overview" xfId="57213" xr:uid="{0DCF781E-A05B-40DE-A952-E85A52C663D2}"/>
    <cellStyle name="Normal 6 2 15 3 4" xfId="3567" xr:uid="{C53803D4-BDE9-4960-A4BB-AB3A316757D1}"/>
    <cellStyle name="Normal 6 2 15 3 4 2" xfId="10494" xr:uid="{8686A31E-827D-4994-862F-5DDF16BC45DD}"/>
    <cellStyle name="Normal 6 2 15 3 4 2 2" xfId="46537" xr:uid="{977B4786-D3CF-4C79-A99F-84184D242836}"/>
    <cellStyle name="Normal 6 2 15 3 4 2 3" xfId="35416" xr:uid="{24BB1BEB-AE9C-4BB5-BB9B-DCE1D448FE4E}"/>
    <cellStyle name="Normal 6 2 15 3 4 2_1.1 Overview" xfId="57218" xr:uid="{97A3C9B2-F3A5-42A3-9A52-322880CA6333}"/>
    <cellStyle name="Normal 6 2 15 3 4 3" xfId="40872" xr:uid="{32D61694-7F08-4F65-B3E4-E1629F78B57A}"/>
    <cellStyle name="Normal 6 2 15 3 4 4" xfId="29865" xr:uid="{FE0B3DFB-0B51-42A5-8E79-85533C112770}"/>
    <cellStyle name="Normal 6 2 15 3 4_1.1 Overview" xfId="57217" xr:uid="{8943A079-0CF9-47C2-AD36-04F44ACB0D14}"/>
    <cellStyle name="Normal 6 2 15 3 5" xfId="4263" xr:uid="{163C9773-B814-44F0-8AA4-35084491C488}"/>
    <cellStyle name="Normal 6 2 15 3 5 2" xfId="11065" xr:uid="{3C317FBD-13D2-4775-BF33-F1435D997C88}"/>
    <cellStyle name="Normal 6 2 15 3 5 2 2" xfId="47108" xr:uid="{DC9EAB07-6791-4101-A18D-CCF91681B9C2}"/>
    <cellStyle name="Normal 6 2 15 3 5 2 3" xfId="35927" xr:uid="{A40A7DF8-6614-4FC3-9B7C-1B82A15B3074}"/>
    <cellStyle name="Normal 6 2 15 3 5 2_1.1 Overview" xfId="57220" xr:uid="{220084B0-C0A6-4604-9FD9-618CEAD9CCE3}"/>
    <cellStyle name="Normal 6 2 15 3 5 3" xfId="41439" xr:uid="{D12D8E2F-7FF8-4D5E-AD9D-3B2A546A637E}"/>
    <cellStyle name="Normal 6 2 15 3 5 4" xfId="30372" xr:uid="{8525B5D2-2337-4FA7-81DA-140BB970B563}"/>
    <cellStyle name="Normal 6 2 15 3 5_1.1 Overview" xfId="57219" xr:uid="{7B5B567E-811F-4E91-8C1D-174E755D42FE}"/>
    <cellStyle name="Normal 6 2 15 3 6" xfId="8030" xr:uid="{671A5936-20BD-4F8F-AC68-EB2EB75B7B57}"/>
    <cellStyle name="Normal 6 2 15 3 6 2" xfId="44078" xr:uid="{100B1645-59C2-4EC5-8350-70621F3D94D0}"/>
    <cellStyle name="Normal 6 2 15 3 6 3" xfId="32985" xr:uid="{F5A94D50-0A4F-4972-8B00-45B8A19F0828}"/>
    <cellStyle name="Normal 6 2 15 3 6_1.1 Overview" xfId="57221" xr:uid="{F90F2E3A-A8C6-43E3-9371-36F3A3C44887}"/>
    <cellStyle name="Normal 6 2 15 3 7" xfId="38418" xr:uid="{B55BB0B8-CE70-47E5-8970-47FE84B23C48}"/>
    <cellStyle name="Normal 6 2 15 3 8" xfId="27435" xr:uid="{334C5D08-5428-471E-B0C3-C4A18AD83DAC}"/>
    <cellStyle name="Normal 6 2 15 3_1.1 Overview" xfId="57208" xr:uid="{CFB03429-94BA-4C62-A801-F28AD8A94BD7}"/>
    <cellStyle name="Normal 6 2 15 4" xfId="1322" xr:uid="{D7C75174-979A-47A4-A4F4-26E62D326786}"/>
    <cellStyle name="Normal 6 2 15 4 2" xfId="4521" xr:uid="{6A7F3DEF-9593-4E77-BBD5-6DC7148EA584}"/>
    <cellStyle name="Normal 6 2 15 4 2 2" xfId="11315" xr:uid="{B8D49A1B-8C04-49FA-92ED-DFA9CBB2F90C}"/>
    <cellStyle name="Normal 6 2 15 4 2 2 2" xfId="47358" xr:uid="{A4B53257-084A-47F7-A04B-E78434FB58BF}"/>
    <cellStyle name="Normal 6 2 15 4 2 2 3" xfId="36161" xr:uid="{F6D72116-D5D3-4878-84AF-6EE217FA81E6}"/>
    <cellStyle name="Normal 6 2 15 4 2 2_1.1 Overview" xfId="57224" xr:uid="{152C9A37-FCD7-4781-BC56-EAFAF7E1F1DE}"/>
    <cellStyle name="Normal 6 2 15 4 2 3" xfId="41689" xr:uid="{BFAE4C66-5AAC-4BAF-B0C5-B8F8CB5A8747}"/>
    <cellStyle name="Normal 6 2 15 4 2 4" xfId="30606" xr:uid="{9E226399-6AF1-4E9F-B3F0-A34B47FBE9C7}"/>
    <cellStyle name="Normal 6 2 15 4 2_1.1 Overview" xfId="57223" xr:uid="{5E084FB2-62DF-4260-AEAE-0245CF0C8D0F}"/>
    <cellStyle name="Normal 6 2 15 4 3" xfId="8285" xr:uid="{78EEF2D8-7CD1-4886-B824-0385EDF225A9}"/>
    <cellStyle name="Normal 6 2 15 4 3 2" xfId="44329" xr:uid="{1265E990-BB58-4638-8FDA-EF91156111BB}"/>
    <cellStyle name="Normal 6 2 15 4 3 3" xfId="33220" xr:uid="{238BDC4E-F530-4048-AA26-161E38584538}"/>
    <cellStyle name="Normal 6 2 15 4 3_1.1 Overview" xfId="57225" xr:uid="{AE2690C4-F304-4243-8F30-E7B72C002BB1}"/>
    <cellStyle name="Normal 6 2 15 4 4" xfId="38668" xr:uid="{36334EBE-4AE3-4CD5-9E6F-DD5B7F584A84}"/>
    <cellStyle name="Normal 6 2 15 4 5" xfId="27673" xr:uid="{3D471390-4E8F-477D-9379-78AA0644CA8D}"/>
    <cellStyle name="Normal 6 2 15 4_1.1 Overview" xfId="57222" xr:uid="{88B7D6BC-177D-48B3-8640-4A3375988994}"/>
    <cellStyle name="Normal 6 2 15 5" xfId="1981" xr:uid="{9D805DCF-DE7B-4FB7-8B9E-AE866F3A9E4C}"/>
    <cellStyle name="Normal 6 2 15 5 2" xfId="5180" xr:uid="{702A6752-B742-4EC7-BC1D-82AF2D12E77E}"/>
    <cellStyle name="Normal 6 2 15 5 2 2" xfId="11973" xr:uid="{DD49464C-A06B-44B4-8159-6435832493AE}"/>
    <cellStyle name="Normal 6 2 15 5 2 2 2" xfId="48016" xr:uid="{F591CE8F-6086-45CF-8668-DF19BF44E2AF}"/>
    <cellStyle name="Normal 6 2 15 5 2 2 3" xfId="36819" xr:uid="{D83C9DA2-69FB-42AC-B7DC-4CB02A18DB7A}"/>
    <cellStyle name="Normal 6 2 15 5 2 2_1.1 Overview" xfId="57228" xr:uid="{B035FA43-90A8-433B-8035-968E6101DF3F}"/>
    <cellStyle name="Normal 6 2 15 5 2 3" xfId="42347" xr:uid="{E1B126DB-AD6A-43A0-9CDA-CD0C0110BA32}"/>
    <cellStyle name="Normal 6 2 15 5 2 4" xfId="31264" xr:uid="{AF434099-42DB-4978-93B9-C67782EF41DF}"/>
    <cellStyle name="Normal 6 2 15 5 2_1.1 Overview" xfId="57227" xr:uid="{9D5DB4E3-EC01-40A3-8D35-BB69C9DB502A}"/>
    <cellStyle name="Normal 6 2 15 5 3" xfId="8940" xr:uid="{2CD7092E-3560-46E0-8F24-F96B81ACA816}"/>
    <cellStyle name="Normal 6 2 15 5 3 2" xfId="44984" xr:uid="{65D1E0F7-F3C0-4E96-9BAF-5D5EADEFFE6D}"/>
    <cellStyle name="Normal 6 2 15 5 3 3" xfId="33875" xr:uid="{5A5494C2-C580-4B76-BD9F-7CFB7A7CA0B2}"/>
    <cellStyle name="Normal 6 2 15 5 3_1.1 Overview" xfId="57229" xr:uid="{54B3CD68-E1CD-4FDD-BA24-2706FD1CF76E}"/>
    <cellStyle name="Normal 6 2 15 5 4" xfId="39323" xr:uid="{EA9DAB0A-3626-4317-93B8-31CB69D637C8}"/>
    <cellStyle name="Normal 6 2 15 5 5" xfId="28328" xr:uid="{74EB1C87-6883-4AD9-A99A-EC5A67D99B7F}"/>
    <cellStyle name="Normal 6 2 15 5_1.1 Overview" xfId="57226" xr:uid="{4A18CE1A-E15E-4244-942C-C483652B7219}"/>
    <cellStyle name="Normal 6 2 15 6" xfId="3171" xr:uid="{DA509EFB-D31C-4100-A528-F6459C89544A}"/>
    <cellStyle name="Normal 6 2 15 6 2" xfId="10100" xr:uid="{E65B55D1-4CF4-4285-AFC8-848FBCEE1AB6}"/>
    <cellStyle name="Normal 6 2 15 6 2 2" xfId="46143" xr:uid="{43C15F25-8AFA-4D3C-A58F-0209907C5CE1}"/>
    <cellStyle name="Normal 6 2 15 6 2 3" xfId="35024" xr:uid="{466A1079-49BC-49E1-AC95-2782B78A82AF}"/>
    <cellStyle name="Normal 6 2 15 6 2_1.1 Overview" xfId="57231" xr:uid="{158E941C-7E56-471F-B7BE-C53948BD09A3}"/>
    <cellStyle name="Normal 6 2 15 6 3" xfId="40478" xr:uid="{CEDE9534-15C5-4614-85C7-CAAE25224912}"/>
    <cellStyle name="Normal 6 2 15 6 4" xfId="29473" xr:uid="{CA63AEDA-F7C5-48C9-8D5C-B8C2B1DC373C}"/>
    <cellStyle name="Normal 6 2 15 6_1.1 Overview" xfId="57230" xr:uid="{63D6040F-5DD2-423A-B7B5-6D21E10E96DA}"/>
    <cellStyle name="Normal 6 2 15 7" xfId="4053" xr:uid="{2C81A511-CD38-4554-9AB3-AC2DC451D4D7}"/>
    <cellStyle name="Normal 6 2 15 7 2" xfId="10855" xr:uid="{C9D2013D-E290-438C-B35D-7630967C7FFD}"/>
    <cellStyle name="Normal 6 2 15 7 2 2" xfId="46898" xr:uid="{E764E7A1-AAB2-4BD7-B5CC-402C62698B62}"/>
    <cellStyle name="Normal 6 2 15 7 2 3" xfId="35717" xr:uid="{5CB29F39-9D3E-496B-9C40-FBF96DFD0A54}"/>
    <cellStyle name="Normal 6 2 15 7 2_1.1 Overview" xfId="57233" xr:uid="{285A1FF2-1193-4141-B4C7-8234721AF507}"/>
    <cellStyle name="Normal 6 2 15 7 3" xfId="41229" xr:uid="{B71BD4A2-D4F1-4842-A9DA-798D20BBB69B}"/>
    <cellStyle name="Normal 6 2 15 7 4" xfId="30162" xr:uid="{288FEA7B-E6EE-42A6-98B3-F61EBDDD870B}"/>
    <cellStyle name="Normal 6 2 15 7_1.1 Overview" xfId="57232" xr:uid="{C893AC92-4678-413B-84ED-951E104FF583}"/>
    <cellStyle name="Normal 6 2 15 8" xfId="7605" xr:uid="{9AB493E0-92B0-4312-9B1F-B2AD4B5EDCA6}"/>
    <cellStyle name="Normal 6 2 15 8 2" xfId="43653" xr:uid="{434A842B-DD31-4F56-A46E-F709355D519D}"/>
    <cellStyle name="Normal 6 2 15 8 3" xfId="32560" xr:uid="{066DBA9A-7DC8-4268-9159-C8FA57554AF8}"/>
    <cellStyle name="Normal 6 2 15 8_1.1 Overview" xfId="57234" xr:uid="{4DC74480-2C81-4E50-AFA7-911AC0AF784C}"/>
    <cellStyle name="Normal 6 2 15 9" xfId="37993" xr:uid="{00A48C0D-85FD-4A6E-AA25-D7B9A2CECC3D}"/>
    <cellStyle name="Normal 6 2 15_1.1 Overview" xfId="57179" xr:uid="{12F3903F-7CE7-4E48-8FE1-B5778C253E35}"/>
    <cellStyle name="Normal 6 2 16" xfId="440" xr:uid="{319DCB3F-EFBE-4742-A7D9-D72515168583}"/>
    <cellStyle name="Normal 6 2 16 2" xfId="850" xr:uid="{733AC266-A492-404F-9BD9-9D1D749E3736}"/>
    <cellStyle name="Normal 6 2 16 2 2" xfId="1576" xr:uid="{3084A02D-3F31-4003-B1B4-4E5E9D20EB3E}"/>
    <cellStyle name="Normal 6 2 16 2 2 2" xfId="4775" xr:uid="{C0E49FDD-38D0-4E3C-8634-E5775C595D3E}"/>
    <cellStyle name="Normal 6 2 16 2 2 2 2" xfId="11569" xr:uid="{C4115849-F72E-43B7-ABAF-581ECD059805}"/>
    <cellStyle name="Normal 6 2 16 2 2 2 2 2" xfId="47612" xr:uid="{DB45C744-4346-465B-9DD5-048BAFEFE96D}"/>
    <cellStyle name="Normal 6 2 16 2 2 2 2 3" xfId="36415" xr:uid="{E76DD80F-41AC-4454-B3D7-F91A1C50C0E9}"/>
    <cellStyle name="Normal 6 2 16 2 2 2 2_1.1 Overview" xfId="57239" xr:uid="{6B839066-9862-4283-B603-939FA785F92A}"/>
    <cellStyle name="Normal 6 2 16 2 2 2 3" xfId="41943" xr:uid="{A4B6116E-C6A6-469E-91CD-916063295FE8}"/>
    <cellStyle name="Normal 6 2 16 2 2 2 4" xfId="30860" xr:uid="{A47F86B2-2B20-4AF3-B29C-C350E87F8987}"/>
    <cellStyle name="Normal 6 2 16 2 2 2_1.1 Overview" xfId="57238" xr:uid="{9E341A7D-A610-4240-9606-E4E584E8D3B8}"/>
    <cellStyle name="Normal 6 2 16 2 2 3" xfId="8539" xr:uid="{1A7BD1BA-B129-47EC-9E18-08D8615CFA46}"/>
    <cellStyle name="Normal 6 2 16 2 2 3 2" xfId="44583" xr:uid="{243F120A-54FD-41EC-97FB-9D6221B53281}"/>
    <cellStyle name="Normal 6 2 16 2 2 3 3" xfId="33474" xr:uid="{7061629F-FF3F-4AF2-AA0A-4A66D64581EB}"/>
    <cellStyle name="Normal 6 2 16 2 2 3_1.1 Overview" xfId="57240" xr:uid="{51DB830F-9CE0-437B-BB35-B44654B004E0}"/>
    <cellStyle name="Normal 6 2 16 2 2 4" xfId="38922" xr:uid="{B24211BD-A257-4302-898B-5CD5C886CBBF}"/>
    <cellStyle name="Normal 6 2 16 2 2 5" xfId="27927" xr:uid="{484EAD2E-4A2C-4D8D-8805-AEC39CCD6B2E}"/>
    <cellStyle name="Normal 6 2 16 2 2_1.1 Overview" xfId="57237" xr:uid="{68BB8AF9-9AA1-48A6-9018-BAFCE7B2594A}"/>
    <cellStyle name="Normal 6 2 16 2 3" xfId="2386" xr:uid="{726C7BC4-B2E4-44E1-BB46-1723CD1004C7}"/>
    <cellStyle name="Normal 6 2 16 2 3 2" xfId="5585" xr:uid="{92D51D28-30B6-45D1-B4C0-502816A78999}"/>
    <cellStyle name="Normal 6 2 16 2 3 2 2" xfId="12378" xr:uid="{49698680-AA74-45EA-B51F-859F77A7C473}"/>
    <cellStyle name="Normal 6 2 16 2 3 2 2 2" xfId="48421" xr:uid="{BAE299C2-5216-4879-A586-B22C415A5E7B}"/>
    <cellStyle name="Normal 6 2 16 2 3 2 2 3" xfId="37224" xr:uid="{CADB5DB0-785B-46F3-AE3F-6ECFE78635A3}"/>
    <cellStyle name="Normal 6 2 16 2 3 2 2_1.1 Overview" xfId="57243" xr:uid="{D3D48C51-E062-4CFA-B0F7-07910810FD8F}"/>
    <cellStyle name="Normal 6 2 16 2 3 2 3" xfId="42752" xr:uid="{897E3129-B1B1-4EF8-BAEC-41CD1793DE2A}"/>
    <cellStyle name="Normal 6 2 16 2 3 2 4" xfId="31669" xr:uid="{2D0A700B-C0EE-4767-9DFF-572D2007A91E}"/>
    <cellStyle name="Normal 6 2 16 2 3 2_1.1 Overview" xfId="57242" xr:uid="{73E2B8C9-1264-4DFC-BD6D-CC3D63153030}"/>
    <cellStyle name="Normal 6 2 16 2 3 3" xfId="9345" xr:uid="{536C8B86-4956-45D1-B742-919D672617AD}"/>
    <cellStyle name="Normal 6 2 16 2 3 3 2" xfId="45389" xr:uid="{FDAD3C09-6A37-4D46-BDAC-5FBC60D77094}"/>
    <cellStyle name="Normal 6 2 16 2 3 3 3" xfId="34280" xr:uid="{8B2C7308-18D9-48D0-BA0E-BEEEE8666BCD}"/>
    <cellStyle name="Normal 6 2 16 2 3 3_1.1 Overview" xfId="57244" xr:uid="{4E48F630-9C0D-4ACC-9C36-C2DBC6B2D695}"/>
    <cellStyle name="Normal 6 2 16 2 3 4" xfId="39728" xr:uid="{C86DEB2A-92EF-4178-B1ED-9F3A9B44218D}"/>
    <cellStyle name="Normal 6 2 16 2 3 5" xfId="28733" xr:uid="{72898B8F-5451-4DF4-97AE-057179660DEE}"/>
    <cellStyle name="Normal 6 2 16 2 3_1.1 Overview" xfId="57241" xr:uid="{C68F19BC-235F-4E99-98C4-52046F3073FB}"/>
    <cellStyle name="Normal 6 2 16 2 4" xfId="3576" xr:uid="{031073F0-DF89-4D7A-B5E8-16BD3AAD595F}"/>
    <cellStyle name="Normal 6 2 16 2 4 2" xfId="10503" xr:uid="{9702D1CB-0B0A-4B11-9076-420E8F069044}"/>
    <cellStyle name="Normal 6 2 16 2 4 2 2" xfId="46546" xr:uid="{A5CDDA66-B32A-4613-8F33-DABA8BF8412F}"/>
    <cellStyle name="Normal 6 2 16 2 4 2 3" xfId="35425" xr:uid="{D15E6DD7-82F8-4C07-9A9D-5BDF3062F513}"/>
    <cellStyle name="Normal 6 2 16 2 4 2_1.1 Overview" xfId="57246" xr:uid="{42BA3CC7-0685-4BDB-86CE-E973BB077DD3}"/>
    <cellStyle name="Normal 6 2 16 2 4 3" xfId="40881" xr:uid="{0D979AFC-8F89-497C-BB3D-37E9DD4A4AF7}"/>
    <cellStyle name="Normal 6 2 16 2 4 4" xfId="29874" xr:uid="{B2E152E6-3B08-4D5C-BAA3-8E1A139F1DA1}"/>
    <cellStyle name="Normal 6 2 16 2 4_1.1 Overview" xfId="57245" xr:uid="{30627440-F52F-479A-ACD9-FE6F75038D39}"/>
    <cellStyle name="Normal 6 2 16 2 5" xfId="4272" xr:uid="{949DBDE4-C293-4155-9B2A-BDECB945BCC9}"/>
    <cellStyle name="Normal 6 2 16 2 5 2" xfId="11074" xr:uid="{CE6CA0CD-C6A9-452A-93D4-BCB3E904D59E}"/>
    <cellStyle name="Normal 6 2 16 2 5 2 2" xfId="47117" xr:uid="{FFB34473-05B8-4320-8179-BD11F34534DD}"/>
    <cellStyle name="Normal 6 2 16 2 5 2 3" xfId="35936" xr:uid="{4A14998D-9A5F-4E07-A66F-1D19967C5A76}"/>
    <cellStyle name="Normal 6 2 16 2 5 2_1.1 Overview" xfId="57248" xr:uid="{4A1E32B7-E22F-44A7-937A-E1DA45FB0322}"/>
    <cellStyle name="Normal 6 2 16 2 5 3" xfId="41448" xr:uid="{08B5E60B-07CC-442E-946F-A22C631BAC61}"/>
    <cellStyle name="Normal 6 2 16 2 5 4" xfId="30381" xr:uid="{617033C0-FB5F-420E-BB5E-6382B545840A}"/>
    <cellStyle name="Normal 6 2 16 2 5_1.1 Overview" xfId="57247" xr:uid="{70E83C80-2C76-4D47-AA08-BD23B337D30A}"/>
    <cellStyle name="Normal 6 2 16 2 6" xfId="8039" xr:uid="{33FA76BB-049C-4E9E-80C8-91896CAD5D31}"/>
    <cellStyle name="Normal 6 2 16 2 6 2" xfId="44087" xr:uid="{0F421036-A35B-4A7A-8973-242072371939}"/>
    <cellStyle name="Normal 6 2 16 2 6 3" xfId="32994" xr:uid="{6C4572D8-C3FF-4030-B7C0-9E14ECE0BA18}"/>
    <cellStyle name="Normal 6 2 16 2 6_1.1 Overview" xfId="57249" xr:uid="{3F04BB5F-2B1E-4B67-953D-34D5F4DEDF78}"/>
    <cellStyle name="Normal 6 2 16 2 7" xfId="38427" xr:uid="{D116173D-6E93-4F6A-B66F-B99EB8E18432}"/>
    <cellStyle name="Normal 6 2 16 2 8" xfId="27444" xr:uid="{4DC6EE33-CA10-4567-AA91-49B45B652825}"/>
    <cellStyle name="Normal 6 2 16 2_1.1 Overview" xfId="57236" xr:uid="{8CDB7C9C-B504-4BB1-A1EE-940B50EBC5DD}"/>
    <cellStyle name="Normal 6 2 16 3" xfId="1333" xr:uid="{CC2A444E-7459-41A3-BD46-AB6A38E08AFB}"/>
    <cellStyle name="Normal 6 2 16 3 2" xfId="4532" xr:uid="{14D20893-A288-4359-AEFC-2ED2D4C67648}"/>
    <cellStyle name="Normal 6 2 16 3 2 2" xfId="11326" xr:uid="{98E8A13B-4B5D-4D97-8983-0EC4A5E09658}"/>
    <cellStyle name="Normal 6 2 16 3 2 2 2" xfId="47369" xr:uid="{4446DDEE-5B44-4EE2-9F4A-985B6505652E}"/>
    <cellStyle name="Normal 6 2 16 3 2 2 3" xfId="36172" xr:uid="{4E7C7622-F0DE-4C2D-80E5-220D4243392B}"/>
    <cellStyle name="Normal 6 2 16 3 2 2_1.1 Overview" xfId="57252" xr:uid="{E22B3034-4A6B-4DEA-8E06-D170FE1B2FCC}"/>
    <cellStyle name="Normal 6 2 16 3 2 3" xfId="41700" xr:uid="{C96EE387-428E-4FD3-8A54-B7F41F24458B}"/>
    <cellStyle name="Normal 6 2 16 3 2 4" xfId="30617" xr:uid="{883BF200-4F8C-42F6-9F5F-3C50B49395EE}"/>
    <cellStyle name="Normal 6 2 16 3 2_1.1 Overview" xfId="57251" xr:uid="{328D6835-3962-4F79-A9E6-CF8993D14968}"/>
    <cellStyle name="Normal 6 2 16 3 3" xfId="8296" xr:uid="{62AD15AA-8D2C-489E-BEAD-C60E3374E52D}"/>
    <cellStyle name="Normal 6 2 16 3 3 2" xfId="44340" xr:uid="{F91F8D61-A124-406A-A75E-A650F5C41813}"/>
    <cellStyle name="Normal 6 2 16 3 3 3" xfId="33231" xr:uid="{3FA03614-C2F2-4E4A-B0E4-5F61E7D111C5}"/>
    <cellStyle name="Normal 6 2 16 3 3_1.1 Overview" xfId="57253" xr:uid="{CC019942-3A8A-4C68-9963-36990F2EA5A0}"/>
    <cellStyle name="Normal 6 2 16 3 4" xfId="38679" xr:uid="{7FA420A5-6A94-4DBD-A2A6-4CFCEA7C42DC}"/>
    <cellStyle name="Normal 6 2 16 3 5" xfId="27684" xr:uid="{9BC1C2B5-4020-4FEF-A29A-4DE50495DE9B}"/>
    <cellStyle name="Normal 6 2 16 3_1.1 Overview" xfId="57250" xr:uid="{64B8314C-5F72-41D9-8EB7-262334D94113}"/>
    <cellStyle name="Normal 6 2 16 4" xfId="2006" xr:uid="{A8FCEC87-36B8-46F5-9A40-C9196F37D291}"/>
    <cellStyle name="Normal 6 2 16 4 2" xfId="5205" xr:uid="{1C823D54-1EF0-4912-846D-19B0ABBF71F1}"/>
    <cellStyle name="Normal 6 2 16 4 2 2" xfId="11998" xr:uid="{73BE42B2-D4A7-4867-A96B-3BF206AAFD0E}"/>
    <cellStyle name="Normal 6 2 16 4 2 2 2" xfId="48041" xr:uid="{6392B162-144F-4722-8ADB-2B5385360DF4}"/>
    <cellStyle name="Normal 6 2 16 4 2 2 3" xfId="36844" xr:uid="{A86B4649-7430-4549-B308-4A82943C31B3}"/>
    <cellStyle name="Normal 6 2 16 4 2 2_1.1 Overview" xfId="57256" xr:uid="{84BE291E-25A6-4733-A138-D2340A07F35E}"/>
    <cellStyle name="Normal 6 2 16 4 2 3" xfId="42372" xr:uid="{D6D298EE-6E75-4B5A-9D6E-4C0E634C441F}"/>
    <cellStyle name="Normal 6 2 16 4 2 4" xfId="31289" xr:uid="{AD9C67C6-1E5F-4655-ADE6-D683B501F001}"/>
    <cellStyle name="Normal 6 2 16 4 2_1.1 Overview" xfId="57255" xr:uid="{6EA988BE-844E-443D-889D-29BD78B12F6C}"/>
    <cellStyle name="Normal 6 2 16 4 3" xfId="8965" xr:uid="{BD1F90F9-0820-46DE-9406-C329DFFD6F9B}"/>
    <cellStyle name="Normal 6 2 16 4 3 2" xfId="45009" xr:uid="{E5F2667D-4403-4E0A-B147-93ACBE0CE378}"/>
    <cellStyle name="Normal 6 2 16 4 3 3" xfId="33900" xr:uid="{61637AB3-0CF0-4B2B-978C-6F03454D5850}"/>
    <cellStyle name="Normal 6 2 16 4 3_1.1 Overview" xfId="57257" xr:uid="{AC6DE954-F634-4271-8283-024A9F3DEAB8}"/>
    <cellStyle name="Normal 6 2 16 4 4" xfId="39348" xr:uid="{801F1DA1-8375-47A1-8B0F-96E712FD4034}"/>
    <cellStyle name="Normal 6 2 16 4 5" xfId="28353" xr:uid="{DE99D30A-2AA6-4849-8483-6D1E63587E0A}"/>
    <cellStyle name="Normal 6 2 16 4_1.1 Overview" xfId="57254" xr:uid="{A787A826-1910-42BA-B6FB-FAC530218D2B}"/>
    <cellStyle name="Normal 6 2 16 5" xfId="3197" xr:uid="{835672A2-9422-4535-B940-FFB7D3D22264}"/>
    <cellStyle name="Normal 6 2 16 5 2" xfId="10125" xr:uid="{587F6D19-D1A1-4F92-BF44-5005629B3579}"/>
    <cellStyle name="Normal 6 2 16 5 2 2" xfId="46168" xr:uid="{6F958BD2-58BD-4D0D-A949-2342EE4722CC}"/>
    <cellStyle name="Normal 6 2 16 5 2 3" xfId="35049" xr:uid="{B8109227-7936-4916-AA8F-FFB88333CB65}"/>
    <cellStyle name="Normal 6 2 16 5 2_1.1 Overview" xfId="57259" xr:uid="{79B75446-0CF4-4093-B86F-8BA463A92ECE}"/>
    <cellStyle name="Normal 6 2 16 5 3" xfId="40503" xr:uid="{FCCC9834-95BD-4F43-81D8-D28F4DAE112F}"/>
    <cellStyle name="Normal 6 2 16 5 4" xfId="29498" xr:uid="{AD9F88F8-A72D-4FAB-B3D1-4AF4BF5A1A3B}"/>
    <cellStyle name="Normal 6 2 16 5_1.1 Overview" xfId="57258" xr:uid="{825A38B4-D13F-4EF4-87A0-657CABC4E8E3}"/>
    <cellStyle name="Normal 6 2 16 6" xfId="4062" xr:uid="{951D0FFF-174F-4E0B-B926-F88596BFFD8B}"/>
    <cellStyle name="Normal 6 2 16 6 2" xfId="10864" xr:uid="{9E33119D-6044-45F3-BC84-4F8317DA24DB}"/>
    <cellStyle name="Normal 6 2 16 6 2 2" xfId="46907" xr:uid="{161181E2-085E-46D4-B683-BDB560E27EB5}"/>
    <cellStyle name="Normal 6 2 16 6 2 3" xfId="35726" xr:uid="{F800AB25-80F3-4246-9F46-0883F6F4E90F}"/>
    <cellStyle name="Normal 6 2 16 6 2_1.1 Overview" xfId="57261" xr:uid="{9143F7D7-27CA-4E55-B266-DDF506BDAA8E}"/>
    <cellStyle name="Normal 6 2 16 6 3" xfId="41238" xr:uid="{33C23934-34A9-4F27-9A43-F284C910EE83}"/>
    <cellStyle name="Normal 6 2 16 6 4" xfId="30171" xr:uid="{4B1D7F72-4519-42CD-B405-82488BD5AD29}"/>
    <cellStyle name="Normal 6 2 16 6_1.1 Overview" xfId="57260" xr:uid="{290B17FF-8455-407D-A988-BE0C14159014}"/>
    <cellStyle name="Normal 6 2 16 7" xfId="7632" xr:uid="{E48A2770-B773-441D-96E8-97F0AD5B9A3D}"/>
    <cellStyle name="Normal 6 2 16 7 2" xfId="43680" xr:uid="{D61C43B0-0994-424E-BDA7-D1F5DE9E29A4}"/>
    <cellStyle name="Normal 6 2 16 7 3" xfId="32587" xr:uid="{FB0E5199-50B8-4B70-B0C1-41DA568D643E}"/>
    <cellStyle name="Normal 6 2 16 7_1.1 Overview" xfId="57262" xr:uid="{FD1DC165-20DB-4984-AB79-B935CA8AF20A}"/>
    <cellStyle name="Normal 6 2 16 8" xfId="38020" xr:uid="{075CC0C1-9537-4C18-8DFA-E0431E1F6300}"/>
    <cellStyle name="Normal 6 2 16 9" xfId="27037" xr:uid="{F7A0299C-CFDE-474F-A9DD-F316D1117C0A}"/>
    <cellStyle name="Normal 6 2 16_1.1 Overview" xfId="57235" xr:uid="{E246D16F-4B9F-4B10-976C-E5CDF7753A40}"/>
    <cellStyle name="Normal 6 2 17" xfId="746" xr:uid="{CF5A83C6-CD21-4B44-9F0E-787DB9A68C3E}"/>
    <cellStyle name="Normal 6 2 17 2" xfId="1472" xr:uid="{24A548DB-3BE6-4EC5-94C9-D1A60D6F0322}"/>
    <cellStyle name="Normal 6 2 17 2 2" xfId="4671" xr:uid="{3DDA7E43-61EE-445B-8DA9-4ACD33908C0A}"/>
    <cellStyle name="Normal 6 2 17 2 2 2" xfId="11465" xr:uid="{93756BBD-EAD7-492E-B75B-03A605CC80A4}"/>
    <cellStyle name="Normal 6 2 17 2 2 2 2" xfId="47508" xr:uid="{AB609820-70F3-4EAE-A007-AF7D04269BD0}"/>
    <cellStyle name="Normal 6 2 17 2 2 2 3" xfId="36311" xr:uid="{07042C27-4E43-4FD3-8DA8-9C6F9F473358}"/>
    <cellStyle name="Normal 6 2 17 2 2 2_1.1 Overview" xfId="57266" xr:uid="{EAFE4E5C-F3F7-4BDF-9FF4-2F577DBECE22}"/>
    <cellStyle name="Normal 6 2 17 2 2 3" xfId="41839" xr:uid="{8812B983-3D0F-40E5-9790-1D91234E0020}"/>
    <cellStyle name="Normal 6 2 17 2 2 4" xfId="30756" xr:uid="{71FCB626-19F1-4519-9075-E0283A69D17E}"/>
    <cellStyle name="Normal 6 2 17 2 2_1.1 Overview" xfId="57265" xr:uid="{62059BE8-8185-4062-8C82-36F312A7655E}"/>
    <cellStyle name="Normal 6 2 17 2 3" xfId="8435" xr:uid="{F1E1C89B-8CAC-4265-8A8F-D5255EF07B1E}"/>
    <cellStyle name="Normal 6 2 17 2 3 2" xfId="44479" xr:uid="{7102CE73-42B3-468B-BDF2-3504DFB37890}"/>
    <cellStyle name="Normal 6 2 17 2 3 3" xfId="33370" xr:uid="{8141B9E7-2215-42F7-8C2E-D295A9164777}"/>
    <cellStyle name="Normal 6 2 17 2 3_1.1 Overview" xfId="57267" xr:uid="{7CF7121B-FF9D-4138-B881-82D3825657DC}"/>
    <cellStyle name="Normal 6 2 17 2 4" xfId="38818" xr:uid="{57079E64-0823-4774-9F07-E9D3F2EA6F57}"/>
    <cellStyle name="Normal 6 2 17 2 5" xfId="27823" xr:uid="{69DF9977-20C3-4233-8917-01836112DB82}"/>
    <cellStyle name="Normal 6 2 17 2_1.1 Overview" xfId="57264" xr:uid="{2F793548-55EE-48B1-B52C-AE426A68F064}"/>
    <cellStyle name="Normal 6 2 17 3" xfId="2282" xr:uid="{93E2C9E4-AFA9-45EB-946D-C81FB58B360B}"/>
    <cellStyle name="Normal 6 2 17 3 2" xfId="5481" xr:uid="{E6E0BABB-BD21-4EC1-98FD-B17F12CF6256}"/>
    <cellStyle name="Normal 6 2 17 3 2 2" xfId="12274" xr:uid="{23C05423-35C9-40B1-B0A3-821C9AB4EE3B}"/>
    <cellStyle name="Normal 6 2 17 3 2 2 2" xfId="48317" xr:uid="{8A36B747-70C3-4F76-BC34-D8BFCD1A2E0B}"/>
    <cellStyle name="Normal 6 2 17 3 2 2 3" xfId="37120" xr:uid="{E98F8D4E-E6BB-4C3F-9799-57C1FC835C84}"/>
    <cellStyle name="Normal 6 2 17 3 2 2_1.1 Overview" xfId="57270" xr:uid="{00A578EE-C48A-42F2-84A5-23E27179B8F0}"/>
    <cellStyle name="Normal 6 2 17 3 2 3" xfId="42648" xr:uid="{422FABE8-1AE9-4D80-BE32-7566E70F6963}"/>
    <cellStyle name="Normal 6 2 17 3 2 4" xfId="31565" xr:uid="{6D04EBDE-2FAD-4875-ACCB-5EEB3FFEF335}"/>
    <cellStyle name="Normal 6 2 17 3 2_1.1 Overview" xfId="57269" xr:uid="{18B84AA5-1C72-4DDE-9570-AF1410A3F77C}"/>
    <cellStyle name="Normal 6 2 17 3 3" xfId="9241" xr:uid="{5D86DB50-D758-4190-A6F7-74CDCC51A11B}"/>
    <cellStyle name="Normal 6 2 17 3 3 2" xfId="45285" xr:uid="{D41BA8BD-78B1-443C-BF38-67BCE1881BD1}"/>
    <cellStyle name="Normal 6 2 17 3 3 3" xfId="34176" xr:uid="{4698B8DE-1937-4F52-A39E-23CB3121010E}"/>
    <cellStyle name="Normal 6 2 17 3 3_1.1 Overview" xfId="57271" xr:uid="{35BCD065-80A4-4166-A4E4-9396E4B4EC29}"/>
    <cellStyle name="Normal 6 2 17 3 4" xfId="39624" xr:uid="{0C54EDA2-74B8-4D97-A7CC-13E39A6F7BB4}"/>
    <cellStyle name="Normal 6 2 17 3 5" xfId="28629" xr:uid="{BCD94FAE-FAB0-4905-B808-72D8B2E1006C}"/>
    <cellStyle name="Normal 6 2 17 3_1.1 Overview" xfId="57268" xr:uid="{15CBB007-D22E-47A8-8076-75F625DCE2CC}"/>
    <cellStyle name="Normal 6 2 17 4" xfId="3472" xr:uid="{F8DAFE44-DD18-4627-9C58-3855F0F673DC}"/>
    <cellStyle name="Normal 6 2 17 4 2" xfId="10399" xr:uid="{CA5BBCE9-A61E-479D-8DA9-737FE7D0E0CB}"/>
    <cellStyle name="Normal 6 2 17 4 2 2" xfId="46442" xr:uid="{9F5544A1-5CEF-4246-A4FE-A3F3FE80BBDB}"/>
    <cellStyle name="Normal 6 2 17 4 2 3" xfId="35321" xr:uid="{37C0A628-7F43-48FD-815F-E7B160EE405B}"/>
    <cellStyle name="Normal 6 2 17 4 2_1.1 Overview" xfId="57273" xr:uid="{DCDFE004-350B-4D5D-8E3B-086B6CB43144}"/>
    <cellStyle name="Normal 6 2 17 4 3" xfId="40777" xr:uid="{4BA1676C-7F3B-4152-A6EC-538DE32041CF}"/>
    <cellStyle name="Normal 6 2 17 4 4" xfId="29770" xr:uid="{AE9FD3F2-560D-44DC-A146-0188163CFCAD}"/>
    <cellStyle name="Normal 6 2 17 4_1.1 Overview" xfId="57272" xr:uid="{181F4C71-82EB-437D-AEB6-8D0E5B9C8C76}"/>
    <cellStyle name="Normal 6 2 17 5" xfId="4168" xr:uid="{FA627060-7B45-4183-82F6-4FC93B58D6A9}"/>
    <cellStyle name="Normal 6 2 17 5 2" xfId="10970" xr:uid="{2BB7EB1D-ACA3-4266-8E11-C6D6779B825E}"/>
    <cellStyle name="Normal 6 2 17 5 2 2" xfId="47013" xr:uid="{4AF5E9AE-7295-4897-AD46-46C73230FE09}"/>
    <cellStyle name="Normal 6 2 17 5 2 3" xfId="35832" xr:uid="{AC1207EE-0672-48B0-AE05-7BDD42B83B45}"/>
    <cellStyle name="Normal 6 2 17 5 2_1.1 Overview" xfId="57275" xr:uid="{0B20E33B-262F-4D1A-B1F1-EB26126C02A9}"/>
    <cellStyle name="Normal 6 2 17 5 3" xfId="41344" xr:uid="{5274A47B-6DFD-4B95-BEB0-A6488934D1E7}"/>
    <cellStyle name="Normal 6 2 17 5 4" xfId="30277" xr:uid="{69D80673-B23F-4704-B9C6-35229D39B644}"/>
    <cellStyle name="Normal 6 2 17 5_1.1 Overview" xfId="57274" xr:uid="{7CBDC8AD-71F5-4A58-AE17-DE44158AEEC4}"/>
    <cellStyle name="Normal 6 2 17 6" xfId="7935" xr:uid="{AC98EB97-E669-4B89-83CF-9124D089D722}"/>
    <cellStyle name="Normal 6 2 17 6 2" xfId="43983" xr:uid="{B41DC645-3AA5-4BA3-B5A1-F607714AEDAD}"/>
    <cellStyle name="Normal 6 2 17 6 3" xfId="32890" xr:uid="{97629263-2F58-42B7-BDD5-B65E9DE7E419}"/>
    <cellStyle name="Normal 6 2 17 6_1.1 Overview" xfId="57276" xr:uid="{16405AA1-6E7F-447C-B267-BF232AEB6D70}"/>
    <cellStyle name="Normal 6 2 17 7" xfId="38323" xr:uid="{C9F7E09D-1124-46E8-BE90-2A8B82171FE3}"/>
    <cellStyle name="Normal 6 2 17 8" xfId="27340" xr:uid="{BBA71E30-86EB-4C6A-B795-E3390FFBD8E6}"/>
    <cellStyle name="Normal 6 2 17_1.1 Overview" xfId="57263" xr:uid="{47C0E732-C07D-4D90-BA1A-F8FECF812AF8}"/>
    <cellStyle name="Normal 6 2 18" xfId="756" xr:uid="{ECE09FD5-FB52-4ACC-8112-03B7BE56530D}"/>
    <cellStyle name="Normal 6 2 18 2" xfId="1482" xr:uid="{1BB0A201-E527-4DE2-90B9-13488CC763FE}"/>
    <cellStyle name="Normal 6 2 18 2 2" xfId="4681" xr:uid="{D8CCD891-2968-4EC4-B042-DF6CC9AD1D37}"/>
    <cellStyle name="Normal 6 2 18 2 2 2" xfId="11475" xr:uid="{6D043698-3422-40F2-B103-34230F5FCDE2}"/>
    <cellStyle name="Normal 6 2 18 2 2 2 2" xfId="47518" xr:uid="{D9877B13-82DC-49A5-983B-D2745B795E28}"/>
    <cellStyle name="Normal 6 2 18 2 2 2 3" xfId="36321" xr:uid="{0B67B62B-8300-44EA-A4DE-83A4E7637204}"/>
    <cellStyle name="Normal 6 2 18 2 2 2_1.1 Overview" xfId="57280" xr:uid="{BB342608-EAF4-4643-82F8-78D56D5659D3}"/>
    <cellStyle name="Normal 6 2 18 2 2 3" xfId="41849" xr:uid="{4794ED57-0E0A-4D39-9585-CC71E09D8FEE}"/>
    <cellStyle name="Normal 6 2 18 2 2 4" xfId="30766" xr:uid="{2A345CAD-25E8-4B9A-A93B-D6563560DF01}"/>
    <cellStyle name="Normal 6 2 18 2 2_1.1 Overview" xfId="57279" xr:uid="{A48DF708-F59B-4A2F-BF4B-835BD94A6131}"/>
    <cellStyle name="Normal 6 2 18 2 3" xfId="8445" xr:uid="{EE9E00D3-05D0-4DE1-86B2-B422A7ED7AEA}"/>
    <cellStyle name="Normal 6 2 18 2 3 2" xfId="44489" xr:uid="{0ED55C1E-6448-463F-8B74-C0B0B30DD690}"/>
    <cellStyle name="Normal 6 2 18 2 3 3" xfId="33380" xr:uid="{D98D0C6A-98B0-42F1-BC4D-13AF2DFA5533}"/>
    <cellStyle name="Normal 6 2 18 2 3_1.1 Overview" xfId="57281" xr:uid="{47504ED5-1891-444F-B5F9-CC61B5B8B060}"/>
    <cellStyle name="Normal 6 2 18 2 4" xfId="38828" xr:uid="{70DBF7CB-6923-41B2-A796-90EF2D6F53F5}"/>
    <cellStyle name="Normal 6 2 18 2 5" xfId="27833" xr:uid="{D26F81BB-81F3-4C4B-82E0-9DF335101984}"/>
    <cellStyle name="Normal 6 2 18 2_1.1 Overview" xfId="57278" xr:uid="{618ED5F2-0218-491F-953B-D15988958303}"/>
    <cellStyle name="Normal 6 2 18 3" xfId="2292" xr:uid="{30715F97-356D-4BB4-9264-4E84B28862F2}"/>
    <cellStyle name="Normal 6 2 18 3 2" xfId="5491" xr:uid="{EF7D0EC5-27D6-4CC0-9C9A-1D3523061F56}"/>
    <cellStyle name="Normal 6 2 18 3 2 2" xfId="12284" xr:uid="{28E98EE8-015C-4801-BA2A-2B3E023563E7}"/>
    <cellStyle name="Normal 6 2 18 3 2 2 2" xfId="48327" xr:uid="{0D4D107E-596A-4940-9E54-46C3F12FA16C}"/>
    <cellStyle name="Normal 6 2 18 3 2 2 3" xfId="37130" xr:uid="{937B9A59-DE1B-4C88-92FA-D1092B45FB6D}"/>
    <cellStyle name="Normal 6 2 18 3 2 2_1.1 Overview" xfId="57284" xr:uid="{30E6EE06-F7F8-4399-93BA-BC5C8C26416B}"/>
    <cellStyle name="Normal 6 2 18 3 2 3" xfId="42658" xr:uid="{5036C1E1-3F31-47CE-8134-6CD08D020253}"/>
    <cellStyle name="Normal 6 2 18 3 2 4" xfId="31575" xr:uid="{9389B13A-BDB1-4753-8B56-CE265B6D3AC4}"/>
    <cellStyle name="Normal 6 2 18 3 2_1.1 Overview" xfId="57283" xr:uid="{5CFDDE3A-D0E7-46B1-A172-6FAA8A19BBB7}"/>
    <cellStyle name="Normal 6 2 18 3 3" xfId="9251" xr:uid="{0C40DB0B-7E16-4648-8987-49FB646B3A0C}"/>
    <cellStyle name="Normal 6 2 18 3 3 2" xfId="45295" xr:uid="{60B5D0EB-0B84-4967-8E78-C31A3E0B6819}"/>
    <cellStyle name="Normal 6 2 18 3 3 3" xfId="34186" xr:uid="{7F3606B7-60A2-4707-890B-5876B1068FC5}"/>
    <cellStyle name="Normal 6 2 18 3 3_1.1 Overview" xfId="57285" xr:uid="{1104CC3D-755A-4C28-AAB2-66A05061B78D}"/>
    <cellStyle name="Normal 6 2 18 3 4" xfId="39634" xr:uid="{464230F4-D4EE-47F3-8237-254A2E650F55}"/>
    <cellStyle name="Normal 6 2 18 3 5" xfId="28639" xr:uid="{8780CF7F-4E24-4575-AAC8-0E43B3572BEA}"/>
    <cellStyle name="Normal 6 2 18 3_1.1 Overview" xfId="57282" xr:uid="{A36FD2A5-501B-444E-8059-D77FB4AA4FBF}"/>
    <cellStyle name="Normal 6 2 18 4" xfId="3482" xr:uid="{584A2696-B6F7-4337-9506-FB2D816D592A}"/>
    <cellStyle name="Normal 6 2 18 4 2" xfId="10409" xr:uid="{2E211E40-6258-4672-8E3B-A783F72F2327}"/>
    <cellStyle name="Normal 6 2 18 4 2 2" xfId="46452" xr:uid="{420406DE-D2FE-4C57-8982-00A4373CC9B6}"/>
    <cellStyle name="Normal 6 2 18 4 2 3" xfId="35331" xr:uid="{15C5923F-DD76-4ECF-8E95-6418258EEA71}"/>
    <cellStyle name="Normal 6 2 18 4 2_1.1 Overview" xfId="57287" xr:uid="{2DA25535-5F42-40C5-9EDB-4C8B1D291F62}"/>
    <cellStyle name="Normal 6 2 18 4 3" xfId="40787" xr:uid="{84700856-8849-4E75-8FA9-9AF28EE7AC96}"/>
    <cellStyle name="Normal 6 2 18 4 4" xfId="29780" xr:uid="{F9DC6085-1090-46B2-AA55-611D26D96BD0}"/>
    <cellStyle name="Normal 6 2 18 4_1.1 Overview" xfId="57286" xr:uid="{3ACA13E1-AB26-44BA-AB52-FF5A7B1B76A5}"/>
    <cellStyle name="Normal 6 2 18 5" xfId="4178" xr:uid="{90256FF2-23D6-4F59-BF66-155D57EFF78E}"/>
    <cellStyle name="Normal 6 2 18 5 2" xfId="10980" xr:uid="{40047790-9772-41BF-970F-D474994B83BC}"/>
    <cellStyle name="Normal 6 2 18 5 2 2" xfId="47023" xr:uid="{A9EA3FD7-BC9B-4F59-9825-ABD424A92A46}"/>
    <cellStyle name="Normal 6 2 18 5 2 3" xfId="35842" xr:uid="{874344AB-739F-4342-AC0B-C72604F6B750}"/>
    <cellStyle name="Normal 6 2 18 5 2_1.1 Overview" xfId="57289" xr:uid="{CB10B25D-63BD-4761-8C30-30C9A1A86DAE}"/>
    <cellStyle name="Normal 6 2 18 5 3" xfId="41354" xr:uid="{CCC068E4-B579-4691-B3B5-68C98E970C51}"/>
    <cellStyle name="Normal 6 2 18 5 4" xfId="30287" xr:uid="{DA1277E6-14EF-479A-80A5-432D26F81023}"/>
    <cellStyle name="Normal 6 2 18 5_1.1 Overview" xfId="57288" xr:uid="{FF585B08-37CB-42CB-8071-D204D6C2BFC7}"/>
    <cellStyle name="Normal 6 2 18 6" xfId="7945" xr:uid="{C83D5087-C91D-4484-B526-D71FC6B4FD44}"/>
    <cellStyle name="Normal 6 2 18 6 2" xfId="43993" xr:uid="{5323792C-B9DF-4A85-AF8D-4371865A5151}"/>
    <cellStyle name="Normal 6 2 18 6 3" xfId="32900" xr:uid="{338E7109-77FF-46DE-8BA6-7EA96C4105C3}"/>
    <cellStyle name="Normal 6 2 18 6_1.1 Overview" xfId="57290" xr:uid="{315DD2BD-5ED9-4425-8404-AF2CABF981CD}"/>
    <cellStyle name="Normal 6 2 18 7" xfId="38333" xr:uid="{64E4CCE1-78DF-4D59-947C-C019FF760936}"/>
    <cellStyle name="Normal 6 2 18 8" xfId="27350" xr:uid="{F882A9D5-5A2B-464C-BBF6-C1CEC3C4783C}"/>
    <cellStyle name="Normal 6 2 18_1.1 Overview" xfId="57277" xr:uid="{8D060DD7-0916-4A84-8BD4-B1D936BE6E7E}"/>
    <cellStyle name="Normal 6 2 19" xfId="1203" xr:uid="{14CD6722-1284-46B0-98C1-435A0AAB331A}"/>
    <cellStyle name="Normal 6 2 19 2" xfId="4402" xr:uid="{FA5ACAAC-C4EB-4F73-8022-F3EF3F44E928}"/>
    <cellStyle name="Normal 6 2 19 2 2" xfId="11196" xr:uid="{69B52510-4426-49E6-8A34-C882C4F01E4E}"/>
    <cellStyle name="Normal 6 2 19 2 2 2" xfId="47239" xr:uid="{CC9B6F6F-DB91-452D-8B7B-8F9B4BB48628}"/>
    <cellStyle name="Normal 6 2 19 2 2 3" xfId="36042" xr:uid="{C334B577-42C3-49DE-9746-C78518E2D0B9}"/>
    <cellStyle name="Normal 6 2 19 2 2_1.1 Overview" xfId="57293" xr:uid="{AF9F106F-7556-4834-B481-CCBEFCD481D4}"/>
    <cellStyle name="Normal 6 2 19 2 3" xfId="41570" xr:uid="{B4E24B20-68A7-4887-8BF7-25AF5C9F9F99}"/>
    <cellStyle name="Normal 6 2 19 2 4" xfId="30487" xr:uid="{12130D62-6E8F-4E2F-A110-57DC96631D82}"/>
    <cellStyle name="Normal 6 2 19 2_1.1 Overview" xfId="57292" xr:uid="{5EF6DD6D-0DBC-4E82-8FFD-EA5002D563EC}"/>
    <cellStyle name="Normal 6 2 19 3" xfId="8166" xr:uid="{F3274347-4F1D-4174-9B82-DB0FFCDBD084}"/>
    <cellStyle name="Normal 6 2 19 3 2" xfId="44210" xr:uid="{BB9AC757-9C29-48A9-9754-B73862E6575A}"/>
    <cellStyle name="Normal 6 2 19 3 3" xfId="33101" xr:uid="{F6513512-FEF5-47DA-B22C-FA3ECD056DEE}"/>
    <cellStyle name="Normal 6 2 19 3_1.1 Overview" xfId="57294" xr:uid="{ACE3417A-FFE3-4C28-8039-71FCB07E8228}"/>
    <cellStyle name="Normal 6 2 19 4" xfId="38549" xr:uid="{76923AD4-3A24-4512-9F8F-6437DA9C263B}"/>
    <cellStyle name="Normal 6 2 19 5" xfId="27554" xr:uid="{3EE09017-F6C7-4D00-B208-02085E5FC9C9}"/>
    <cellStyle name="Normal 6 2 19_1.1 Overview" xfId="57291" xr:uid="{A90F5CDF-B626-4E97-9D27-AB53431C1666}"/>
    <cellStyle name="Normal 6 2 2" xfId="158" xr:uid="{F8F611E0-5048-471F-A1E5-A9790EB2C404}"/>
    <cellStyle name="Normal 6 2 2 10" xfId="26758" xr:uid="{7631E94A-0D48-4A74-9A0B-A33498D3DB5B}"/>
    <cellStyle name="Normal 6 2 2 2" xfId="462" xr:uid="{3259D160-EA38-4519-824F-CC7460C7D1C7}"/>
    <cellStyle name="Normal 6 2 2 2 2" xfId="857" xr:uid="{DB118D8A-B4ED-4456-B737-F2491BA59461}"/>
    <cellStyle name="Normal 6 2 2 2 2 2" xfId="1583" xr:uid="{252D36FD-F4A9-4F4B-9FE2-1FFAA49502C4}"/>
    <cellStyle name="Normal 6 2 2 2 2 2 2" xfId="4782" xr:uid="{D1243724-C64B-43E4-9AF8-A9E594FDD8F1}"/>
    <cellStyle name="Normal 6 2 2 2 2 2 2 2" xfId="11576" xr:uid="{7FDC6E34-6E85-4DD2-826A-49E72666A76F}"/>
    <cellStyle name="Normal 6 2 2 2 2 2 2 2 2" xfId="47619" xr:uid="{24332896-A11D-4B1B-AA7B-EB42B05E711B}"/>
    <cellStyle name="Normal 6 2 2 2 2 2 2 2 3" xfId="36422" xr:uid="{DDC9A8D1-ADDC-492B-94A2-D7F30F829E45}"/>
    <cellStyle name="Normal 6 2 2 2 2 2 2 2_1.1 Overview" xfId="57300" xr:uid="{83FCC0C3-617B-4A62-A4DD-2D085BB03B22}"/>
    <cellStyle name="Normal 6 2 2 2 2 2 2 3" xfId="41950" xr:uid="{D0644187-8958-471B-BC99-551F7D66D2C2}"/>
    <cellStyle name="Normal 6 2 2 2 2 2 2 4" xfId="30867" xr:uid="{B822ED82-8673-49C9-9F4D-E20BA9A56385}"/>
    <cellStyle name="Normal 6 2 2 2 2 2 2_1.1 Overview" xfId="57299" xr:uid="{833F98D4-6FF5-4585-AA63-2E7478495149}"/>
    <cellStyle name="Normal 6 2 2 2 2 2 3" xfId="8546" xr:uid="{9EACA652-1119-4D9A-BFC8-B8D5635A770A}"/>
    <cellStyle name="Normal 6 2 2 2 2 2 3 2" xfId="44590" xr:uid="{05F21450-C836-4083-9721-9AEAF868295B}"/>
    <cellStyle name="Normal 6 2 2 2 2 2 3 3" xfId="33481" xr:uid="{F019179B-80D4-4108-8567-9A18D93727A2}"/>
    <cellStyle name="Normal 6 2 2 2 2 2 3_1.1 Overview" xfId="57301" xr:uid="{BC93B321-80AD-4CC5-8471-BDD22A7C7227}"/>
    <cellStyle name="Normal 6 2 2 2 2 2 4" xfId="38929" xr:uid="{8C863941-A51B-4314-86F4-505F5D9574F9}"/>
    <cellStyle name="Normal 6 2 2 2 2 2 5" xfId="27934" xr:uid="{9141DCF7-69E7-4322-AAA8-C4A9A80BA2AD}"/>
    <cellStyle name="Normal 6 2 2 2 2 2_1.1 Overview" xfId="57298" xr:uid="{9094E2C2-0DB4-432F-9929-721A9E5DC884}"/>
    <cellStyle name="Normal 6 2 2 2 2 3" xfId="2393" xr:uid="{0063E37F-4F88-4E13-988E-382E214718CF}"/>
    <cellStyle name="Normal 6 2 2 2 2 3 2" xfId="5592" xr:uid="{9C33E824-C391-4386-83C7-197DDF7C2791}"/>
    <cellStyle name="Normal 6 2 2 2 2 3 2 2" xfId="12385" xr:uid="{F18FFDE7-3481-4227-A54D-D0CA2263CA38}"/>
    <cellStyle name="Normal 6 2 2 2 2 3 2 2 2" xfId="48428" xr:uid="{F98C9BA6-D432-425B-9D2C-BD9EEC6FCAFE}"/>
    <cellStyle name="Normal 6 2 2 2 2 3 2 2 3" xfId="37231" xr:uid="{0CFBBD0F-4870-45A3-84CE-68F6A0048BA1}"/>
    <cellStyle name="Normal 6 2 2 2 2 3 2 2_1.1 Overview" xfId="57304" xr:uid="{70B93285-1B68-49F0-8912-51E00542679A}"/>
    <cellStyle name="Normal 6 2 2 2 2 3 2 3" xfId="42759" xr:uid="{97DFB24F-3765-4BE4-B684-D623DBB8C925}"/>
    <cellStyle name="Normal 6 2 2 2 2 3 2 4" xfId="31676" xr:uid="{2304E0BF-683E-4070-9EA7-DCFE4867B960}"/>
    <cellStyle name="Normal 6 2 2 2 2 3 2_1.1 Overview" xfId="57303" xr:uid="{5DD29BFF-DBB3-40C1-9320-42AAA9C53651}"/>
    <cellStyle name="Normal 6 2 2 2 2 3 3" xfId="9352" xr:uid="{A85F42FD-4C40-41B7-8453-E1102697417F}"/>
    <cellStyle name="Normal 6 2 2 2 2 3 3 2" xfId="45396" xr:uid="{9971D073-3C0A-4094-ABE7-F8BEF499731D}"/>
    <cellStyle name="Normal 6 2 2 2 2 3 3 3" xfId="34287" xr:uid="{4B346B7C-DE17-4E5C-A832-3BAA79BB71B4}"/>
    <cellStyle name="Normal 6 2 2 2 2 3 3_1.1 Overview" xfId="57305" xr:uid="{0E71D768-B174-4F9C-B6C2-500C6A27D464}"/>
    <cellStyle name="Normal 6 2 2 2 2 3 4" xfId="39735" xr:uid="{7F5FA7D7-1F51-4952-A3FC-4530B30A6678}"/>
    <cellStyle name="Normal 6 2 2 2 2 3 5" xfId="28740" xr:uid="{8CC0511C-B5B3-4241-A530-7FD388378CD2}"/>
    <cellStyle name="Normal 6 2 2 2 2 3_1.1 Overview" xfId="57302" xr:uid="{43CBB5AC-7A55-40EA-8333-A004D5E74CC5}"/>
    <cellStyle name="Normal 6 2 2 2 2 4" xfId="3583" xr:uid="{382926AC-E60B-4C30-9A56-01C5B7AAF1D7}"/>
    <cellStyle name="Normal 6 2 2 2 2 4 2" xfId="10510" xr:uid="{DFB36A0B-5ECC-4C36-AE84-8F2F37ED1408}"/>
    <cellStyle name="Normal 6 2 2 2 2 4 2 2" xfId="46553" xr:uid="{8A48673D-BF9A-45BC-9A04-8BB6CF61551A}"/>
    <cellStyle name="Normal 6 2 2 2 2 4 2 3" xfId="35432" xr:uid="{5E14C326-18CC-4C6D-B76F-A156A01BD0B3}"/>
    <cellStyle name="Normal 6 2 2 2 2 4 2_1.1 Overview" xfId="57307" xr:uid="{9592D3B2-75D2-4A99-9CD0-C18EACB65E11}"/>
    <cellStyle name="Normal 6 2 2 2 2 4 3" xfId="40888" xr:uid="{0E004012-A4EB-4FB2-BA7C-9BB1F08E5B27}"/>
    <cellStyle name="Normal 6 2 2 2 2 4 4" xfId="29881" xr:uid="{06E4D28E-FFDA-4C29-9683-28A73B0FADE3}"/>
    <cellStyle name="Normal 6 2 2 2 2 4_1.1 Overview" xfId="57306" xr:uid="{D3DB6F57-C643-4311-8AC0-3ACD68346E25}"/>
    <cellStyle name="Normal 6 2 2 2 2 5" xfId="4279" xr:uid="{CCDFC25B-2F5A-44A7-9C33-62AF10BCDE97}"/>
    <cellStyle name="Normal 6 2 2 2 2 5 2" xfId="11081" xr:uid="{4759A2CF-EDA3-49B7-877D-A2837140757B}"/>
    <cellStyle name="Normal 6 2 2 2 2 5 2 2" xfId="47124" xr:uid="{1C3F5783-943E-4D94-BA0C-96C2600F3C69}"/>
    <cellStyle name="Normal 6 2 2 2 2 5 2 3" xfId="35943" xr:uid="{BC23E694-3DBD-4EFD-B44E-F92620363A6A}"/>
    <cellStyle name="Normal 6 2 2 2 2 5 2_1.1 Overview" xfId="57309" xr:uid="{624674A4-E434-4138-86D6-1C2201555557}"/>
    <cellStyle name="Normal 6 2 2 2 2 5 3" xfId="41455" xr:uid="{C08234C7-A1BA-42CA-89FA-E9232A691712}"/>
    <cellStyle name="Normal 6 2 2 2 2 5 4" xfId="30388" xr:uid="{389EF8E1-8ABA-4422-ADBF-3616722D0B68}"/>
    <cellStyle name="Normal 6 2 2 2 2 5_1.1 Overview" xfId="57308" xr:uid="{1A7DB372-E80C-4414-AB2A-13096F19A9D5}"/>
    <cellStyle name="Normal 6 2 2 2 2 6" xfId="8046" xr:uid="{B12DD450-F9AE-4B28-A85F-2168A8E0C9BE}"/>
    <cellStyle name="Normal 6 2 2 2 2 6 2" xfId="44094" xr:uid="{A6E9DFC1-1D77-4955-AC37-0E8C506BDD89}"/>
    <cellStyle name="Normal 6 2 2 2 2 6 3" xfId="33001" xr:uid="{6829054A-543A-49D4-B102-273AD6A7BCCC}"/>
    <cellStyle name="Normal 6 2 2 2 2 6_1.1 Overview" xfId="57310" xr:uid="{877EAB96-CB43-47FE-9110-03679D1E5947}"/>
    <cellStyle name="Normal 6 2 2 2 2 7" xfId="38434" xr:uid="{EB23D40B-BCDA-4532-80E6-053A183F5ACC}"/>
    <cellStyle name="Normal 6 2 2 2 2 8" xfId="27451" xr:uid="{0C1AF0A3-B9D8-4407-A7E7-57F75E36E850}"/>
    <cellStyle name="Normal 6 2 2 2 2_1.1 Overview" xfId="57297" xr:uid="{30DFA784-DA5B-4D4A-924A-89615AC64773}"/>
    <cellStyle name="Normal 6 2 2 2 3" xfId="1343" xr:uid="{0C920312-572F-42A1-B44E-06240CC2C018}"/>
    <cellStyle name="Normal 6 2 2 2 3 2" xfId="4542" xr:uid="{1059C7F5-B0ED-4EE1-8F70-9F4F3FC3C251}"/>
    <cellStyle name="Normal 6 2 2 2 3 2 2" xfId="11336" xr:uid="{7415BFC4-129C-4F8B-98B6-EC538586F8C7}"/>
    <cellStyle name="Normal 6 2 2 2 3 2 2 2" xfId="47379" xr:uid="{A04A0980-4F48-4534-BA35-FC9B2CB323E2}"/>
    <cellStyle name="Normal 6 2 2 2 3 2 2 3" xfId="36182" xr:uid="{765644FF-20C3-44FC-848F-AA4200F57249}"/>
    <cellStyle name="Normal 6 2 2 2 3 2 2_1.1 Overview" xfId="57313" xr:uid="{E07B616A-2829-45BD-81FD-7E581A528532}"/>
    <cellStyle name="Normal 6 2 2 2 3 2 3" xfId="41710" xr:uid="{2CF619A0-05A0-4C26-8863-DEC8F0CC833C}"/>
    <cellStyle name="Normal 6 2 2 2 3 2 4" xfId="30627" xr:uid="{D4CB58C0-F416-4F2E-9439-D6BE45958CAE}"/>
    <cellStyle name="Normal 6 2 2 2 3 2_1.1 Overview" xfId="57312" xr:uid="{A4E295DD-443A-42D8-A38F-2B9F17825E73}"/>
    <cellStyle name="Normal 6 2 2 2 3 3" xfId="8306" xr:uid="{CE90C5B2-BCE6-4421-9531-4B13566FE9D6}"/>
    <cellStyle name="Normal 6 2 2 2 3 3 2" xfId="44350" xr:uid="{A479CF0C-C75E-405D-9331-316D4667C4F8}"/>
    <cellStyle name="Normal 6 2 2 2 3 3 3" xfId="33241" xr:uid="{C15973DE-937B-4A7A-B346-1B47735F84CA}"/>
    <cellStyle name="Normal 6 2 2 2 3 3_1.1 Overview" xfId="57314" xr:uid="{19AAC5FE-F37F-4EDB-A177-DE32A4BEFBE8}"/>
    <cellStyle name="Normal 6 2 2 2 3 4" xfId="38689" xr:uid="{925B636A-FC76-4E95-97F8-D69CC915D0B7}"/>
    <cellStyle name="Normal 6 2 2 2 3 5" xfId="27694" xr:uid="{0F3EB44A-6E1A-4150-8FDB-77E78008BF7F}"/>
    <cellStyle name="Normal 6 2 2 2 3_1.1 Overview" xfId="57311" xr:uid="{D7ED8D7E-9908-42C8-9005-7DC2201FBAB7}"/>
    <cellStyle name="Normal 6 2 2 2 4" xfId="2025" xr:uid="{748F9432-0F77-4E4D-A108-A1F79B92065B}"/>
    <cellStyle name="Normal 6 2 2 2 4 2" xfId="5224" xr:uid="{32DCFA0E-5749-4F32-80AB-3A665F222486}"/>
    <cellStyle name="Normal 6 2 2 2 4 2 2" xfId="12017" xr:uid="{DF8BE79A-8568-4724-9C8B-930FF51A5102}"/>
    <cellStyle name="Normal 6 2 2 2 4 2 2 2" xfId="48060" xr:uid="{85A2CF4D-78CA-4453-A854-180549E360ED}"/>
    <cellStyle name="Normal 6 2 2 2 4 2 2 3" xfId="36863" xr:uid="{E4FCE967-87E4-4FBA-BEDF-2D2692AD5FE0}"/>
    <cellStyle name="Normal 6 2 2 2 4 2 2_1.1 Overview" xfId="57317" xr:uid="{5C9406E1-45EE-4414-BD62-7EDFA85376E0}"/>
    <cellStyle name="Normal 6 2 2 2 4 2 3" xfId="42391" xr:uid="{21833431-3A90-460D-AF11-369D242F9206}"/>
    <cellStyle name="Normal 6 2 2 2 4 2 4" xfId="31308" xr:uid="{C7060463-EF3B-4597-8DB9-2DFF6B97F868}"/>
    <cellStyle name="Normal 6 2 2 2 4 2_1.1 Overview" xfId="57316" xr:uid="{0E196956-F47F-40F3-9D03-8591EB1C77A1}"/>
    <cellStyle name="Normal 6 2 2 2 4 3" xfId="8984" xr:uid="{B351C9D0-C08F-4F06-8843-01E7D90D9707}"/>
    <cellStyle name="Normal 6 2 2 2 4 3 2" xfId="45028" xr:uid="{5DE63EE8-9A02-42CE-B8DE-CC85224A7781}"/>
    <cellStyle name="Normal 6 2 2 2 4 3 3" xfId="33919" xr:uid="{B8B9CFD5-AD4C-41CF-B1F5-5605800AC33F}"/>
    <cellStyle name="Normal 6 2 2 2 4 3_1.1 Overview" xfId="57318" xr:uid="{FB977B5A-4611-49BC-A64F-9D5100ADBF8A}"/>
    <cellStyle name="Normal 6 2 2 2 4 4" xfId="39367" xr:uid="{F7B0C4A2-244E-4D63-9711-9B0A0207A1B4}"/>
    <cellStyle name="Normal 6 2 2 2 4 5" xfId="28372" xr:uid="{C77A6A1B-02F5-4AD6-AA66-01B88A04C251}"/>
    <cellStyle name="Normal 6 2 2 2 4_1.1 Overview" xfId="57315" xr:uid="{04487F4E-89AC-4D00-AD54-7487AC20EB28}"/>
    <cellStyle name="Normal 6 2 2 2 5" xfId="3218" xr:uid="{7014FC24-F293-4531-85CF-98044A3628C1}"/>
    <cellStyle name="Normal 6 2 2 2 5 2" xfId="10145" xr:uid="{1B59F6FE-0873-42A3-A3C1-30199C81F4B4}"/>
    <cellStyle name="Normal 6 2 2 2 5 2 2" xfId="46188" xr:uid="{AF9C5D0A-8D78-4168-B50B-5CD04ECEF6F2}"/>
    <cellStyle name="Normal 6 2 2 2 5 2 3" xfId="35069" xr:uid="{09F1564F-86A6-4EB7-820C-47B102E84B10}"/>
    <cellStyle name="Normal 6 2 2 2 5 2_1.1 Overview" xfId="57320" xr:uid="{AEE523EB-3A3D-4036-A104-6525CE6E946F}"/>
    <cellStyle name="Normal 6 2 2 2 5 3" xfId="40523" xr:uid="{1C39752C-4CE3-4D9D-A92D-36853A4D3CC3}"/>
    <cellStyle name="Normal 6 2 2 2 5 4" xfId="29518" xr:uid="{B54642CA-D457-4665-A183-F1773DEED9D4}"/>
    <cellStyle name="Normal 6 2 2 2 5_1.1 Overview" xfId="57319" xr:uid="{F85169C9-5F06-43CC-B045-A9D1750E5A6E}"/>
    <cellStyle name="Normal 6 2 2 2 6" xfId="4069" xr:uid="{AA5888B5-57F5-440B-BB67-8FADA55DE235}"/>
    <cellStyle name="Normal 6 2 2 2 6 2" xfId="10871" xr:uid="{CB52DBCB-E369-4871-BC00-3F8F887B5B01}"/>
    <cellStyle name="Normal 6 2 2 2 6 2 2" xfId="46914" xr:uid="{E8B7A140-382F-473E-AF29-1517D172307B}"/>
    <cellStyle name="Normal 6 2 2 2 6 2 3" xfId="35733" xr:uid="{2D08F4B8-89FC-4B7E-9D26-A2A0F0F588E2}"/>
    <cellStyle name="Normal 6 2 2 2 6 2_1.1 Overview" xfId="57322" xr:uid="{724CE9E6-F09D-4707-8698-888907984536}"/>
    <cellStyle name="Normal 6 2 2 2 6 3" xfId="41245" xr:uid="{BE43C6EF-3623-456D-A5A5-1BFF0B8936BE}"/>
    <cellStyle name="Normal 6 2 2 2 6 4" xfId="30178" xr:uid="{181083D4-4E04-4AC6-8B28-843A3E2ACBCB}"/>
    <cellStyle name="Normal 6 2 2 2 6_1.1 Overview" xfId="57321" xr:uid="{B7958C1D-9592-4E8F-AFCC-0F1C2BD8450D}"/>
    <cellStyle name="Normal 6 2 2 2 7" xfId="7654" xr:uid="{0DB24AA7-C99F-49E6-8FC4-9E359A25E9F9}"/>
    <cellStyle name="Normal 6 2 2 2 7 2" xfId="43702" xr:uid="{4E5FF4EC-3107-42BB-ACD4-EB680CA0D255}"/>
    <cellStyle name="Normal 6 2 2 2 7 3" xfId="32609" xr:uid="{970B2C8A-7890-4F4B-857D-BFEFB51F27C8}"/>
    <cellStyle name="Normal 6 2 2 2 7_1.1 Overview" xfId="57323" xr:uid="{5814D2B2-EE4C-4240-985C-C95E0125A87F}"/>
    <cellStyle name="Normal 6 2 2 2 8" xfId="38042" xr:uid="{05880A38-A67F-4E49-874C-C45F72186ED4}"/>
    <cellStyle name="Normal 6 2 2 2 9" xfId="27059" xr:uid="{7B1634D9-20FC-4691-9B26-EE442A484970}"/>
    <cellStyle name="Normal 6 2 2 2_1.1 Overview" xfId="57296" xr:uid="{A660D8C4-3E61-4866-A37C-60FCBA6A5A0F}"/>
    <cellStyle name="Normal 6 2 2 3" xfId="763" xr:uid="{1BCCD634-0D37-4C2B-84AF-CA2B9A517256}"/>
    <cellStyle name="Normal 6 2 2 3 2" xfId="1489" xr:uid="{D031AB38-D5F6-4D55-A7A7-8EC194696E35}"/>
    <cellStyle name="Normal 6 2 2 3 2 2" xfId="4688" xr:uid="{4203384D-194E-426F-B29E-E516AB46B335}"/>
    <cellStyle name="Normal 6 2 2 3 2 2 2" xfId="11482" xr:uid="{5A37D784-028F-4077-85F1-437B8ECE6C73}"/>
    <cellStyle name="Normal 6 2 2 3 2 2 2 2" xfId="47525" xr:uid="{504807D5-6903-4A23-ACAD-697F02752F34}"/>
    <cellStyle name="Normal 6 2 2 3 2 2 2 3" xfId="36328" xr:uid="{1C7AB8D2-1621-4E50-A224-88F33DAFF5DF}"/>
    <cellStyle name="Normal 6 2 2 3 2 2 2_1.1 Overview" xfId="57327" xr:uid="{A20FC958-3680-458D-A376-0DFF502528AD}"/>
    <cellStyle name="Normal 6 2 2 3 2 2 3" xfId="41856" xr:uid="{D838EC1F-0844-4865-BAD7-45DEF94EA6B3}"/>
    <cellStyle name="Normal 6 2 2 3 2 2 4" xfId="30773" xr:uid="{8065E874-656C-4B81-B5BA-94165EA25D6C}"/>
    <cellStyle name="Normal 6 2 2 3 2 2_1.1 Overview" xfId="57326" xr:uid="{5C65E605-E440-4800-A1DF-254B1497B091}"/>
    <cellStyle name="Normal 6 2 2 3 2 3" xfId="8452" xr:uid="{47AB1E39-0E18-4B1C-A04B-4F508AF7946F}"/>
    <cellStyle name="Normal 6 2 2 3 2 3 2" xfId="44496" xr:uid="{048224F1-1994-47CF-9C61-DF023E0264D3}"/>
    <cellStyle name="Normal 6 2 2 3 2 3 3" xfId="33387" xr:uid="{F58D61A0-0205-4E51-A671-CA224E8AC9FF}"/>
    <cellStyle name="Normal 6 2 2 3 2 3_1.1 Overview" xfId="57328" xr:uid="{9C1B131A-A533-44BA-A469-FC16D738757E}"/>
    <cellStyle name="Normal 6 2 2 3 2 4" xfId="38835" xr:uid="{545D08CD-E209-42B9-ACF2-208AD806073E}"/>
    <cellStyle name="Normal 6 2 2 3 2 5" xfId="27840" xr:uid="{646149DE-1C21-4F84-A096-1B6E676CA9A7}"/>
    <cellStyle name="Normal 6 2 2 3 2_1.1 Overview" xfId="57325" xr:uid="{D9F39872-46D3-4E82-9BAD-E9AB24D714C7}"/>
    <cellStyle name="Normal 6 2 2 3 3" xfId="2299" xr:uid="{B51CD997-7AA1-4920-BD30-871593DE160A}"/>
    <cellStyle name="Normal 6 2 2 3 3 2" xfId="5498" xr:uid="{63EBAE58-49B5-4F6C-8397-8B763A18E0F3}"/>
    <cellStyle name="Normal 6 2 2 3 3 2 2" xfId="12291" xr:uid="{E62AAFD2-2CE5-476C-A266-7067536B4C57}"/>
    <cellStyle name="Normal 6 2 2 3 3 2 2 2" xfId="48334" xr:uid="{71459A68-4FB1-4622-94F5-55520A7D69F9}"/>
    <cellStyle name="Normal 6 2 2 3 3 2 2 3" xfId="37137" xr:uid="{70C471C1-043C-4423-A6CF-D414FDE878A5}"/>
    <cellStyle name="Normal 6 2 2 3 3 2 2_1.1 Overview" xfId="57331" xr:uid="{E455BE69-E2D8-400E-B84B-C2E11B5011B8}"/>
    <cellStyle name="Normal 6 2 2 3 3 2 3" xfId="42665" xr:uid="{B8973EB8-FB58-4341-8E2F-76C11F5538C6}"/>
    <cellStyle name="Normal 6 2 2 3 3 2 4" xfId="31582" xr:uid="{AAE5D6DF-3D50-49A4-A056-FB0A02F2308C}"/>
    <cellStyle name="Normal 6 2 2 3 3 2_1.1 Overview" xfId="57330" xr:uid="{7DD7420C-1788-46B2-A10C-807EAD234D80}"/>
    <cellStyle name="Normal 6 2 2 3 3 3" xfId="9258" xr:uid="{0F0918AD-A881-4C7F-A1D2-64306D71C42E}"/>
    <cellStyle name="Normal 6 2 2 3 3 3 2" xfId="45302" xr:uid="{1C99A7DC-D032-4EB4-A05B-1B2F1841D303}"/>
    <cellStyle name="Normal 6 2 2 3 3 3 3" xfId="34193" xr:uid="{1F8E7A9A-1E79-4550-8869-559C405C746D}"/>
    <cellStyle name="Normal 6 2 2 3 3 3_1.1 Overview" xfId="57332" xr:uid="{EF52029D-D224-45D2-B9E6-4351439C5651}"/>
    <cellStyle name="Normal 6 2 2 3 3 4" xfId="39641" xr:uid="{B795CE64-BC8A-435A-AA79-C6F40785B26A}"/>
    <cellStyle name="Normal 6 2 2 3 3 5" xfId="28646" xr:uid="{AC4708DF-29AF-45B6-915C-52BE37121113}"/>
    <cellStyle name="Normal 6 2 2 3 3_1.1 Overview" xfId="57329" xr:uid="{212BAA14-2734-45D1-9AC8-4090654C86B5}"/>
    <cellStyle name="Normal 6 2 2 3 4" xfId="3489" xr:uid="{8632A19C-0F3D-4E05-8770-63C3DB7E825D}"/>
    <cellStyle name="Normal 6 2 2 3 4 2" xfId="10416" xr:uid="{E8D362E7-45DC-400B-ACB3-E7CC334F8BF0}"/>
    <cellStyle name="Normal 6 2 2 3 4 2 2" xfId="46459" xr:uid="{B317CEFB-9521-4614-A2DE-082173B2164D}"/>
    <cellStyle name="Normal 6 2 2 3 4 2 3" xfId="35338" xr:uid="{86FE818F-BD93-4050-A51E-8FDE898ECACE}"/>
    <cellStyle name="Normal 6 2 2 3 4 2_1.1 Overview" xfId="57334" xr:uid="{8CB2E477-8DCD-4F47-B1C1-6E3DE981D2EA}"/>
    <cellStyle name="Normal 6 2 2 3 4 3" xfId="40794" xr:uid="{914B6707-A7AE-4A20-A923-8670642FEF2E}"/>
    <cellStyle name="Normal 6 2 2 3 4 4" xfId="29787" xr:uid="{E908DC97-A7E1-4270-A2B6-11366B995637}"/>
    <cellStyle name="Normal 6 2 2 3 4_1.1 Overview" xfId="57333" xr:uid="{DB6AA185-FB7E-4AA6-A88D-1FA9D9BDE18D}"/>
    <cellStyle name="Normal 6 2 2 3 5" xfId="4185" xr:uid="{D2DDA0F4-447A-4679-8D58-13A67CEFEBA1}"/>
    <cellStyle name="Normal 6 2 2 3 5 2" xfId="10987" xr:uid="{C8B98B8D-DC16-4FFA-9D9A-B8B72D52FB8C}"/>
    <cellStyle name="Normal 6 2 2 3 5 2 2" xfId="47030" xr:uid="{D8A734D4-56D8-42A6-B0DE-F9532E4C7DB5}"/>
    <cellStyle name="Normal 6 2 2 3 5 2 3" xfId="35849" xr:uid="{015965B0-2453-4F55-A43A-FA041B76BB47}"/>
    <cellStyle name="Normal 6 2 2 3 5 2_1.1 Overview" xfId="57336" xr:uid="{B0D1CBA2-D9C8-45A2-9E1B-E16456983BB0}"/>
    <cellStyle name="Normal 6 2 2 3 5 3" xfId="41361" xr:uid="{323634F5-E852-4468-B01B-8EA5738E926E}"/>
    <cellStyle name="Normal 6 2 2 3 5 4" xfId="30294" xr:uid="{F54AE0E8-486F-485A-BD52-B131C77E945F}"/>
    <cellStyle name="Normal 6 2 2 3 5_1.1 Overview" xfId="57335" xr:uid="{4C4ECBD7-6554-4B34-B387-9A3B1FE8E01D}"/>
    <cellStyle name="Normal 6 2 2 3 6" xfId="7952" xr:uid="{DD9F0E38-61D8-4B1C-812B-741B62737A09}"/>
    <cellStyle name="Normal 6 2 2 3 6 2" xfId="44000" xr:uid="{AAC49D3C-DE3C-46B5-97D6-4AFDD1903A2C}"/>
    <cellStyle name="Normal 6 2 2 3 6 3" xfId="32907" xr:uid="{628C2EE3-87C3-488D-B2AA-7345EBB6A155}"/>
    <cellStyle name="Normal 6 2 2 3 6_1.1 Overview" xfId="57337" xr:uid="{63860890-6877-463A-AA6D-CBEB34488A84}"/>
    <cellStyle name="Normal 6 2 2 3 7" xfId="38340" xr:uid="{4FB3C42D-4240-489B-B10A-16BDC8BE6C6D}"/>
    <cellStyle name="Normal 6 2 2 3 8" xfId="27357" xr:uid="{DF67FC7D-8071-48B9-BE17-E0B376B41635}"/>
    <cellStyle name="Normal 6 2 2 3_1.1 Overview" xfId="57324" xr:uid="{D28EF258-31E2-48BA-BD22-B8D2F3218CC9}"/>
    <cellStyle name="Normal 6 2 2 4" xfId="1214" xr:uid="{C257DDFD-38CA-4D11-97CC-1A4EF0609C0E}"/>
    <cellStyle name="Normal 6 2 2 4 2" xfId="4413" xr:uid="{FDDB4427-9EC6-4AAA-97F4-57CC15CC2886}"/>
    <cellStyle name="Normal 6 2 2 4 2 2" xfId="11207" xr:uid="{7B65A47C-8F5E-4B8A-A512-72C529411890}"/>
    <cellStyle name="Normal 6 2 2 4 2 2 2" xfId="47250" xr:uid="{438AF527-EAC7-41B7-AB1D-30242562E245}"/>
    <cellStyle name="Normal 6 2 2 4 2 2 3" xfId="36053" xr:uid="{C9A80BD7-33A8-4C1E-BBFD-FC9E15CBB02F}"/>
    <cellStyle name="Normal 6 2 2 4 2 2_1.1 Overview" xfId="57340" xr:uid="{B4B7C3B0-82FC-450E-850F-B7E236C44E3D}"/>
    <cellStyle name="Normal 6 2 2 4 2 3" xfId="41581" xr:uid="{782C8359-B886-4596-BD98-46091CAB5688}"/>
    <cellStyle name="Normal 6 2 2 4 2 4" xfId="30498" xr:uid="{367330E3-3BA0-4095-AD6F-8DD29D35E7B8}"/>
    <cellStyle name="Normal 6 2 2 4 2_1.1 Overview" xfId="57339" xr:uid="{FE345AE8-6C0B-49F9-BFD9-05855A424EF2}"/>
    <cellStyle name="Normal 6 2 2 4 3" xfId="8177" xr:uid="{453A6F51-5DB6-4962-ADE8-26B0053257BD}"/>
    <cellStyle name="Normal 6 2 2 4 3 2" xfId="44221" xr:uid="{4B72C969-0F3F-470C-8D0F-41EDEC35925B}"/>
    <cellStyle name="Normal 6 2 2 4 3 3" xfId="33112" xr:uid="{2A1A010A-8D90-49B6-9833-96A479D761A6}"/>
    <cellStyle name="Normal 6 2 2 4 3_1.1 Overview" xfId="57341" xr:uid="{5307553E-1578-4F98-8684-987367DA8965}"/>
    <cellStyle name="Normal 6 2 2 4 4" xfId="38560" xr:uid="{44F83238-E105-4B15-82BB-E9A344CED866}"/>
    <cellStyle name="Normal 6 2 2 4 5" xfId="27565" xr:uid="{CF6A88DD-32D1-47A1-95DF-BE3DD092978A}"/>
    <cellStyle name="Normal 6 2 2 4_1.1 Overview" xfId="57338" xr:uid="{D63D7EAF-26C9-4A46-894C-6BE1DF3B4BE9}"/>
    <cellStyle name="Normal 6 2 2 5" xfId="1753" xr:uid="{5D84A297-8426-4700-A888-CE2BDE210D8D}"/>
    <cellStyle name="Normal 6 2 2 5 2" xfId="4952" xr:uid="{280B50E0-2702-4984-B91A-07317B429547}"/>
    <cellStyle name="Normal 6 2 2 5 2 2" xfId="11745" xr:uid="{BC665F91-FD21-4F6C-9511-E7753C0C0FD6}"/>
    <cellStyle name="Normal 6 2 2 5 2 2 2" xfId="47788" xr:uid="{857066D2-9123-49E0-A003-FDF62F34AF5A}"/>
    <cellStyle name="Normal 6 2 2 5 2 2 3" xfId="36591" xr:uid="{25693590-61EB-45EC-BE2C-D740C78A75A8}"/>
    <cellStyle name="Normal 6 2 2 5 2 2_1.1 Overview" xfId="57344" xr:uid="{D811FC3B-BBD3-42EF-B8A2-D605392CEBB1}"/>
    <cellStyle name="Normal 6 2 2 5 2 3" xfId="42119" xr:uid="{85FAAA02-E3DD-4571-8C16-4809CE0B606D}"/>
    <cellStyle name="Normal 6 2 2 5 2 4" xfId="31036" xr:uid="{A5E7159A-E2A7-4334-AB2F-1B417DB03080}"/>
    <cellStyle name="Normal 6 2 2 5 2_1.1 Overview" xfId="57343" xr:uid="{48C1F001-0BCE-4791-99E9-8715D7D116D7}"/>
    <cellStyle name="Normal 6 2 2 5 3" xfId="8712" xr:uid="{1764B9D3-3D0D-4696-8542-4ACFE384E984}"/>
    <cellStyle name="Normal 6 2 2 5 3 2" xfId="44756" xr:uid="{936F6C02-3ABE-499E-B066-BDD62424CF39}"/>
    <cellStyle name="Normal 6 2 2 5 3 3" xfId="33647" xr:uid="{70B930BC-3A03-4FF9-9B5F-CA0BD935D1E4}"/>
    <cellStyle name="Normal 6 2 2 5 3_1.1 Overview" xfId="57345" xr:uid="{91520F86-F015-4B9D-9F47-66DF4E4E3355}"/>
    <cellStyle name="Normal 6 2 2 5 4" xfId="39095" xr:uid="{EAE261D7-6044-465E-A0F8-B683F51F3715}"/>
    <cellStyle name="Normal 6 2 2 5 5" xfId="28100" xr:uid="{B1EBF95D-7DA1-4BF6-9A91-5876F0AEBFC8}"/>
    <cellStyle name="Normal 6 2 2 5_1.1 Overview" xfId="57342" xr:uid="{3696815E-5B9D-4B46-A9AD-88FFA0A16F75}"/>
    <cellStyle name="Normal 6 2 2 6" xfId="2934" xr:uid="{4B9D6CAE-960D-434B-9A4E-8830C9EE36C2}"/>
    <cellStyle name="Normal 6 2 2 6 2" xfId="9872" xr:uid="{FA148701-7C57-4EFB-885A-40F928D36E3C}"/>
    <cellStyle name="Normal 6 2 2 6 2 2" xfId="45915" xr:uid="{5C24008D-ADB8-41A6-B10C-41D7604FF806}"/>
    <cellStyle name="Normal 6 2 2 6 2 3" xfId="34800" xr:uid="{2F842CD7-0FF3-4FA5-877A-6FAB3B71C45B}"/>
    <cellStyle name="Normal 6 2 2 6 2_1.1 Overview" xfId="57347" xr:uid="{82B72DB5-E2F0-47A1-BAA2-589FA0C9361B}"/>
    <cellStyle name="Normal 6 2 2 6 3" xfId="40251" xr:uid="{A0DA923B-8EE6-43E9-8BF5-DF38652D4655}"/>
    <cellStyle name="Normal 6 2 2 6 4" xfId="29250" xr:uid="{669A3F03-F99A-42EB-891F-DEAA21686F58}"/>
    <cellStyle name="Normal 6 2 2 6_1.1 Overview" xfId="57346" xr:uid="{17EE1432-0F1B-4589-B55B-9890D19F087E}"/>
    <cellStyle name="Normal 6 2 2 7" xfId="3975" xr:uid="{B3E6BCFE-9AC6-4E4D-B545-295A76E3BA63}"/>
    <cellStyle name="Normal 6 2 2 7 2" xfId="10777" xr:uid="{B0E78142-66AD-4643-9F0A-28D4DD716E94}"/>
    <cellStyle name="Normal 6 2 2 7 2 2" xfId="46820" xr:uid="{46E08708-FC59-436F-BDBB-D6AC804EB220}"/>
    <cellStyle name="Normal 6 2 2 7 2 3" xfId="35639" xr:uid="{A2206653-2E0D-4DF6-810C-776DC3005702}"/>
    <cellStyle name="Normal 6 2 2 7 2_1.1 Overview" xfId="57349" xr:uid="{5F51D935-7A82-4D6D-B4CB-524998C04195}"/>
    <cellStyle name="Normal 6 2 2 7 3" xfId="41151" xr:uid="{85ADB964-FEB0-41F7-AD4C-E0BE4D1FB309}"/>
    <cellStyle name="Normal 6 2 2 7 4" xfId="30084" xr:uid="{7FEAF0EA-0C9E-4A74-B646-348CABC6EFF3}"/>
    <cellStyle name="Normal 6 2 2 7_1.1 Overview" xfId="57348" xr:uid="{DB11088C-9FF5-484C-8C38-3D5A1F7A3BE5}"/>
    <cellStyle name="Normal 6 2 2 8" xfId="7353" xr:uid="{E867A2BE-2BE4-4105-94DF-A6BA442DCF0B}"/>
    <cellStyle name="Normal 6 2 2 8 2" xfId="43401" xr:uid="{631BDAC6-13EA-49AB-8C33-A2DBFFEC9FBF}"/>
    <cellStyle name="Normal 6 2 2 8 3" xfId="32308" xr:uid="{A40B2C50-BA52-452A-86F4-C0338CFAE5B6}"/>
    <cellStyle name="Normal 6 2 2 8_1.1 Overview" xfId="57350" xr:uid="{58839171-2E49-4F72-8A3B-69CEDDA07B50}"/>
    <cellStyle name="Normal 6 2 2 9" xfId="37741" xr:uid="{63D34F5B-3145-435D-948E-D9F65BE216DD}"/>
    <cellStyle name="Normal 6 2 2_1.1 Overview" xfId="57295" xr:uid="{21B8AA27-B4F7-4CE0-9A7F-678B82E7BEF8}"/>
    <cellStyle name="Normal 6 2 20" xfId="1722" xr:uid="{5F80F7AD-E76E-479D-B3A8-2EDCD6F5F801}"/>
    <cellStyle name="Normal 6 2 20 2" xfId="4921" xr:uid="{16823CF8-61C7-409B-8007-C16DD42537FD}"/>
    <cellStyle name="Normal 6 2 20 2 2" xfId="11714" xr:uid="{B176EC02-1126-471F-8B17-F0F8749AF1EF}"/>
    <cellStyle name="Normal 6 2 20 2 2 2" xfId="47757" xr:uid="{3FCA13E8-5726-4875-97DC-E5BA3FC3F57E}"/>
    <cellStyle name="Normal 6 2 20 2 2 3" xfId="36560" xr:uid="{9E54AD22-2198-42CD-8220-749E7A7E065F}"/>
    <cellStyle name="Normal 6 2 20 2 2_1.1 Overview" xfId="57353" xr:uid="{0FB0470A-7C5A-4BF4-9F3D-4CE990EF6329}"/>
    <cellStyle name="Normal 6 2 20 2 3" xfId="42088" xr:uid="{FE925B47-0346-4D87-94EB-AD1482C0EEA0}"/>
    <cellStyle name="Normal 6 2 20 2 4" xfId="31005" xr:uid="{C19A831B-24E8-40F7-86B1-EFE0BC98BF65}"/>
    <cellStyle name="Normal 6 2 20 2_1.1 Overview" xfId="57352" xr:uid="{1EDDD8F6-555A-4117-8BED-2575F1005784}"/>
    <cellStyle name="Normal 6 2 20 3" xfId="8681" xr:uid="{D6F1979C-512B-4CAF-84B5-6C2A0A2904E4}"/>
    <cellStyle name="Normal 6 2 20 3 2" xfId="44725" xr:uid="{3990FC5E-B9FF-4C23-A190-513D8C67B4FA}"/>
    <cellStyle name="Normal 6 2 20 3 3" xfId="33616" xr:uid="{BD64EBA2-835C-40D3-9B3B-FC47C6650981}"/>
    <cellStyle name="Normal 6 2 20 3_1.1 Overview" xfId="57354" xr:uid="{9AB86F53-0F00-4392-86C1-E23E8A14ABEE}"/>
    <cellStyle name="Normal 6 2 20 4" xfId="39064" xr:uid="{2CA03F11-C15D-4AD2-A98E-83EFA66957FF}"/>
    <cellStyle name="Normal 6 2 20 5" xfId="28069" xr:uid="{B6A91D5B-C869-4511-9345-91C2CB748894}"/>
    <cellStyle name="Normal 6 2 20_1.1 Overview" xfId="57351" xr:uid="{7A4559B2-3447-4860-84B9-13D549E61FEB}"/>
    <cellStyle name="Normal 6 2 21" xfId="2900" xr:uid="{4A6A80EC-F0CE-4F7D-8515-FECF866EC53C}"/>
    <cellStyle name="Normal 6 2 21 2" xfId="9841" xr:uid="{4505131A-9C46-4E6C-8B02-0A3F4986A60D}"/>
    <cellStyle name="Normal 6 2 21 2 2" xfId="45884" xr:uid="{90731D78-FB5D-43C7-B1B6-5884D7D14F8A}"/>
    <cellStyle name="Normal 6 2 21 2 3" xfId="34772" xr:uid="{CA3F2004-BD79-4A84-9E3C-83AEE90D24CB}"/>
    <cellStyle name="Normal 6 2 21 2_1.1 Overview" xfId="57356" xr:uid="{243C05C3-439C-44C6-99CB-4FF618A8C9D3}"/>
    <cellStyle name="Normal 6 2 21 3" xfId="40220" xr:uid="{781D7187-9F76-4030-8183-B762195464B4}"/>
    <cellStyle name="Normal 6 2 21 4" xfId="29222" xr:uid="{F54483D7-588A-42CC-8B01-FFE431A06AF5}"/>
    <cellStyle name="Normal 6 2 21_1.1 Overview" xfId="57355" xr:uid="{463C29EC-CE43-4274-8E46-DD89A906206A}"/>
    <cellStyle name="Normal 6 2 22" xfId="3966" xr:uid="{F3AB80DC-B3E4-44D5-BDC9-EB5B5AD25B4E}"/>
    <cellStyle name="Normal 6 2 22 2" xfId="10768" xr:uid="{92123D23-1EFD-4FA0-A9BE-F465C85AE3BF}"/>
    <cellStyle name="Normal 6 2 22 2 2" xfId="46811" xr:uid="{1C10A75C-7BA5-40D2-97F6-D6FD736E30A0}"/>
    <cellStyle name="Normal 6 2 22 2 3" xfId="35632" xr:uid="{9ACC6B7E-F245-4F1A-8381-17037FFAD97E}"/>
    <cellStyle name="Normal 6 2 22 2_1.1 Overview" xfId="57358" xr:uid="{C379ADD2-F0BB-4E3C-B617-EA3DF8BD1249}"/>
    <cellStyle name="Normal 6 2 22 3" xfId="41142" xr:uid="{8257A34A-EA05-400F-94B5-7718AB052321}"/>
    <cellStyle name="Normal 6 2 22 4" xfId="30077" xr:uid="{10C27B99-8D02-47EB-9F5B-F529A7D8A494}"/>
    <cellStyle name="Normal 6 2 22_1.1 Overview" xfId="57357" xr:uid="{BDDB965A-4755-4BF2-B1C4-A55B8984B784}"/>
    <cellStyle name="Normal 6 2 23" xfId="7320" xr:uid="{A35FCA18-85A8-40E0-ACB2-9C3CD246A6D6}"/>
    <cellStyle name="Normal 6 2 23 2" xfId="43368" xr:uid="{97532F3E-EF4C-498A-9ABB-3D21136A3190}"/>
    <cellStyle name="Normal 6 2 23 3" xfId="32277" xr:uid="{F2C99EA1-0853-4E4E-BBA7-A46C17CE37CC}"/>
    <cellStyle name="Normal 6 2 23_1.1 Overview" xfId="57359" xr:uid="{2DF66E33-6EAF-4FB6-9F40-64F7D7F89F90}"/>
    <cellStyle name="Normal 6 2 24" xfId="37708" xr:uid="{1E04F099-88F3-469D-8A1F-DE97F5898AFA}"/>
    <cellStyle name="Normal 6 2 25" xfId="26727" xr:uid="{362BF69C-8453-4333-8104-3FC4C65100E3}"/>
    <cellStyle name="Normal 6 2 26" xfId="57360" xr:uid="{07824AC6-78DF-4421-870B-00E0C7755F36}"/>
    <cellStyle name="Normal 6 2 27" xfId="57361" xr:uid="{2A89D50C-98AC-43A9-A232-BD94BE4EABEF}"/>
    <cellStyle name="Normal 6 2 28" xfId="57362" xr:uid="{FEE595EB-6FF7-411F-882A-3E47FBC00D6E}"/>
    <cellStyle name="Normal 6 2 29" xfId="57363" xr:uid="{D05B0E44-4263-4B51-8822-B2046C9AD55C}"/>
    <cellStyle name="Normal 6 2 3" xfId="174" xr:uid="{FDA8EC37-5D1E-4C3F-A5C2-57AFDE1E5FF8}"/>
    <cellStyle name="Normal 6 2 3 10" xfId="26774" xr:uid="{3CD84F22-2518-4338-A132-9671D4F026F5}"/>
    <cellStyle name="Normal 6 2 3 2" xfId="478" xr:uid="{E7411BF2-6A16-4371-9B4E-DED0454D4240}"/>
    <cellStyle name="Normal 6 2 3 2 2" xfId="863" xr:uid="{B9FA4EDF-B6C6-4214-84BF-BE8156A37218}"/>
    <cellStyle name="Normal 6 2 3 2 2 2" xfId="1589" xr:uid="{5A0440E3-1030-46CF-B8B1-20F40AA3204A}"/>
    <cellStyle name="Normal 6 2 3 2 2 2 2" xfId="4788" xr:uid="{BA560955-941F-4868-98F3-D98732AACBE2}"/>
    <cellStyle name="Normal 6 2 3 2 2 2 2 2" xfId="11582" xr:uid="{D534F7CC-CCDD-44C6-B09B-45CF7D64730C}"/>
    <cellStyle name="Normal 6 2 3 2 2 2 2 2 2" xfId="47625" xr:uid="{47B0E1D1-88C6-4217-9626-6D7DF5092DF3}"/>
    <cellStyle name="Normal 6 2 3 2 2 2 2 2 3" xfId="36428" xr:uid="{7393A71B-7CB0-43B4-BE9F-31CC4A55B038}"/>
    <cellStyle name="Normal 6 2 3 2 2 2 2 2_1.1 Overview" xfId="57369" xr:uid="{D54B4DC9-7454-4BA2-9066-38A6247A5C92}"/>
    <cellStyle name="Normal 6 2 3 2 2 2 2 3" xfId="41956" xr:uid="{153B1407-18D5-40D5-AB1A-1B4395A8CD80}"/>
    <cellStyle name="Normal 6 2 3 2 2 2 2 4" xfId="30873" xr:uid="{447167A4-36DD-4E9A-B7B2-9A0798D873E5}"/>
    <cellStyle name="Normal 6 2 3 2 2 2 2_1.1 Overview" xfId="57368" xr:uid="{B36FD1FF-25E2-4FEB-BBCB-BC7AB967132B}"/>
    <cellStyle name="Normal 6 2 3 2 2 2 3" xfId="8552" xr:uid="{0A5EF82E-1D9D-49BC-94D9-5D3DF0BBB4DC}"/>
    <cellStyle name="Normal 6 2 3 2 2 2 3 2" xfId="44596" xr:uid="{4507B8E3-2059-484E-BF21-C27FE44A66B5}"/>
    <cellStyle name="Normal 6 2 3 2 2 2 3 3" xfId="33487" xr:uid="{A0AE782E-2DA5-4AFE-93A8-6AF923B8E7B8}"/>
    <cellStyle name="Normal 6 2 3 2 2 2 3_1.1 Overview" xfId="57370" xr:uid="{8A2229E1-1A08-4E2A-9C83-BF3CF2ECC9B1}"/>
    <cellStyle name="Normal 6 2 3 2 2 2 4" xfId="38935" xr:uid="{B9B95782-DD5C-468B-913A-E4AE2DF0303F}"/>
    <cellStyle name="Normal 6 2 3 2 2 2 5" xfId="27940" xr:uid="{F244CE7B-6C90-4A43-90E2-BE7941E9C139}"/>
    <cellStyle name="Normal 6 2 3 2 2 2_1.1 Overview" xfId="57367" xr:uid="{63C87119-6659-4C2C-BAE4-5F7E78457DC8}"/>
    <cellStyle name="Normal 6 2 3 2 2 3" xfId="2399" xr:uid="{CA82E25D-06FF-44EB-BBDD-2182847D7243}"/>
    <cellStyle name="Normal 6 2 3 2 2 3 2" xfId="5598" xr:uid="{CF323AFE-ED1E-4D9D-8BC5-5AD223BEDA03}"/>
    <cellStyle name="Normal 6 2 3 2 2 3 2 2" xfId="12391" xr:uid="{E9180ACD-E6E5-40DE-ACDF-97B9424BD8E0}"/>
    <cellStyle name="Normal 6 2 3 2 2 3 2 2 2" xfId="48434" xr:uid="{D7485CDD-E624-4BD4-AC4F-67A72852448C}"/>
    <cellStyle name="Normal 6 2 3 2 2 3 2 2 3" xfId="37237" xr:uid="{8713B363-9531-410B-A100-9D0BDEE39CE4}"/>
    <cellStyle name="Normal 6 2 3 2 2 3 2 2_1.1 Overview" xfId="57373" xr:uid="{315A869A-9C50-4D57-B8C7-E0FF61772EF8}"/>
    <cellStyle name="Normal 6 2 3 2 2 3 2 3" xfId="42765" xr:uid="{B0E23714-1F3B-4C85-8167-4DD6C8FC0451}"/>
    <cellStyle name="Normal 6 2 3 2 2 3 2 4" xfId="31682" xr:uid="{21EA0690-6B95-480C-A1F0-3CCA12703F34}"/>
    <cellStyle name="Normal 6 2 3 2 2 3 2_1.1 Overview" xfId="57372" xr:uid="{A90EB3A9-ACAB-4EDC-8960-A52AEF3F98FC}"/>
    <cellStyle name="Normal 6 2 3 2 2 3 3" xfId="9358" xr:uid="{929059EE-D8D9-44F6-98C4-32D49D16E082}"/>
    <cellStyle name="Normal 6 2 3 2 2 3 3 2" xfId="45402" xr:uid="{8F3FB80F-8589-469E-9D8E-CBAF6E8BC6AA}"/>
    <cellStyle name="Normal 6 2 3 2 2 3 3 3" xfId="34293" xr:uid="{B3DDD0E0-1657-443E-9C68-F17C0F788AB9}"/>
    <cellStyle name="Normal 6 2 3 2 2 3 3_1.1 Overview" xfId="57374" xr:uid="{8883D436-9C89-4A1F-90AF-1AE497A5FF01}"/>
    <cellStyle name="Normal 6 2 3 2 2 3 4" xfId="39741" xr:uid="{6D193E82-8FA5-4F60-9353-93E9CEF153EE}"/>
    <cellStyle name="Normal 6 2 3 2 2 3 5" xfId="28746" xr:uid="{593CBF4E-36ED-4C37-A0DE-B2BA03E11A34}"/>
    <cellStyle name="Normal 6 2 3 2 2 3_1.1 Overview" xfId="57371" xr:uid="{A1281243-853E-4E99-B85F-3494B83523C4}"/>
    <cellStyle name="Normal 6 2 3 2 2 4" xfId="3589" xr:uid="{41F61755-63AC-4CBF-85AD-FD9E04B616AD}"/>
    <cellStyle name="Normal 6 2 3 2 2 4 2" xfId="10516" xr:uid="{7EF4C09D-9759-46E5-B05A-1FA4261473C8}"/>
    <cellStyle name="Normal 6 2 3 2 2 4 2 2" xfId="46559" xr:uid="{AEECF02B-CBE4-4D8A-96B3-F5979333E911}"/>
    <cellStyle name="Normal 6 2 3 2 2 4 2 3" xfId="35438" xr:uid="{682BBAB9-FCC8-4828-ACB9-0F46B09E8A7E}"/>
    <cellStyle name="Normal 6 2 3 2 2 4 2_1.1 Overview" xfId="57376" xr:uid="{6F8732D6-08BB-4F22-B36A-6F3028257FDD}"/>
    <cellStyle name="Normal 6 2 3 2 2 4 3" xfId="40894" xr:uid="{66DFFC53-BBB3-452B-9BBB-1688C0667BD9}"/>
    <cellStyle name="Normal 6 2 3 2 2 4 4" xfId="29887" xr:uid="{7E591669-17FF-4357-A76A-65EE849DB613}"/>
    <cellStyle name="Normal 6 2 3 2 2 4_1.1 Overview" xfId="57375" xr:uid="{978A0668-EF13-4178-97D2-55E93E59A975}"/>
    <cellStyle name="Normal 6 2 3 2 2 5" xfId="4285" xr:uid="{74A15F76-A45A-48B1-9722-F51094C3A8C9}"/>
    <cellStyle name="Normal 6 2 3 2 2 5 2" xfId="11087" xr:uid="{AC3FB172-F5C9-42D0-9E48-DF9169DE773E}"/>
    <cellStyle name="Normal 6 2 3 2 2 5 2 2" xfId="47130" xr:uid="{6A1D9147-9022-4427-B261-C0E4C27D07F2}"/>
    <cellStyle name="Normal 6 2 3 2 2 5 2 3" xfId="35949" xr:uid="{AFFE85BD-3D88-4F95-ABB3-B7A0E8491130}"/>
    <cellStyle name="Normal 6 2 3 2 2 5 2_1.1 Overview" xfId="57378" xr:uid="{B6B0C2DE-F07F-4FEF-80C8-83A57C2B9768}"/>
    <cellStyle name="Normal 6 2 3 2 2 5 3" xfId="41461" xr:uid="{30FAAB2D-D08F-49E0-8E9B-40F481259D99}"/>
    <cellStyle name="Normal 6 2 3 2 2 5 4" xfId="30394" xr:uid="{5BC8B69C-CD29-42A7-8BFE-0E951061A303}"/>
    <cellStyle name="Normal 6 2 3 2 2 5_1.1 Overview" xfId="57377" xr:uid="{8C265766-F728-46D4-B711-2D4068B8BADE}"/>
    <cellStyle name="Normal 6 2 3 2 2 6" xfId="8052" xr:uid="{CF64CA6F-3E4E-4DF9-AFA9-0A93D8848A2D}"/>
    <cellStyle name="Normal 6 2 3 2 2 6 2" xfId="44100" xr:uid="{BDD93374-C1A3-43CB-AD6E-76D60F1E4925}"/>
    <cellStyle name="Normal 6 2 3 2 2 6 3" xfId="33007" xr:uid="{6A80500B-3D0E-41A6-9B16-172909DE097E}"/>
    <cellStyle name="Normal 6 2 3 2 2 6_1.1 Overview" xfId="57379" xr:uid="{6DF46F9D-F5F8-4680-9836-2FDE43E93638}"/>
    <cellStyle name="Normal 6 2 3 2 2 7" xfId="38440" xr:uid="{F0332823-69DA-4C6B-84D2-CD26BE36E453}"/>
    <cellStyle name="Normal 6 2 3 2 2 8" xfId="27457" xr:uid="{B7E28FD9-D317-4FCC-96EC-657099893FD1}"/>
    <cellStyle name="Normal 6 2 3 2 2_1.1 Overview" xfId="57366" xr:uid="{73995F91-5D12-4082-960F-2CC3E5602F53}"/>
    <cellStyle name="Normal 6 2 3 2 3" xfId="1351" xr:uid="{A39E2DA8-C96D-4EDF-957D-95989CDD5E75}"/>
    <cellStyle name="Normal 6 2 3 2 3 2" xfId="4550" xr:uid="{5EF70C46-F229-45D1-83AE-29F6F1FCEBD9}"/>
    <cellStyle name="Normal 6 2 3 2 3 2 2" xfId="11344" xr:uid="{9110808C-5475-4C44-991E-A741452A87E6}"/>
    <cellStyle name="Normal 6 2 3 2 3 2 2 2" xfId="47387" xr:uid="{160D802E-1E2B-4A0F-AFCD-D88849502AD5}"/>
    <cellStyle name="Normal 6 2 3 2 3 2 2 3" xfId="36190" xr:uid="{DE6EBE58-F12D-42F5-9287-B5B6922BEF41}"/>
    <cellStyle name="Normal 6 2 3 2 3 2 2_1.1 Overview" xfId="57382" xr:uid="{FE1FC7CB-F9DF-4460-87D3-4E89B63E8D75}"/>
    <cellStyle name="Normal 6 2 3 2 3 2 3" xfId="41718" xr:uid="{15F192C3-DD98-4ED1-B293-46C48F0D7D22}"/>
    <cellStyle name="Normal 6 2 3 2 3 2 4" xfId="30635" xr:uid="{365172DF-3109-4618-9482-731530F08468}"/>
    <cellStyle name="Normal 6 2 3 2 3 2_1.1 Overview" xfId="57381" xr:uid="{0BEA3E11-F36A-4024-9F86-11EE270CFA29}"/>
    <cellStyle name="Normal 6 2 3 2 3 3" xfId="8314" xr:uid="{634A5AF4-78F8-496B-BA99-143DEBA0A2CB}"/>
    <cellStyle name="Normal 6 2 3 2 3 3 2" xfId="44358" xr:uid="{41FC49F0-1599-454E-8849-A80CA0A53FEC}"/>
    <cellStyle name="Normal 6 2 3 2 3 3 3" xfId="33249" xr:uid="{1C807234-B068-40EE-8A57-36E147F4355A}"/>
    <cellStyle name="Normal 6 2 3 2 3 3_1.1 Overview" xfId="57383" xr:uid="{93FD8F23-3C28-49C9-B279-EFE35EADFA2A}"/>
    <cellStyle name="Normal 6 2 3 2 3 4" xfId="38697" xr:uid="{79198800-EE23-450D-A334-7DBA1692D0BE}"/>
    <cellStyle name="Normal 6 2 3 2 3 5" xfId="27702" xr:uid="{4A21A8BD-4E84-4C1D-BA10-0D232B222F0B}"/>
    <cellStyle name="Normal 6 2 3 2 3_1.1 Overview" xfId="57380" xr:uid="{1AD6381F-5FA5-4803-BE4E-9F6A2BB634EC}"/>
    <cellStyle name="Normal 6 2 3 2 4" xfId="2039" xr:uid="{4F459A28-0A6D-42A6-B993-82870FFAC895}"/>
    <cellStyle name="Normal 6 2 3 2 4 2" xfId="5238" xr:uid="{F1F59E2C-B610-4426-8EFC-72C24743E938}"/>
    <cellStyle name="Normal 6 2 3 2 4 2 2" xfId="12031" xr:uid="{3A2DEB79-8F61-4309-B6B1-02EFAE9FB7DF}"/>
    <cellStyle name="Normal 6 2 3 2 4 2 2 2" xfId="48074" xr:uid="{046C7A93-3FBA-47EA-8F25-F1DB651663F8}"/>
    <cellStyle name="Normal 6 2 3 2 4 2 2 3" xfId="36877" xr:uid="{2FCA2686-0FB8-4C12-84F1-EF1B2783FB28}"/>
    <cellStyle name="Normal 6 2 3 2 4 2 2_1.1 Overview" xfId="57386" xr:uid="{7F71FC9B-E7CD-4124-8E8A-BBE00FC92E0C}"/>
    <cellStyle name="Normal 6 2 3 2 4 2 3" xfId="42405" xr:uid="{E9067C20-2547-4BFF-860C-90BCAF34F087}"/>
    <cellStyle name="Normal 6 2 3 2 4 2 4" xfId="31322" xr:uid="{892A2B05-7776-43DB-BE75-4CBD01302BB4}"/>
    <cellStyle name="Normal 6 2 3 2 4 2_1.1 Overview" xfId="57385" xr:uid="{5BFBD4A4-DA7B-4368-B4D8-D00B3C06AD95}"/>
    <cellStyle name="Normal 6 2 3 2 4 3" xfId="8998" xr:uid="{4D6BB599-8F0F-45D0-B2BA-1EEA0A53560E}"/>
    <cellStyle name="Normal 6 2 3 2 4 3 2" xfId="45042" xr:uid="{C8145E96-D5E2-47C8-8872-5CC80F27DE30}"/>
    <cellStyle name="Normal 6 2 3 2 4 3 3" xfId="33933" xr:uid="{484A6925-6887-415D-AE70-AD013A544141}"/>
    <cellStyle name="Normal 6 2 3 2 4 3_1.1 Overview" xfId="57387" xr:uid="{AFDE8400-0779-42A0-B3EB-BB0AF65860E4}"/>
    <cellStyle name="Normal 6 2 3 2 4 4" xfId="39381" xr:uid="{E8173C18-8ECB-45C3-9F4E-FC69C5C18B4E}"/>
    <cellStyle name="Normal 6 2 3 2 4 5" xfId="28386" xr:uid="{05968FE1-A929-4B87-A9D6-A52A45BD8B14}"/>
    <cellStyle name="Normal 6 2 3 2 4_1.1 Overview" xfId="57384" xr:uid="{7F3EDD63-FEBA-4C92-A547-D1023E42F22B}"/>
    <cellStyle name="Normal 6 2 3 2 5" xfId="3232" xr:uid="{5215B9A7-88EB-4ED3-B947-F10F12A8D277}"/>
    <cellStyle name="Normal 6 2 3 2 5 2" xfId="10159" xr:uid="{EF640B4A-D0BD-4F34-9038-1C0FB07D1B12}"/>
    <cellStyle name="Normal 6 2 3 2 5 2 2" xfId="46202" xr:uid="{F602C86B-2359-4EA9-AE61-DF8D0855A45D}"/>
    <cellStyle name="Normal 6 2 3 2 5 2 3" xfId="35083" xr:uid="{4B9F2557-65B9-4149-A5F9-1D9974D87984}"/>
    <cellStyle name="Normal 6 2 3 2 5 2_1.1 Overview" xfId="57389" xr:uid="{7AF811C9-FF94-4A9B-B7CC-F2DFE63F026E}"/>
    <cellStyle name="Normal 6 2 3 2 5 3" xfId="40537" xr:uid="{4D3BF6E0-73BE-40BF-89AD-54E7D61C7A6F}"/>
    <cellStyle name="Normal 6 2 3 2 5 4" xfId="29532" xr:uid="{2C30F401-D961-4003-940C-8DDA912954C4}"/>
    <cellStyle name="Normal 6 2 3 2 5_1.1 Overview" xfId="57388" xr:uid="{D308E5D9-2AEB-485B-AF63-EBEA90B7DD31}"/>
    <cellStyle name="Normal 6 2 3 2 6" xfId="4075" xr:uid="{35FD70B9-84C2-4A95-8BCE-031090467B54}"/>
    <cellStyle name="Normal 6 2 3 2 6 2" xfId="10877" xr:uid="{3A5810DA-4836-48B6-8B38-7B4F20A5B5CE}"/>
    <cellStyle name="Normal 6 2 3 2 6 2 2" xfId="46920" xr:uid="{41ED8913-2F20-4812-BC41-E0285FD07945}"/>
    <cellStyle name="Normal 6 2 3 2 6 2 3" xfId="35739" xr:uid="{945C32B0-81B4-4CD4-AA3E-8AC595D5F1C9}"/>
    <cellStyle name="Normal 6 2 3 2 6 2_1.1 Overview" xfId="57391" xr:uid="{7874E341-9D4D-4F27-ABC8-0755ABE9AAC1}"/>
    <cellStyle name="Normal 6 2 3 2 6 3" xfId="41251" xr:uid="{0F99524C-1BE6-4E92-9523-3CD9D3E557BF}"/>
    <cellStyle name="Normal 6 2 3 2 6 4" xfId="30184" xr:uid="{49555AA2-89E5-4F19-8662-7E2A4D4D9570}"/>
    <cellStyle name="Normal 6 2 3 2 6_1.1 Overview" xfId="57390" xr:uid="{2B643307-2C86-4DC1-8414-26CC7F0F36AC}"/>
    <cellStyle name="Normal 6 2 3 2 7" xfId="7670" xr:uid="{13FC7C8F-B1A3-40E5-AC72-A4BCFD8AE7B0}"/>
    <cellStyle name="Normal 6 2 3 2 7 2" xfId="43718" xr:uid="{68E1B620-BF07-447A-920D-D42162F0CCEA}"/>
    <cellStyle name="Normal 6 2 3 2 7 3" xfId="32625" xr:uid="{9F8D95DA-D9E9-420B-9BBE-DFFB622F99F1}"/>
    <cellStyle name="Normal 6 2 3 2 7_1.1 Overview" xfId="57392" xr:uid="{A0A054E9-5AFD-4E57-8DEF-CB54691014C0}"/>
    <cellStyle name="Normal 6 2 3 2 8" xfId="38058" xr:uid="{9FC6068B-2AF1-4BB3-8D2C-1C10B136B1DC}"/>
    <cellStyle name="Normal 6 2 3 2 9" xfId="27075" xr:uid="{B496E1C8-3B52-4251-B942-B91017815EE7}"/>
    <cellStyle name="Normal 6 2 3 2_1.1 Overview" xfId="57365" xr:uid="{8AB24B63-9522-4E52-9C91-09A4D2D0563E}"/>
    <cellStyle name="Normal 6 2 3 3" xfId="769" xr:uid="{2010FF09-1F74-49BF-BFB7-922A121A095C}"/>
    <cellStyle name="Normal 6 2 3 3 2" xfId="1495" xr:uid="{BCC95385-92E0-4D3F-B666-0F1EB23A9564}"/>
    <cellStyle name="Normal 6 2 3 3 2 2" xfId="4694" xr:uid="{BF4EB815-1243-45B8-B86C-7E0BFA626B5A}"/>
    <cellStyle name="Normal 6 2 3 3 2 2 2" xfId="11488" xr:uid="{1B7608E8-A5AA-4066-9756-660E93A0C8B5}"/>
    <cellStyle name="Normal 6 2 3 3 2 2 2 2" xfId="47531" xr:uid="{186AFBFF-0555-4B1C-83F5-1A2BC81B1CB4}"/>
    <cellStyle name="Normal 6 2 3 3 2 2 2 3" xfId="36334" xr:uid="{FFECC897-D902-42A2-858C-5AC9578F3F88}"/>
    <cellStyle name="Normal 6 2 3 3 2 2 2_1.1 Overview" xfId="57396" xr:uid="{AD75C533-12EC-4E89-8AC9-EF97965C34CF}"/>
    <cellStyle name="Normal 6 2 3 3 2 2 3" xfId="41862" xr:uid="{0ACA105A-831B-4021-9417-634F33F1AFFB}"/>
    <cellStyle name="Normal 6 2 3 3 2 2 4" xfId="30779" xr:uid="{6DDC543E-51FA-410D-BDB6-C788FAE1F7FB}"/>
    <cellStyle name="Normal 6 2 3 3 2 2_1.1 Overview" xfId="57395" xr:uid="{8DC859A0-7804-4AC2-AB35-E83B3E6A93DC}"/>
    <cellStyle name="Normal 6 2 3 3 2 3" xfId="8458" xr:uid="{C97A6386-637E-45E9-8D40-CBC93575A5B1}"/>
    <cellStyle name="Normal 6 2 3 3 2 3 2" xfId="44502" xr:uid="{7097244F-426C-4F5F-9BBB-ADBC1865E2EE}"/>
    <cellStyle name="Normal 6 2 3 3 2 3 3" xfId="33393" xr:uid="{6F38BC07-09A4-4254-8A4C-544F5F74F272}"/>
    <cellStyle name="Normal 6 2 3 3 2 3_1.1 Overview" xfId="57397" xr:uid="{FBA7F516-52FE-464F-8589-933AD627F52C}"/>
    <cellStyle name="Normal 6 2 3 3 2 4" xfId="38841" xr:uid="{0C61E5A6-EEDB-4216-88E6-C8C2D0285258}"/>
    <cellStyle name="Normal 6 2 3 3 2 5" xfId="27846" xr:uid="{038D6992-B512-4532-B2DA-76FFF5EE6267}"/>
    <cellStyle name="Normal 6 2 3 3 2_1.1 Overview" xfId="57394" xr:uid="{05A4F077-2F18-45A2-8B90-E1D06C15ECF6}"/>
    <cellStyle name="Normal 6 2 3 3 3" xfId="2305" xr:uid="{D49CC195-9ADD-41AF-A17F-F76DA9C689A3}"/>
    <cellStyle name="Normal 6 2 3 3 3 2" xfId="5504" xr:uid="{8231C18A-A930-4A81-A5AC-8347AFA8D9C5}"/>
    <cellStyle name="Normal 6 2 3 3 3 2 2" xfId="12297" xr:uid="{0547AB63-182E-44C7-A016-71C6187EE7FF}"/>
    <cellStyle name="Normal 6 2 3 3 3 2 2 2" xfId="48340" xr:uid="{535DF031-79A4-4F0E-9209-32BBC372080F}"/>
    <cellStyle name="Normal 6 2 3 3 3 2 2 3" xfId="37143" xr:uid="{F12BFBAE-AC67-42C5-8F56-2D76DDB7818D}"/>
    <cellStyle name="Normal 6 2 3 3 3 2 2_1.1 Overview" xfId="57400" xr:uid="{D5DAAD16-40EE-4252-9CC4-1996D58A13CF}"/>
    <cellStyle name="Normal 6 2 3 3 3 2 3" xfId="42671" xr:uid="{C9C3AA2E-3643-4E91-9071-ECEAF586F268}"/>
    <cellStyle name="Normal 6 2 3 3 3 2 4" xfId="31588" xr:uid="{BDDB81B4-B8BD-43B3-BA9F-BE2ADB606EC1}"/>
    <cellStyle name="Normal 6 2 3 3 3 2_1.1 Overview" xfId="57399" xr:uid="{033B7159-5AC2-4F14-8AB5-874BD1839CB2}"/>
    <cellStyle name="Normal 6 2 3 3 3 3" xfId="9264" xr:uid="{8C83CF06-680B-463E-A7C6-2272B8C4FCE9}"/>
    <cellStyle name="Normal 6 2 3 3 3 3 2" xfId="45308" xr:uid="{D29A971C-EE93-48FD-9739-C6C0F2881CAA}"/>
    <cellStyle name="Normal 6 2 3 3 3 3 3" xfId="34199" xr:uid="{9AEA11CC-2DC5-4580-B04F-7DC742D72283}"/>
    <cellStyle name="Normal 6 2 3 3 3 3_1.1 Overview" xfId="57401" xr:uid="{B56461C7-35B3-4412-A07A-D7DECA6A8232}"/>
    <cellStyle name="Normal 6 2 3 3 3 4" xfId="39647" xr:uid="{D9CDEC55-073D-4513-9798-F5F960AC6295}"/>
    <cellStyle name="Normal 6 2 3 3 3 5" xfId="28652" xr:uid="{4FF6080E-40D8-4439-9C1B-E828E6A1FF51}"/>
    <cellStyle name="Normal 6 2 3 3 3_1.1 Overview" xfId="57398" xr:uid="{B7971D8D-56F2-475F-B388-316ED1291508}"/>
    <cellStyle name="Normal 6 2 3 3 4" xfId="3495" xr:uid="{79CA3EB1-9A1D-49C4-9C28-207BDC0BA915}"/>
    <cellStyle name="Normal 6 2 3 3 4 2" xfId="10422" xr:uid="{3EFE6F7C-A757-46F6-8491-0608B05D6DD6}"/>
    <cellStyle name="Normal 6 2 3 3 4 2 2" xfId="46465" xr:uid="{2B5EE5CB-D3BB-41B6-A227-8C38AA33CFC0}"/>
    <cellStyle name="Normal 6 2 3 3 4 2 3" xfId="35344" xr:uid="{32A1F72E-AE3D-4BCE-8A81-59FFA861358A}"/>
    <cellStyle name="Normal 6 2 3 3 4 2_1.1 Overview" xfId="57403" xr:uid="{C1B896D0-58FE-43D6-B494-C8EA74DD671A}"/>
    <cellStyle name="Normal 6 2 3 3 4 3" xfId="40800" xr:uid="{D4944403-9522-47E3-994A-987EE964568E}"/>
    <cellStyle name="Normal 6 2 3 3 4 4" xfId="29793" xr:uid="{ACF4E18D-7E07-4F71-8660-93283CE1C1B0}"/>
    <cellStyle name="Normal 6 2 3 3 4_1.1 Overview" xfId="57402" xr:uid="{63140888-0BE7-4825-9F84-FD5A626660BD}"/>
    <cellStyle name="Normal 6 2 3 3 5" xfId="4191" xr:uid="{8B5E8A66-E239-490C-A50D-F86B560FAA9D}"/>
    <cellStyle name="Normal 6 2 3 3 5 2" xfId="10993" xr:uid="{B0954E9B-0A82-4029-AAA3-B1BF402A415E}"/>
    <cellStyle name="Normal 6 2 3 3 5 2 2" xfId="47036" xr:uid="{E401708D-9FF4-40B8-A5ED-A0008DDE9AAA}"/>
    <cellStyle name="Normal 6 2 3 3 5 2 3" xfId="35855" xr:uid="{135BDACA-E8F0-4A6D-81B3-9FD31E4F3800}"/>
    <cellStyle name="Normal 6 2 3 3 5 2_1.1 Overview" xfId="57405" xr:uid="{8E3499E9-6D65-469E-85EB-65EF802397E9}"/>
    <cellStyle name="Normal 6 2 3 3 5 3" xfId="41367" xr:uid="{C4979B28-C8A0-4440-A4A5-EF0DC8B19AD3}"/>
    <cellStyle name="Normal 6 2 3 3 5 4" xfId="30300" xr:uid="{7309F651-609D-46EE-A5DE-B48ECA4B4BDD}"/>
    <cellStyle name="Normal 6 2 3 3 5_1.1 Overview" xfId="57404" xr:uid="{2C9D1952-1EC5-4B74-B06C-440236850EA3}"/>
    <cellStyle name="Normal 6 2 3 3 6" xfId="7958" xr:uid="{40891C3E-0018-4F90-AE7C-E2932FF12F4F}"/>
    <cellStyle name="Normal 6 2 3 3 6 2" xfId="44006" xr:uid="{AFA4CA8D-DF7C-4D60-AEAC-D94556ED1F1B}"/>
    <cellStyle name="Normal 6 2 3 3 6 3" xfId="32913" xr:uid="{37AAD6B7-BEBF-49B2-83E2-53E8415EBA64}"/>
    <cellStyle name="Normal 6 2 3 3 6_1.1 Overview" xfId="57406" xr:uid="{BAF5C2F6-801E-45AF-94DB-4CA26A7AAD38}"/>
    <cellStyle name="Normal 6 2 3 3 7" xfId="38346" xr:uid="{F3A91A49-914A-4319-8F65-0E138AF37077}"/>
    <cellStyle name="Normal 6 2 3 3 8" xfId="27363" xr:uid="{728E7AB2-9CCE-4EDB-BEE4-D3093C9304BA}"/>
    <cellStyle name="Normal 6 2 3 3_1.1 Overview" xfId="57393" xr:uid="{A5C7C83E-B4D6-4947-84E9-EEF5BCD630A4}"/>
    <cellStyle name="Normal 6 2 3 4" xfId="1222" xr:uid="{54A8FB26-91E6-46CF-8DEA-F7D677D7812D}"/>
    <cellStyle name="Normal 6 2 3 4 2" xfId="4421" xr:uid="{1F55153A-FC45-4E45-AAF2-FD31B21381E0}"/>
    <cellStyle name="Normal 6 2 3 4 2 2" xfId="11215" xr:uid="{F7435E99-9444-4935-9AE3-DAB405E72F9B}"/>
    <cellStyle name="Normal 6 2 3 4 2 2 2" xfId="47258" xr:uid="{B339C83C-4B3B-4F36-A71C-5FC26E892A24}"/>
    <cellStyle name="Normal 6 2 3 4 2 2 3" xfId="36061" xr:uid="{3CF15843-540A-4B9F-AE1F-2C4C71537144}"/>
    <cellStyle name="Normal 6 2 3 4 2 2_1.1 Overview" xfId="57409" xr:uid="{D89EDEF0-303D-4373-A579-B5EDBD6356C5}"/>
    <cellStyle name="Normal 6 2 3 4 2 3" xfId="41589" xr:uid="{41B0FF18-552D-4322-958B-79A3D5126CC5}"/>
    <cellStyle name="Normal 6 2 3 4 2 4" xfId="30506" xr:uid="{F062AEFB-C60A-43E6-8A30-744FF0AD97DE}"/>
    <cellStyle name="Normal 6 2 3 4 2_1.1 Overview" xfId="57408" xr:uid="{8B537A6D-62C6-4C85-A816-BD25B2363AC4}"/>
    <cellStyle name="Normal 6 2 3 4 3" xfId="8185" xr:uid="{D07BC179-9534-4095-8577-750E02A1D90A}"/>
    <cellStyle name="Normal 6 2 3 4 3 2" xfId="44229" xr:uid="{19B09935-5093-4CF1-9080-942071E28DE3}"/>
    <cellStyle name="Normal 6 2 3 4 3 3" xfId="33120" xr:uid="{1701A823-F831-424E-9F46-D4F1F2A9D992}"/>
    <cellStyle name="Normal 6 2 3 4 3_1.1 Overview" xfId="57410" xr:uid="{91B77DB0-1197-410D-BE23-106D0C88A053}"/>
    <cellStyle name="Normal 6 2 3 4 4" xfId="38568" xr:uid="{CF4BB21B-F014-4B7A-9601-FFA446657FF6}"/>
    <cellStyle name="Normal 6 2 3 4 5" xfId="27573" xr:uid="{8937FC70-DD50-44D5-8FCC-837B15A435D8}"/>
    <cellStyle name="Normal 6 2 3 4_1.1 Overview" xfId="57407" xr:uid="{2588F42D-C5F1-4BFD-B2B3-D972E5FE1359}"/>
    <cellStyle name="Normal 6 2 3 5" xfId="1767" xr:uid="{37338BE9-8414-4768-8398-2EC06EF76EFD}"/>
    <cellStyle name="Normal 6 2 3 5 2" xfId="4966" xr:uid="{9E0854C3-1C12-4031-A3A9-95D87A0FF4AB}"/>
    <cellStyle name="Normal 6 2 3 5 2 2" xfId="11759" xr:uid="{37CA8DC9-BD71-4BC9-88C4-C50BBC7E84A1}"/>
    <cellStyle name="Normal 6 2 3 5 2 2 2" xfId="47802" xr:uid="{7CA2D995-73CF-45B4-BB73-2A92BA019DF1}"/>
    <cellStyle name="Normal 6 2 3 5 2 2 3" xfId="36605" xr:uid="{93AD0A5B-DDE0-4E54-9E6F-74B7EE2F1059}"/>
    <cellStyle name="Normal 6 2 3 5 2 2_1.1 Overview" xfId="57413" xr:uid="{BA6CF203-67B8-4498-8867-87196654C0C0}"/>
    <cellStyle name="Normal 6 2 3 5 2 3" xfId="42133" xr:uid="{9BE31D4E-2848-4ACB-A35E-CDDD0919F3AA}"/>
    <cellStyle name="Normal 6 2 3 5 2 4" xfId="31050" xr:uid="{D38B5744-22DD-4BE0-8FF1-177AF1A90AF7}"/>
    <cellStyle name="Normal 6 2 3 5 2_1.1 Overview" xfId="57412" xr:uid="{9C9DE998-0D0A-486B-B8FB-E2D5B31FC26B}"/>
    <cellStyle name="Normal 6 2 3 5 3" xfId="8726" xr:uid="{E3B9620B-1531-45F6-AF9A-4665B3C71D24}"/>
    <cellStyle name="Normal 6 2 3 5 3 2" xfId="44770" xr:uid="{D2CB8B64-51BB-4BCB-B3A3-64D4DDCD9528}"/>
    <cellStyle name="Normal 6 2 3 5 3 3" xfId="33661" xr:uid="{34F132CF-5601-4D57-AB85-277FF11530FB}"/>
    <cellStyle name="Normal 6 2 3 5 3_1.1 Overview" xfId="57414" xr:uid="{0B783312-5376-4AA2-94F9-F3830C592D7E}"/>
    <cellStyle name="Normal 6 2 3 5 4" xfId="39109" xr:uid="{53DDD88C-AEED-4E63-8401-9158EE96B1E9}"/>
    <cellStyle name="Normal 6 2 3 5 5" xfId="28114" xr:uid="{C77130BD-976C-4A47-BEF1-E9111E0F0798}"/>
    <cellStyle name="Normal 6 2 3 5_1.1 Overview" xfId="57411" xr:uid="{4B1B825F-64C1-42C5-9768-0A0A27FD8AF9}"/>
    <cellStyle name="Normal 6 2 3 6" xfId="2948" xr:uid="{975316B4-38E6-4638-BEC3-6F58063DACDB}"/>
    <cellStyle name="Normal 6 2 3 6 2" xfId="9886" xr:uid="{F0E70F06-8C71-454B-A70E-B58F17059D8C}"/>
    <cellStyle name="Normal 6 2 3 6 2 2" xfId="45929" xr:uid="{C9CC0B8B-2E4E-46D7-A479-A13EEA4D3470}"/>
    <cellStyle name="Normal 6 2 3 6 2 3" xfId="34814" xr:uid="{9B9D9B4C-8421-4FB7-B164-FE2372251790}"/>
    <cellStyle name="Normal 6 2 3 6 2_1.1 Overview" xfId="57416" xr:uid="{E7B0A45C-AE85-4460-AAC4-C670DF87A1F7}"/>
    <cellStyle name="Normal 6 2 3 6 3" xfId="40265" xr:uid="{5B0765F6-3959-4763-A457-5F5F59234BDA}"/>
    <cellStyle name="Normal 6 2 3 6 4" xfId="29264" xr:uid="{6BB767E4-4999-47C1-A335-34143C943888}"/>
    <cellStyle name="Normal 6 2 3 6_1.1 Overview" xfId="57415" xr:uid="{90D29DE8-BA2B-49D4-B185-CD30FDA60736}"/>
    <cellStyle name="Normal 6 2 3 7" xfId="3981" xr:uid="{0DF7DD23-87E8-4383-87C7-2C3B1041E430}"/>
    <cellStyle name="Normal 6 2 3 7 2" xfId="10783" xr:uid="{1635C752-30AC-4628-8B52-7A467DC98E2A}"/>
    <cellStyle name="Normal 6 2 3 7 2 2" xfId="46826" xr:uid="{232410E3-C9DE-4882-B3F8-CE51E2FEF821}"/>
    <cellStyle name="Normal 6 2 3 7 2 3" xfId="35645" xr:uid="{4984317F-5813-41E0-BDCC-99DC44D40B96}"/>
    <cellStyle name="Normal 6 2 3 7 2_1.1 Overview" xfId="57418" xr:uid="{24355084-1C15-4754-AC67-99D35F5F6BEA}"/>
    <cellStyle name="Normal 6 2 3 7 3" xfId="41157" xr:uid="{0FA01416-69BA-4BE4-883D-B3A18CE29C13}"/>
    <cellStyle name="Normal 6 2 3 7 4" xfId="30090" xr:uid="{1EA715CE-14D8-4A8A-8CF4-6969BAEA7D22}"/>
    <cellStyle name="Normal 6 2 3 7_1.1 Overview" xfId="57417" xr:uid="{A939B72B-4C41-42C6-B3CD-A012FCD73D6E}"/>
    <cellStyle name="Normal 6 2 3 8" xfId="7369" xr:uid="{9B942B5B-D0D1-4D34-9150-6B743C333F1E}"/>
    <cellStyle name="Normal 6 2 3 8 2" xfId="43417" xr:uid="{C4C6F944-3246-4855-99C2-041B939E0DFF}"/>
    <cellStyle name="Normal 6 2 3 8 3" xfId="32324" xr:uid="{143DE900-3394-4BD9-99C5-E0CA35C39568}"/>
    <cellStyle name="Normal 6 2 3 8_1.1 Overview" xfId="57419" xr:uid="{979D60BE-B5E9-4BC7-98FC-D31BB94E97E2}"/>
    <cellStyle name="Normal 6 2 3 9" xfId="37757" xr:uid="{3B4BA05D-EF08-42C3-B950-88270CC1125E}"/>
    <cellStyle name="Normal 6 2 3_1.1 Overview" xfId="57364" xr:uid="{4AE3947E-03EA-4A10-A79A-B65B97967B26}"/>
    <cellStyle name="Normal 6 2 30" xfId="57420" xr:uid="{DF33F410-6FE1-4FDD-86C0-506044BB0041}"/>
    <cellStyle name="Normal 6 2 31" xfId="57421" xr:uid="{ED96E92E-F756-48C7-B19F-03195122E4C1}"/>
    <cellStyle name="Normal 6 2 32" xfId="57422" xr:uid="{E747A952-2DEB-44F1-B832-9C13C9422604}"/>
    <cellStyle name="Normal 6 2 33" xfId="57423" xr:uid="{B70264DD-5A44-4FA7-A695-626D6DFA71E6}"/>
    <cellStyle name="Normal 6 2 34" xfId="57424" xr:uid="{35757342-71E7-4E9E-A964-47663BDD42A9}"/>
    <cellStyle name="Normal 6 2 35" xfId="57425" xr:uid="{B2AAF76F-DC8F-4F90-9333-FB82DB651430}"/>
    <cellStyle name="Normal 6 2 36" xfId="57426" xr:uid="{743CEFBD-F824-489F-A489-E42656C27435}"/>
    <cellStyle name="Normal 6 2 4" xfId="185" xr:uid="{67833B3C-1982-4FA3-98E2-9B766A0E7A28}"/>
    <cellStyle name="Normal 6 2 4 10" xfId="26784" xr:uid="{632F96EB-3B4B-48DE-BEBA-07C5CB0E9C69}"/>
    <cellStyle name="Normal 6 2 4 2" xfId="489" xr:uid="{8B924675-8187-4BF9-AF13-740FE08A34D5}"/>
    <cellStyle name="Normal 6 2 4 2 2" xfId="869" xr:uid="{177107B9-4BE4-4590-AFC9-5413D2583F48}"/>
    <cellStyle name="Normal 6 2 4 2 2 2" xfId="1595" xr:uid="{01800F26-8283-45F2-A4CE-BBE92333BE7E}"/>
    <cellStyle name="Normal 6 2 4 2 2 2 2" xfId="4794" xr:uid="{D164FF97-0A1E-4299-8CB8-D851CC5E6C87}"/>
    <cellStyle name="Normal 6 2 4 2 2 2 2 2" xfId="11588" xr:uid="{C43B04F8-478A-4208-9684-DD28FE17C7A2}"/>
    <cellStyle name="Normal 6 2 4 2 2 2 2 2 2" xfId="47631" xr:uid="{ACFF1028-353E-4162-9D39-12C35E6E3444}"/>
    <cellStyle name="Normal 6 2 4 2 2 2 2 2 3" xfId="36434" xr:uid="{93074B0B-8FD5-4851-A517-F28C04EB8809}"/>
    <cellStyle name="Normal 6 2 4 2 2 2 2 2_1.1 Overview" xfId="57432" xr:uid="{F9226C87-4CB3-4C3B-A452-70F982A172BE}"/>
    <cellStyle name="Normal 6 2 4 2 2 2 2 3" xfId="41962" xr:uid="{0BF31701-5F64-4544-9935-730E194F652A}"/>
    <cellStyle name="Normal 6 2 4 2 2 2 2 4" xfId="30879" xr:uid="{4EF42F5E-AF7F-4BC7-8E28-D05BA8785F25}"/>
    <cellStyle name="Normal 6 2 4 2 2 2 2_1.1 Overview" xfId="57431" xr:uid="{632BEAF8-AC70-4CC8-857C-37F37B3F8C6D}"/>
    <cellStyle name="Normal 6 2 4 2 2 2 3" xfId="8558" xr:uid="{963DFCD6-C19B-43D2-AF6C-E3585C6E58D3}"/>
    <cellStyle name="Normal 6 2 4 2 2 2 3 2" xfId="44602" xr:uid="{023FDC26-0600-4D86-96FE-668550D2F8CF}"/>
    <cellStyle name="Normal 6 2 4 2 2 2 3 3" xfId="33493" xr:uid="{E6227522-6384-4950-81BD-2F7E1A56D4E0}"/>
    <cellStyle name="Normal 6 2 4 2 2 2 3_1.1 Overview" xfId="57433" xr:uid="{AC9F4BDC-68E8-4D90-8C19-B0C6CD0EC249}"/>
    <cellStyle name="Normal 6 2 4 2 2 2 4" xfId="38941" xr:uid="{AD37A4B9-04E4-40AC-A61C-AE8D27B91B33}"/>
    <cellStyle name="Normal 6 2 4 2 2 2 5" xfId="27946" xr:uid="{1BA9A61E-D3D7-4E36-95C3-2A7DCC677A6F}"/>
    <cellStyle name="Normal 6 2 4 2 2 2_1.1 Overview" xfId="57430" xr:uid="{198F8F11-A307-4032-AD04-5F4107462C64}"/>
    <cellStyle name="Normal 6 2 4 2 2 3" xfId="2405" xr:uid="{DD3DB020-8A05-484C-ABD9-77BFDA3EB0EA}"/>
    <cellStyle name="Normal 6 2 4 2 2 3 2" xfId="5604" xr:uid="{B69E2E82-E6A0-4718-8274-C8D5A66F27D1}"/>
    <cellStyle name="Normal 6 2 4 2 2 3 2 2" xfId="12397" xr:uid="{AB8FF8C4-5853-4BE5-8E7D-FB6ADE306980}"/>
    <cellStyle name="Normal 6 2 4 2 2 3 2 2 2" xfId="48440" xr:uid="{0379052F-21FB-4D0E-8055-9F17BD854323}"/>
    <cellStyle name="Normal 6 2 4 2 2 3 2 2 3" xfId="37243" xr:uid="{36E7379E-BB4A-4E47-871B-58CA3F85B6B8}"/>
    <cellStyle name="Normal 6 2 4 2 2 3 2 2_1.1 Overview" xfId="57436" xr:uid="{E012014B-F37F-44D0-9F80-67A8AA7C1479}"/>
    <cellStyle name="Normal 6 2 4 2 2 3 2 3" xfId="42771" xr:uid="{2B5F10ED-A4EA-4097-B344-0E264AAD0A72}"/>
    <cellStyle name="Normal 6 2 4 2 2 3 2 4" xfId="31688" xr:uid="{FBFE9A83-C1F0-47B2-852B-1DA84C951D2D}"/>
    <cellStyle name="Normal 6 2 4 2 2 3 2_1.1 Overview" xfId="57435" xr:uid="{AD019B25-04F0-44C9-8C07-E6E654F97470}"/>
    <cellStyle name="Normal 6 2 4 2 2 3 3" xfId="9364" xr:uid="{983AC900-FA7B-41A8-B711-22503EA7F3D0}"/>
    <cellStyle name="Normal 6 2 4 2 2 3 3 2" xfId="45408" xr:uid="{96198136-3828-4F4E-A091-2FD3E5DEA47E}"/>
    <cellStyle name="Normal 6 2 4 2 2 3 3 3" xfId="34299" xr:uid="{172CC4DC-89A7-41BC-B7D0-598DCCEF8DF0}"/>
    <cellStyle name="Normal 6 2 4 2 2 3 3_1.1 Overview" xfId="57437" xr:uid="{8FE7A28E-42B7-4999-8E68-77456E4A9EF0}"/>
    <cellStyle name="Normal 6 2 4 2 2 3 4" xfId="39747" xr:uid="{9F8CCDD3-42FB-4950-AE77-500E738768D9}"/>
    <cellStyle name="Normal 6 2 4 2 2 3 5" xfId="28752" xr:uid="{C0E4E786-D9C3-4368-92FF-10C563FBEDFC}"/>
    <cellStyle name="Normal 6 2 4 2 2 3_1.1 Overview" xfId="57434" xr:uid="{BB45D09A-B3F7-4BEE-8FCA-77BCBDEDA427}"/>
    <cellStyle name="Normal 6 2 4 2 2 4" xfId="3595" xr:uid="{F3484BFA-725B-484F-B439-919703FB4D49}"/>
    <cellStyle name="Normal 6 2 4 2 2 4 2" xfId="10522" xr:uid="{47E3C492-F2EC-428E-B3D0-42A1F709A587}"/>
    <cellStyle name="Normal 6 2 4 2 2 4 2 2" xfId="46565" xr:uid="{1EF4AA00-4DA0-42C4-87EE-D9FB9A219EA8}"/>
    <cellStyle name="Normal 6 2 4 2 2 4 2 3" xfId="35444" xr:uid="{E767B5A4-2E6E-4F2D-B6D0-0079017EC748}"/>
    <cellStyle name="Normal 6 2 4 2 2 4 2_1.1 Overview" xfId="57439" xr:uid="{49E76B6F-D124-49DA-8D20-A11099ACEFE9}"/>
    <cellStyle name="Normal 6 2 4 2 2 4 3" xfId="40900" xr:uid="{52C22FD2-1BF6-45E1-A468-0B4EBAA9E0C1}"/>
    <cellStyle name="Normal 6 2 4 2 2 4 4" xfId="29893" xr:uid="{594FD416-F2F2-4EE4-A00F-11088284E9C7}"/>
    <cellStyle name="Normal 6 2 4 2 2 4_1.1 Overview" xfId="57438" xr:uid="{7AC59C3C-7F06-4861-B8D9-8A388BFF4E73}"/>
    <cellStyle name="Normal 6 2 4 2 2 5" xfId="4291" xr:uid="{892D22EA-F8F8-427B-8B9B-2FA398F879B8}"/>
    <cellStyle name="Normal 6 2 4 2 2 5 2" xfId="11093" xr:uid="{99D51D91-4326-4606-B0AF-4D9DE5A29119}"/>
    <cellStyle name="Normal 6 2 4 2 2 5 2 2" xfId="47136" xr:uid="{F1158F12-37E9-4394-A242-D840260210CD}"/>
    <cellStyle name="Normal 6 2 4 2 2 5 2 3" xfId="35955" xr:uid="{A71F9CA2-3DF0-43AE-805E-1AC080947A88}"/>
    <cellStyle name="Normal 6 2 4 2 2 5 2_1.1 Overview" xfId="57441" xr:uid="{90CC4ADD-CF51-4CF8-8D2C-0BC134757F82}"/>
    <cellStyle name="Normal 6 2 4 2 2 5 3" xfId="41467" xr:uid="{B47649D3-E648-4C32-B949-E4C58C3E5C86}"/>
    <cellStyle name="Normal 6 2 4 2 2 5 4" xfId="30400" xr:uid="{0686AD5C-C73E-4D6B-AB3E-67B79236DBD5}"/>
    <cellStyle name="Normal 6 2 4 2 2 5_1.1 Overview" xfId="57440" xr:uid="{3B2ADF3D-FB8A-4F6D-BCB6-5E382A12B947}"/>
    <cellStyle name="Normal 6 2 4 2 2 6" xfId="8058" xr:uid="{2579684B-CC46-4A23-B447-A4E9A56D5997}"/>
    <cellStyle name="Normal 6 2 4 2 2 6 2" xfId="44106" xr:uid="{3403BACA-7E8F-487F-9AB1-51EFF05C9E2E}"/>
    <cellStyle name="Normal 6 2 4 2 2 6 3" xfId="33013" xr:uid="{584D47B3-9A64-46CC-A6C8-FCE4F1CDA084}"/>
    <cellStyle name="Normal 6 2 4 2 2 6_1.1 Overview" xfId="57442" xr:uid="{C968B4E7-D5E3-4323-8D00-DDF377840224}"/>
    <cellStyle name="Normal 6 2 4 2 2 7" xfId="38446" xr:uid="{2B590FB5-D3DE-4201-AC5A-CCD36A840868}"/>
    <cellStyle name="Normal 6 2 4 2 2 8" xfId="27463" xr:uid="{5186DA44-902E-471E-B644-901CB882FD50}"/>
    <cellStyle name="Normal 6 2 4 2 2_1.1 Overview" xfId="57429" xr:uid="{48FE914D-71C3-4DC5-89B3-C5DDE291850A}"/>
    <cellStyle name="Normal 6 2 4 2 3" xfId="1357" xr:uid="{EA6F0857-D78A-46B6-AA82-F64670C1BADC}"/>
    <cellStyle name="Normal 6 2 4 2 3 2" xfId="4556" xr:uid="{937FD176-2563-4ABC-B195-534DF819ED29}"/>
    <cellStyle name="Normal 6 2 4 2 3 2 2" xfId="11350" xr:uid="{E38A8A7E-B889-4846-9D15-D46B5A146E9E}"/>
    <cellStyle name="Normal 6 2 4 2 3 2 2 2" xfId="47393" xr:uid="{B1CCCB74-B8D7-4D3E-86D2-685622451991}"/>
    <cellStyle name="Normal 6 2 4 2 3 2 2 3" xfId="36196" xr:uid="{3B503284-BEB5-4647-B114-9CC76C726347}"/>
    <cellStyle name="Normal 6 2 4 2 3 2 2_1.1 Overview" xfId="57445" xr:uid="{1F28D09B-2C39-461A-AE86-18FC1DCA3763}"/>
    <cellStyle name="Normal 6 2 4 2 3 2 3" xfId="41724" xr:uid="{6AD96287-0F76-48D9-87FB-33799D98A40A}"/>
    <cellStyle name="Normal 6 2 4 2 3 2 4" xfId="30641" xr:uid="{8D563262-F24A-4079-8C05-9A9BF98E83C6}"/>
    <cellStyle name="Normal 6 2 4 2 3 2_1.1 Overview" xfId="57444" xr:uid="{6F430C80-5B4F-409B-9E2C-472AC80C3842}"/>
    <cellStyle name="Normal 6 2 4 2 3 3" xfId="8320" xr:uid="{E3042AC2-2299-4D4F-9C48-50EAFB805C76}"/>
    <cellStyle name="Normal 6 2 4 2 3 3 2" xfId="44364" xr:uid="{F0AB27E3-CB38-467B-A7B1-F87233CF64F7}"/>
    <cellStyle name="Normal 6 2 4 2 3 3 3" xfId="33255" xr:uid="{07D203C7-DD9E-4645-8003-C2B8A6330CA0}"/>
    <cellStyle name="Normal 6 2 4 2 3 3_1.1 Overview" xfId="57446" xr:uid="{4DAE9B2C-517E-45D3-A9FC-132A9263093F}"/>
    <cellStyle name="Normal 6 2 4 2 3 4" xfId="38703" xr:uid="{4AAD46E6-90A1-4A6D-B8EB-602DAC30C3BC}"/>
    <cellStyle name="Normal 6 2 4 2 3 5" xfId="27708" xr:uid="{C51E672F-78AC-49B1-B54E-A893411CEF77}"/>
    <cellStyle name="Normal 6 2 4 2 3_1.1 Overview" xfId="57443" xr:uid="{AAAADD7B-A2F9-43C5-95E7-A52EAF1DD7D0}"/>
    <cellStyle name="Normal 6 2 4 2 4" xfId="2050" xr:uid="{37D4B5A0-4D39-496B-9115-8AEC657CF99E}"/>
    <cellStyle name="Normal 6 2 4 2 4 2" xfId="5249" xr:uid="{5BF8DDC2-6FEA-4086-9BC6-C57669DBD831}"/>
    <cellStyle name="Normal 6 2 4 2 4 2 2" xfId="12042" xr:uid="{10F05416-AA3B-44C9-8B83-8C52480BED18}"/>
    <cellStyle name="Normal 6 2 4 2 4 2 2 2" xfId="48085" xr:uid="{2C2BE595-D819-4AB7-A202-E2AD6F848AC4}"/>
    <cellStyle name="Normal 6 2 4 2 4 2 2 3" xfId="36888" xr:uid="{3043F673-297B-415C-9388-6EDD94BC566E}"/>
    <cellStyle name="Normal 6 2 4 2 4 2 2_1.1 Overview" xfId="57449" xr:uid="{BD80E5FD-8EF1-4363-9274-B2B3A05227B5}"/>
    <cellStyle name="Normal 6 2 4 2 4 2 3" xfId="42416" xr:uid="{F288AB5F-720B-4E18-A490-EC88558BA00B}"/>
    <cellStyle name="Normal 6 2 4 2 4 2 4" xfId="31333" xr:uid="{F02DB18F-9B3D-43D1-A979-ED4CEA6D272E}"/>
    <cellStyle name="Normal 6 2 4 2 4 2_1.1 Overview" xfId="57448" xr:uid="{F1B248D6-D68A-4A81-892F-7B216CAF0FA3}"/>
    <cellStyle name="Normal 6 2 4 2 4 3" xfId="9009" xr:uid="{D2991573-2361-493B-8332-303437143111}"/>
    <cellStyle name="Normal 6 2 4 2 4 3 2" xfId="45053" xr:uid="{86E7F3FA-4483-4230-9D99-860A3F220959}"/>
    <cellStyle name="Normal 6 2 4 2 4 3 3" xfId="33944" xr:uid="{6A68C7D0-9F15-4D5C-9C8C-31E3723B2D48}"/>
    <cellStyle name="Normal 6 2 4 2 4 3_1.1 Overview" xfId="57450" xr:uid="{2E948DB0-6156-4085-831E-FB9DACBF09E6}"/>
    <cellStyle name="Normal 6 2 4 2 4 4" xfId="39392" xr:uid="{EC096DA7-3F49-49E6-B9B3-E0D04A9F7E5D}"/>
    <cellStyle name="Normal 6 2 4 2 4 5" xfId="28397" xr:uid="{B4D69EDE-1548-43C5-8F95-8EC5F8C1FDF7}"/>
    <cellStyle name="Normal 6 2 4 2 4_1.1 Overview" xfId="57447" xr:uid="{32E41C48-C4E9-43D1-901E-250DD92483E7}"/>
    <cellStyle name="Normal 6 2 4 2 5" xfId="3242" xr:uid="{151F2732-7AD6-40EC-9C67-104C2C69B30E}"/>
    <cellStyle name="Normal 6 2 4 2 5 2" xfId="10169" xr:uid="{A5C26A99-3972-418D-ABC0-5FAB3C38F601}"/>
    <cellStyle name="Normal 6 2 4 2 5 2 2" xfId="46212" xr:uid="{4A293418-C962-466B-930D-7A045ABEEEAF}"/>
    <cellStyle name="Normal 6 2 4 2 5 2 3" xfId="35093" xr:uid="{F73577FE-5F6B-44E2-8455-5FDD2FE1BD18}"/>
    <cellStyle name="Normal 6 2 4 2 5 2_1.1 Overview" xfId="57452" xr:uid="{A4EBDB47-1D1E-4848-8B2E-6514BA7380F3}"/>
    <cellStyle name="Normal 6 2 4 2 5 3" xfId="40547" xr:uid="{D0C1B918-1346-4D39-85EA-0A58BF977273}"/>
    <cellStyle name="Normal 6 2 4 2 5 4" xfId="29542" xr:uid="{9EAD305B-CAD0-42FB-A4F4-61E198E57F2B}"/>
    <cellStyle name="Normal 6 2 4 2 5_1.1 Overview" xfId="57451" xr:uid="{5F3F1220-07CD-4AE4-B2F5-798FA1FA20E0}"/>
    <cellStyle name="Normal 6 2 4 2 6" xfId="4081" xr:uid="{F41A85A1-C73C-48FF-BA39-23C80964D371}"/>
    <cellStyle name="Normal 6 2 4 2 6 2" xfId="10883" xr:uid="{37F1EA0C-C6F5-4550-B92F-5EC755AF9B86}"/>
    <cellStyle name="Normal 6 2 4 2 6 2 2" xfId="46926" xr:uid="{EBB0BFC9-AFBB-4F49-841C-19971F558C98}"/>
    <cellStyle name="Normal 6 2 4 2 6 2 3" xfId="35745" xr:uid="{E1B428CE-AD5F-4255-A25D-D40B031F553F}"/>
    <cellStyle name="Normal 6 2 4 2 6 2_1.1 Overview" xfId="57454" xr:uid="{74528AA9-6037-4F53-8FF6-C26EB28850C6}"/>
    <cellStyle name="Normal 6 2 4 2 6 3" xfId="41257" xr:uid="{FA8C6DC2-455D-4FF2-99DC-BC3D387C7A5F}"/>
    <cellStyle name="Normal 6 2 4 2 6 4" xfId="30190" xr:uid="{D629483E-78DB-4058-BDB4-5EF9394DA488}"/>
    <cellStyle name="Normal 6 2 4 2 6_1.1 Overview" xfId="57453" xr:uid="{060F2CF0-25EC-4A10-8DCD-72A2DB68A786}"/>
    <cellStyle name="Normal 6 2 4 2 7" xfId="7680" xr:uid="{A0828C0B-5172-4BA3-8D93-D97B35CD36D4}"/>
    <cellStyle name="Normal 6 2 4 2 7 2" xfId="43728" xr:uid="{5A6199CC-2E8D-4E4B-B74E-1B66B6674BC4}"/>
    <cellStyle name="Normal 6 2 4 2 7 3" xfId="32635" xr:uid="{F746DD0E-1C68-41BC-A26B-795CCAFAE340}"/>
    <cellStyle name="Normal 6 2 4 2 7_1.1 Overview" xfId="57455" xr:uid="{8235D28E-F3E9-44E0-8399-004643D668E4}"/>
    <cellStyle name="Normal 6 2 4 2 8" xfId="38068" xr:uid="{03F0758D-34AC-4FAE-89A5-C977602C3CC4}"/>
    <cellStyle name="Normal 6 2 4 2 9" xfId="27085" xr:uid="{E02D8F93-304E-4A78-880F-CA9F06FAF887}"/>
    <cellStyle name="Normal 6 2 4 2_1.1 Overview" xfId="57428" xr:uid="{F32C4C08-241B-4CEB-88E3-B3CBF3BD283D}"/>
    <cellStyle name="Normal 6 2 4 3" xfId="775" xr:uid="{98EAC38E-6492-4D7D-BD98-AE3BFECAEAFA}"/>
    <cellStyle name="Normal 6 2 4 3 2" xfId="1501" xr:uid="{50CAFA77-400F-48B0-AECC-6BDBEDF6253C}"/>
    <cellStyle name="Normal 6 2 4 3 2 2" xfId="4700" xr:uid="{0A70CED3-B898-4327-BCE0-1C89CA238BA8}"/>
    <cellStyle name="Normal 6 2 4 3 2 2 2" xfId="11494" xr:uid="{2054D175-3111-47E0-946C-7DF0D59ED00E}"/>
    <cellStyle name="Normal 6 2 4 3 2 2 2 2" xfId="47537" xr:uid="{1EFDEA17-55FD-426B-ABDD-4800BE98B8C4}"/>
    <cellStyle name="Normal 6 2 4 3 2 2 2 3" xfId="36340" xr:uid="{C50AAFB9-68F2-45B8-BE66-45423689957E}"/>
    <cellStyle name="Normal 6 2 4 3 2 2 2_1.1 Overview" xfId="57459" xr:uid="{0BE9F4F6-E1D1-4190-8DEE-93C567E9858A}"/>
    <cellStyle name="Normal 6 2 4 3 2 2 3" xfId="41868" xr:uid="{E0595555-3C36-4F2C-92D1-F8BE513D3402}"/>
    <cellStyle name="Normal 6 2 4 3 2 2 4" xfId="30785" xr:uid="{1B005718-2232-4137-AD12-DC4DEFBC40C6}"/>
    <cellStyle name="Normal 6 2 4 3 2 2_1.1 Overview" xfId="57458" xr:uid="{0B84A507-3B2B-4FE1-9138-FB91E1D035BB}"/>
    <cellStyle name="Normal 6 2 4 3 2 3" xfId="8464" xr:uid="{62F80015-6E6D-4499-BCD6-78125FADA182}"/>
    <cellStyle name="Normal 6 2 4 3 2 3 2" xfId="44508" xr:uid="{408664F1-CE6E-41E8-A641-BB3F24C930C1}"/>
    <cellStyle name="Normal 6 2 4 3 2 3 3" xfId="33399" xr:uid="{F8736CB7-7A1E-41F3-9725-E4C0D41CAEB3}"/>
    <cellStyle name="Normal 6 2 4 3 2 3_1.1 Overview" xfId="57460" xr:uid="{BCF0542D-0CAD-4937-A5EB-A91996FB0A7B}"/>
    <cellStyle name="Normal 6 2 4 3 2 4" xfId="38847" xr:uid="{F5724C89-C243-49C6-98EA-A5DDB9A3251A}"/>
    <cellStyle name="Normal 6 2 4 3 2 5" xfId="27852" xr:uid="{53E3837B-4531-483C-B6DB-4129FF8F7B00}"/>
    <cellStyle name="Normal 6 2 4 3 2_1.1 Overview" xfId="57457" xr:uid="{3C022292-EBDB-4B64-80D3-2205831A2C1F}"/>
    <cellStyle name="Normal 6 2 4 3 3" xfId="2311" xr:uid="{9A84A948-4B3F-45A2-9BC5-2839875A2FD5}"/>
    <cellStyle name="Normal 6 2 4 3 3 2" xfId="5510" xr:uid="{A1069E2D-6CDA-4173-8443-228F7D62E614}"/>
    <cellStyle name="Normal 6 2 4 3 3 2 2" xfId="12303" xr:uid="{90A287C5-1DDF-4458-9BBA-26ECA48D3429}"/>
    <cellStyle name="Normal 6 2 4 3 3 2 2 2" xfId="48346" xr:uid="{875B559B-5AB4-47DE-BCB2-0E68233482F9}"/>
    <cellStyle name="Normal 6 2 4 3 3 2 2 3" xfId="37149" xr:uid="{DF9BA05A-A148-4247-B2FA-78EDB329E40A}"/>
    <cellStyle name="Normal 6 2 4 3 3 2 2_1.1 Overview" xfId="57463" xr:uid="{252559FF-5648-4568-8D9B-6A3EAF9E88BD}"/>
    <cellStyle name="Normal 6 2 4 3 3 2 3" xfId="42677" xr:uid="{31D4C7AF-6E22-4C0F-8E72-14B321DBA1FE}"/>
    <cellStyle name="Normal 6 2 4 3 3 2 4" xfId="31594" xr:uid="{86C4C0CA-76E4-4D05-9759-3EE58F0F600B}"/>
    <cellStyle name="Normal 6 2 4 3 3 2_1.1 Overview" xfId="57462" xr:uid="{D9AFD077-63DD-4220-9CB8-DE9EA676B161}"/>
    <cellStyle name="Normal 6 2 4 3 3 3" xfId="9270" xr:uid="{15282E20-8CAE-459C-A343-F104DD3DF5B3}"/>
    <cellStyle name="Normal 6 2 4 3 3 3 2" xfId="45314" xr:uid="{C8600607-20B1-4358-80C9-68917123E062}"/>
    <cellStyle name="Normal 6 2 4 3 3 3 3" xfId="34205" xr:uid="{BD2E2E82-79FF-4B94-B8E1-04A5C5B3DCBA}"/>
    <cellStyle name="Normal 6 2 4 3 3 3_1.1 Overview" xfId="57464" xr:uid="{B4C0B480-5EB8-42BE-A69F-D573467395A6}"/>
    <cellStyle name="Normal 6 2 4 3 3 4" xfId="39653" xr:uid="{1A346E80-520E-4E24-9196-9EE2941E3729}"/>
    <cellStyle name="Normal 6 2 4 3 3 5" xfId="28658" xr:uid="{4B52344D-BF09-45C1-AFB6-DC7960284F7B}"/>
    <cellStyle name="Normal 6 2 4 3 3_1.1 Overview" xfId="57461" xr:uid="{77EF5FC5-9AA9-4665-B20F-A65C2A94F327}"/>
    <cellStyle name="Normal 6 2 4 3 4" xfId="3501" xr:uid="{2885299D-310F-4ABD-A77A-6D730976A0F1}"/>
    <cellStyle name="Normal 6 2 4 3 4 2" xfId="10428" xr:uid="{2ADC69F2-2B08-46A6-B87E-51E6CC5D6838}"/>
    <cellStyle name="Normal 6 2 4 3 4 2 2" xfId="46471" xr:uid="{AFCDD472-A9D9-4394-81B2-8472309B79DC}"/>
    <cellStyle name="Normal 6 2 4 3 4 2 3" xfId="35350" xr:uid="{ADDF2749-5280-4A3B-A89E-35CC3B8D7907}"/>
    <cellStyle name="Normal 6 2 4 3 4 2_1.1 Overview" xfId="57466" xr:uid="{6AF6A204-8298-4BBB-BE03-4789E93A8B1C}"/>
    <cellStyle name="Normal 6 2 4 3 4 3" xfId="40806" xr:uid="{86A8D51E-4472-4D62-B535-90140920DAF9}"/>
    <cellStyle name="Normal 6 2 4 3 4 4" xfId="29799" xr:uid="{6F2F014F-CE48-451F-BB94-7AF9FA4A44C5}"/>
    <cellStyle name="Normal 6 2 4 3 4_1.1 Overview" xfId="57465" xr:uid="{4E14ABDC-3275-4A40-9F89-DEA7185A1DE8}"/>
    <cellStyle name="Normal 6 2 4 3 5" xfId="4197" xr:uid="{E8DFF011-AF25-43E4-B0A5-EEFF9C447B68}"/>
    <cellStyle name="Normal 6 2 4 3 5 2" xfId="10999" xr:uid="{88742423-37F2-437C-B55D-87D72DEB9898}"/>
    <cellStyle name="Normal 6 2 4 3 5 2 2" xfId="47042" xr:uid="{3E5E030F-BC07-4598-9CF7-C5BAF58B5349}"/>
    <cellStyle name="Normal 6 2 4 3 5 2 3" xfId="35861" xr:uid="{718599EB-40FE-43B1-A6CF-52966158F02D}"/>
    <cellStyle name="Normal 6 2 4 3 5 2_1.1 Overview" xfId="57468" xr:uid="{74E5C3F1-5F5B-403E-A9B7-2C685C19CBB0}"/>
    <cellStyle name="Normal 6 2 4 3 5 3" xfId="41373" xr:uid="{9EA649FB-3D2C-4FB0-9BB6-FD75A19F87FD}"/>
    <cellStyle name="Normal 6 2 4 3 5 4" xfId="30306" xr:uid="{7311EB0D-277D-468D-B6D3-C1BB08AB781E}"/>
    <cellStyle name="Normal 6 2 4 3 5_1.1 Overview" xfId="57467" xr:uid="{AFCFD8FA-BBDD-47FE-811B-661A704C7BDF}"/>
    <cellStyle name="Normal 6 2 4 3 6" xfId="7964" xr:uid="{72181EB1-2D47-4203-B0A7-C81FBC6BE022}"/>
    <cellStyle name="Normal 6 2 4 3 6 2" xfId="44012" xr:uid="{78CA3A85-21AB-47F3-A914-B1314EDE4900}"/>
    <cellStyle name="Normal 6 2 4 3 6 3" xfId="32919" xr:uid="{380CD028-F743-4B7C-BD46-BE4BC281CBA0}"/>
    <cellStyle name="Normal 6 2 4 3 6_1.1 Overview" xfId="57469" xr:uid="{F8478B27-3764-4AC8-B79C-6A37CB6288A2}"/>
    <cellStyle name="Normal 6 2 4 3 7" xfId="38352" xr:uid="{A4683174-E264-401B-B6A8-587FCB35BFC8}"/>
    <cellStyle name="Normal 6 2 4 3 8" xfId="27369" xr:uid="{8104A530-88E5-474D-BC92-53CB7C0467C0}"/>
    <cellStyle name="Normal 6 2 4 3_1.1 Overview" xfId="57456" xr:uid="{15DEB0A8-238B-41ED-B9EC-2822B21CE30B}"/>
    <cellStyle name="Normal 6 2 4 4" xfId="1228" xr:uid="{D8CBAAB3-3B67-46B6-8394-507E1810217F}"/>
    <cellStyle name="Normal 6 2 4 4 2" xfId="4427" xr:uid="{C75555B0-C7AA-4E88-8A86-E9179463FA31}"/>
    <cellStyle name="Normal 6 2 4 4 2 2" xfId="11221" xr:uid="{9DAD2304-4413-4681-8B6B-1D23EA8203C9}"/>
    <cellStyle name="Normal 6 2 4 4 2 2 2" xfId="47264" xr:uid="{7306A72E-AD58-480B-8701-B45A971F4AC0}"/>
    <cellStyle name="Normal 6 2 4 4 2 2 3" xfId="36067" xr:uid="{BDC74A8F-309D-457F-B220-370711CC183F}"/>
    <cellStyle name="Normal 6 2 4 4 2 2_1.1 Overview" xfId="57472" xr:uid="{2CD1480D-B825-49C7-A502-219097FA6E2E}"/>
    <cellStyle name="Normal 6 2 4 4 2 3" xfId="41595" xr:uid="{A886A47C-7037-4A61-8130-6DF7B0979207}"/>
    <cellStyle name="Normal 6 2 4 4 2 4" xfId="30512" xr:uid="{8AAE95BE-3728-44D5-A2FC-126066110394}"/>
    <cellStyle name="Normal 6 2 4 4 2_1.1 Overview" xfId="57471" xr:uid="{F4062388-AA83-49EE-B782-FBB3D60BF9E7}"/>
    <cellStyle name="Normal 6 2 4 4 3" xfId="8191" xr:uid="{9F4BE8AE-2D12-44FA-917E-7F1EFA362073}"/>
    <cellStyle name="Normal 6 2 4 4 3 2" xfId="44235" xr:uid="{269E824B-EF29-4297-B46C-FC4373071632}"/>
    <cellStyle name="Normal 6 2 4 4 3 3" xfId="33126" xr:uid="{46667365-516F-44D5-8C7D-B6B3915013D6}"/>
    <cellStyle name="Normal 6 2 4 4 3_1.1 Overview" xfId="57473" xr:uid="{659F496A-BE16-41DA-8897-E792687199AC}"/>
    <cellStyle name="Normal 6 2 4 4 4" xfId="38574" xr:uid="{93A3E145-2D7B-49F2-84A3-2FE3C5C304FB}"/>
    <cellStyle name="Normal 6 2 4 4 5" xfId="27579" xr:uid="{E4F93F2D-7107-4B8C-8C5F-46082E960A6F}"/>
    <cellStyle name="Normal 6 2 4 4_1.1 Overview" xfId="57470" xr:uid="{02F11B5E-C5AC-49E4-A74D-2A0FCF6133E9}"/>
    <cellStyle name="Normal 6 2 4 5" xfId="1778" xr:uid="{D5B442E3-012C-480D-8367-67DC3839C295}"/>
    <cellStyle name="Normal 6 2 4 5 2" xfId="4977" xr:uid="{AA905F7F-9E99-442A-87A4-E6473E5AD270}"/>
    <cellStyle name="Normal 6 2 4 5 2 2" xfId="11770" xr:uid="{42112599-9F24-4D18-A457-28245CAEB4FF}"/>
    <cellStyle name="Normal 6 2 4 5 2 2 2" xfId="47813" xr:uid="{0B58A7D2-64D1-4291-83E3-272D7E64C13F}"/>
    <cellStyle name="Normal 6 2 4 5 2 2 3" xfId="36616" xr:uid="{D20D830E-6F35-4BA0-A4DA-7A4EC505C4E2}"/>
    <cellStyle name="Normal 6 2 4 5 2 2_1.1 Overview" xfId="57476" xr:uid="{C8B6441B-F25C-4A6F-B281-6E694C81EA93}"/>
    <cellStyle name="Normal 6 2 4 5 2 3" xfId="42144" xr:uid="{D33D1281-BAE3-40E5-9B5F-D489C904DEE0}"/>
    <cellStyle name="Normal 6 2 4 5 2 4" xfId="31061" xr:uid="{F943F3B3-BF8A-46E2-A170-6E3CE2092B36}"/>
    <cellStyle name="Normal 6 2 4 5 2_1.1 Overview" xfId="57475" xr:uid="{4E3F9C76-719D-408E-94AC-922843C1B404}"/>
    <cellStyle name="Normal 6 2 4 5 3" xfId="8737" xr:uid="{AE04B79A-78D1-4AFA-8172-208791633F2D}"/>
    <cellStyle name="Normal 6 2 4 5 3 2" xfId="44781" xr:uid="{219717FE-C6DC-432D-9428-5F4C62B4FDC6}"/>
    <cellStyle name="Normal 6 2 4 5 3 3" xfId="33672" xr:uid="{CC06B20F-01EC-413A-8738-997BE88E6AA0}"/>
    <cellStyle name="Normal 6 2 4 5 3_1.1 Overview" xfId="57477" xr:uid="{77F51B66-C128-430D-A90F-6DB3FE062AEC}"/>
    <cellStyle name="Normal 6 2 4 5 4" xfId="39120" xr:uid="{F8D2C87E-7F64-41C7-B283-F358068AD807}"/>
    <cellStyle name="Normal 6 2 4 5 5" xfId="28125" xr:uid="{6F4AEC42-3A32-40CF-AA00-876D39A9C0F2}"/>
    <cellStyle name="Normal 6 2 4 5_1.1 Overview" xfId="57474" xr:uid="{AF985C15-70DF-4FFA-B6EB-50BCB4D4BF8E}"/>
    <cellStyle name="Normal 6 2 4 6" xfId="2958" xr:uid="{A64AF701-80D5-4502-A529-EC7EE53B08B9}"/>
    <cellStyle name="Normal 6 2 4 6 2" xfId="9896" xr:uid="{9B50722D-0EF0-497D-B19F-C597AA127D4C}"/>
    <cellStyle name="Normal 6 2 4 6 2 2" xfId="45939" xr:uid="{22F8078B-27C9-4CB8-A198-181D429594DD}"/>
    <cellStyle name="Normal 6 2 4 6 2 3" xfId="34824" xr:uid="{21623788-25F8-4C32-892F-BFBAF84D3024}"/>
    <cellStyle name="Normal 6 2 4 6 2_1.1 Overview" xfId="57479" xr:uid="{66EF5489-8071-4361-B788-5675859B3B92}"/>
    <cellStyle name="Normal 6 2 4 6 3" xfId="40275" xr:uid="{06F8E72E-027C-422E-8695-BB0F0119FFE1}"/>
    <cellStyle name="Normal 6 2 4 6 4" xfId="29274" xr:uid="{A17FD88B-9987-4DB5-B1B1-A4C778B5A181}"/>
    <cellStyle name="Normal 6 2 4 6_1.1 Overview" xfId="57478" xr:uid="{AA8A3D6C-AA0B-4FD3-AA2E-B69DE6BF2F14}"/>
    <cellStyle name="Normal 6 2 4 7" xfId="3987" xr:uid="{3BD76AC3-3C62-47A7-BDBE-FFEACF113F90}"/>
    <cellStyle name="Normal 6 2 4 7 2" xfId="10789" xr:uid="{43D5543D-8797-48F4-A054-BC16B798B296}"/>
    <cellStyle name="Normal 6 2 4 7 2 2" xfId="46832" xr:uid="{2938A7C2-6481-4AD2-9525-C21013826C2A}"/>
    <cellStyle name="Normal 6 2 4 7 2 3" xfId="35651" xr:uid="{F47ED8B6-E5DC-4109-B02A-F516F018F572}"/>
    <cellStyle name="Normal 6 2 4 7 2_1.1 Overview" xfId="57481" xr:uid="{B616317D-4CA1-4948-8835-D0151E6A5921}"/>
    <cellStyle name="Normal 6 2 4 7 3" xfId="41163" xr:uid="{295DCBD9-F791-40D1-AF1F-9393C4043AD4}"/>
    <cellStyle name="Normal 6 2 4 7 4" xfId="30096" xr:uid="{96148FAC-101E-4A73-9009-6CB9CDA1238A}"/>
    <cellStyle name="Normal 6 2 4 7_1.1 Overview" xfId="57480" xr:uid="{7394FA26-3231-42DC-8D1B-619E7FEE2A44}"/>
    <cellStyle name="Normal 6 2 4 8" xfId="7379" xr:uid="{3622B17D-840B-4A54-9BA3-8B19A10E673E}"/>
    <cellStyle name="Normal 6 2 4 8 2" xfId="43427" xr:uid="{75D4C20F-0D6C-4041-80DB-56A0DF10F1F0}"/>
    <cellStyle name="Normal 6 2 4 8 3" xfId="32334" xr:uid="{6049C60D-8030-4D39-BDF8-2C77614D03DF}"/>
    <cellStyle name="Normal 6 2 4 8_1.1 Overview" xfId="57482" xr:uid="{4FDDE5F1-C3CE-4A69-8663-EB358552AEDD}"/>
    <cellStyle name="Normal 6 2 4 9" xfId="37767" xr:uid="{C2FE02DC-F27B-4E98-8C16-BCF3724D2BA7}"/>
    <cellStyle name="Normal 6 2 4_1.1 Overview" xfId="57427" xr:uid="{78CDD207-71F7-4297-9D97-74DFFF5B6A16}"/>
    <cellStyle name="Normal 6 2 5" xfId="205" xr:uid="{37A62B38-D659-49C8-8B4E-15146603F133}"/>
    <cellStyle name="Normal 6 2 5 10" xfId="26804" xr:uid="{157A18A5-CDCC-4240-BBD3-C5A84D8D48D1}"/>
    <cellStyle name="Normal 6 2 5 2" xfId="509" xr:uid="{A1916135-EBEF-49A4-890B-6D7FDC9B8D6E}"/>
    <cellStyle name="Normal 6 2 5 2 2" xfId="875" xr:uid="{F77B8286-7A59-4922-93D6-1931A86B64CC}"/>
    <cellStyle name="Normal 6 2 5 2 2 2" xfId="1601" xr:uid="{63EEC8E5-F694-4C8C-BDD3-51C20CBE0BA8}"/>
    <cellStyle name="Normal 6 2 5 2 2 2 2" xfId="4800" xr:uid="{F46ED673-81A8-472F-993E-2524D4CDF32B}"/>
    <cellStyle name="Normal 6 2 5 2 2 2 2 2" xfId="11594" xr:uid="{752F17C5-B1A6-4B8A-B4CC-B1B5718D094C}"/>
    <cellStyle name="Normal 6 2 5 2 2 2 2 2 2" xfId="47637" xr:uid="{FC76DC13-BCBD-4CA8-A040-BE3908D72C04}"/>
    <cellStyle name="Normal 6 2 5 2 2 2 2 2 3" xfId="36440" xr:uid="{C142F8A0-8218-4998-B54D-18DF45D773A8}"/>
    <cellStyle name="Normal 6 2 5 2 2 2 2 2_1.1 Overview" xfId="57488" xr:uid="{5DC18E92-1D40-4582-B434-79441DCD7D67}"/>
    <cellStyle name="Normal 6 2 5 2 2 2 2 3" xfId="41968" xr:uid="{6BF043BB-7F91-4727-9DC0-232EAA8DC1AD}"/>
    <cellStyle name="Normal 6 2 5 2 2 2 2 4" xfId="30885" xr:uid="{7D03D72C-9E15-4E4A-A04D-B37B54638420}"/>
    <cellStyle name="Normal 6 2 5 2 2 2 2_1.1 Overview" xfId="57487" xr:uid="{D71E61E6-B87E-43B5-A94F-F2C177DE3488}"/>
    <cellStyle name="Normal 6 2 5 2 2 2 3" xfId="8564" xr:uid="{012C893D-4DF5-4E34-8F7B-D3C42E8AA20B}"/>
    <cellStyle name="Normal 6 2 5 2 2 2 3 2" xfId="44608" xr:uid="{5D353618-790C-4467-8A28-9AAD3FFAA988}"/>
    <cellStyle name="Normal 6 2 5 2 2 2 3 3" xfId="33499" xr:uid="{5BC8441A-8239-4F6F-98B8-7918045E735C}"/>
    <cellStyle name="Normal 6 2 5 2 2 2 3_1.1 Overview" xfId="57489" xr:uid="{1CE12C94-FC38-433B-B997-2D72A55960F7}"/>
    <cellStyle name="Normal 6 2 5 2 2 2 4" xfId="38947" xr:uid="{E3824F7D-AF2E-4188-A0B4-33D1D7765B55}"/>
    <cellStyle name="Normal 6 2 5 2 2 2 5" xfId="27952" xr:uid="{DBAF1ACC-040E-4A63-B604-4389E2AD4398}"/>
    <cellStyle name="Normal 6 2 5 2 2 2_1.1 Overview" xfId="57486" xr:uid="{C88072B9-363A-43F9-B13F-553F48A7E313}"/>
    <cellStyle name="Normal 6 2 5 2 2 3" xfId="2411" xr:uid="{5DC4B596-FFB4-4507-BB1C-0C04DD0EC700}"/>
    <cellStyle name="Normal 6 2 5 2 2 3 2" xfId="5610" xr:uid="{F4A336C0-A2FE-4791-AAFD-5870F79D6971}"/>
    <cellStyle name="Normal 6 2 5 2 2 3 2 2" xfId="12403" xr:uid="{7A5D27B9-1943-489B-850A-6721B6578ED1}"/>
    <cellStyle name="Normal 6 2 5 2 2 3 2 2 2" xfId="48446" xr:uid="{5D35668B-0023-4148-B61A-7CA4F2C70470}"/>
    <cellStyle name="Normal 6 2 5 2 2 3 2 2 3" xfId="37249" xr:uid="{1116F1FB-3212-4C7C-B824-440B9FA0DD56}"/>
    <cellStyle name="Normal 6 2 5 2 2 3 2 2_1.1 Overview" xfId="57492" xr:uid="{60D929C9-E17A-495C-9B36-6F0E600CE3C1}"/>
    <cellStyle name="Normal 6 2 5 2 2 3 2 3" xfId="42777" xr:uid="{E059CB7E-9EF4-439F-B7B6-4C6689CE0F0C}"/>
    <cellStyle name="Normal 6 2 5 2 2 3 2 4" xfId="31694" xr:uid="{7C48B20E-5347-4347-9B6F-42156D09827F}"/>
    <cellStyle name="Normal 6 2 5 2 2 3 2_1.1 Overview" xfId="57491" xr:uid="{15AB5760-40A6-4FFE-8C42-7778751A20D4}"/>
    <cellStyle name="Normal 6 2 5 2 2 3 3" xfId="9370" xr:uid="{BCA00F02-20A7-4601-BA11-EC384CDB756C}"/>
    <cellStyle name="Normal 6 2 5 2 2 3 3 2" xfId="45414" xr:uid="{7E12116A-2857-41CD-BE24-E5454ACA025D}"/>
    <cellStyle name="Normal 6 2 5 2 2 3 3 3" xfId="34305" xr:uid="{392267DD-93EE-4ECA-B1C2-67BCF21AC3F8}"/>
    <cellStyle name="Normal 6 2 5 2 2 3 3_1.1 Overview" xfId="57493" xr:uid="{82BFC6B3-580D-4AF9-9A96-950ADAB43FE7}"/>
    <cellStyle name="Normal 6 2 5 2 2 3 4" xfId="39753" xr:uid="{DC0DEA10-2C9A-4CC9-B903-BDC7F1E779A9}"/>
    <cellStyle name="Normal 6 2 5 2 2 3 5" xfId="28758" xr:uid="{09064749-2A01-4B1B-9CFB-FAA604E938F7}"/>
    <cellStyle name="Normal 6 2 5 2 2 3_1.1 Overview" xfId="57490" xr:uid="{D3C5E9E3-24D3-410E-A7ED-06BF72A0D740}"/>
    <cellStyle name="Normal 6 2 5 2 2 4" xfId="3601" xr:uid="{9EA572AB-344E-43A4-8819-B58E0F406F3A}"/>
    <cellStyle name="Normal 6 2 5 2 2 4 2" xfId="10528" xr:uid="{814B9F69-2565-49FD-A2CA-40E4B15E8ADB}"/>
    <cellStyle name="Normal 6 2 5 2 2 4 2 2" xfId="46571" xr:uid="{8096DD89-7FBC-4626-8C0D-E1267D3DE06D}"/>
    <cellStyle name="Normal 6 2 5 2 2 4 2 3" xfId="35450" xr:uid="{087C4FC5-10FD-457D-BC0D-E071D7B353F3}"/>
    <cellStyle name="Normal 6 2 5 2 2 4 2_1.1 Overview" xfId="57495" xr:uid="{93568E62-8BBA-49FD-83BA-7F2504825B1B}"/>
    <cellStyle name="Normal 6 2 5 2 2 4 3" xfId="40906" xr:uid="{29EE75D1-994F-4010-8479-2591859CC77B}"/>
    <cellStyle name="Normal 6 2 5 2 2 4 4" xfId="29899" xr:uid="{1607DC0E-55B9-410C-8BF8-67593980FA5F}"/>
    <cellStyle name="Normal 6 2 5 2 2 4_1.1 Overview" xfId="57494" xr:uid="{BC930921-54EA-4696-8EB0-702E4F3EF6E1}"/>
    <cellStyle name="Normal 6 2 5 2 2 5" xfId="4297" xr:uid="{AAF4BA1D-6EAE-4E40-A11E-13F89CB6F09B}"/>
    <cellStyle name="Normal 6 2 5 2 2 5 2" xfId="11099" xr:uid="{35642977-F28A-4C0E-89D6-B870E2E69C5C}"/>
    <cellStyle name="Normal 6 2 5 2 2 5 2 2" xfId="47142" xr:uid="{751E5AD4-5D77-4D92-ACC5-5DDD5F69D74E}"/>
    <cellStyle name="Normal 6 2 5 2 2 5 2 3" xfId="35961" xr:uid="{D65831E7-FA1C-4C5D-B902-23373D354EB9}"/>
    <cellStyle name="Normal 6 2 5 2 2 5 2_1.1 Overview" xfId="57497" xr:uid="{D59E947C-0E2F-48BC-B220-2AF03C8BE384}"/>
    <cellStyle name="Normal 6 2 5 2 2 5 3" xfId="41473" xr:uid="{15645F5A-25A8-4079-92E1-96B061F6EC89}"/>
    <cellStyle name="Normal 6 2 5 2 2 5 4" xfId="30406" xr:uid="{8A58CA23-CB0F-4B21-ACCD-223F403783E2}"/>
    <cellStyle name="Normal 6 2 5 2 2 5_1.1 Overview" xfId="57496" xr:uid="{F4907E5F-4185-45C0-B8D7-C1D26372E68F}"/>
    <cellStyle name="Normal 6 2 5 2 2 6" xfId="8064" xr:uid="{2898B82F-E37B-4710-827A-3BD1AAE79F7D}"/>
    <cellStyle name="Normal 6 2 5 2 2 6 2" xfId="44112" xr:uid="{45151880-8A39-4CB8-8EC8-FFE7E2B76B2B}"/>
    <cellStyle name="Normal 6 2 5 2 2 6 3" xfId="33019" xr:uid="{CD0C7B8E-73A4-498A-9CAF-FDE50563E254}"/>
    <cellStyle name="Normal 6 2 5 2 2 6_1.1 Overview" xfId="57498" xr:uid="{E32C7D3F-D411-40AF-885E-F2BC6DD57A27}"/>
    <cellStyle name="Normal 6 2 5 2 2 7" xfId="38452" xr:uid="{D41D50AE-0885-4098-9B85-0130D0479542}"/>
    <cellStyle name="Normal 6 2 5 2 2 8" xfId="27469" xr:uid="{C33EB6E1-0448-4B64-8559-7959F5967690}"/>
    <cellStyle name="Normal 6 2 5 2 2_1.1 Overview" xfId="57485" xr:uid="{15CD9A12-C551-4C55-8EC9-EA92D2C683EC}"/>
    <cellStyle name="Normal 6 2 5 2 3" xfId="1365" xr:uid="{C6F995B7-28A0-4374-BADC-FF4C5881A0A8}"/>
    <cellStyle name="Normal 6 2 5 2 3 2" xfId="4564" xr:uid="{BD9558D2-EB27-4959-AF0C-298FE3547664}"/>
    <cellStyle name="Normal 6 2 5 2 3 2 2" xfId="11358" xr:uid="{2C17FB8E-B2D9-459F-8EA7-3A97C85953E4}"/>
    <cellStyle name="Normal 6 2 5 2 3 2 2 2" xfId="47401" xr:uid="{9787A2D9-D2EC-4675-B603-D807A4A378B4}"/>
    <cellStyle name="Normal 6 2 5 2 3 2 2 3" xfId="36204" xr:uid="{520B6684-52D4-48B9-BCA6-8DEC797DBD57}"/>
    <cellStyle name="Normal 6 2 5 2 3 2 2_1.1 Overview" xfId="57501" xr:uid="{F21E21B9-F31B-41C2-8D77-C947AF1497F9}"/>
    <cellStyle name="Normal 6 2 5 2 3 2 3" xfId="41732" xr:uid="{33DB6064-4894-400B-B2BB-ACF75605CA88}"/>
    <cellStyle name="Normal 6 2 5 2 3 2 4" xfId="30649" xr:uid="{EEC5580B-DA2E-45F5-88B9-980CC6749704}"/>
    <cellStyle name="Normal 6 2 5 2 3 2_1.1 Overview" xfId="57500" xr:uid="{9F59C14B-DDF1-4181-8091-0E3211841C26}"/>
    <cellStyle name="Normal 6 2 5 2 3 3" xfId="8328" xr:uid="{E9BEA38E-F0DB-4E4B-BCDD-8BB4D1BD6B58}"/>
    <cellStyle name="Normal 6 2 5 2 3 3 2" xfId="44372" xr:uid="{8AAC6A80-CDA1-44BB-9FE6-DD48CDFAEC03}"/>
    <cellStyle name="Normal 6 2 5 2 3 3 3" xfId="33263" xr:uid="{D74A1BC3-B717-4D8E-B5A7-5BE925AE1FFD}"/>
    <cellStyle name="Normal 6 2 5 2 3 3_1.1 Overview" xfId="57502" xr:uid="{5302CE59-9B58-4008-AE28-821E30B1EC25}"/>
    <cellStyle name="Normal 6 2 5 2 3 4" xfId="38711" xr:uid="{E4F79219-B94C-4F93-B944-258A5FB50BAB}"/>
    <cellStyle name="Normal 6 2 5 2 3 5" xfId="27716" xr:uid="{F7E489E1-087C-410C-A108-AFDC93C525CF}"/>
    <cellStyle name="Normal 6 2 5 2 3_1.1 Overview" xfId="57499" xr:uid="{DD8839FE-B709-439C-A426-4061D5D86376}"/>
    <cellStyle name="Normal 6 2 5 2 4" xfId="2068" xr:uid="{46AF6DD5-3C88-4CCF-8052-A871402F5639}"/>
    <cellStyle name="Normal 6 2 5 2 4 2" xfId="5267" xr:uid="{93D15FCF-0A2F-4C3C-98E0-58FDC5E1741D}"/>
    <cellStyle name="Normal 6 2 5 2 4 2 2" xfId="12060" xr:uid="{2E4A4340-C937-497A-B293-76BA516FE7CD}"/>
    <cellStyle name="Normal 6 2 5 2 4 2 2 2" xfId="48103" xr:uid="{60896E88-0646-4B3C-B456-940B2C824D62}"/>
    <cellStyle name="Normal 6 2 5 2 4 2 2 3" xfId="36906" xr:uid="{82BC3BD0-FA47-4E2F-8C6B-26A528EA4CC0}"/>
    <cellStyle name="Normal 6 2 5 2 4 2 2_1.1 Overview" xfId="57505" xr:uid="{3D9383C0-106C-4CAB-99DB-99C9F1C55A65}"/>
    <cellStyle name="Normal 6 2 5 2 4 2 3" xfId="42434" xr:uid="{6FF3D81A-B919-4DF3-9C65-5E8D6DDF63C8}"/>
    <cellStyle name="Normal 6 2 5 2 4 2 4" xfId="31351" xr:uid="{6D01AB44-F65D-4033-A788-943F54229C27}"/>
    <cellStyle name="Normal 6 2 5 2 4 2_1.1 Overview" xfId="57504" xr:uid="{EAF5F4E2-FDB7-417A-A545-2518954D5E72}"/>
    <cellStyle name="Normal 6 2 5 2 4 3" xfId="9027" xr:uid="{298E5A9D-A34A-4ECD-9730-A160EE3E8FF6}"/>
    <cellStyle name="Normal 6 2 5 2 4 3 2" xfId="45071" xr:uid="{9FA01334-2231-475D-8EFD-04A747FC7BF4}"/>
    <cellStyle name="Normal 6 2 5 2 4 3 3" xfId="33962" xr:uid="{5E95BBCC-D8A8-4DCA-8C1B-D410FEC91EDE}"/>
    <cellStyle name="Normal 6 2 5 2 4 3_1.1 Overview" xfId="57506" xr:uid="{A3094C2F-51ED-469F-A4C3-BDE81A824805}"/>
    <cellStyle name="Normal 6 2 5 2 4 4" xfId="39410" xr:uid="{14AE6B74-0582-4983-AE28-AF0D21AEB2D1}"/>
    <cellStyle name="Normal 6 2 5 2 4 5" xfId="28415" xr:uid="{FBAE2B50-7431-45B4-8A06-E43DD6FE966F}"/>
    <cellStyle name="Normal 6 2 5 2 4_1.1 Overview" xfId="57503" xr:uid="{940148C5-4556-49FA-B02D-563369F63B8A}"/>
    <cellStyle name="Normal 6 2 5 2 5" xfId="3260" xr:uid="{480ACB2A-0066-4657-B7B3-7CE1790EEDE6}"/>
    <cellStyle name="Normal 6 2 5 2 5 2" xfId="10187" xr:uid="{12465C8F-ADBE-49DA-B0E6-3CACC6F02BC9}"/>
    <cellStyle name="Normal 6 2 5 2 5 2 2" xfId="46230" xr:uid="{8DED4E3A-E061-4878-BBFF-D47F82BA2477}"/>
    <cellStyle name="Normal 6 2 5 2 5 2 3" xfId="35111" xr:uid="{5CAB9FC1-8A52-4D76-AE52-5808F3AE548B}"/>
    <cellStyle name="Normal 6 2 5 2 5 2_1.1 Overview" xfId="57508" xr:uid="{F1254D0F-CB73-4B88-9B4D-A417C056CCF1}"/>
    <cellStyle name="Normal 6 2 5 2 5 3" xfId="40565" xr:uid="{6845C8ED-CDCD-4044-935C-BE84617CE672}"/>
    <cellStyle name="Normal 6 2 5 2 5 4" xfId="29560" xr:uid="{3DDF637E-7899-43F0-8A09-EC0E70005522}"/>
    <cellStyle name="Normal 6 2 5 2 5_1.1 Overview" xfId="57507" xr:uid="{133FC811-C76B-4CF5-B847-156992859B7F}"/>
    <cellStyle name="Normal 6 2 5 2 6" xfId="4087" xr:uid="{7B79FF96-6225-4DC1-ACCF-205CDF68506A}"/>
    <cellStyle name="Normal 6 2 5 2 6 2" xfId="10889" xr:uid="{2AAF0490-DE74-4E87-B47D-0261EDFEB688}"/>
    <cellStyle name="Normal 6 2 5 2 6 2 2" xfId="46932" xr:uid="{24C99FB2-A052-48E0-9F22-C3F174840719}"/>
    <cellStyle name="Normal 6 2 5 2 6 2 3" xfId="35751" xr:uid="{A9C26AF1-2B44-4048-AAB3-82F633B9E386}"/>
    <cellStyle name="Normal 6 2 5 2 6 2_1.1 Overview" xfId="57510" xr:uid="{2C7A1E4C-55AD-4ACF-B21A-DDD5E15A7868}"/>
    <cellStyle name="Normal 6 2 5 2 6 3" xfId="41263" xr:uid="{98F4EED9-CFED-4963-A261-7E249682D6D8}"/>
    <cellStyle name="Normal 6 2 5 2 6 4" xfId="30196" xr:uid="{9E4B032A-69B4-4448-881F-B0BCD36BE018}"/>
    <cellStyle name="Normal 6 2 5 2 6_1.1 Overview" xfId="57509" xr:uid="{77158CDC-B8C0-454F-A636-CDB0956997D6}"/>
    <cellStyle name="Normal 6 2 5 2 7" xfId="7700" xr:uid="{93F3EE7C-FBCA-4B28-BB99-B3B6233359A8}"/>
    <cellStyle name="Normal 6 2 5 2 7 2" xfId="43748" xr:uid="{D46FBA69-ABF0-4508-9CED-B449FEB1C464}"/>
    <cellStyle name="Normal 6 2 5 2 7 3" xfId="32655" xr:uid="{C73173CE-6F26-4DD0-9229-761A8A8B7FF0}"/>
    <cellStyle name="Normal 6 2 5 2 7_1.1 Overview" xfId="57511" xr:uid="{D9D4E5AA-3D55-4B1F-8036-8804545E3FC7}"/>
    <cellStyle name="Normal 6 2 5 2 8" xfId="38088" xr:uid="{30FE16B8-E99C-448F-ADAB-12B1B1C4FEA9}"/>
    <cellStyle name="Normal 6 2 5 2 9" xfId="27105" xr:uid="{B0437E8E-D8A7-4659-97F8-B3279F911E76}"/>
    <cellStyle name="Normal 6 2 5 2_1.1 Overview" xfId="57484" xr:uid="{C2B62CA1-B1CE-486E-869E-3224A9D3F218}"/>
    <cellStyle name="Normal 6 2 5 3" xfId="781" xr:uid="{4D53EDD0-322C-4825-A100-0F4E3DD7EDBA}"/>
    <cellStyle name="Normal 6 2 5 3 2" xfId="1507" xr:uid="{3B23B95B-6B6D-4CF8-9E9F-D84E1C862893}"/>
    <cellStyle name="Normal 6 2 5 3 2 2" xfId="4706" xr:uid="{0AB23626-5092-40CE-992C-DCC556B903B4}"/>
    <cellStyle name="Normal 6 2 5 3 2 2 2" xfId="11500" xr:uid="{DAC39381-E21F-4397-A455-5E6EC731CC42}"/>
    <cellStyle name="Normal 6 2 5 3 2 2 2 2" xfId="47543" xr:uid="{68F3255E-3F3D-41B4-9C56-E0FABD507A23}"/>
    <cellStyle name="Normal 6 2 5 3 2 2 2 3" xfId="36346" xr:uid="{66BD301F-B28C-4B84-A605-578FE3100BAE}"/>
    <cellStyle name="Normal 6 2 5 3 2 2 2_1.1 Overview" xfId="57515" xr:uid="{B5ED2C03-C6B6-4EFF-9645-ED68ABFD26C5}"/>
    <cellStyle name="Normal 6 2 5 3 2 2 3" xfId="41874" xr:uid="{5C46F9F5-CA8D-4E4C-88E1-6BDBAAF460F2}"/>
    <cellStyle name="Normal 6 2 5 3 2 2 4" xfId="30791" xr:uid="{6855A332-8CF8-456F-8E38-2209E93B9591}"/>
    <cellStyle name="Normal 6 2 5 3 2 2_1.1 Overview" xfId="57514" xr:uid="{13F39869-C98D-47AE-8F54-D66350111AA7}"/>
    <cellStyle name="Normal 6 2 5 3 2 3" xfId="8470" xr:uid="{7F9844BA-1671-4A73-BB96-E7174F5A643B}"/>
    <cellStyle name="Normal 6 2 5 3 2 3 2" xfId="44514" xr:uid="{366567EF-1D1B-4ADC-BA2C-309FFD0D80CE}"/>
    <cellStyle name="Normal 6 2 5 3 2 3 3" xfId="33405" xr:uid="{57F617FD-FF3E-419C-8D5B-37FD18E9CD39}"/>
    <cellStyle name="Normal 6 2 5 3 2 3_1.1 Overview" xfId="57516" xr:uid="{25BED614-6A4B-4C61-8229-2BBFD3309D24}"/>
    <cellStyle name="Normal 6 2 5 3 2 4" xfId="38853" xr:uid="{65A248A0-0B67-40B2-9F50-4902A73C2424}"/>
    <cellStyle name="Normal 6 2 5 3 2 5" xfId="27858" xr:uid="{B0A62D61-B0AA-49D3-BD6A-B6C90A42D1CA}"/>
    <cellStyle name="Normal 6 2 5 3 2_1.1 Overview" xfId="57513" xr:uid="{AB00C30A-6A4B-4105-826D-B248B188F950}"/>
    <cellStyle name="Normal 6 2 5 3 3" xfId="2317" xr:uid="{75F85378-B608-4F59-9922-86FED516908C}"/>
    <cellStyle name="Normal 6 2 5 3 3 2" xfId="5516" xr:uid="{08FEDBD0-65BB-47DF-A2AB-9807729DCC59}"/>
    <cellStyle name="Normal 6 2 5 3 3 2 2" xfId="12309" xr:uid="{6B422C9A-F12E-4B77-9C3E-289670CC55BC}"/>
    <cellStyle name="Normal 6 2 5 3 3 2 2 2" xfId="48352" xr:uid="{9F4567C0-95D5-4472-8C04-F0F61FB793FF}"/>
    <cellStyle name="Normal 6 2 5 3 3 2 2 3" xfId="37155" xr:uid="{AD30D1A3-7B14-45D3-8776-4664ECA188A4}"/>
    <cellStyle name="Normal 6 2 5 3 3 2 2_1.1 Overview" xfId="57519" xr:uid="{1172CEDF-E37A-4B7D-8087-9775BC6E64DB}"/>
    <cellStyle name="Normal 6 2 5 3 3 2 3" xfId="42683" xr:uid="{0AA0CEE7-4A7F-47E9-B6A7-AA6BBE453B01}"/>
    <cellStyle name="Normal 6 2 5 3 3 2 4" xfId="31600" xr:uid="{7CD75DEF-5AA0-41AB-855B-0AB24BA5649C}"/>
    <cellStyle name="Normal 6 2 5 3 3 2_1.1 Overview" xfId="57518" xr:uid="{6D608A81-25FE-48AA-9E0F-D44B305C3997}"/>
    <cellStyle name="Normal 6 2 5 3 3 3" xfId="9276" xr:uid="{749D64D4-4C9A-4262-8E5F-70F0348C7BE7}"/>
    <cellStyle name="Normal 6 2 5 3 3 3 2" xfId="45320" xr:uid="{7B3164DC-E1BB-4569-8881-72B3CBC44295}"/>
    <cellStyle name="Normal 6 2 5 3 3 3 3" xfId="34211" xr:uid="{50BF18B0-5A68-4CBC-9B11-B4FA6621D86F}"/>
    <cellStyle name="Normal 6 2 5 3 3 3_1.1 Overview" xfId="57520" xr:uid="{875F34C1-FD13-4C12-B950-C123A1AC1816}"/>
    <cellStyle name="Normal 6 2 5 3 3 4" xfId="39659" xr:uid="{17053F7E-B1F9-49CE-B430-BC06A8164FCD}"/>
    <cellStyle name="Normal 6 2 5 3 3 5" xfId="28664" xr:uid="{02AFB7D2-2056-4E50-A739-4FF81F69232D}"/>
    <cellStyle name="Normal 6 2 5 3 3_1.1 Overview" xfId="57517" xr:uid="{74082C7B-5F3E-4999-A668-07B519A516D6}"/>
    <cellStyle name="Normal 6 2 5 3 4" xfId="3507" xr:uid="{4F08AA9E-AEC4-4AA0-AD41-904437212FD0}"/>
    <cellStyle name="Normal 6 2 5 3 4 2" xfId="10434" xr:uid="{66457161-88D5-444D-8EDF-7288F2CDD5FF}"/>
    <cellStyle name="Normal 6 2 5 3 4 2 2" xfId="46477" xr:uid="{D7CE45A0-5D3D-4D3D-9A44-C27CEFA35DD5}"/>
    <cellStyle name="Normal 6 2 5 3 4 2 3" xfId="35356" xr:uid="{6F159492-7F28-478E-8247-0D6F014FE936}"/>
    <cellStyle name="Normal 6 2 5 3 4 2_1.1 Overview" xfId="57522" xr:uid="{D6038356-9B83-4FAB-84B7-375D0E8F4C82}"/>
    <cellStyle name="Normal 6 2 5 3 4 3" xfId="40812" xr:uid="{1CD1FFA6-DE59-48E7-BAAB-0CE28F5BFA85}"/>
    <cellStyle name="Normal 6 2 5 3 4 4" xfId="29805" xr:uid="{90F7FA65-2877-4376-BD04-14724C4BA0EA}"/>
    <cellStyle name="Normal 6 2 5 3 4_1.1 Overview" xfId="57521" xr:uid="{1035C6C3-F002-46FF-8735-705193C474D1}"/>
    <cellStyle name="Normal 6 2 5 3 5" xfId="4203" xr:uid="{B88DE42D-1E28-4690-9416-FF2204558AC5}"/>
    <cellStyle name="Normal 6 2 5 3 5 2" xfId="11005" xr:uid="{637873D9-9C38-4CBB-B96D-9010C3593445}"/>
    <cellStyle name="Normal 6 2 5 3 5 2 2" xfId="47048" xr:uid="{3AF45E79-7920-4681-9942-28121F4D576A}"/>
    <cellStyle name="Normal 6 2 5 3 5 2 3" xfId="35867" xr:uid="{13797DF7-3350-4E43-8396-798621CE53F7}"/>
    <cellStyle name="Normal 6 2 5 3 5 2_1.1 Overview" xfId="57524" xr:uid="{9534F692-5AC2-4EDC-9BA8-FFC16FDFA468}"/>
    <cellStyle name="Normal 6 2 5 3 5 3" xfId="41379" xr:uid="{3A85C410-1B83-4107-8E4F-96BB9CFDA17C}"/>
    <cellStyle name="Normal 6 2 5 3 5 4" xfId="30312" xr:uid="{3AF29727-C94C-41D9-8E34-C4EE0C2DC949}"/>
    <cellStyle name="Normal 6 2 5 3 5_1.1 Overview" xfId="57523" xr:uid="{64A54705-5FEF-4C3B-802B-8CF2415FE9A0}"/>
    <cellStyle name="Normal 6 2 5 3 6" xfId="7970" xr:uid="{BBA25E6A-3885-4396-B01F-F42B89155EFB}"/>
    <cellStyle name="Normal 6 2 5 3 6 2" xfId="44018" xr:uid="{F05934F2-9052-4B47-937D-5F83B15029B5}"/>
    <cellStyle name="Normal 6 2 5 3 6 3" xfId="32925" xr:uid="{F49A9367-F116-45FC-BA8E-6076A52FF1AA}"/>
    <cellStyle name="Normal 6 2 5 3 6_1.1 Overview" xfId="57525" xr:uid="{0C09A646-99EB-41CC-9ECF-C24C3FAEFC3D}"/>
    <cellStyle name="Normal 6 2 5 3 7" xfId="38358" xr:uid="{1ED3F4B0-230C-461E-BE35-99E7B691CF94}"/>
    <cellStyle name="Normal 6 2 5 3 8" xfId="27375" xr:uid="{F02CCE65-5353-4DB8-91E2-EF1F66BBAA6A}"/>
    <cellStyle name="Normal 6 2 5 3_1.1 Overview" xfId="57512" xr:uid="{98F8BB8E-E463-4C0E-A859-84ECA135DE46}"/>
    <cellStyle name="Normal 6 2 5 4" xfId="1236" xr:uid="{18E3B74F-749E-48C0-B298-6D9DF82C2828}"/>
    <cellStyle name="Normal 6 2 5 4 2" xfId="4435" xr:uid="{FA702112-FDF9-430E-8FD6-8BDAE31B1E28}"/>
    <cellStyle name="Normal 6 2 5 4 2 2" xfId="11229" xr:uid="{74109553-42B4-4CA0-9F01-1B6F8617F53D}"/>
    <cellStyle name="Normal 6 2 5 4 2 2 2" xfId="47272" xr:uid="{F003FE19-E670-4432-9BC8-9238009C9789}"/>
    <cellStyle name="Normal 6 2 5 4 2 2 3" xfId="36075" xr:uid="{039E58D6-AEE3-4C1F-89BA-33A3BBBA19EF}"/>
    <cellStyle name="Normal 6 2 5 4 2 2_1.1 Overview" xfId="57528" xr:uid="{8DC3CA1E-5636-44A6-8C4E-688AD5D44D85}"/>
    <cellStyle name="Normal 6 2 5 4 2 3" xfId="41603" xr:uid="{0D16AD0B-E6A7-4AF4-8187-6CBE0A0BD982}"/>
    <cellStyle name="Normal 6 2 5 4 2 4" xfId="30520" xr:uid="{2F3D6FF0-4B9D-4495-9E41-A4E80F004C69}"/>
    <cellStyle name="Normal 6 2 5 4 2_1.1 Overview" xfId="57527" xr:uid="{A95B7A44-6A33-436D-A350-25F6BFB6D4F1}"/>
    <cellStyle name="Normal 6 2 5 4 3" xfId="8199" xr:uid="{9F683D01-0B6F-41CA-AF20-808F26DAD0BF}"/>
    <cellStyle name="Normal 6 2 5 4 3 2" xfId="44243" xr:uid="{FA642E61-15C0-4176-9792-E732612D8FE9}"/>
    <cellStyle name="Normal 6 2 5 4 3 3" xfId="33134" xr:uid="{837DE1FC-47BF-4DEB-94E7-7C37D6856768}"/>
    <cellStyle name="Normal 6 2 5 4 3_1.1 Overview" xfId="57529" xr:uid="{125A8F98-3DC4-46DE-B89B-96D845C577F8}"/>
    <cellStyle name="Normal 6 2 5 4 4" xfId="38582" xr:uid="{4830929D-51F1-4A1B-BE97-DA87CB6AD591}"/>
    <cellStyle name="Normal 6 2 5 4 5" xfId="27587" xr:uid="{A59789E2-8D40-4D8F-8E0A-76AA5D5EAE8C}"/>
    <cellStyle name="Normal 6 2 5 4_1.1 Overview" xfId="57526" xr:uid="{26342176-128E-4760-B522-A1F94F7D9C60}"/>
    <cellStyle name="Normal 6 2 5 5" xfId="1796" xr:uid="{C897348D-9C8F-4CA2-AF25-93DF80389322}"/>
    <cellStyle name="Normal 6 2 5 5 2" xfId="4995" xr:uid="{C4009D77-DA5E-4AA8-8F4E-F86672AC10E9}"/>
    <cellStyle name="Normal 6 2 5 5 2 2" xfId="11788" xr:uid="{88958A1E-51B2-44E1-ACD6-2EC9EF94B6B3}"/>
    <cellStyle name="Normal 6 2 5 5 2 2 2" xfId="47831" xr:uid="{AFFA0930-1D03-4F6C-A99B-B3A5897306B8}"/>
    <cellStyle name="Normal 6 2 5 5 2 2 3" xfId="36634" xr:uid="{A51308FF-10E4-498B-8EC5-AC04D03201BF}"/>
    <cellStyle name="Normal 6 2 5 5 2 2_1.1 Overview" xfId="57532" xr:uid="{B7E148CB-CACA-4529-A9A6-7F6BF55D5BB4}"/>
    <cellStyle name="Normal 6 2 5 5 2 3" xfId="42162" xr:uid="{58731B1D-DEEC-400A-AB1D-2B8573CFD76E}"/>
    <cellStyle name="Normal 6 2 5 5 2 4" xfId="31079" xr:uid="{EA9DA991-51B0-4843-BBC8-0710501C70ED}"/>
    <cellStyle name="Normal 6 2 5 5 2_1.1 Overview" xfId="57531" xr:uid="{E0F62065-B07E-440A-9E10-39C6A2813B42}"/>
    <cellStyle name="Normal 6 2 5 5 3" xfId="8755" xr:uid="{484E3976-DADD-4B60-A0C2-92061DF2A01E}"/>
    <cellStyle name="Normal 6 2 5 5 3 2" xfId="44799" xr:uid="{13DCED5A-4E98-4BE6-854A-C331B0F38D5F}"/>
    <cellStyle name="Normal 6 2 5 5 3 3" xfId="33690" xr:uid="{BDFE71EF-6E22-4ECC-87DA-4B31BAA2B230}"/>
    <cellStyle name="Normal 6 2 5 5 3_1.1 Overview" xfId="57533" xr:uid="{B585E5FC-DF69-4FF9-B111-C767AA1ABA85}"/>
    <cellStyle name="Normal 6 2 5 5 4" xfId="39138" xr:uid="{B3BD0EE3-EE3C-4E08-BFAA-85BB7F3067DE}"/>
    <cellStyle name="Normal 6 2 5 5 5" xfId="28143" xr:uid="{D4A83A37-C33C-4E2B-8E8F-A75C793C25CE}"/>
    <cellStyle name="Normal 6 2 5 5_1.1 Overview" xfId="57530" xr:uid="{56820747-B315-4544-AD07-09E5F8E1F128}"/>
    <cellStyle name="Normal 6 2 5 6" xfId="2977" xr:uid="{3F896498-277B-43F8-9E14-C4FEECBB0745}"/>
    <cellStyle name="Normal 6 2 5 6 2" xfId="9915" xr:uid="{3CE2E476-E0BC-4167-AF9B-CEBFC3C6662E}"/>
    <cellStyle name="Normal 6 2 5 6 2 2" xfId="45958" xr:uid="{9F668899-8014-48A5-BE77-475FBBEF5181}"/>
    <cellStyle name="Normal 6 2 5 6 2 3" xfId="34843" xr:uid="{D9216B40-4CD3-4167-8109-BA97E52A5686}"/>
    <cellStyle name="Normal 6 2 5 6 2_1.1 Overview" xfId="57535" xr:uid="{4B4D0EC1-82A4-45AE-925E-1F6E2B36365B}"/>
    <cellStyle name="Normal 6 2 5 6 3" xfId="40294" xr:uid="{A8982464-34F5-46CF-9D8C-C8903DB08BDB}"/>
    <cellStyle name="Normal 6 2 5 6 4" xfId="29293" xr:uid="{147EE09B-7B70-462F-A69F-57A8C8F03027}"/>
    <cellStyle name="Normal 6 2 5 6_1.1 Overview" xfId="57534" xr:uid="{0536AF34-06C7-48DB-B35D-9DABDF745132}"/>
    <cellStyle name="Normal 6 2 5 7" xfId="3993" xr:uid="{FEB4C703-F7AE-43A2-B826-BA72685DB759}"/>
    <cellStyle name="Normal 6 2 5 7 2" xfId="10795" xr:uid="{C978A37A-3EAB-489E-857F-A3EAE402437C}"/>
    <cellStyle name="Normal 6 2 5 7 2 2" xfId="46838" xr:uid="{175B5E46-B269-46B0-B04F-F8DACEAF7321}"/>
    <cellStyle name="Normal 6 2 5 7 2 3" xfId="35657" xr:uid="{29CF902F-8A76-4873-A48C-1E8171E8A621}"/>
    <cellStyle name="Normal 6 2 5 7 2_1.1 Overview" xfId="57537" xr:uid="{39BBA8DA-5792-43A8-B86F-9FDCF4B76AA9}"/>
    <cellStyle name="Normal 6 2 5 7 3" xfId="41169" xr:uid="{FE8AB9F1-ADD4-4FC4-9B1F-629302CFD3B8}"/>
    <cellStyle name="Normal 6 2 5 7 4" xfId="30102" xr:uid="{2967E38C-D3A0-43DB-AC4E-4E1DCF8354F1}"/>
    <cellStyle name="Normal 6 2 5 7_1.1 Overview" xfId="57536" xr:uid="{E3E7A89F-3345-4FF1-AEA1-CB6FC07D9176}"/>
    <cellStyle name="Normal 6 2 5 8" xfId="7399" xr:uid="{6F6409B2-BFAF-4EF6-9A28-2ECF5E1C99A0}"/>
    <cellStyle name="Normal 6 2 5 8 2" xfId="43447" xr:uid="{4680D8DC-11DA-4974-BE70-4D87BD6294D3}"/>
    <cellStyle name="Normal 6 2 5 8 3" xfId="32354" xr:uid="{2B2C742D-8402-4DC6-9018-5DCED87B6E04}"/>
    <cellStyle name="Normal 6 2 5 8_1.1 Overview" xfId="57538" xr:uid="{BE174622-4C12-488D-92F7-BA2C7C7BEEA4}"/>
    <cellStyle name="Normal 6 2 5 9" xfId="37787" xr:uid="{168A512B-2B12-4F51-A65D-D10AD75CE68D}"/>
    <cellStyle name="Normal 6 2 5_1.1 Overview" xfId="57483" xr:uid="{5CB4C98C-46AB-4446-A4FF-DA65615B1167}"/>
    <cellStyle name="Normal 6 2 6" xfId="220" xr:uid="{483506A2-2D54-4E3B-BFF7-4E3581DD9714}"/>
    <cellStyle name="Normal 6 2 6 10" xfId="26818" xr:uid="{E9A646C2-AF13-4157-8DAB-E1E131D9AFEB}"/>
    <cellStyle name="Normal 6 2 6 2" xfId="524" xr:uid="{A0140A2F-51D2-4F01-90D8-6B8C61BAF0C9}"/>
    <cellStyle name="Normal 6 2 6 2 2" xfId="881" xr:uid="{3EE59CE2-5E7C-4831-AFD2-3671E200D7B4}"/>
    <cellStyle name="Normal 6 2 6 2 2 2" xfId="1607" xr:uid="{8629DBFC-480E-438F-BD99-755951EC7294}"/>
    <cellStyle name="Normal 6 2 6 2 2 2 2" xfId="4806" xr:uid="{2B717E62-33D1-4179-865E-48C4AFD2D345}"/>
    <cellStyle name="Normal 6 2 6 2 2 2 2 2" xfId="11600" xr:uid="{5F4F46E0-8BBE-4CAB-BD79-4391C35878FF}"/>
    <cellStyle name="Normal 6 2 6 2 2 2 2 2 2" xfId="47643" xr:uid="{6E73A5BA-8065-49A7-991F-2389BFC7FF3E}"/>
    <cellStyle name="Normal 6 2 6 2 2 2 2 2 3" xfId="36446" xr:uid="{0AD9E1EB-C74A-43FE-86DD-B445B399A5EB}"/>
    <cellStyle name="Normal 6 2 6 2 2 2 2 2_1.1 Overview" xfId="57544" xr:uid="{1AFE0053-D16C-484D-A6F0-B2E18AF8B2B2}"/>
    <cellStyle name="Normal 6 2 6 2 2 2 2 3" xfId="41974" xr:uid="{71BFA77B-40F5-4FEC-A41C-56A64AABB3A2}"/>
    <cellStyle name="Normal 6 2 6 2 2 2 2 4" xfId="30891" xr:uid="{68135FA7-32D3-4726-B981-9C653CA1E8FF}"/>
    <cellStyle name="Normal 6 2 6 2 2 2 2_1.1 Overview" xfId="57543" xr:uid="{659A0C88-C571-42D4-93B3-A70422C39EB9}"/>
    <cellStyle name="Normal 6 2 6 2 2 2 3" xfId="8570" xr:uid="{D8CF773A-B427-46F2-BB0C-8CA86BFD6534}"/>
    <cellStyle name="Normal 6 2 6 2 2 2 3 2" xfId="44614" xr:uid="{87721DED-AEA4-4B65-BCF5-80C090ABE85D}"/>
    <cellStyle name="Normal 6 2 6 2 2 2 3 3" xfId="33505" xr:uid="{6D927583-5B41-42AA-9030-F5CC0769164E}"/>
    <cellStyle name="Normal 6 2 6 2 2 2 3_1.1 Overview" xfId="57545" xr:uid="{38F97310-675A-447E-89E5-387CC3518BF5}"/>
    <cellStyle name="Normal 6 2 6 2 2 2 4" xfId="38953" xr:uid="{DB7C5F8A-69C1-4868-95E5-02C0CD527FBE}"/>
    <cellStyle name="Normal 6 2 6 2 2 2 5" xfId="27958" xr:uid="{2A05DFAD-A855-4370-9865-EB8A4A1EFC1A}"/>
    <cellStyle name="Normal 6 2 6 2 2 2_1.1 Overview" xfId="57542" xr:uid="{2310D39A-2FC2-4C86-A894-5D696F7BBAD1}"/>
    <cellStyle name="Normal 6 2 6 2 2 3" xfId="2417" xr:uid="{A80883EB-11D7-403B-A90B-AD4AEEDB96B0}"/>
    <cellStyle name="Normal 6 2 6 2 2 3 2" xfId="5616" xr:uid="{CC6252CD-EB72-48C2-BF65-9C72E97DB935}"/>
    <cellStyle name="Normal 6 2 6 2 2 3 2 2" xfId="12409" xr:uid="{486027C9-4C44-424F-9E62-7B34C94BB023}"/>
    <cellStyle name="Normal 6 2 6 2 2 3 2 2 2" xfId="48452" xr:uid="{D3F374E3-98B4-4565-AF0E-DEC1B34798C7}"/>
    <cellStyle name="Normal 6 2 6 2 2 3 2 2 3" xfId="37255" xr:uid="{40D522DA-7D08-47BD-A422-34D1A9A0ED40}"/>
    <cellStyle name="Normal 6 2 6 2 2 3 2 2_1.1 Overview" xfId="57548" xr:uid="{C3831DA7-D33F-47B3-B5FD-55A809BD6B37}"/>
    <cellStyle name="Normal 6 2 6 2 2 3 2 3" xfId="42783" xr:uid="{E8666A31-794A-45D8-AC85-D274B188E219}"/>
    <cellStyle name="Normal 6 2 6 2 2 3 2 4" xfId="31700" xr:uid="{DB9F8A84-1FCC-4556-92F5-39285D3FBC56}"/>
    <cellStyle name="Normal 6 2 6 2 2 3 2_1.1 Overview" xfId="57547" xr:uid="{2C0F099D-284F-4DF2-879D-CE3A54D8EA15}"/>
    <cellStyle name="Normal 6 2 6 2 2 3 3" xfId="9376" xr:uid="{F8C25017-3A13-49AD-85CC-2E3C2B36DF66}"/>
    <cellStyle name="Normal 6 2 6 2 2 3 3 2" xfId="45420" xr:uid="{258EBCB7-D3F6-4796-BCBD-F03B53688780}"/>
    <cellStyle name="Normal 6 2 6 2 2 3 3 3" xfId="34311" xr:uid="{C7355958-31B1-4B33-8490-AC79BC2B4481}"/>
    <cellStyle name="Normal 6 2 6 2 2 3 3_1.1 Overview" xfId="57549" xr:uid="{D634D98A-A662-4D83-9275-25BA7C440C56}"/>
    <cellStyle name="Normal 6 2 6 2 2 3 4" xfId="39759" xr:uid="{CC6C8BD4-2CAA-4C77-9F90-744B8E50BE85}"/>
    <cellStyle name="Normal 6 2 6 2 2 3 5" xfId="28764" xr:uid="{EE6F9A90-4C2B-47FC-8A7D-E9CC4DB39484}"/>
    <cellStyle name="Normal 6 2 6 2 2 3_1.1 Overview" xfId="57546" xr:uid="{6214FA3C-219A-4570-88D7-ECD5FD19A9C4}"/>
    <cellStyle name="Normal 6 2 6 2 2 4" xfId="3607" xr:uid="{FDA2A5CB-1B4B-4AAB-9B94-C5B3816C9947}"/>
    <cellStyle name="Normal 6 2 6 2 2 4 2" xfId="10534" xr:uid="{7C282646-81B3-433A-AB77-571052BF4D43}"/>
    <cellStyle name="Normal 6 2 6 2 2 4 2 2" xfId="46577" xr:uid="{A442BC24-76F9-4DCD-B60A-A0FC46B1F84A}"/>
    <cellStyle name="Normal 6 2 6 2 2 4 2 3" xfId="35456" xr:uid="{792F8C94-B862-49C1-A749-5A4A6B067D1E}"/>
    <cellStyle name="Normal 6 2 6 2 2 4 2_1.1 Overview" xfId="57551" xr:uid="{A3021A42-E0C1-49A1-BAA4-8CD93100D785}"/>
    <cellStyle name="Normal 6 2 6 2 2 4 3" xfId="40912" xr:uid="{09573CB6-C11D-49AC-B421-C803E6A1736E}"/>
    <cellStyle name="Normal 6 2 6 2 2 4 4" xfId="29905" xr:uid="{5D55F182-A501-4725-BFEC-9EEEDF09D54C}"/>
    <cellStyle name="Normal 6 2 6 2 2 4_1.1 Overview" xfId="57550" xr:uid="{EFB86F1B-A7A6-4558-8FF6-855A1FCFF6E1}"/>
    <cellStyle name="Normal 6 2 6 2 2 5" xfId="4303" xr:uid="{743E3C8B-C98F-4DD3-AC6C-F5EE6C14B3B7}"/>
    <cellStyle name="Normal 6 2 6 2 2 5 2" xfId="11105" xr:uid="{1CA2C8C7-C006-46EC-AB32-F6DC619BC0F6}"/>
    <cellStyle name="Normal 6 2 6 2 2 5 2 2" xfId="47148" xr:uid="{8C54AF00-A9D1-4A67-B257-993A6D1C207C}"/>
    <cellStyle name="Normal 6 2 6 2 2 5 2 3" xfId="35967" xr:uid="{0A9CB571-DB81-4F69-BBDF-B0516139F4D2}"/>
    <cellStyle name="Normal 6 2 6 2 2 5 2_1.1 Overview" xfId="57553" xr:uid="{E7497A71-DCBE-4F0B-AF72-7222DA416A46}"/>
    <cellStyle name="Normal 6 2 6 2 2 5 3" xfId="41479" xr:uid="{E183E9A6-5722-43EE-AF29-B3833941E9BD}"/>
    <cellStyle name="Normal 6 2 6 2 2 5 4" xfId="30412" xr:uid="{9BD4A728-9B34-499C-946C-492B8439DB58}"/>
    <cellStyle name="Normal 6 2 6 2 2 5_1.1 Overview" xfId="57552" xr:uid="{9A8B6332-867B-47C1-AA28-B85EB5C98383}"/>
    <cellStyle name="Normal 6 2 6 2 2 6" xfId="8070" xr:uid="{BD403679-56E5-4EC9-B7DA-73B9191004C8}"/>
    <cellStyle name="Normal 6 2 6 2 2 6 2" xfId="44118" xr:uid="{FF145892-1E12-48E2-971E-C3CF9A4DF2A4}"/>
    <cellStyle name="Normal 6 2 6 2 2 6 3" xfId="33025" xr:uid="{8015B91A-508D-4D8D-BEF6-7305EE7AE015}"/>
    <cellStyle name="Normal 6 2 6 2 2 6_1.1 Overview" xfId="57554" xr:uid="{4A398E6C-E92C-4004-9FC5-E0DBEA11AA82}"/>
    <cellStyle name="Normal 6 2 6 2 2 7" xfId="38458" xr:uid="{0471F0BA-DA3D-4DC7-A142-FAE41AF0C8F9}"/>
    <cellStyle name="Normal 6 2 6 2 2 8" xfId="27475" xr:uid="{74F221EB-6D17-4A64-ABD0-B54B85EBDC14}"/>
    <cellStyle name="Normal 6 2 6 2 2_1.1 Overview" xfId="57541" xr:uid="{E7EEC106-4388-4F20-B772-717D2C903514}"/>
    <cellStyle name="Normal 6 2 6 2 3" xfId="1372" xr:uid="{0C056803-2154-42F5-B210-663EA7C05D4A}"/>
    <cellStyle name="Normal 6 2 6 2 3 2" xfId="4571" xr:uid="{765C4EA3-4A78-4184-9128-AC68945EC171}"/>
    <cellStyle name="Normal 6 2 6 2 3 2 2" xfId="11365" xr:uid="{A855BA6F-5F28-43CA-9B39-AF9313612CF1}"/>
    <cellStyle name="Normal 6 2 6 2 3 2 2 2" xfId="47408" xr:uid="{FCF40615-D7C3-4ACB-B131-E8BD6321C919}"/>
    <cellStyle name="Normal 6 2 6 2 3 2 2 3" xfId="36211" xr:uid="{5E10C9ED-4BA2-41E2-84CF-41B7201BF482}"/>
    <cellStyle name="Normal 6 2 6 2 3 2 2_1.1 Overview" xfId="57557" xr:uid="{34FCA5DF-17D7-44A3-9FEC-0B621128299C}"/>
    <cellStyle name="Normal 6 2 6 2 3 2 3" xfId="41739" xr:uid="{4BB3C8F8-6929-46F1-930F-14CC51018D06}"/>
    <cellStyle name="Normal 6 2 6 2 3 2 4" xfId="30656" xr:uid="{E4C7EDC5-C165-4CB9-987B-067C73A59860}"/>
    <cellStyle name="Normal 6 2 6 2 3 2_1.1 Overview" xfId="57556" xr:uid="{7E0D6EEF-2F3D-40EC-BA6C-F45FA91D6974}"/>
    <cellStyle name="Normal 6 2 6 2 3 3" xfId="8335" xr:uid="{E5ED65E5-3DD0-46E0-8679-A354132E96ED}"/>
    <cellStyle name="Normal 6 2 6 2 3 3 2" xfId="44379" xr:uid="{74287B7E-2FAA-4963-986D-6C0186C16A5D}"/>
    <cellStyle name="Normal 6 2 6 2 3 3 3" xfId="33270" xr:uid="{2AA0966E-9CB2-42B6-A68F-4125939EFCD5}"/>
    <cellStyle name="Normal 6 2 6 2 3 3_1.1 Overview" xfId="57558" xr:uid="{A31A3340-C444-4661-AF10-CE9E23E177EF}"/>
    <cellStyle name="Normal 6 2 6 2 3 4" xfId="38718" xr:uid="{F73C11DF-A248-411C-82FA-3AA677CA076F}"/>
    <cellStyle name="Normal 6 2 6 2 3 5" xfId="27723" xr:uid="{C15A8C54-0D9D-4DD5-8C73-C77C6AD3F0C1}"/>
    <cellStyle name="Normal 6 2 6 2 3_1.1 Overview" xfId="57555" xr:uid="{D12B1421-E9EA-401E-A9F1-F592A919817A}"/>
    <cellStyle name="Normal 6 2 6 2 4" xfId="2081" xr:uid="{485BF5CE-D240-4487-B720-2A3A31316838}"/>
    <cellStyle name="Normal 6 2 6 2 4 2" xfId="5280" xr:uid="{034941EE-89D8-4AAA-8CDF-770532CA3550}"/>
    <cellStyle name="Normal 6 2 6 2 4 2 2" xfId="12073" xr:uid="{CEC7A916-DAAD-45FC-833A-D6DF8CCF90BA}"/>
    <cellStyle name="Normal 6 2 6 2 4 2 2 2" xfId="48116" xr:uid="{89C24ECB-B5F1-4DFF-AAD7-D6F60BCC26B3}"/>
    <cellStyle name="Normal 6 2 6 2 4 2 2 3" xfId="36919" xr:uid="{7636468B-1138-4AB3-95B0-F443B448ED01}"/>
    <cellStyle name="Normal 6 2 6 2 4 2 2_1.1 Overview" xfId="57561" xr:uid="{FBF03C7F-EB08-4DE3-A53F-6397FEDA8479}"/>
    <cellStyle name="Normal 6 2 6 2 4 2 3" xfId="42447" xr:uid="{534044C0-52E8-423A-B481-6AC8F5713394}"/>
    <cellStyle name="Normal 6 2 6 2 4 2 4" xfId="31364" xr:uid="{148F3BEF-CB9C-4242-B929-662DAA3CFFF8}"/>
    <cellStyle name="Normal 6 2 6 2 4 2_1.1 Overview" xfId="57560" xr:uid="{B6695FA5-AC69-473A-BA66-084137C3F6DA}"/>
    <cellStyle name="Normal 6 2 6 2 4 3" xfId="9040" xr:uid="{161F357A-754E-461D-8B74-2618A32DDC46}"/>
    <cellStyle name="Normal 6 2 6 2 4 3 2" xfId="45084" xr:uid="{6035041B-4DA7-4BB8-9D8C-C3A80D5A9128}"/>
    <cellStyle name="Normal 6 2 6 2 4 3 3" xfId="33975" xr:uid="{4C5574A6-7BF6-48FD-8728-7937473A814D}"/>
    <cellStyle name="Normal 6 2 6 2 4 3_1.1 Overview" xfId="57562" xr:uid="{D834466D-E939-40CA-81C4-DBF0E5453F0E}"/>
    <cellStyle name="Normal 6 2 6 2 4 4" xfId="39423" xr:uid="{3AD87121-6D7E-4B5A-ACCA-E09A6721FB03}"/>
    <cellStyle name="Normal 6 2 6 2 4 5" xfId="28428" xr:uid="{E7A8F16B-0584-411A-94F0-DF46E613A9E9}"/>
    <cellStyle name="Normal 6 2 6 2 4_1.1 Overview" xfId="57559" xr:uid="{50060855-F40E-4F5D-8F33-45B9AEEE7464}"/>
    <cellStyle name="Normal 6 2 6 2 5" xfId="3274" xr:uid="{ADD8B0C2-257D-4ABB-AD60-24C3E771EB9F}"/>
    <cellStyle name="Normal 6 2 6 2 5 2" xfId="10201" xr:uid="{F6251FBA-15CF-4BD2-8498-E6908ED14399}"/>
    <cellStyle name="Normal 6 2 6 2 5 2 2" xfId="46244" xr:uid="{EA00E314-7095-4E59-A8E9-362B23201E7B}"/>
    <cellStyle name="Normal 6 2 6 2 5 2 3" xfId="35125" xr:uid="{834BA9B8-51DB-4F48-B057-98584482662D}"/>
    <cellStyle name="Normal 6 2 6 2 5 2_1.1 Overview" xfId="57564" xr:uid="{4F094967-C684-4CF3-B405-B6584B47AAF7}"/>
    <cellStyle name="Normal 6 2 6 2 5 3" xfId="40579" xr:uid="{020364FC-05F3-431A-9B74-1FE40F556B41}"/>
    <cellStyle name="Normal 6 2 6 2 5 4" xfId="29574" xr:uid="{B69055F2-0A58-472A-8B0B-85951BD233C2}"/>
    <cellStyle name="Normal 6 2 6 2 5_1.1 Overview" xfId="57563" xr:uid="{214131DF-855C-44FC-A867-9F5E354FFF38}"/>
    <cellStyle name="Normal 6 2 6 2 6" xfId="4093" xr:uid="{82A1794C-5E91-4F20-9ACC-09BCBDE1C24E}"/>
    <cellStyle name="Normal 6 2 6 2 6 2" xfId="10895" xr:uid="{79312E71-09F2-4343-9B4E-AD74D62D3661}"/>
    <cellStyle name="Normal 6 2 6 2 6 2 2" xfId="46938" xr:uid="{505655A9-92CD-4604-A017-7456FE64FF90}"/>
    <cellStyle name="Normal 6 2 6 2 6 2 3" xfId="35757" xr:uid="{D8DAA7FD-12E0-4DB1-9BF5-D3641F859450}"/>
    <cellStyle name="Normal 6 2 6 2 6 2_1.1 Overview" xfId="57566" xr:uid="{16BE3226-6CD6-420C-B321-A9D6BCEA7D7E}"/>
    <cellStyle name="Normal 6 2 6 2 6 3" xfId="41269" xr:uid="{A9E4C70F-65C2-40A5-A7F2-1CF722CE45CA}"/>
    <cellStyle name="Normal 6 2 6 2 6 4" xfId="30202" xr:uid="{151BD148-4F6A-4CA2-8EAD-1FD876E0DE62}"/>
    <cellStyle name="Normal 6 2 6 2 6_1.1 Overview" xfId="57565" xr:uid="{2C426A7E-A825-4691-9991-0C65CA4838F3}"/>
    <cellStyle name="Normal 6 2 6 2 7" xfId="7714" xr:uid="{85BC8594-5B39-4E92-AB6F-E1855A72295F}"/>
    <cellStyle name="Normal 6 2 6 2 7 2" xfId="43762" xr:uid="{1F3F9F92-474D-456B-95DB-87C36563FEDD}"/>
    <cellStyle name="Normal 6 2 6 2 7 3" xfId="32669" xr:uid="{7D81E9EB-37F8-496F-97C6-80A31FA8E19C}"/>
    <cellStyle name="Normal 6 2 6 2 7_1.1 Overview" xfId="57567" xr:uid="{C7A56051-CC30-4FFA-A345-576E5F4606C9}"/>
    <cellStyle name="Normal 6 2 6 2 8" xfId="38102" xr:uid="{83DA2A4C-186E-4432-BB2B-67873CD1C229}"/>
    <cellStyle name="Normal 6 2 6 2 9" xfId="27119" xr:uid="{261E97F6-F30B-4F97-9182-3BD819F7E0B9}"/>
    <cellStyle name="Normal 6 2 6 2_1.1 Overview" xfId="57540" xr:uid="{F0A51B1D-ED3B-4604-8D78-8ED64C93E802}"/>
    <cellStyle name="Normal 6 2 6 3" xfId="787" xr:uid="{FA2BE126-EE74-44E0-BD12-E3C32A6406F0}"/>
    <cellStyle name="Normal 6 2 6 3 2" xfId="1513" xr:uid="{BFD55ABC-0C0D-48CD-8603-59BF1AC306BE}"/>
    <cellStyle name="Normal 6 2 6 3 2 2" xfId="4712" xr:uid="{2FB08F01-04E6-4619-A36F-D7F3F8366679}"/>
    <cellStyle name="Normal 6 2 6 3 2 2 2" xfId="11506" xr:uid="{44CB6F3E-1220-4A85-B90B-383EFD19E441}"/>
    <cellStyle name="Normal 6 2 6 3 2 2 2 2" xfId="47549" xr:uid="{37B6D06D-77F2-4B55-A991-C05825457E78}"/>
    <cellStyle name="Normal 6 2 6 3 2 2 2 3" xfId="36352" xr:uid="{AA05FA73-F444-44A1-AD5B-3AC755B427F6}"/>
    <cellStyle name="Normal 6 2 6 3 2 2 2_1.1 Overview" xfId="57571" xr:uid="{E7EDF305-4575-4539-AD3F-F3EBAF59A844}"/>
    <cellStyle name="Normal 6 2 6 3 2 2 3" xfId="41880" xr:uid="{7C495A66-DA81-479D-8B3D-EC9D3A16F1DA}"/>
    <cellStyle name="Normal 6 2 6 3 2 2 4" xfId="30797" xr:uid="{415D2520-B46D-4D67-BE3E-35CCC11BD871}"/>
    <cellStyle name="Normal 6 2 6 3 2 2_1.1 Overview" xfId="57570" xr:uid="{C1920754-9252-4933-8BC5-1B0CE62EB559}"/>
    <cellStyle name="Normal 6 2 6 3 2 3" xfId="8476" xr:uid="{244B710F-27DE-41FD-AE9F-DD7541722911}"/>
    <cellStyle name="Normal 6 2 6 3 2 3 2" xfId="44520" xr:uid="{CC03CB22-D2C1-4DAE-990C-A3A5009BFAB9}"/>
    <cellStyle name="Normal 6 2 6 3 2 3 3" xfId="33411" xr:uid="{B1778661-DE7B-4709-9E1F-1877285871BF}"/>
    <cellStyle name="Normal 6 2 6 3 2 3_1.1 Overview" xfId="57572" xr:uid="{64CC53A6-8EBE-4F3D-9162-0ADCD5C017C0}"/>
    <cellStyle name="Normal 6 2 6 3 2 4" xfId="38859" xr:uid="{DD78E5EF-CB50-4ED3-8429-48C42FA9E417}"/>
    <cellStyle name="Normal 6 2 6 3 2 5" xfId="27864" xr:uid="{E6911546-7D81-45DA-BF6B-8A4D3283E8D2}"/>
    <cellStyle name="Normal 6 2 6 3 2_1.1 Overview" xfId="57569" xr:uid="{C312DD31-10EB-4695-BA55-9DECFE41A731}"/>
    <cellStyle name="Normal 6 2 6 3 3" xfId="2323" xr:uid="{61E9CB53-9753-4F2E-B7A8-45E93D858280}"/>
    <cellStyle name="Normal 6 2 6 3 3 2" xfId="5522" xr:uid="{3129ADD1-A386-4E1B-AECA-C3360151C549}"/>
    <cellStyle name="Normal 6 2 6 3 3 2 2" xfId="12315" xr:uid="{31E42376-894A-46F6-B00F-1F313E9B9D66}"/>
    <cellStyle name="Normal 6 2 6 3 3 2 2 2" xfId="48358" xr:uid="{70D78EBA-B862-4575-8519-2BF54E76322B}"/>
    <cellStyle name="Normal 6 2 6 3 3 2 2 3" xfId="37161" xr:uid="{B10B100F-F65D-4FB4-A497-590949941936}"/>
    <cellStyle name="Normal 6 2 6 3 3 2 2_1.1 Overview" xfId="57575" xr:uid="{4C71CA68-DAFE-48F6-80F1-22408A0E0630}"/>
    <cellStyle name="Normal 6 2 6 3 3 2 3" xfId="42689" xr:uid="{DFDC13D2-DAB8-4A98-99E0-BA9F33066975}"/>
    <cellStyle name="Normal 6 2 6 3 3 2 4" xfId="31606" xr:uid="{FC15704B-E068-436A-ADA6-181EAB5593B9}"/>
    <cellStyle name="Normal 6 2 6 3 3 2_1.1 Overview" xfId="57574" xr:uid="{452DDA5C-39E9-41D9-B4FD-D37EC2837945}"/>
    <cellStyle name="Normal 6 2 6 3 3 3" xfId="9282" xr:uid="{EF918F85-BFBA-41B5-AC26-370507F37ABB}"/>
    <cellStyle name="Normal 6 2 6 3 3 3 2" xfId="45326" xr:uid="{2CC88B69-A082-4FD8-BCDB-9CE0D94E1595}"/>
    <cellStyle name="Normal 6 2 6 3 3 3 3" xfId="34217" xr:uid="{08AEDE32-8616-4022-BCD3-4322064CBDD1}"/>
    <cellStyle name="Normal 6 2 6 3 3 3_1.1 Overview" xfId="57576" xr:uid="{EA7E80DA-8312-421E-9892-B33DEFB9FB46}"/>
    <cellStyle name="Normal 6 2 6 3 3 4" xfId="39665" xr:uid="{F4F4D9ED-6246-4E6B-BB02-6B839A992AA9}"/>
    <cellStyle name="Normal 6 2 6 3 3 5" xfId="28670" xr:uid="{519A65CC-D52D-419F-A975-1AE09E3A4476}"/>
    <cellStyle name="Normal 6 2 6 3 3_1.1 Overview" xfId="57573" xr:uid="{4148DFAA-BEA5-47D3-923E-6A0FB9A34A0D}"/>
    <cellStyle name="Normal 6 2 6 3 4" xfId="3513" xr:uid="{D63289AF-4D3E-4A9E-BBE0-56D9BBAFC3A7}"/>
    <cellStyle name="Normal 6 2 6 3 4 2" xfId="10440" xr:uid="{209C039F-A82B-45DE-BBA7-48BB11B17733}"/>
    <cellStyle name="Normal 6 2 6 3 4 2 2" xfId="46483" xr:uid="{AA7B5ED9-8A8A-461B-8B6F-657698BBE4D3}"/>
    <cellStyle name="Normal 6 2 6 3 4 2 3" xfId="35362" xr:uid="{0CA7C5F4-322E-462E-81FD-B408FC34DBB3}"/>
    <cellStyle name="Normal 6 2 6 3 4 2_1.1 Overview" xfId="57578" xr:uid="{9BEB109A-FA35-4274-BC97-064E4EE3EF49}"/>
    <cellStyle name="Normal 6 2 6 3 4 3" xfId="40818" xr:uid="{74A88103-685C-46AD-BD4A-BDF6E88BB694}"/>
    <cellStyle name="Normal 6 2 6 3 4 4" xfId="29811" xr:uid="{0DABD02A-D577-4D08-9463-2585DCFE6B52}"/>
    <cellStyle name="Normal 6 2 6 3 4_1.1 Overview" xfId="57577" xr:uid="{1495E64D-B61D-4E8F-B279-01CD392410B9}"/>
    <cellStyle name="Normal 6 2 6 3 5" xfId="4209" xr:uid="{5A12E61E-0236-464E-9D18-856DC6873F8D}"/>
    <cellStyle name="Normal 6 2 6 3 5 2" xfId="11011" xr:uid="{2290D80F-D899-47EB-A257-BFC26FF4C00B}"/>
    <cellStyle name="Normal 6 2 6 3 5 2 2" xfId="47054" xr:uid="{33BFE6EC-2B63-4279-9947-FF089ED6D38A}"/>
    <cellStyle name="Normal 6 2 6 3 5 2 3" xfId="35873" xr:uid="{54A0E24C-6D4B-4548-B7DC-6002FF9A624E}"/>
    <cellStyle name="Normal 6 2 6 3 5 2_1.1 Overview" xfId="57580" xr:uid="{EE5F34F2-EF17-4B94-9B3D-666E0A4F30D0}"/>
    <cellStyle name="Normal 6 2 6 3 5 3" xfId="41385" xr:uid="{5EE15D31-82C2-4A81-B949-00EC3F5C3DBE}"/>
    <cellStyle name="Normal 6 2 6 3 5 4" xfId="30318" xr:uid="{BB5621E1-EB4E-4010-8BCA-EA4F82285E61}"/>
    <cellStyle name="Normal 6 2 6 3 5_1.1 Overview" xfId="57579" xr:uid="{B634DF43-20D7-4164-AA7C-10D97F181D63}"/>
    <cellStyle name="Normal 6 2 6 3 6" xfId="7976" xr:uid="{3D98D4AA-DFE2-44C0-A770-356074446C1B}"/>
    <cellStyle name="Normal 6 2 6 3 6 2" xfId="44024" xr:uid="{97C26ABC-FA85-46B3-B20D-67FFAF02AD4A}"/>
    <cellStyle name="Normal 6 2 6 3 6 3" xfId="32931" xr:uid="{845E0CE1-FF1D-4530-BD84-A50B51853881}"/>
    <cellStyle name="Normal 6 2 6 3 6_1.1 Overview" xfId="57581" xr:uid="{E5513FD7-4C14-4590-B3AC-29C990161686}"/>
    <cellStyle name="Normal 6 2 6 3 7" xfId="38364" xr:uid="{BEBEF4BE-948E-45BC-8F40-5FB73C793907}"/>
    <cellStyle name="Normal 6 2 6 3 8" xfId="27381" xr:uid="{E747326A-2602-4ED1-8329-CD8DA9288F31}"/>
    <cellStyle name="Normal 6 2 6 3_1.1 Overview" xfId="57568" xr:uid="{14D4E8CD-C17C-4C54-86C0-964C77DEFE8E}"/>
    <cellStyle name="Normal 6 2 6 4" xfId="1243" xr:uid="{250D0BB8-31BC-4D27-89C2-9F5904BE0E4D}"/>
    <cellStyle name="Normal 6 2 6 4 2" xfId="4442" xr:uid="{96047E2D-AB0E-4571-AEF5-DE51FDB62C08}"/>
    <cellStyle name="Normal 6 2 6 4 2 2" xfId="11236" xr:uid="{74201E69-EE5A-4FFC-9DD9-6F111010DA12}"/>
    <cellStyle name="Normal 6 2 6 4 2 2 2" xfId="47279" xr:uid="{DA7F9837-5565-4803-A375-45B55F906E1A}"/>
    <cellStyle name="Normal 6 2 6 4 2 2 3" xfId="36082" xr:uid="{22AA640E-EBFE-4E4F-9155-C87C1F1E0A39}"/>
    <cellStyle name="Normal 6 2 6 4 2 2_1.1 Overview" xfId="57584" xr:uid="{C3A6B248-1601-4943-9FF9-1910E2CD1151}"/>
    <cellStyle name="Normal 6 2 6 4 2 3" xfId="41610" xr:uid="{09F680C3-7058-4CEE-8D7D-EBD0613F22A9}"/>
    <cellStyle name="Normal 6 2 6 4 2 4" xfId="30527" xr:uid="{A590CF20-3941-4C04-9A0D-DFB5EE4D32A9}"/>
    <cellStyle name="Normal 6 2 6 4 2_1.1 Overview" xfId="57583" xr:uid="{5A1AA63E-4230-4D47-B079-114489497C5C}"/>
    <cellStyle name="Normal 6 2 6 4 3" xfId="8206" xr:uid="{904AE66E-F6FD-425A-97B5-1522D02B49F7}"/>
    <cellStyle name="Normal 6 2 6 4 3 2" xfId="44250" xr:uid="{3C1A0B73-6851-4EB5-AE2E-B55544E4C891}"/>
    <cellStyle name="Normal 6 2 6 4 3 3" xfId="33141" xr:uid="{D5A025A6-8698-485F-8897-CA434EC4E329}"/>
    <cellStyle name="Normal 6 2 6 4 3_1.1 Overview" xfId="57585" xr:uid="{B569FA50-B09A-4FC0-9C00-74F7B0768C09}"/>
    <cellStyle name="Normal 6 2 6 4 4" xfId="38589" xr:uid="{00265825-662A-41B3-BC68-4F553995FEF7}"/>
    <cellStyle name="Normal 6 2 6 4 5" xfId="27594" xr:uid="{7ACF8220-5D4B-47E9-80E0-F7F541E046F3}"/>
    <cellStyle name="Normal 6 2 6 4_1.1 Overview" xfId="57582" xr:uid="{0BECAD53-D975-4A22-84BD-98481623E4A7}"/>
    <cellStyle name="Normal 6 2 6 5" xfId="1809" xr:uid="{D3657993-9BF0-4915-B4E1-7A4A5D831DE5}"/>
    <cellStyle name="Normal 6 2 6 5 2" xfId="5008" xr:uid="{D2B0E07A-E5D5-4775-8070-1A6CCF470D2E}"/>
    <cellStyle name="Normal 6 2 6 5 2 2" xfId="11801" xr:uid="{02C42969-2E59-49F0-BD73-C16563E68421}"/>
    <cellStyle name="Normal 6 2 6 5 2 2 2" xfId="47844" xr:uid="{D3D4711C-869C-4E9A-9337-C42D429A2E46}"/>
    <cellStyle name="Normal 6 2 6 5 2 2 3" xfId="36647" xr:uid="{5C77FDA5-3411-4467-98BF-7CD15D4033B0}"/>
    <cellStyle name="Normal 6 2 6 5 2 2_1.1 Overview" xfId="57588" xr:uid="{677DE930-3B1F-4018-96C1-FB9201B2E124}"/>
    <cellStyle name="Normal 6 2 6 5 2 3" xfId="42175" xr:uid="{C1D76CB1-5DB0-4706-9503-B6CFC5A14C25}"/>
    <cellStyle name="Normal 6 2 6 5 2 4" xfId="31092" xr:uid="{4A6B5987-3520-497D-9EB9-6397979D00A2}"/>
    <cellStyle name="Normal 6 2 6 5 2_1.1 Overview" xfId="57587" xr:uid="{0EFC0D20-9389-4A8A-9256-F6EABC82FE1C}"/>
    <cellStyle name="Normal 6 2 6 5 3" xfId="8768" xr:uid="{1AFDA120-4A1D-412F-8EA9-09F53D21FEBA}"/>
    <cellStyle name="Normal 6 2 6 5 3 2" xfId="44812" xr:uid="{27842FFC-A9AD-46F4-8D10-789A067AD7E2}"/>
    <cellStyle name="Normal 6 2 6 5 3 3" xfId="33703" xr:uid="{3E10F795-4497-4F6B-9BAA-9CE274132882}"/>
    <cellStyle name="Normal 6 2 6 5 3_1.1 Overview" xfId="57589" xr:uid="{A1287A0F-CDF9-401E-8EED-515CE1D52E4D}"/>
    <cellStyle name="Normal 6 2 6 5 4" xfId="39151" xr:uid="{99BE7ACC-02A7-4B11-9F95-E5A697D4A5E2}"/>
    <cellStyle name="Normal 6 2 6 5 5" xfId="28156" xr:uid="{1187F9D0-EB64-42BC-A002-57B903038199}"/>
    <cellStyle name="Normal 6 2 6 5_1.1 Overview" xfId="57586" xr:uid="{D9B3C5F4-F22A-4ECC-9859-A7CA674D1871}"/>
    <cellStyle name="Normal 6 2 6 6" xfId="2992" xr:uid="{E57473FF-A3DE-42DF-91C5-71A49621AB0D}"/>
    <cellStyle name="Normal 6 2 6 6 2" xfId="9929" xr:uid="{4C9D7276-9364-4200-B478-A1BA829A3BE5}"/>
    <cellStyle name="Normal 6 2 6 6 2 2" xfId="45972" xr:uid="{C56463EE-D453-4ABB-BB8F-5D5EB4255D39}"/>
    <cellStyle name="Normal 6 2 6 6 2 3" xfId="34856" xr:uid="{DE26EBCD-C753-4ABD-B36C-22444B44363E}"/>
    <cellStyle name="Normal 6 2 6 6 2_1.1 Overview" xfId="57591" xr:uid="{F79DE190-E16F-455D-9825-AB57D2091413}"/>
    <cellStyle name="Normal 6 2 6 6 3" xfId="40308" xr:uid="{86B9EA79-D7E4-467F-A97E-A45D9257F9F8}"/>
    <cellStyle name="Normal 6 2 6 6 4" xfId="29306" xr:uid="{0A7AC829-3A99-4038-BE48-FBB586C29CA2}"/>
    <cellStyle name="Normal 6 2 6 6_1.1 Overview" xfId="57590" xr:uid="{7D595099-1CDA-4AF8-81B0-20E7B35EAAC3}"/>
    <cellStyle name="Normal 6 2 6 7" xfId="3999" xr:uid="{6D23C15A-56AF-4DD9-AFD9-008BF113F9E5}"/>
    <cellStyle name="Normal 6 2 6 7 2" xfId="10801" xr:uid="{ED410AE0-68B2-4D92-A421-E82D12AF7320}"/>
    <cellStyle name="Normal 6 2 6 7 2 2" xfId="46844" xr:uid="{5733EA55-6CE0-4306-9B8A-C81D404CADDF}"/>
    <cellStyle name="Normal 6 2 6 7 2 3" xfId="35663" xr:uid="{587FB36F-F446-4866-9316-34EB7D237002}"/>
    <cellStyle name="Normal 6 2 6 7 2_1.1 Overview" xfId="57593" xr:uid="{A0A22EA1-58DB-49FE-9AA6-C8CB483ADE61}"/>
    <cellStyle name="Normal 6 2 6 7 3" xfId="41175" xr:uid="{DFC57806-E0A1-41BD-8B69-DED96297263C}"/>
    <cellStyle name="Normal 6 2 6 7 4" xfId="30108" xr:uid="{3712D7C3-7DFC-42FB-B933-8D35AB2BB546}"/>
    <cellStyle name="Normal 6 2 6 7_1.1 Overview" xfId="57592" xr:uid="{BEE48E73-E0BF-4898-8364-A458C9EE9BE8}"/>
    <cellStyle name="Normal 6 2 6 8" xfId="7413" xr:uid="{31CBFCA3-2ACB-4239-859F-BAB0C779A795}"/>
    <cellStyle name="Normal 6 2 6 8 2" xfId="43461" xr:uid="{78605484-C848-4991-B5AD-58B0903D554B}"/>
    <cellStyle name="Normal 6 2 6 8 3" xfId="32368" xr:uid="{6A5830BD-9676-47FF-B155-C40DD36F1888}"/>
    <cellStyle name="Normal 6 2 6 8_1.1 Overview" xfId="57594" xr:uid="{2F9AC623-0848-4851-8AE6-00CC57EA88FB}"/>
    <cellStyle name="Normal 6 2 6 9" xfId="37801" xr:uid="{5E851DE5-C79C-4A42-BFC8-F70F17545C35}"/>
    <cellStyle name="Normal 6 2 6_1.1 Overview" xfId="57539" xr:uid="{444B4BB0-003A-45B5-B01B-C81A3599D12A}"/>
    <cellStyle name="Normal 6 2 7" xfId="228" xr:uid="{B92F3F74-00E6-42F6-BEA1-9D4D12090ED4}"/>
    <cellStyle name="Normal 6 2 7 10" xfId="26826" xr:uid="{784E7FB6-D286-4F05-BB79-89C9759BAAB5}"/>
    <cellStyle name="Normal 6 2 7 2" xfId="532" xr:uid="{1A2B1909-B559-4467-AF3F-470B63A10D3F}"/>
    <cellStyle name="Normal 6 2 7 2 2" xfId="887" xr:uid="{4644BFE8-02D2-44D1-B03C-803BA5DC247E}"/>
    <cellStyle name="Normal 6 2 7 2 2 2" xfId="1613" xr:uid="{8A97B58B-6A46-49D2-BB25-10072A9CDFBA}"/>
    <cellStyle name="Normal 6 2 7 2 2 2 2" xfId="4812" xr:uid="{289DBA54-ADED-47E5-B2E3-FAC032914199}"/>
    <cellStyle name="Normal 6 2 7 2 2 2 2 2" xfId="11606" xr:uid="{80F3E14A-878A-46D8-AAE4-86D44F4FCCE6}"/>
    <cellStyle name="Normal 6 2 7 2 2 2 2 2 2" xfId="47649" xr:uid="{F0945801-7E34-4BBC-B73D-90CBE8DA8772}"/>
    <cellStyle name="Normal 6 2 7 2 2 2 2 2 3" xfId="36452" xr:uid="{D4D7A6EB-2840-4854-BC19-2E41106BC187}"/>
    <cellStyle name="Normal 6 2 7 2 2 2 2 2_1.1 Overview" xfId="57600" xr:uid="{51547B8E-BF7A-4F0D-A91C-3B33E77B6C5C}"/>
    <cellStyle name="Normal 6 2 7 2 2 2 2 3" xfId="41980" xr:uid="{3E91C0B5-6CD6-4D72-B299-5E885B9BB7CF}"/>
    <cellStyle name="Normal 6 2 7 2 2 2 2 4" xfId="30897" xr:uid="{BA2CF0BC-164A-4EBD-99AD-505571195BED}"/>
    <cellStyle name="Normal 6 2 7 2 2 2 2_1.1 Overview" xfId="57599" xr:uid="{44FEC7BB-9746-4907-90CC-1D5246418111}"/>
    <cellStyle name="Normal 6 2 7 2 2 2 3" xfId="8576" xr:uid="{129C5E2E-2198-4440-8005-B6D33EFBB87C}"/>
    <cellStyle name="Normal 6 2 7 2 2 2 3 2" xfId="44620" xr:uid="{29DD3D74-CA5C-41D7-ABE7-BCC0A3EDDDBE}"/>
    <cellStyle name="Normal 6 2 7 2 2 2 3 3" xfId="33511" xr:uid="{24FA7B3A-BE9F-4733-9B8B-E119B66D4BE5}"/>
    <cellStyle name="Normal 6 2 7 2 2 2 3_1.1 Overview" xfId="57601" xr:uid="{CCEFA1CD-4B15-4E72-9BCD-D47228300937}"/>
    <cellStyle name="Normal 6 2 7 2 2 2 4" xfId="38959" xr:uid="{FC61C7CC-EAA3-409F-BAAA-9A2EEE76941E}"/>
    <cellStyle name="Normal 6 2 7 2 2 2 5" xfId="27964" xr:uid="{6AA49D51-9B61-4073-BEAF-1893B83715FE}"/>
    <cellStyle name="Normal 6 2 7 2 2 2_1.1 Overview" xfId="57598" xr:uid="{29A63D8E-C7DE-4E2C-A80D-752F3E3A23DF}"/>
    <cellStyle name="Normal 6 2 7 2 2 3" xfId="2423" xr:uid="{6CDD1A24-87BB-44AE-89A3-57CE36550606}"/>
    <cellStyle name="Normal 6 2 7 2 2 3 2" xfId="5622" xr:uid="{1DB15537-EB3B-412F-9308-A6846AD2D755}"/>
    <cellStyle name="Normal 6 2 7 2 2 3 2 2" xfId="12415" xr:uid="{CD74E8AB-1B31-4B69-950E-25B4007EBB21}"/>
    <cellStyle name="Normal 6 2 7 2 2 3 2 2 2" xfId="48458" xr:uid="{8936DCE4-7B89-4ED4-A6C4-386A6DAC080F}"/>
    <cellStyle name="Normal 6 2 7 2 2 3 2 2 3" xfId="37261" xr:uid="{323B1FD1-2988-4814-9E51-8444433AAAD5}"/>
    <cellStyle name="Normal 6 2 7 2 2 3 2 2_1.1 Overview" xfId="57604" xr:uid="{93BEE52B-410E-4D64-B225-A1E014FDAB32}"/>
    <cellStyle name="Normal 6 2 7 2 2 3 2 3" xfId="42789" xr:uid="{CEA19106-BDBF-4E22-9423-3138889CEB49}"/>
    <cellStyle name="Normal 6 2 7 2 2 3 2 4" xfId="31706" xr:uid="{BEB0142F-641F-403D-9684-59B308B0866A}"/>
    <cellStyle name="Normal 6 2 7 2 2 3 2_1.1 Overview" xfId="57603" xr:uid="{566193F9-1C00-4236-9C00-8A6D0C1AFDC3}"/>
    <cellStyle name="Normal 6 2 7 2 2 3 3" xfId="9382" xr:uid="{BCE33D6F-A2CD-4DBE-84AA-70CBB428E274}"/>
    <cellStyle name="Normal 6 2 7 2 2 3 3 2" xfId="45426" xr:uid="{C9A22307-2113-4BAD-8CE2-3954B1BB2EC4}"/>
    <cellStyle name="Normal 6 2 7 2 2 3 3 3" xfId="34317" xr:uid="{8EC3DBAF-37EE-4971-B947-D931F0A0063C}"/>
    <cellStyle name="Normal 6 2 7 2 2 3 3_1.1 Overview" xfId="57605" xr:uid="{47C0BA7B-E38A-4100-B0F9-A55DDB1B8A77}"/>
    <cellStyle name="Normal 6 2 7 2 2 3 4" xfId="39765" xr:uid="{27C16A20-15EC-466A-9DEB-4015F976D218}"/>
    <cellStyle name="Normal 6 2 7 2 2 3 5" xfId="28770" xr:uid="{D8F7F938-1E12-4CCE-8E2C-75A849BDAA66}"/>
    <cellStyle name="Normal 6 2 7 2 2 3_1.1 Overview" xfId="57602" xr:uid="{0E61FC91-5FA4-48AA-B173-53416DB50978}"/>
    <cellStyle name="Normal 6 2 7 2 2 4" xfId="3613" xr:uid="{7CB9F33E-ED94-4883-98B9-505EF86C430D}"/>
    <cellStyle name="Normal 6 2 7 2 2 4 2" xfId="10540" xr:uid="{BE404671-678D-42DF-9F9A-B4CA148DC2E9}"/>
    <cellStyle name="Normal 6 2 7 2 2 4 2 2" xfId="46583" xr:uid="{A10E48A5-5DB1-4DBA-9740-B83DF9DC148A}"/>
    <cellStyle name="Normal 6 2 7 2 2 4 2 3" xfId="35462" xr:uid="{3CB1702D-32DF-4084-9CE4-A5F5C4228690}"/>
    <cellStyle name="Normal 6 2 7 2 2 4 2_1.1 Overview" xfId="57607" xr:uid="{371041E5-2630-42FE-9F3B-DF089DC2F4F9}"/>
    <cellStyle name="Normal 6 2 7 2 2 4 3" xfId="40918" xr:uid="{1DCD6A6F-B908-4878-808F-74FAC5C49393}"/>
    <cellStyle name="Normal 6 2 7 2 2 4 4" xfId="29911" xr:uid="{D4E6E646-76B4-4AD2-AD0B-C70F7CBA099E}"/>
    <cellStyle name="Normal 6 2 7 2 2 4_1.1 Overview" xfId="57606" xr:uid="{9784E1A4-995A-4726-B245-E452BF563270}"/>
    <cellStyle name="Normal 6 2 7 2 2 5" xfId="4309" xr:uid="{8D55C002-F296-4706-99AC-20FE85471C83}"/>
    <cellStyle name="Normal 6 2 7 2 2 5 2" xfId="11111" xr:uid="{D3CD1E50-BC92-430D-AA69-74B7A5DDCFBB}"/>
    <cellStyle name="Normal 6 2 7 2 2 5 2 2" xfId="47154" xr:uid="{22366B72-67E3-46DA-BAB1-1DB073A855F9}"/>
    <cellStyle name="Normal 6 2 7 2 2 5 2 3" xfId="35973" xr:uid="{17ECA839-A715-4F71-877C-B6CADD8B0662}"/>
    <cellStyle name="Normal 6 2 7 2 2 5 2_1.1 Overview" xfId="57609" xr:uid="{A079EE31-6BD6-4DBB-AAB1-60DB2F78A51D}"/>
    <cellStyle name="Normal 6 2 7 2 2 5 3" xfId="41485" xr:uid="{AD91C052-F6CC-4D5E-9DB3-BFBCBE11F7DE}"/>
    <cellStyle name="Normal 6 2 7 2 2 5 4" xfId="30418" xr:uid="{727681A1-4A69-4B80-8F76-E9EB294EB0AB}"/>
    <cellStyle name="Normal 6 2 7 2 2 5_1.1 Overview" xfId="57608" xr:uid="{56813816-5FE8-459A-B9FE-F9DB1734169C}"/>
    <cellStyle name="Normal 6 2 7 2 2 6" xfId="8076" xr:uid="{FDC89457-0641-4AC2-A74C-81BE05444D31}"/>
    <cellStyle name="Normal 6 2 7 2 2 6 2" xfId="44124" xr:uid="{B84CE3CC-F0D2-4574-9E26-1BB6E22CA485}"/>
    <cellStyle name="Normal 6 2 7 2 2 6 3" xfId="33031" xr:uid="{695ABDF5-9385-40D8-838A-1769A645EA4F}"/>
    <cellStyle name="Normal 6 2 7 2 2 6_1.1 Overview" xfId="57610" xr:uid="{0CB4F960-4ECB-483E-9660-AEE80557175D}"/>
    <cellStyle name="Normal 6 2 7 2 2 7" xfId="38464" xr:uid="{3CDFA70F-7FFE-4149-9313-F25357ACEFAD}"/>
    <cellStyle name="Normal 6 2 7 2 2 8" xfId="27481" xr:uid="{508FCB42-F64C-4A87-AA27-F242B572DCBD}"/>
    <cellStyle name="Normal 6 2 7 2 2_1.1 Overview" xfId="57597" xr:uid="{8B108FFE-5B6D-41E6-8884-9EABA1C2DB08}"/>
    <cellStyle name="Normal 6 2 7 2 3" xfId="1379" xr:uid="{5F367A3B-5928-455B-BD22-20CC3DDBF46B}"/>
    <cellStyle name="Normal 6 2 7 2 3 2" xfId="4578" xr:uid="{B3F9FB88-6F29-4A2B-81B7-2BF38A38D95A}"/>
    <cellStyle name="Normal 6 2 7 2 3 2 2" xfId="11372" xr:uid="{ED185B78-6E53-4F87-B46A-0E0B65B747B9}"/>
    <cellStyle name="Normal 6 2 7 2 3 2 2 2" xfId="47415" xr:uid="{990456D9-3E86-43BA-9F5A-E6FA4CE1E7ED}"/>
    <cellStyle name="Normal 6 2 7 2 3 2 2 3" xfId="36218" xr:uid="{FE08E091-C1FA-4F9B-9C25-047FDF921E19}"/>
    <cellStyle name="Normal 6 2 7 2 3 2 2_1.1 Overview" xfId="57613" xr:uid="{92B63D5D-690F-4970-B8BB-937FB2256554}"/>
    <cellStyle name="Normal 6 2 7 2 3 2 3" xfId="41746" xr:uid="{88C6A6AA-F165-4D4E-99A1-9DD7017CF865}"/>
    <cellStyle name="Normal 6 2 7 2 3 2 4" xfId="30663" xr:uid="{A3ECE67E-B098-4056-A4F6-D869FFF5C653}"/>
    <cellStyle name="Normal 6 2 7 2 3 2_1.1 Overview" xfId="57612" xr:uid="{B8C39356-56C7-4AB1-96DE-A1D98E42947F}"/>
    <cellStyle name="Normal 6 2 7 2 3 3" xfId="8342" xr:uid="{BED07788-EF41-46EE-AB57-B40BFBEC9212}"/>
    <cellStyle name="Normal 6 2 7 2 3 3 2" xfId="44386" xr:uid="{EEB60A29-8BE7-455F-B10C-72BFB651413F}"/>
    <cellStyle name="Normal 6 2 7 2 3 3 3" xfId="33277" xr:uid="{E6CC83D0-78C9-40AB-A0CA-12895FFA7C75}"/>
    <cellStyle name="Normal 6 2 7 2 3 3_1.1 Overview" xfId="57614" xr:uid="{DBB9B360-0455-42EE-A14E-AB37ECFD4D6B}"/>
    <cellStyle name="Normal 6 2 7 2 3 4" xfId="38725" xr:uid="{7051C3CE-797B-4180-9FD9-DA17C5177F26}"/>
    <cellStyle name="Normal 6 2 7 2 3 5" xfId="27730" xr:uid="{B83D9BFB-B06F-4482-9B7E-D284DF3D3A75}"/>
    <cellStyle name="Normal 6 2 7 2 3_1.1 Overview" xfId="57611" xr:uid="{BA0562B0-DE54-47AE-A41D-F1C075CBE333}"/>
    <cellStyle name="Normal 6 2 7 2 4" xfId="2088" xr:uid="{B6CF6F9E-5B28-4013-8900-C1826CC0BD93}"/>
    <cellStyle name="Normal 6 2 7 2 4 2" xfId="5287" xr:uid="{EC1CA183-A622-48C3-A16B-CFC89CBA8348}"/>
    <cellStyle name="Normal 6 2 7 2 4 2 2" xfId="12080" xr:uid="{A83514F6-506F-4397-B17F-6C74AB6C771A}"/>
    <cellStyle name="Normal 6 2 7 2 4 2 2 2" xfId="48123" xr:uid="{09629952-4A80-46FE-8875-C7EDD5A4C0E9}"/>
    <cellStyle name="Normal 6 2 7 2 4 2 2 3" xfId="36926" xr:uid="{E4DFCC1E-B28C-4907-86D5-C7578AB01A29}"/>
    <cellStyle name="Normal 6 2 7 2 4 2 2_1.1 Overview" xfId="57617" xr:uid="{5F613200-C15D-446E-8415-FD9099C7C387}"/>
    <cellStyle name="Normal 6 2 7 2 4 2 3" xfId="42454" xr:uid="{D9337B96-8336-4E54-83FA-DA86CDAB56A1}"/>
    <cellStyle name="Normal 6 2 7 2 4 2 4" xfId="31371" xr:uid="{FAC5AEF7-A031-4C27-A907-A6A26DC7305A}"/>
    <cellStyle name="Normal 6 2 7 2 4 2_1.1 Overview" xfId="57616" xr:uid="{5D5E6B6C-0786-418C-9C85-F8364B8E5CFD}"/>
    <cellStyle name="Normal 6 2 7 2 4 3" xfId="9047" xr:uid="{EE030629-494C-4F44-A707-F70520776A9B}"/>
    <cellStyle name="Normal 6 2 7 2 4 3 2" xfId="45091" xr:uid="{38B7F8BA-F04B-4189-80C6-06F939D8D838}"/>
    <cellStyle name="Normal 6 2 7 2 4 3 3" xfId="33982" xr:uid="{3722E581-CFC9-4223-B3E5-002BE39F5FCE}"/>
    <cellStyle name="Normal 6 2 7 2 4 3_1.1 Overview" xfId="57618" xr:uid="{85894EBA-A6E8-4145-AB19-5616B116D087}"/>
    <cellStyle name="Normal 6 2 7 2 4 4" xfId="39430" xr:uid="{B7A807D0-3882-4848-AF3C-2EC6FDE1F890}"/>
    <cellStyle name="Normal 6 2 7 2 4 5" xfId="28435" xr:uid="{FE387344-30B0-4C6B-80F7-7B21462E7EAF}"/>
    <cellStyle name="Normal 6 2 7 2 4_1.1 Overview" xfId="57615" xr:uid="{E4CA3040-B7B9-43B2-985F-1F21AD2B07AD}"/>
    <cellStyle name="Normal 6 2 7 2 5" xfId="3281" xr:uid="{8E3BDA29-E456-4BBE-934A-4BE62E4AC8FA}"/>
    <cellStyle name="Normal 6 2 7 2 5 2" xfId="10208" xr:uid="{A5AEDF2D-1AA8-4C7D-B215-B103BE5D8801}"/>
    <cellStyle name="Normal 6 2 7 2 5 2 2" xfId="46251" xr:uid="{3899F594-2AA4-4F78-A523-3BFEB5C559BF}"/>
    <cellStyle name="Normal 6 2 7 2 5 2 3" xfId="35132" xr:uid="{C2D78381-6DC6-4FA8-800A-DC318240D8B7}"/>
    <cellStyle name="Normal 6 2 7 2 5 2_1.1 Overview" xfId="57620" xr:uid="{704FE361-C850-4128-B73E-7517FEB77030}"/>
    <cellStyle name="Normal 6 2 7 2 5 3" xfId="40586" xr:uid="{E557BD2C-AC94-4652-AC0E-59D4DBCB2204}"/>
    <cellStyle name="Normal 6 2 7 2 5 4" xfId="29581" xr:uid="{D379BC1B-414B-4A8B-A4F1-33041A4B28CC}"/>
    <cellStyle name="Normal 6 2 7 2 5_1.1 Overview" xfId="57619" xr:uid="{BCD825CF-E3AD-46C3-BE88-EAA3614406BE}"/>
    <cellStyle name="Normal 6 2 7 2 6" xfId="4099" xr:uid="{B037CB59-48D2-4FAD-AAE2-3FC16383AEA2}"/>
    <cellStyle name="Normal 6 2 7 2 6 2" xfId="10901" xr:uid="{B8279835-268C-45F9-B5F5-3871FFB1B302}"/>
    <cellStyle name="Normal 6 2 7 2 6 2 2" xfId="46944" xr:uid="{623EEBC9-9B03-4ED8-A302-E0E9F42890B3}"/>
    <cellStyle name="Normal 6 2 7 2 6 2 3" xfId="35763" xr:uid="{6566076F-AAE0-489C-A6D5-2EF8ED523175}"/>
    <cellStyle name="Normal 6 2 7 2 6 2_1.1 Overview" xfId="57622" xr:uid="{B22FC5FB-67B8-43D6-86AB-B031982ABD93}"/>
    <cellStyle name="Normal 6 2 7 2 6 3" xfId="41275" xr:uid="{A8FA359A-2A13-4652-998C-11916FA6F63C}"/>
    <cellStyle name="Normal 6 2 7 2 6 4" xfId="30208" xr:uid="{7870F152-9C30-4CA3-BC97-C44D1726AA3C}"/>
    <cellStyle name="Normal 6 2 7 2 6_1.1 Overview" xfId="57621" xr:uid="{C089D2E7-15B1-47BF-8C54-BEAF70CD41F2}"/>
    <cellStyle name="Normal 6 2 7 2 7" xfId="7722" xr:uid="{E387C5D1-28C4-4D13-97AA-BBE6B633358F}"/>
    <cellStyle name="Normal 6 2 7 2 7 2" xfId="43770" xr:uid="{F832FD5E-1DDA-4504-A657-6BFBF6019DB8}"/>
    <cellStyle name="Normal 6 2 7 2 7 3" xfId="32677" xr:uid="{C8B7B3A8-7FEE-4F97-8535-A2A86B630309}"/>
    <cellStyle name="Normal 6 2 7 2 7_1.1 Overview" xfId="57623" xr:uid="{8742ADEA-F3EF-47AB-9E8D-549E9FB945DE}"/>
    <cellStyle name="Normal 6 2 7 2 8" xfId="38110" xr:uid="{0EB28228-490E-4C9E-AA99-8279D6A043AC}"/>
    <cellStyle name="Normal 6 2 7 2 9" xfId="27127" xr:uid="{3AD786CC-7495-40C1-B10A-426B6931CF27}"/>
    <cellStyle name="Normal 6 2 7 2_1.1 Overview" xfId="57596" xr:uid="{76118D4B-6B2A-4B6D-983A-FDC389A7098F}"/>
    <cellStyle name="Normal 6 2 7 3" xfId="793" xr:uid="{CA1D0164-A472-42C5-86BB-580BDD8A5832}"/>
    <cellStyle name="Normal 6 2 7 3 2" xfId="1519" xr:uid="{194007CB-E3FC-4B57-B0CE-BBD6B546E749}"/>
    <cellStyle name="Normal 6 2 7 3 2 2" xfId="4718" xr:uid="{D0852C20-3CF8-4405-95E8-09C6A578F029}"/>
    <cellStyle name="Normal 6 2 7 3 2 2 2" xfId="11512" xr:uid="{7546BF15-708D-4076-A708-C7B417449F0D}"/>
    <cellStyle name="Normal 6 2 7 3 2 2 2 2" xfId="47555" xr:uid="{9395DF20-7E43-426E-BF9F-378EC957B897}"/>
    <cellStyle name="Normal 6 2 7 3 2 2 2 3" xfId="36358" xr:uid="{D5F47837-D470-434A-A91C-3984D449F916}"/>
    <cellStyle name="Normal 6 2 7 3 2 2 2_1.1 Overview" xfId="57627" xr:uid="{F1E292EE-4A21-4C29-AD67-388A772F2B55}"/>
    <cellStyle name="Normal 6 2 7 3 2 2 3" xfId="41886" xr:uid="{0697DDDE-DE88-4BF9-A9F9-8111CF11EAE0}"/>
    <cellStyle name="Normal 6 2 7 3 2 2 4" xfId="30803" xr:uid="{87DFB401-D51D-491C-8BFD-87EA3FF205B2}"/>
    <cellStyle name="Normal 6 2 7 3 2 2_1.1 Overview" xfId="57626" xr:uid="{CB6E111C-50BE-4DED-B481-CF6CCF0CDB67}"/>
    <cellStyle name="Normal 6 2 7 3 2 3" xfId="8482" xr:uid="{7A4F017C-98F6-45DB-95DA-AC89F1A6AA79}"/>
    <cellStyle name="Normal 6 2 7 3 2 3 2" xfId="44526" xr:uid="{C79C4116-6B23-4D76-BCDA-240A3D1F2A00}"/>
    <cellStyle name="Normal 6 2 7 3 2 3 3" xfId="33417" xr:uid="{4FE94295-33DB-42A5-A6F0-19F0E0D0B5A0}"/>
    <cellStyle name="Normal 6 2 7 3 2 3_1.1 Overview" xfId="57628" xr:uid="{21CD270D-27EF-43E5-A628-0FAF18C69714}"/>
    <cellStyle name="Normal 6 2 7 3 2 4" xfId="38865" xr:uid="{EF208B39-6EBE-4CA4-8725-6A9D8BEE0C44}"/>
    <cellStyle name="Normal 6 2 7 3 2 5" xfId="27870" xr:uid="{5A377B4A-BD44-48E5-A009-EA2377647119}"/>
    <cellStyle name="Normal 6 2 7 3 2_1.1 Overview" xfId="57625" xr:uid="{843ED13B-3AC2-47B3-A1A3-C3B1DF34A397}"/>
    <cellStyle name="Normal 6 2 7 3 3" xfId="2329" xr:uid="{5E54EE3C-A1B6-4608-A6DE-7B6B58913736}"/>
    <cellStyle name="Normal 6 2 7 3 3 2" xfId="5528" xr:uid="{64EB277E-217C-4EB5-AD4F-4810276335E3}"/>
    <cellStyle name="Normal 6 2 7 3 3 2 2" xfId="12321" xr:uid="{E708E513-B84A-4491-9587-DFFC4F311AB2}"/>
    <cellStyle name="Normal 6 2 7 3 3 2 2 2" xfId="48364" xr:uid="{125339E8-C8A7-4913-A53A-C20E3679009D}"/>
    <cellStyle name="Normal 6 2 7 3 3 2 2 3" xfId="37167" xr:uid="{24CAAC54-D130-490A-BE5A-962DFA517EE8}"/>
    <cellStyle name="Normal 6 2 7 3 3 2 2_1.1 Overview" xfId="57631" xr:uid="{7A247913-8078-4397-801F-2EDDCF113E8A}"/>
    <cellStyle name="Normal 6 2 7 3 3 2 3" xfId="42695" xr:uid="{3E25F8F8-71BC-4B89-A7C0-F717285A4576}"/>
    <cellStyle name="Normal 6 2 7 3 3 2 4" xfId="31612" xr:uid="{1D5D116C-9570-48D3-9C13-CAC1EAE71A46}"/>
    <cellStyle name="Normal 6 2 7 3 3 2_1.1 Overview" xfId="57630" xr:uid="{253270B7-20EC-47FD-8ABC-692297B12909}"/>
    <cellStyle name="Normal 6 2 7 3 3 3" xfId="9288" xr:uid="{EF88FD63-91AF-40BB-BC29-218EABE62786}"/>
    <cellStyle name="Normal 6 2 7 3 3 3 2" xfId="45332" xr:uid="{9679608F-25DB-4D64-9050-79853E094155}"/>
    <cellStyle name="Normal 6 2 7 3 3 3 3" xfId="34223" xr:uid="{C127806D-1452-49DD-BAA2-7B533CE8803F}"/>
    <cellStyle name="Normal 6 2 7 3 3 3_1.1 Overview" xfId="57632" xr:uid="{EA9AAB07-20BC-4816-B89A-00BF69A02160}"/>
    <cellStyle name="Normal 6 2 7 3 3 4" xfId="39671" xr:uid="{32274ED2-0764-4946-9596-6D14CD81414E}"/>
    <cellStyle name="Normal 6 2 7 3 3 5" xfId="28676" xr:uid="{0B7A70C5-3D5F-4C7B-B0F5-53E3F6B540A4}"/>
    <cellStyle name="Normal 6 2 7 3 3_1.1 Overview" xfId="57629" xr:uid="{6AA7B559-B4ED-4832-B3BF-F79CFF9A97D2}"/>
    <cellStyle name="Normal 6 2 7 3 4" xfId="3519" xr:uid="{20F8B145-AFDA-46EE-BE87-F0B777A2793A}"/>
    <cellStyle name="Normal 6 2 7 3 4 2" xfId="10446" xr:uid="{9F6469DC-15A9-4734-859A-03171F8AEC48}"/>
    <cellStyle name="Normal 6 2 7 3 4 2 2" xfId="46489" xr:uid="{4D948164-D72A-4292-BF8C-20B66D6EC3AB}"/>
    <cellStyle name="Normal 6 2 7 3 4 2 3" xfId="35368" xr:uid="{71866167-0AF0-473C-BBC0-5B0FE565AB98}"/>
    <cellStyle name="Normal 6 2 7 3 4 2_1.1 Overview" xfId="57634" xr:uid="{D9C4C37D-5DD0-4231-AD0E-FB179F203E5F}"/>
    <cellStyle name="Normal 6 2 7 3 4 3" xfId="40824" xr:uid="{E9FE5565-00A1-49D8-921F-19D5A9E3039D}"/>
    <cellStyle name="Normal 6 2 7 3 4 4" xfId="29817" xr:uid="{9641E201-8F17-45D1-8071-57DB4486DAFF}"/>
    <cellStyle name="Normal 6 2 7 3 4_1.1 Overview" xfId="57633" xr:uid="{713EA691-0FF2-4DCC-8322-58D1E7179CD7}"/>
    <cellStyle name="Normal 6 2 7 3 5" xfId="4215" xr:uid="{B2D42A95-89FE-4B65-B083-FC3C0DA0BF8C}"/>
    <cellStyle name="Normal 6 2 7 3 5 2" xfId="11017" xr:uid="{9681AE76-AF94-431F-8B4F-777F0B8BE318}"/>
    <cellStyle name="Normal 6 2 7 3 5 2 2" xfId="47060" xr:uid="{1ABD4B7A-5FFA-4B7E-884D-389EC1BA8DA6}"/>
    <cellStyle name="Normal 6 2 7 3 5 2 3" xfId="35879" xr:uid="{4A18C5FA-DAD0-4080-9910-23D0E1430E13}"/>
    <cellStyle name="Normal 6 2 7 3 5 2_1.1 Overview" xfId="57636" xr:uid="{46244342-DDF0-4A57-80E8-A96F4585F086}"/>
    <cellStyle name="Normal 6 2 7 3 5 3" xfId="41391" xr:uid="{EE9514B1-4229-4FA4-A027-BA9C78434EF2}"/>
    <cellStyle name="Normal 6 2 7 3 5 4" xfId="30324" xr:uid="{B293BCC4-4D80-46F6-90E8-9284DC9243C8}"/>
    <cellStyle name="Normal 6 2 7 3 5_1.1 Overview" xfId="57635" xr:uid="{806C2DBB-4D7A-4C7D-AF84-F8CC711C27A1}"/>
    <cellStyle name="Normal 6 2 7 3 6" xfId="7982" xr:uid="{57D101F8-FF16-44B6-B035-AE872B86DEFD}"/>
    <cellStyle name="Normal 6 2 7 3 6 2" xfId="44030" xr:uid="{E6CE75E4-E325-4630-A8D4-FBCA6083ADDE}"/>
    <cellStyle name="Normal 6 2 7 3 6 3" xfId="32937" xr:uid="{F7FFFDFB-BE25-435C-A669-D51EF4091DAE}"/>
    <cellStyle name="Normal 6 2 7 3 6_1.1 Overview" xfId="57637" xr:uid="{C76412CB-F955-4FE9-9974-E40F9FC3E24D}"/>
    <cellStyle name="Normal 6 2 7 3 7" xfId="38370" xr:uid="{2D9B498B-AA14-4FB6-A09E-6FC962542BD5}"/>
    <cellStyle name="Normal 6 2 7 3 8" xfId="27387" xr:uid="{BED1C461-B913-4821-A7F2-C5AEEE0300EE}"/>
    <cellStyle name="Normal 6 2 7 3_1.1 Overview" xfId="57624" xr:uid="{C3684F34-F423-4928-B066-E110FFC5E422}"/>
    <cellStyle name="Normal 6 2 7 4" xfId="1250" xr:uid="{6F6E7559-3863-462A-9B52-7E4BEC83726E}"/>
    <cellStyle name="Normal 6 2 7 4 2" xfId="4449" xr:uid="{9D323A25-6279-4720-936B-2DD001B04728}"/>
    <cellStyle name="Normal 6 2 7 4 2 2" xfId="11243" xr:uid="{B858ECCF-FAEC-43E5-90F5-355B049C2A7C}"/>
    <cellStyle name="Normal 6 2 7 4 2 2 2" xfId="47286" xr:uid="{BC99B802-5DCC-4B46-8889-FB539AE9BC73}"/>
    <cellStyle name="Normal 6 2 7 4 2 2 3" xfId="36089" xr:uid="{380625E8-4C14-4815-9664-2A918A60321D}"/>
    <cellStyle name="Normal 6 2 7 4 2 2_1.1 Overview" xfId="57640" xr:uid="{B37364DC-7229-4C1B-BCCF-C7BFB3D160C7}"/>
    <cellStyle name="Normal 6 2 7 4 2 3" xfId="41617" xr:uid="{F8624F3C-2F2F-44F2-85B7-DBFE0B673BA1}"/>
    <cellStyle name="Normal 6 2 7 4 2 4" xfId="30534" xr:uid="{D1C14F90-3D82-4746-BDF2-0E2608DCDD42}"/>
    <cellStyle name="Normal 6 2 7 4 2_1.1 Overview" xfId="57639" xr:uid="{9A20199C-B62B-4238-91A5-B052CA26AEE2}"/>
    <cellStyle name="Normal 6 2 7 4 3" xfId="8213" xr:uid="{B79E8CBD-6506-4AC5-8CC9-9233A8D0A251}"/>
    <cellStyle name="Normal 6 2 7 4 3 2" xfId="44257" xr:uid="{1C6B1F30-FA7F-4AB2-9E19-798A7B67AD8C}"/>
    <cellStyle name="Normal 6 2 7 4 3 3" xfId="33148" xr:uid="{8A67E527-9535-4079-A02D-605D3C3B2A62}"/>
    <cellStyle name="Normal 6 2 7 4 3_1.1 Overview" xfId="57641" xr:uid="{246AB7B8-542A-49FB-804A-F598F7C9C529}"/>
    <cellStyle name="Normal 6 2 7 4 4" xfId="38596" xr:uid="{7CD6AB12-7983-4F9D-9BCE-40A4907D1B7F}"/>
    <cellStyle name="Normal 6 2 7 4 5" xfId="27601" xr:uid="{D5B7AF02-7502-456D-84CF-2E0ED502026F}"/>
    <cellStyle name="Normal 6 2 7 4_1.1 Overview" xfId="57638" xr:uid="{141C4CF4-9CB2-40AF-93A2-11CC093B155C}"/>
    <cellStyle name="Normal 6 2 7 5" xfId="1816" xr:uid="{0BE888B4-6C7E-4249-BC1C-4F4B548326D0}"/>
    <cellStyle name="Normal 6 2 7 5 2" xfId="5015" xr:uid="{98A0EE0B-952B-40ED-B19D-077EA2D099FE}"/>
    <cellStyle name="Normal 6 2 7 5 2 2" xfId="11808" xr:uid="{8BC79765-DE77-4912-A747-2C766E445697}"/>
    <cellStyle name="Normal 6 2 7 5 2 2 2" xfId="47851" xr:uid="{0C0C70F2-633F-45B4-A7B2-C7D7F925BEC6}"/>
    <cellStyle name="Normal 6 2 7 5 2 2 3" xfId="36654" xr:uid="{B160D0C0-441A-4F27-BE5C-E6509BF6EFEC}"/>
    <cellStyle name="Normal 6 2 7 5 2 2_1.1 Overview" xfId="57644" xr:uid="{63B5D58F-C9F9-4E70-9B33-95AD1046E009}"/>
    <cellStyle name="Normal 6 2 7 5 2 3" xfId="42182" xr:uid="{C2FACF4F-E1C4-46E2-9507-E5206C6DDD21}"/>
    <cellStyle name="Normal 6 2 7 5 2 4" xfId="31099" xr:uid="{A1D1172C-4320-430E-AEB8-C3980F9EEA35}"/>
    <cellStyle name="Normal 6 2 7 5 2_1.1 Overview" xfId="57643" xr:uid="{B0C75BDF-6065-4667-BAE5-98DA826FF2B7}"/>
    <cellStyle name="Normal 6 2 7 5 3" xfId="8775" xr:uid="{8698D8E9-241E-40AD-AFD3-BFA4EB5BCAD4}"/>
    <cellStyle name="Normal 6 2 7 5 3 2" xfId="44819" xr:uid="{1DCF5993-3E9D-453D-B8BE-FC02222C0359}"/>
    <cellStyle name="Normal 6 2 7 5 3 3" xfId="33710" xr:uid="{9414D334-2C31-4194-8AB2-B503232E0484}"/>
    <cellStyle name="Normal 6 2 7 5 3_1.1 Overview" xfId="57645" xr:uid="{8899CDCD-14CD-4B9F-BA21-6B75F51B3561}"/>
    <cellStyle name="Normal 6 2 7 5 4" xfId="39158" xr:uid="{D3B9D102-C85F-4A5D-A030-3EFBFB54036D}"/>
    <cellStyle name="Normal 6 2 7 5 5" xfId="28163" xr:uid="{99B9FECC-8021-4545-82D5-F89FE076272C}"/>
    <cellStyle name="Normal 6 2 7 5_1.1 Overview" xfId="57642" xr:uid="{68886EA4-4CAE-4E7E-BC21-374F289DEB31}"/>
    <cellStyle name="Normal 6 2 7 6" xfId="2999" xr:uid="{51A3076B-5183-49E4-B435-C5CE783066B6}"/>
    <cellStyle name="Normal 6 2 7 6 2" xfId="9936" xr:uid="{D5EE7D07-AF05-4CE0-96C1-95CCECA60AC6}"/>
    <cellStyle name="Normal 6 2 7 6 2 2" xfId="45979" xr:uid="{31198569-9919-4FAA-9059-3263AA28485E}"/>
    <cellStyle name="Normal 6 2 7 6 2 3" xfId="34863" xr:uid="{6910DB29-3135-4534-B073-B94D622500EA}"/>
    <cellStyle name="Normal 6 2 7 6 2_1.1 Overview" xfId="57647" xr:uid="{55523C09-6F2D-41D2-9EC3-8F183A63C30B}"/>
    <cellStyle name="Normal 6 2 7 6 3" xfId="40315" xr:uid="{F7C85821-57F2-4EC4-8E5C-50D465DB84F5}"/>
    <cellStyle name="Normal 6 2 7 6 4" xfId="29313" xr:uid="{21FD9A3B-E2CE-4547-8629-812D651D1EB9}"/>
    <cellStyle name="Normal 6 2 7 6_1.1 Overview" xfId="57646" xr:uid="{A5032D50-7C07-47ED-86F9-4E45747B86DC}"/>
    <cellStyle name="Normal 6 2 7 7" xfId="4005" xr:uid="{242CD814-8536-4231-9871-0BFFCD4AA4D0}"/>
    <cellStyle name="Normal 6 2 7 7 2" xfId="10807" xr:uid="{7E710072-8CDB-4FA6-8779-D58EAAA0EC7E}"/>
    <cellStyle name="Normal 6 2 7 7 2 2" xfId="46850" xr:uid="{197D815E-0697-40AF-9EFE-DB9E57C66247}"/>
    <cellStyle name="Normal 6 2 7 7 2 3" xfId="35669" xr:uid="{78F50282-25D2-4E1D-9806-6A5DD33E8AE9}"/>
    <cellStyle name="Normal 6 2 7 7 2_1.1 Overview" xfId="57649" xr:uid="{EF16B763-073D-40DC-90D0-C79A584BE24E}"/>
    <cellStyle name="Normal 6 2 7 7 3" xfId="41181" xr:uid="{46BA5F11-C72D-46C7-ADB4-09CF7A32DC77}"/>
    <cellStyle name="Normal 6 2 7 7 4" xfId="30114" xr:uid="{975D632F-C267-4739-9750-52A54A64A878}"/>
    <cellStyle name="Normal 6 2 7 7_1.1 Overview" xfId="57648" xr:uid="{E479E49E-99A2-4378-BBB1-59F8B275F20E}"/>
    <cellStyle name="Normal 6 2 7 8" xfId="7421" xr:uid="{AB9EDF35-A272-49E6-8877-9C189FDAB56B}"/>
    <cellStyle name="Normal 6 2 7 8 2" xfId="43469" xr:uid="{E06FE34E-3174-4245-A81D-EED4D7B43B9F}"/>
    <cellStyle name="Normal 6 2 7 8 3" xfId="32376" xr:uid="{46A2E6C4-CC4A-4C74-AD60-D65156ADF671}"/>
    <cellStyle name="Normal 6 2 7 8_1.1 Overview" xfId="57650" xr:uid="{CF9B36F0-2F0E-4E22-AD7F-4C0452D3FE0C}"/>
    <cellStyle name="Normal 6 2 7 9" xfId="37809" xr:uid="{8BDD79D7-7A00-46EB-8901-E04BCE030230}"/>
    <cellStyle name="Normal 6 2 7_1.1 Overview" xfId="57595" xr:uid="{3813CE4D-9086-406D-AC8B-173087F4841E}"/>
    <cellStyle name="Normal 6 2 8" xfId="242" xr:uid="{60F420C5-A5D6-4BD9-852B-2EA5934AE4B4}"/>
    <cellStyle name="Normal 6 2 8 10" xfId="26839" xr:uid="{DD3393C9-6517-4609-9157-19B43B30A692}"/>
    <cellStyle name="Normal 6 2 8 2" xfId="546" xr:uid="{5A25622D-03F5-4E0D-87E7-AE87B07257CE}"/>
    <cellStyle name="Normal 6 2 8 2 2" xfId="893" xr:uid="{A844CCFB-D8F8-4E9E-9230-E4631D0EC5F8}"/>
    <cellStyle name="Normal 6 2 8 2 2 2" xfId="1619" xr:uid="{103A3D69-57A0-4324-9C6C-EB2C4DC4A6EC}"/>
    <cellStyle name="Normal 6 2 8 2 2 2 2" xfId="4818" xr:uid="{E5E6AD95-786B-4144-A45F-6E2217F5CAE3}"/>
    <cellStyle name="Normal 6 2 8 2 2 2 2 2" xfId="11612" xr:uid="{22DA792C-47EC-417E-978B-C86C21EF0BAB}"/>
    <cellStyle name="Normal 6 2 8 2 2 2 2 2 2" xfId="47655" xr:uid="{D8085EA4-0D33-4922-B0EE-DC897D85E6DE}"/>
    <cellStyle name="Normal 6 2 8 2 2 2 2 2 3" xfId="36458" xr:uid="{F8CA4259-971A-477D-ADF5-970B0A12D124}"/>
    <cellStyle name="Normal 6 2 8 2 2 2 2 2_1.1 Overview" xfId="57656" xr:uid="{B9E2B070-0F3D-4FDA-9AE0-294599D03058}"/>
    <cellStyle name="Normal 6 2 8 2 2 2 2 3" xfId="41986" xr:uid="{329091D1-48C5-45F1-95E9-E4D565E7BE70}"/>
    <cellStyle name="Normal 6 2 8 2 2 2 2 4" xfId="30903" xr:uid="{1A6C71E1-87FF-478D-BD70-7EF666B140C2}"/>
    <cellStyle name="Normal 6 2 8 2 2 2 2_1.1 Overview" xfId="57655" xr:uid="{B1FDF863-701A-44DC-9B0A-C40DF6FC394B}"/>
    <cellStyle name="Normal 6 2 8 2 2 2 3" xfId="8582" xr:uid="{57044DCC-AA49-43E4-B240-F05CE70D86DF}"/>
    <cellStyle name="Normal 6 2 8 2 2 2 3 2" xfId="44626" xr:uid="{1ACE18D6-A65F-45AC-B436-5408934592AF}"/>
    <cellStyle name="Normal 6 2 8 2 2 2 3 3" xfId="33517" xr:uid="{7E00D725-60EE-4BE2-8D38-53967C3186B3}"/>
    <cellStyle name="Normal 6 2 8 2 2 2 3_1.1 Overview" xfId="57657" xr:uid="{29EAB464-86C7-408D-8207-33C5C6EC513B}"/>
    <cellStyle name="Normal 6 2 8 2 2 2 4" xfId="38965" xr:uid="{625948EC-2E4B-4D66-9FD5-CFA337A68100}"/>
    <cellStyle name="Normal 6 2 8 2 2 2 5" xfId="27970" xr:uid="{77E2C0A6-A26F-4E88-AA88-7BF8CEBA625E}"/>
    <cellStyle name="Normal 6 2 8 2 2 2_1.1 Overview" xfId="57654" xr:uid="{9C872FFA-1ABF-43A3-9C07-9364857261EA}"/>
    <cellStyle name="Normal 6 2 8 2 2 3" xfId="2429" xr:uid="{CE700D9A-E8F2-48D9-881D-DFFA54D8A0FE}"/>
    <cellStyle name="Normal 6 2 8 2 2 3 2" xfId="5628" xr:uid="{AC2CB7E1-D411-4069-B959-CC4B320DD02B}"/>
    <cellStyle name="Normal 6 2 8 2 2 3 2 2" xfId="12421" xr:uid="{63B9B9F7-97A4-4620-89D8-12891F457E7B}"/>
    <cellStyle name="Normal 6 2 8 2 2 3 2 2 2" xfId="48464" xr:uid="{D9E754B8-E94B-4AAD-AFE3-B94016ADE03F}"/>
    <cellStyle name="Normal 6 2 8 2 2 3 2 2 3" xfId="37267" xr:uid="{488A6EC3-D16C-4521-A4AA-7C3FBA5DD41C}"/>
    <cellStyle name="Normal 6 2 8 2 2 3 2 2_1.1 Overview" xfId="57660" xr:uid="{659FD618-EFCF-4A22-9B53-E7CE75FFDF07}"/>
    <cellStyle name="Normal 6 2 8 2 2 3 2 3" xfId="42795" xr:uid="{95D4B5A1-ACA9-413D-B301-C2DA31E98322}"/>
    <cellStyle name="Normal 6 2 8 2 2 3 2 4" xfId="31712" xr:uid="{22C3B5D6-E573-4A01-A6CA-183E54239293}"/>
    <cellStyle name="Normal 6 2 8 2 2 3 2_1.1 Overview" xfId="57659" xr:uid="{41447D39-33CF-4716-A9EB-01AC964642AD}"/>
    <cellStyle name="Normal 6 2 8 2 2 3 3" xfId="9388" xr:uid="{54F50FF0-7284-4F09-98E5-AE881BFB5EA4}"/>
    <cellStyle name="Normal 6 2 8 2 2 3 3 2" xfId="45432" xr:uid="{6924D4D6-5828-4EBF-95C2-F6F88C694165}"/>
    <cellStyle name="Normal 6 2 8 2 2 3 3 3" xfId="34323" xr:uid="{EA40EF17-B09D-4665-B4CB-A95B408E000D}"/>
    <cellStyle name="Normal 6 2 8 2 2 3 3_1.1 Overview" xfId="57661" xr:uid="{4699DD09-FF1A-4B6B-9946-099FF8EBE450}"/>
    <cellStyle name="Normal 6 2 8 2 2 3 4" xfId="39771" xr:uid="{38BB29BE-947B-4057-907C-721F84BAEDD3}"/>
    <cellStyle name="Normal 6 2 8 2 2 3 5" xfId="28776" xr:uid="{8F8996FD-CE4A-4882-802B-1C54813BF1BD}"/>
    <cellStyle name="Normal 6 2 8 2 2 3_1.1 Overview" xfId="57658" xr:uid="{E01ADDE2-4A98-4021-89F5-CD04C5456C4B}"/>
    <cellStyle name="Normal 6 2 8 2 2 4" xfId="3619" xr:uid="{57677855-7C74-4E89-A5EE-67B20FD14A33}"/>
    <cellStyle name="Normal 6 2 8 2 2 4 2" xfId="10546" xr:uid="{79E9EA58-3BAB-47D3-A887-57BD976337FB}"/>
    <cellStyle name="Normal 6 2 8 2 2 4 2 2" xfId="46589" xr:uid="{D75F6F88-40B3-413A-8946-149B4F5A8409}"/>
    <cellStyle name="Normal 6 2 8 2 2 4 2 3" xfId="35468" xr:uid="{565213EC-3A8B-46DF-8216-70EA8E4858A4}"/>
    <cellStyle name="Normal 6 2 8 2 2 4 2_1.1 Overview" xfId="57663" xr:uid="{7DAB0293-EB4B-45B8-8F2E-6D7409304DBF}"/>
    <cellStyle name="Normal 6 2 8 2 2 4 3" xfId="40924" xr:uid="{050C5BDB-7457-4FB9-861D-BAC650E42BBC}"/>
    <cellStyle name="Normal 6 2 8 2 2 4 4" xfId="29917" xr:uid="{8BBD12EF-51D3-4ACE-95BA-06CB5A5C8166}"/>
    <cellStyle name="Normal 6 2 8 2 2 4_1.1 Overview" xfId="57662" xr:uid="{30492F19-5CAC-4FF0-9BC4-CB0481916EA3}"/>
    <cellStyle name="Normal 6 2 8 2 2 5" xfId="4315" xr:uid="{FB597249-71D3-4EDF-96CB-6CB484151908}"/>
    <cellStyle name="Normal 6 2 8 2 2 5 2" xfId="11117" xr:uid="{BC4A81A9-7836-41F9-A58A-35A042734DA8}"/>
    <cellStyle name="Normal 6 2 8 2 2 5 2 2" xfId="47160" xr:uid="{43BEDB48-0760-4A5D-A969-A184899EB01E}"/>
    <cellStyle name="Normal 6 2 8 2 2 5 2 3" xfId="35979" xr:uid="{15BFC61E-45C5-4944-BD34-1B1E2D553E68}"/>
    <cellStyle name="Normal 6 2 8 2 2 5 2_1.1 Overview" xfId="57665" xr:uid="{B2EDB6C9-A620-4FFF-B8F2-31CBC4019807}"/>
    <cellStyle name="Normal 6 2 8 2 2 5 3" xfId="41491" xr:uid="{04F5956F-C9AE-49A0-AC35-0F6F44AFA21E}"/>
    <cellStyle name="Normal 6 2 8 2 2 5 4" xfId="30424" xr:uid="{F9CF3BAB-CAF5-4A24-A982-0F89FFB76A7A}"/>
    <cellStyle name="Normal 6 2 8 2 2 5_1.1 Overview" xfId="57664" xr:uid="{E6561D2B-958C-4A18-A1EE-960EC2BE55B2}"/>
    <cellStyle name="Normal 6 2 8 2 2 6" xfId="8082" xr:uid="{30AD8AA2-9D55-496A-BF0A-0C6EA1C096BA}"/>
    <cellStyle name="Normal 6 2 8 2 2 6 2" xfId="44130" xr:uid="{040DCE14-2014-4F3F-9632-D30511F9787D}"/>
    <cellStyle name="Normal 6 2 8 2 2 6 3" xfId="33037" xr:uid="{3E2D862B-897B-4870-8876-4B72EACF8727}"/>
    <cellStyle name="Normal 6 2 8 2 2 6_1.1 Overview" xfId="57666" xr:uid="{37EC1379-DE35-42A7-AD44-9907913F0C18}"/>
    <cellStyle name="Normal 6 2 8 2 2 7" xfId="38470" xr:uid="{15A4B2B4-2E22-474B-B12B-6FA7489F32EF}"/>
    <cellStyle name="Normal 6 2 8 2 2 8" xfId="27487" xr:uid="{8B0C6D67-A3CD-4D37-AE10-A341AE708785}"/>
    <cellStyle name="Normal 6 2 8 2 2_1.1 Overview" xfId="57653" xr:uid="{BF49C526-0E54-4A90-982A-15A618F24189}"/>
    <cellStyle name="Normal 6 2 8 2 3" xfId="1385" xr:uid="{58DB5503-8741-472F-8224-20A6492DB488}"/>
    <cellStyle name="Normal 6 2 8 2 3 2" xfId="4584" xr:uid="{C6A9B500-4EF8-4C60-90B1-FFCA551F8322}"/>
    <cellStyle name="Normal 6 2 8 2 3 2 2" xfId="11378" xr:uid="{2C805405-A284-4D29-807A-C6E464C1AE34}"/>
    <cellStyle name="Normal 6 2 8 2 3 2 2 2" xfId="47421" xr:uid="{BEB8028B-EDDF-4037-B86B-102CAB5543E1}"/>
    <cellStyle name="Normal 6 2 8 2 3 2 2 3" xfId="36224" xr:uid="{A7DB1879-2AB5-4FCC-88EC-9B3219D36962}"/>
    <cellStyle name="Normal 6 2 8 2 3 2 2_1.1 Overview" xfId="57669" xr:uid="{E5326095-7B9A-4781-AE56-74F1862DBB7E}"/>
    <cellStyle name="Normal 6 2 8 2 3 2 3" xfId="41752" xr:uid="{BFDCF63F-C2CA-467D-8389-80C53C5B2704}"/>
    <cellStyle name="Normal 6 2 8 2 3 2 4" xfId="30669" xr:uid="{2177A3AF-0109-4766-AAC9-674FD7654DFE}"/>
    <cellStyle name="Normal 6 2 8 2 3 2_1.1 Overview" xfId="57668" xr:uid="{F2712682-5E33-467D-9130-9E4182188C7F}"/>
    <cellStyle name="Normal 6 2 8 2 3 3" xfId="8348" xr:uid="{2A4B5347-00EE-4C5D-B447-B2256C4CFE53}"/>
    <cellStyle name="Normal 6 2 8 2 3 3 2" xfId="44392" xr:uid="{503AB334-3FC2-4D7D-8717-FFE07C23282E}"/>
    <cellStyle name="Normal 6 2 8 2 3 3 3" xfId="33283" xr:uid="{5269CB33-5B21-4206-A78F-729642C3869B}"/>
    <cellStyle name="Normal 6 2 8 2 3 3_1.1 Overview" xfId="57670" xr:uid="{674DBC88-166F-4374-8125-ADA9AD6FB42B}"/>
    <cellStyle name="Normal 6 2 8 2 3 4" xfId="38731" xr:uid="{2081452B-9F48-49D3-B2F0-EAA6A699DDCE}"/>
    <cellStyle name="Normal 6 2 8 2 3 5" xfId="27736" xr:uid="{3FB522D1-486C-42AA-92CC-BB15809A8F4E}"/>
    <cellStyle name="Normal 6 2 8 2 3_1.1 Overview" xfId="57667" xr:uid="{C321765A-8968-4AF5-B1BA-4BC8F301253F}"/>
    <cellStyle name="Normal 6 2 8 2 4" xfId="2101" xr:uid="{9A31D881-C279-4630-B093-92E6E0579768}"/>
    <cellStyle name="Normal 6 2 8 2 4 2" xfId="5300" xr:uid="{0586AE52-8622-4393-83CD-7B55BB404B32}"/>
    <cellStyle name="Normal 6 2 8 2 4 2 2" xfId="12093" xr:uid="{FB73B935-E68B-4A80-B090-9134F3AA991D}"/>
    <cellStyle name="Normal 6 2 8 2 4 2 2 2" xfId="48136" xr:uid="{8F89E306-2FF1-4881-94EA-545AA40E6C55}"/>
    <cellStyle name="Normal 6 2 8 2 4 2 2 3" xfId="36939" xr:uid="{62E65624-D016-4A6D-A5CC-B31918B1F974}"/>
    <cellStyle name="Normal 6 2 8 2 4 2 2_1.1 Overview" xfId="57673" xr:uid="{6701A256-CE0B-4D28-AEDD-7FF3471E78BA}"/>
    <cellStyle name="Normal 6 2 8 2 4 2 3" xfId="42467" xr:uid="{FB02844B-6D35-42A5-B70B-552A302C206B}"/>
    <cellStyle name="Normal 6 2 8 2 4 2 4" xfId="31384" xr:uid="{6DB92BB6-6ACB-48D6-8841-465625C50F52}"/>
    <cellStyle name="Normal 6 2 8 2 4 2_1.1 Overview" xfId="57672" xr:uid="{B99A6209-5EBF-4A70-AB32-B223A1281173}"/>
    <cellStyle name="Normal 6 2 8 2 4 3" xfId="9060" xr:uid="{605BF69B-7D1F-432C-B37E-229DECFFC732}"/>
    <cellStyle name="Normal 6 2 8 2 4 3 2" xfId="45104" xr:uid="{EE6270C6-46DC-4FC7-B569-C2EFB50DC729}"/>
    <cellStyle name="Normal 6 2 8 2 4 3 3" xfId="33995" xr:uid="{67696338-681D-4BA3-8E1E-0F961885CBEA}"/>
    <cellStyle name="Normal 6 2 8 2 4 3_1.1 Overview" xfId="57674" xr:uid="{E0926B02-C117-4A18-9EC5-1CDE2A66036E}"/>
    <cellStyle name="Normal 6 2 8 2 4 4" xfId="39443" xr:uid="{AE4672C3-0529-4606-BB1F-44B006CDA093}"/>
    <cellStyle name="Normal 6 2 8 2 4 5" xfId="28448" xr:uid="{828ADEE0-4BD6-41C0-B4AF-373C0221B350}"/>
    <cellStyle name="Normal 6 2 8 2 4_1.1 Overview" xfId="57671" xr:uid="{B896B5AC-7AE1-411D-89CF-DDA4DA756EEB}"/>
    <cellStyle name="Normal 6 2 8 2 5" xfId="3294" xr:uid="{84F5DB54-ABA5-4178-9116-F6E003FE4721}"/>
    <cellStyle name="Normal 6 2 8 2 5 2" xfId="10221" xr:uid="{04FA2ABE-4591-46B1-B4C8-AB9017031431}"/>
    <cellStyle name="Normal 6 2 8 2 5 2 2" xfId="46264" xr:uid="{176B311B-6CA8-4F3D-9634-8349EC6840B8}"/>
    <cellStyle name="Normal 6 2 8 2 5 2 3" xfId="35145" xr:uid="{ACA0EF9C-924F-43F1-A6EE-8B28B9425A61}"/>
    <cellStyle name="Normal 6 2 8 2 5 2_1.1 Overview" xfId="57676" xr:uid="{2BAE827D-75E5-4F6A-9039-CD92337557D5}"/>
    <cellStyle name="Normal 6 2 8 2 5 3" xfId="40599" xr:uid="{A0E6FC9E-7900-487E-929C-4917477D24FB}"/>
    <cellStyle name="Normal 6 2 8 2 5 4" xfId="29594" xr:uid="{54062A11-C743-4475-9630-D147C222B014}"/>
    <cellStyle name="Normal 6 2 8 2 5_1.1 Overview" xfId="57675" xr:uid="{1D85CEA3-4953-43A5-BFD3-1D3287D9BAF8}"/>
    <cellStyle name="Normal 6 2 8 2 6" xfId="4105" xr:uid="{51C82529-C43A-49B9-8FA4-DE083C6B4927}"/>
    <cellStyle name="Normal 6 2 8 2 6 2" xfId="10907" xr:uid="{DA48F781-C566-4E79-B0AF-8E7F0A0175FD}"/>
    <cellStyle name="Normal 6 2 8 2 6 2 2" xfId="46950" xr:uid="{B380935B-2841-4095-A0BC-210469C3A0F3}"/>
    <cellStyle name="Normal 6 2 8 2 6 2 3" xfId="35769" xr:uid="{3DE9324A-9088-42AF-B322-BCD8DBB32A3D}"/>
    <cellStyle name="Normal 6 2 8 2 6 2_1.1 Overview" xfId="57678" xr:uid="{0B71F7F9-807A-490F-AC1B-2F1F5FC132B9}"/>
    <cellStyle name="Normal 6 2 8 2 6 3" xfId="41281" xr:uid="{33298C4E-C56D-493F-BF1E-3EE00A27E704}"/>
    <cellStyle name="Normal 6 2 8 2 6 4" xfId="30214" xr:uid="{052EFCED-03BC-488C-AD3F-0B42FC31B02A}"/>
    <cellStyle name="Normal 6 2 8 2 6_1.1 Overview" xfId="57677" xr:uid="{B0432EEF-AD93-4D27-991D-C87AC035E848}"/>
    <cellStyle name="Normal 6 2 8 2 7" xfId="7735" xr:uid="{3BC099FB-0E10-439C-A350-851390CC57BE}"/>
    <cellStyle name="Normal 6 2 8 2 7 2" xfId="43783" xr:uid="{A9D04F9F-B36C-4C7E-874B-2BE1948E2389}"/>
    <cellStyle name="Normal 6 2 8 2 7 3" xfId="32690" xr:uid="{8CCBC639-C5F5-45FD-B043-32BD2D90FFF5}"/>
    <cellStyle name="Normal 6 2 8 2 7_1.1 Overview" xfId="57679" xr:uid="{C4F58F4E-FAE8-4AC2-AD26-D4D7A345E946}"/>
    <cellStyle name="Normal 6 2 8 2 8" xfId="38123" xr:uid="{DEF6033C-753B-45F2-9914-E1FD080C0A16}"/>
    <cellStyle name="Normal 6 2 8 2 9" xfId="27140" xr:uid="{39D63092-F17B-4E9F-8F83-E0A8C5AF2E24}"/>
    <cellStyle name="Normal 6 2 8 2_1.1 Overview" xfId="57652" xr:uid="{919C61AB-6E90-4AEA-AC23-8BB3C00426A9}"/>
    <cellStyle name="Normal 6 2 8 3" xfId="799" xr:uid="{D22DA919-B3C5-4123-AF7D-F69CC96AA99B}"/>
    <cellStyle name="Normal 6 2 8 3 2" xfId="1525" xr:uid="{96120810-A4CF-41CB-8807-971E0A548D66}"/>
    <cellStyle name="Normal 6 2 8 3 2 2" xfId="4724" xr:uid="{C6741030-8C7B-402B-A440-F5239D4C0D38}"/>
    <cellStyle name="Normal 6 2 8 3 2 2 2" xfId="11518" xr:uid="{E3DDB5F5-8530-482F-BAB6-2BA1A755A326}"/>
    <cellStyle name="Normal 6 2 8 3 2 2 2 2" xfId="47561" xr:uid="{23BA5E7A-2148-4BB0-B099-011C668F5E9C}"/>
    <cellStyle name="Normal 6 2 8 3 2 2 2 3" xfId="36364" xr:uid="{1CF9D8F5-5C15-4854-BCA5-BE0ED114FB2F}"/>
    <cellStyle name="Normal 6 2 8 3 2 2 2_1.1 Overview" xfId="57683" xr:uid="{22B471A1-6EB0-4146-A313-D944E5669867}"/>
    <cellStyle name="Normal 6 2 8 3 2 2 3" xfId="41892" xr:uid="{06EFAB01-50AD-41F7-8D28-B1DEC38632F7}"/>
    <cellStyle name="Normal 6 2 8 3 2 2 4" xfId="30809" xr:uid="{E363FC74-A5AD-4E47-B143-1CDD5F7E8177}"/>
    <cellStyle name="Normal 6 2 8 3 2 2_1.1 Overview" xfId="57682" xr:uid="{C10A8AD9-FDBD-40D5-BC8D-A86330A6CC45}"/>
    <cellStyle name="Normal 6 2 8 3 2 3" xfId="8488" xr:uid="{F1AFAFB0-D6D9-44CF-B7F6-C8B99BEB4138}"/>
    <cellStyle name="Normal 6 2 8 3 2 3 2" xfId="44532" xr:uid="{0C692425-582A-492B-B9D5-5E0B2720D350}"/>
    <cellStyle name="Normal 6 2 8 3 2 3 3" xfId="33423" xr:uid="{38D08178-D29D-416C-AF00-BCF7B7B5A5F7}"/>
    <cellStyle name="Normal 6 2 8 3 2 3_1.1 Overview" xfId="57684" xr:uid="{0DECB22F-80E2-44F0-B02B-2F4733D581C9}"/>
    <cellStyle name="Normal 6 2 8 3 2 4" xfId="38871" xr:uid="{F260A751-EBEF-4901-843E-78E695945868}"/>
    <cellStyle name="Normal 6 2 8 3 2 5" xfId="27876" xr:uid="{D80C617E-A0DD-4B6D-9019-22F11871FD41}"/>
    <cellStyle name="Normal 6 2 8 3 2_1.1 Overview" xfId="57681" xr:uid="{D3FECFA9-3E9B-4E3B-A36C-50B815DB01F2}"/>
    <cellStyle name="Normal 6 2 8 3 3" xfId="2335" xr:uid="{4F638C41-6BC7-47B1-B1ED-6A1D0C448927}"/>
    <cellStyle name="Normal 6 2 8 3 3 2" xfId="5534" xr:uid="{951488D4-70A9-4918-911D-57C5717A8F83}"/>
    <cellStyle name="Normal 6 2 8 3 3 2 2" xfId="12327" xr:uid="{743C148D-67BD-43F0-AB68-9396A672E968}"/>
    <cellStyle name="Normal 6 2 8 3 3 2 2 2" xfId="48370" xr:uid="{27CD8CAA-4625-477C-8086-4200EAFA0DA9}"/>
    <cellStyle name="Normal 6 2 8 3 3 2 2 3" xfId="37173" xr:uid="{29C101A0-86E0-41AE-BCCE-C2866ED0B932}"/>
    <cellStyle name="Normal 6 2 8 3 3 2 2_1.1 Overview" xfId="57687" xr:uid="{6CBDE187-6D9C-434B-8042-9BFB5431221B}"/>
    <cellStyle name="Normal 6 2 8 3 3 2 3" xfId="42701" xr:uid="{FB48BC40-09E6-4E9E-A751-452722160E9B}"/>
    <cellStyle name="Normal 6 2 8 3 3 2 4" xfId="31618" xr:uid="{10A860E3-1BE8-4FB7-A6C0-0FA4FEDD028E}"/>
    <cellStyle name="Normal 6 2 8 3 3 2_1.1 Overview" xfId="57686" xr:uid="{4FEC698E-D61E-4B2E-84AF-EF805D1C445A}"/>
    <cellStyle name="Normal 6 2 8 3 3 3" xfId="9294" xr:uid="{B790ED77-AAC0-45EA-B45C-3B4D24FD01AB}"/>
    <cellStyle name="Normal 6 2 8 3 3 3 2" xfId="45338" xr:uid="{973B07A2-9743-4532-8BED-81B04C10B8FC}"/>
    <cellStyle name="Normal 6 2 8 3 3 3 3" xfId="34229" xr:uid="{ACABCFCE-D754-46DE-9CE8-1E2D18C24F6E}"/>
    <cellStyle name="Normal 6 2 8 3 3 3_1.1 Overview" xfId="57688" xr:uid="{F29606C2-77FC-48EE-8A73-1627950B6A3C}"/>
    <cellStyle name="Normal 6 2 8 3 3 4" xfId="39677" xr:uid="{8698685E-3116-4F75-9414-18B9009C9450}"/>
    <cellStyle name="Normal 6 2 8 3 3 5" xfId="28682" xr:uid="{EDA7F014-3B5A-46C3-9C7E-E56805E4A6E6}"/>
    <cellStyle name="Normal 6 2 8 3 3_1.1 Overview" xfId="57685" xr:uid="{569609E6-BA76-43FA-A419-86D4E660BFDF}"/>
    <cellStyle name="Normal 6 2 8 3 4" xfId="3525" xr:uid="{11B434DE-616F-435D-9E52-96F64735987F}"/>
    <cellStyle name="Normal 6 2 8 3 4 2" xfId="10452" xr:uid="{292C6770-6066-4D99-AD44-28573E30BD27}"/>
    <cellStyle name="Normal 6 2 8 3 4 2 2" xfId="46495" xr:uid="{8EEC75B5-1E62-45F0-BB1E-456DAD2328F5}"/>
    <cellStyle name="Normal 6 2 8 3 4 2 3" xfId="35374" xr:uid="{28AB0567-162D-4A9F-9A58-22A7AD009C02}"/>
    <cellStyle name="Normal 6 2 8 3 4 2_1.1 Overview" xfId="57690" xr:uid="{DD668E16-E83A-45F8-A77C-8EFFE45959F4}"/>
    <cellStyle name="Normal 6 2 8 3 4 3" xfId="40830" xr:uid="{1DFA3AE5-6EC0-487B-8B46-98DD41B74A31}"/>
    <cellStyle name="Normal 6 2 8 3 4 4" xfId="29823" xr:uid="{086BF546-8352-4F1E-862C-578F1F2F6364}"/>
    <cellStyle name="Normal 6 2 8 3 4_1.1 Overview" xfId="57689" xr:uid="{44742ACC-5C4E-4799-8154-1313249CC4F0}"/>
    <cellStyle name="Normal 6 2 8 3 5" xfId="4221" xr:uid="{6C773B87-FB9A-4080-8DF4-86E48887292B}"/>
    <cellStyle name="Normal 6 2 8 3 5 2" xfId="11023" xr:uid="{DFE5599E-2C40-4D03-B8FC-F39027840FB7}"/>
    <cellStyle name="Normal 6 2 8 3 5 2 2" xfId="47066" xr:uid="{36F5D841-C118-4B3C-B58C-82E2ECB577F7}"/>
    <cellStyle name="Normal 6 2 8 3 5 2 3" xfId="35885" xr:uid="{CAEF74E2-93D6-4F79-BF5E-89007AF4F8FF}"/>
    <cellStyle name="Normal 6 2 8 3 5 2_1.1 Overview" xfId="57692" xr:uid="{8A91B013-E94E-486A-8FA8-0D991F799E78}"/>
    <cellStyle name="Normal 6 2 8 3 5 3" xfId="41397" xr:uid="{8E71F5A7-5BD3-46A1-8118-48F86E380512}"/>
    <cellStyle name="Normal 6 2 8 3 5 4" xfId="30330" xr:uid="{D8973B75-BE08-4CB1-805C-10CB27D2A979}"/>
    <cellStyle name="Normal 6 2 8 3 5_1.1 Overview" xfId="57691" xr:uid="{99D480EB-72A9-4943-B939-AA1DF1CF6B0C}"/>
    <cellStyle name="Normal 6 2 8 3 6" xfId="7988" xr:uid="{F2F72051-C9B8-4DE3-A622-BA05ED923082}"/>
    <cellStyle name="Normal 6 2 8 3 6 2" xfId="44036" xr:uid="{291E1708-ADFE-4025-9EF7-F8637B5BF0B5}"/>
    <cellStyle name="Normal 6 2 8 3 6 3" xfId="32943" xr:uid="{09F0A0EC-0F7E-43AD-B0FB-093BF11AC336}"/>
    <cellStyle name="Normal 6 2 8 3 6_1.1 Overview" xfId="57693" xr:uid="{CE11424D-8543-49D5-B55C-28516F1CCAA0}"/>
    <cellStyle name="Normal 6 2 8 3 7" xfId="38376" xr:uid="{9F545E00-07D2-4594-8C68-DB9C4E9BE525}"/>
    <cellStyle name="Normal 6 2 8 3 8" xfId="27393" xr:uid="{B7525E94-D400-498F-A31B-FAF5CA05A842}"/>
    <cellStyle name="Normal 6 2 8 3_1.1 Overview" xfId="57680" xr:uid="{514DD9F6-77F7-419A-A0A1-F713BB785AB1}"/>
    <cellStyle name="Normal 6 2 8 4" xfId="1256" xr:uid="{F2FEB296-8ED2-4EFA-8EEF-01A684467B65}"/>
    <cellStyle name="Normal 6 2 8 4 2" xfId="4455" xr:uid="{3B97E820-BE6E-48D2-B5B5-7F2C5BEF6C06}"/>
    <cellStyle name="Normal 6 2 8 4 2 2" xfId="11249" xr:uid="{FE5AE715-BF69-405A-B80E-8537CBF9A6E5}"/>
    <cellStyle name="Normal 6 2 8 4 2 2 2" xfId="47292" xr:uid="{965051F1-61CF-4211-B668-EB34AE3130FA}"/>
    <cellStyle name="Normal 6 2 8 4 2 2 3" xfId="36095" xr:uid="{F5AFFFCC-56DA-4EE8-97CE-CAD39E747687}"/>
    <cellStyle name="Normal 6 2 8 4 2 2_1.1 Overview" xfId="57696" xr:uid="{623EB5BF-3838-4FBB-ACE9-CA4550B46596}"/>
    <cellStyle name="Normal 6 2 8 4 2 3" xfId="41623" xr:uid="{FD28985B-F890-44CE-AA8A-4DCE9329D909}"/>
    <cellStyle name="Normal 6 2 8 4 2 4" xfId="30540" xr:uid="{393748CF-23BF-4241-99DD-B35A15047CA1}"/>
    <cellStyle name="Normal 6 2 8 4 2_1.1 Overview" xfId="57695" xr:uid="{3B96F2B5-D110-4D67-85BC-29751E23B1AE}"/>
    <cellStyle name="Normal 6 2 8 4 3" xfId="8219" xr:uid="{E6CBF4F0-AFDD-4BD6-B872-ACE99A5C84DC}"/>
    <cellStyle name="Normal 6 2 8 4 3 2" xfId="44263" xr:uid="{D0398876-AFA0-4F3F-AB09-9E930D40E298}"/>
    <cellStyle name="Normal 6 2 8 4 3 3" xfId="33154" xr:uid="{024C9472-F41A-4F5B-93A5-7E8B6924B3AE}"/>
    <cellStyle name="Normal 6 2 8 4 3_1.1 Overview" xfId="57697" xr:uid="{88AB2F7B-9E21-43CF-A5AF-206C6EEA5CD2}"/>
    <cellStyle name="Normal 6 2 8 4 4" xfId="38602" xr:uid="{56B2C89A-9A14-469A-B585-11A740B82800}"/>
    <cellStyle name="Normal 6 2 8 4 5" xfId="27607" xr:uid="{C3E4DF1D-DE69-45F1-AF48-42771D8AFFCD}"/>
    <cellStyle name="Normal 6 2 8 4_1.1 Overview" xfId="57694" xr:uid="{5067C06B-5962-438C-8A51-0553CECDFE52}"/>
    <cellStyle name="Normal 6 2 8 5" xfId="1829" xr:uid="{92B2F719-1FBE-482D-8846-BEDB27C226D8}"/>
    <cellStyle name="Normal 6 2 8 5 2" xfId="5028" xr:uid="{376713A2-0C87-45BC-899B-9FEE52CDB794}"/>
    <cellStyle name="Normal 6 2 8 5 2 2" xfId="11821" xr:uid="{BB2FE87E-7712-4495-9880-359606B6AC4B}"/>
    <cellStyle name="Normal 6 2 8 5 2 2 2" xfId="47864" xr:uid="{D168F3AA-7639-4699-9360-F6C1C4677CE2}"/>
    <cellStyle name="Normal 6 2 8 5 2 2 3" xfId="36667" xr:uid="{D9EF0513-5617-4D0C-B0E4-7DB516017AF2}"/>
    <cellStyle name="Normal 6 2 8 5 2 2_1.1 Overview" xfId="57700" xr:uid="{26EF7F82-72E0-41F3-8D24-85C5802A6149}"/>
    <cellStyle name="Normal 6 2 8 5 2 3" xfId="42195" xr:uid="{EE793BC8-0C6B-437C-AB37-FF2E44C78398}"/>
    <cellStyle name="Normal 6 2 8 5 2 4" xfId="31112" xr:uid="{F63E20D0-F693-41B6-B372-4C6F2B3C0B82}"/>
    <cellStyle name="Normal 6 2 8 5 2_1.1 Overview" xfId="57699" xr:uid="{7822509E-D3DF-4693-BD45-701061D9566F}"/>
    <cellStyle name="Normal 6 2 8 5 3" xfId="8788" xr:uid="{F0AB45E4-2823-469E-877A-B8BFE52F1464}"/>
    <cellStyle name="Normal 6 2 8 5 3 2" xfId="44832" xr:uid="{5852E6D3-D686-497C-83DE-31A9B4EDA637}"/>
    <cellStyle name="Normal 6 2 8 5 3 3" xfId="33723" xr:uid="{88172214-5B6B-41CD-BD5A-440BB2F7E281}"/>
    <cellStyle name="Normal 6 2 8 5 3_1.1 Overview" xfId="57701" xr:uid="{3BD84F97-D33F-4111-BD7D-AF9B6718B7A9}"/>
    <cellStyle name="Normal 6 2 8 5 4" xfId="39171" xr:uid="{17582FA5-D2EF-448F-A3E0-9C7527CE5685}"/>
    <cellStyle name="Normal 6 2 8 5 5" xfId="28176" xr:uid="{44E174A7-87C5-4A41-94CF-0741F4E14CC8}"/>
    <cellStyle name="Normal 6 2 8 5_1.1 Overview" xfId="57698" xr:uid="{54F86288-7743-4FD4-864E-950D24E2CDC8}"/>
    <cellStyle name="Normal 6 2 8 6" xfId="3013" xr:uid="{B95A571E-61CE-4426-A720-F728B4EDB946}"/>
    <cellStyle name="Normal 6 2 8 6 2" xfId="9950" xr:uid="{38C224CF-597B-42B0-9329-112403E75FF9}"/>
    <cellStyle name="Normal 6 2 8 6 2 2" xfId="45993" xr:uid="{128FD603-A4F3-4A2C-821F-2AC1DE31ECAF}"/>
    <cellStyle name="Normal 6 2 8 6 2 3" xfId="34876" xr:uid="{1202A6A4-3EBE-48C1-9EAC-1CCC29622155}"/>
    <cellStyle name="Normal 6 2 8 6 2_1.1 Overview" xfId="57703" xr:uid="{E68BBB1A-B49A-4E89-8853-A4710398285A}"/>
    <cellStyle name="Normal 6 2 8 6 3" xfId="40329" xr:uid="{4DA1F69A-25A0-4E6D-A30B-A925B3673C8D}"/>
    <cellStyle name="Normal 6 2 8 6 4" xfId="29326" xr:uid="{59AE38CF-BA3C-4450-8367-24EA0F3F67E7}"/>
    <cellStyle name="Normal 6 2 8 6_1.1 Overview" xfId="57702" xr:uid="{EB9D23E0-9477-4888-95E1-B7D65C598A51}"/>
    <cellStyle name="Normal 6 2 8 7" xfId="4011" xr:uid="{3E7995E3-2C15-4E5A-98A2-45FEBB531706}"/>
    <cellStyle name="Normal 6 2 8 7 2" xfId="10813" xr:uid="{970FAC55-0C07-4D9A-8A51-BACE2049CA78}"/>
    <cellStyle name="Normal 6 2 8 7 2 2" xfId="46856" xr:uid="{7CE97DB4-EB6E-49A9-8B85-6ECCD8D1686B}"/>
    <cellStyle name="Normal 6 2 8 7 2 3" xfId="35675" xr:uid="{30F8D332-B2A7-4A4A-B5AB-3886593E157C}"/>
    <cellStyle name="Normal 6 2 8 7 2_1.1 Overview" xfId="57705" xr:uid="{26B38FC4-E403-4BD3-8BBB-408C87251833}"/>
    <cellStyle name="Normal 6 2 8 7 3" xfId="41187" xr:uid="{E3032208-EF74-421D-B0CF-9F709511D2EE}"/>
    <cellStyle name="Normal 6 2 8 7 4" xfId="30120" xr:uid="{1CE86560-F4C1-4558-993A-01FDBD73EA57}"/>
    <cellStyle name="Normal 6 2 8 7_1.1 Overview" xfId="57704" xr:uid="{C4AC2532-82D6-4F76-8219-BF730BF42C13}"/>
    <cellStyle name="Normal 6 2 8 8" xfId="7434" xr:uid="{2F11118C-A382-4C99-82FE-1AA0257C3B4A}"/>
    <cellStyle name="Normal 6 2 8 8 2" xfId="43482" xr:uid="{F744F2D9-52EF-4BD9-AA6B-128D888FDE8B}"/>
    <cellStyle name="Normal 6 2 8 8 3" xfId="32389" xr:uid="{2B8CA2CE-A657-4F9D-9047-F5FF932B38EE}"/>
    <cellStyle name="Normal 6 2 8 8_1.1 Overview" xfId="57706" xr:uid="{F05DBD06-8662-4343-B4EB-EF3B2880A83C}"/>
    <cellStyle name="Normal 6 2 8 9" xfId="37822" xr:uid="{09A754FA-BC63-452E-A183-522C675607D5}"/>
    <cellStyle name="Normal 6 2 8_1.1 Overview" xfId="57651" xr:uid="{82A05C48-A61A-43D3-9246-248854C6F291}"/>
    <cellStyle name="Normal 6 2 9" xfId="276" xr:uid="{0A5D4CF7-E1E9-42D3-A3E0-DE01F8B8A9FD}"/>
    <cellStyle name="Normal 6 2 9 10" xfId="26873" xr:uid="{5370B563-B5AD-4BA4-A87F-BF8BC57E5B05}"/>
    <cellStyle name="Normal 6 2 9 2" xfId="580" xr:uid="{982AF888-F9B7-4078-A58B-FCBB0F704408}"/>
    <cellStyle name="Normal 6 2 9 2 2" xfId="899" xr:uid="{3D43B02E-6C4F-446C-A1F4-7D1BF4881C80}"/>
    <cellStyle name="Normal 6 2 9 2 2 2" xfId="1625" xr:uid="{51719010-A5D3-4FA0-9967-AB6309EB5B01}"/>
    <cellStyle name="Normal 6 2 9 2 2 2 2" xfId="4824" xr:uid="{80DB2FB3-A162-439C-AA5B-81665FF10F9C}"/>
    <cellStyle name="Normal 6 2 9 2 2 2 2 2" xfId="11618" xr:uid="{27A5FF29-9159-496D-9110-ED795C9A8649}"/>
    <cellStyle name="Normal 6 2 9 2 2 2 2 2 2" xfId="47661" xr:uid="{DA9E04EC-8CD4-46FE-8770-2D50EE3A8CCE}"/>
    <cellStyle name="Normal 6 2 9 2 2 2 2 2 3" xfId="36464" xr:uid="{F5DD02C1-E2F6-4442-83A2-5D8021460094}"/>
    <cellStyle name="Normal 6 2 9 2 2 2 2 2_1.1 Overview" xfId="57712" xr:uid="{69F3D442-880D-4077-928F-9F07FA9E4ACC}"/>
    <cellStyle name="Normal 6 2 9 2 2 2 2 3" xfId="41992" xr:uid="{B2211A1A-3B6B-4298-A7A8-CE056BD7C709}"/>
    <cellStyle name="Normal 6 2 9 2 2 2 2 4" xfId="30909" xr:uid="{8D1E8F8D-6D9B-4C62-BA13-23A3704C4DD9}"/>
    <cellStyle name="Normal 6 2 9 2 2 2 2_1.1 Overview" xfId="57711" xr:uid="{F9755E6E-1A06-4E72-B245-44AE29B50C33}"/>
    <cellStyle name="Normal 6 2 9 2 2 2 3" xfId="8588" xr:uid="{0B2D189E-225B-4EF4-8708-5F932D02D286}"/>
    <cellStyle name="Normal 6 2 9 2 2 2 3 2" xfId="44632" xr:uid="{69E98A25-01E5-4853-BDA9-BFB089CE9DA8}"/>
    <cellStyle name="Normal 6 2 9 2 2 2 3 3" xfId="33523" xr:uid="{B0AD8473-BCA7-4D20-99CB-99A0F1ADA4B2}"/>
    <cellStyle name="Normal 6 2 9 2 2 2 3_1.1 Overview" xfId="57713" xr:uid="{89D4C52F-598E-42A0-A27B-D3597EAD1492}"/>
    <cellStyle name="Normal 6 2 9 2 2 2 4" xfId="38971" xr:uid="{E0722754-ABBF-40EA-9233-A8C900DAFA99}"/>
    <cellStyle name="Normal 6 2 9 2 2 2 5" xfId="27976" xr:uid="{08BD1064-CCA7-48C7-9ED6-3E37D23D8AAC}"/>
    <cellStyle name="Normal 6 2 9 2 2 2_1.1 Overview" xfId="57710" xr:uid="{FB4278E8-1038-45DC-832B-E85FFC0A0597}"/>
    <cellStyle name="Normal 6 2 9 2 2 3" xfId="2435" xr:uid="{0954AE42-A915-4E97-B68F-732A205323FB}"/>
    <cellStyle name="Normal 6 2 9 2 2 3 2" xfId="5634" xr:uid="{55582252-AE41-4272-8852-679A59FDC9DF}"/>
    <cellStyle name="Normal 6 2 9 2 2 3 2 2" xfId="12427" xr:uid="{9BAB1CED-9728-420F-A88E-AC4C493BC0E1}"/>
    <cellStyle name="Normal 6 2 9 2 2 3 2 2 2" xfId="48470" xr:uid="{63DA5C42-0790-4F19-9D0F-4E22458DE861}"/>
    <cellStyle name="Normal 6 2 9 2 2 3 2 2 3" xfId="37273" xr:uid="{F4BFC2E7-D281-4180-946F-2ED93B81C858}"/>
    <cellStyle name="Normal 6 2 9 2 2 3 2 2_1.1 Overview" xfId="57716" xr:uid="{388B5C00-3ABE-445A-BD48-0FA7D53DF7A7}"/>
    <cellStyle name="Normal 6 2 9 2 2 3 2 3" xfId="42801" xr:uid="{5763FBB6-31FB-4846-B749-C0D001D921C1}"/>
    <cellStyle name="Normal 6 2 9 2 2 3 2 4" xfId="31718" xr:uid="{C3516DF7-B433-4BDF-AF88-FAF84CAF9BC9}"/>
    <cellStyle name="Normal 6 2 9 2 2 3 2_1.1 Overview" xfId="57715" xr:uid="{25AE2812-3A4F-482D-A9E8-E90CA2B0D612}"/>
    <cellStyle name="Normal 6 2 9 2 2 3 3" xfId="9394" xr:uid="{803064A5-9F29-4C3B-B2B1-1D9792509423}"/>
    <cellStyle name="Normal 6 2 9 2 2 3 3 2" xfId="45438" xr:uid="{15BDFA02-CC14-4AA1-9A19-5B254B2DA336}"/>
    <cellStyle name="Normal 6 2 9 2 2 3 3 3" xfId="34329" xr:uid="{E0C7B9D7-6B7C-4167-B338-2B13BABF2CD3}"/>
    <cellStyle name="Normal 6 2 9 2 2 3 3_1.1 Overview" xfId="57717" xr:uid="{AFD88B3A-B847-47C9-A216-2FA0C505CF35}"/>
    <cellStyle name="Normal 6 2 9 2 2 3 4" xfId="39777" xr:uid="{46034C07-8935-4812-8205-7B4C5CFB3125}"/>
    <cellStyle name="Normal 6 2 9 2 2 3 5" xfId="28782" xr:uid="{DA7E63CF-CE51-428D-B710-E3BD7DF6C879}"/>
    <cellStyle name="Normal 6 2 9 2 2 3_1.1 Overview" xfId="57714" xr:uid="{33440250-3DA9-4920-BC89-B8BEF7DA19E0}"/>
    <cellStyle name="Normal 6 2 9 2 2 4" xfId="3625" xr:uid="{2769266C-4BC7-4022-B6D6-55EA4F0E8AF2}"/>
    <cellStyle name="Normal 6 2 9 2 2 4 2" xfId="10552" xr:uid="{4A67AE2D-0AB8-42B6-A651-DCA03AFA26D7}"/>
    <cellStyle name="Normal 6 2 9 2 2 4 2 2" xfId="46595" xr:uid="{6A039918-8042-4B16-A08B-2301F2545A2A}"/>
    <cellStyle name="Normal 6 2 9 2 2 4 2 3" xfId="35474" xr:uid="{E52BC1DB-97E1-4FEC-96DA-C717045F2262}"/>
    <cellStyle name="Normal 6 2 9 2 2 4 2_1.1 Overview" xfId="57719" xr:uid="{FF47CA15-B58A-41C8-AC57-4835EC89A0E3}"/>
    <cellStyle name="Normal 6 2 9 2 2 4 3" xfId="40930" xr:uid="{DAF23D44-3811-4BF6-AAFC-5194F67F2C11}"/>
    <cellStyle name="Normal 6 2 9 2 2 4 4" xfId="29923" xr:uid="{C81C6040-7E7F-4963-8756-567829836F85}"/>
    <cellStyle name="Normal 6 2 9 2 2 4_1.1 Overview" xfId="57718" xr:uid="{1EDC036B-3EE3-4D4C-8E3E-2824B7683788}"/>
    <cellStyle name="Normal 6 2 9 2 2 5" xfId="4321" xr:uid="{B244BC5A-B1BF-4B87-B11C-C72CA499135E}"/>
    <cellStyle name="Normal 6 2 9 2 2 5 2" xfId="11123" xr:uid="{9A072ADF-3A04-46D7-957B-97C6AD974A38}"/>
    <cellStyle name="Normal 6 2 9 2 2 5 2 2" xfId="47166" xr:uid="{2751B362-790C-4CC6-B558-FDBB08C43C25}"/>
    <cellStyle name="Normal 6 2 9 2 2 5 2 3" xfId="35985" xr:uid="{17C1A74A-EBE8-4BFA-B57C-234EF9E1B2D9}"/>
    <cellStyle name="Normal 6 2 9 2 2 5 2_1.1 Overview" xfId="57721" xr:uid="{23A14FD3-9AC0-4970-AF91-6672B84DE9D0}"/>
    <cellStyle name="Normal 6 2 9 2 2 5 3" xfId="41497" xr:uid="{949C13CA-786F-4A21-8080-21091FEDFBB9}"/>
    <cellStyle name="Normal 6 2 9 2 2 5 4" xfId="30430" xr:uid="{2B34178B-A790-4ED5-BC00-02B42EA1DC6F}"/>
    <cellStyle name="Normal 6 2 9 2 2 5_1.1 Overview" xfId="57720" xr:uid="{AE76C0EC-C953-4ABA-896C-B721C1390059}"/>
    <cellStyle name="Normal 6 2 9 2 2 6" xfId="8088" xr:uid="{FB8384E9-31F3-4E64-B895-D2DC0D2FA42A}"/>
    <cellStyle name="Normal 6 2 9 2 2 6 2" xfId="44136" xr:uid="{6532543C-D4BE-42ED-907C-24F082AFDCFE}"/>
    <cellStyle name="Normal 6 2 9 2 2 6 3" xfId="33043" xr:uid="{F5ABEF1E-39DB-42EC-9F8A-1162FADC2CDE}"/>
    <cellStyle name="Normal 6 2 9 2 2 6_1.1 Overview" xfId="57722" xr:uid="{90388403-7917-4FCD-87BD-78D2F50BF5DC}"/>
    <cellStyle name="Normal 6 2 9 2 2 7" xfId="38476" xr:uid="{AA80A694-8323-4ED9-AA6D-87E718873043}"/>
    <cellStyle name="Normal 6 2 9 2 2 8" xfId="27493" xr:uid="{3845C178-BD90-419C-AFF1-80FA6CEB09D9}"/>
    <cellStyle name="Normal 6 2 9 2 2_1.1 Overview" xfId="57709" xr:uid="{099C0F81-26B4-4FF6-9969-6D69F91954A3}"/>
    <cellStyle name="Normal 6 2 9 2 3" xfId="1397" xr:uid="{A9BE2E45-9D3B-441B-A429-C467DB47A6FE}"/>
    <cellStyle name="Normal 6 2 9 2 3 2" xfId="4596" xr:uid="{79068333-17C7-4E28-83AE-C049F5A6C142}"/>
    <cellStyle name="Normal 6 2 9 2 3 2 2" xfId="11390" xr:uid="{5EADBD61-BE86-45D4-8FFC-D2CE2ABE2187}"/>
    <cellStyle name="Normal 6 2 9 2 3 2 2 2" xfId="47433" xr:uid="{39EBA659-990B-428F-A8F4-C0084D64673F}"/>
    <cellStyle name="Normal 6 2 9 2 3 2 2 3" xfId="36236" xr:uid="{6789A43E-1595-4ABC-A1BC-3625AE6DC2C7}"/>
    <cellStyle name="Normal 6 2 9 2 3 2 2_1.1 Overview" xfId="57725" xr:uid="{125EF94F-B293-4D34-A3D9-1394BE55395D}"/>
    <cellStyle name="Normal 6 2 9 2 3 2 3" xfId="41764" xr:uid="{F85CD070-EDA9-4AF7-AC4F-58263F297149}"/>
    <cellStyle name="Normal 6 2 9 2 3 2 4" xfId="30681" xr:uid="{4B15F768-123B-452F-AA66-D3037B8FAC42}"/>
    <cellStyle name="Normal 6 2 9 2 3 2_1.1 Overview" xfId="57724" xr:uid="{AEBE66A6-D2DF-4AF1-B376-21F2BA4745F3}"/>
    <cellStyle name="Normal 6 2 9 2 3 3" xfId="8360" xr:uid="{CB090EFE-D670-4751-8656-67C022181E49}"/>
    <cellStyle name="Normal 6 2 9 2 3 3 2" xfId="44404" xr:uid="{5A973963-C6E2-41AD-8D41-9CD97654413B}"/>
    <cellStyle name="Normal 6 2 9 2 3 3 3" xfId="33295" xr:uid="{F86B5402-786B-4EA6-AE27-4AC9BA031C29}"/>
    <cellStyle name="Normal 6 2 9 2 3 3_1.1 Overview" xfId="57726" xr:uid="{9321E2B3-4745-4B50-B44C-381E466D1CF8}"/>
    <cellStyle name="Normal 6 2 9 2 3 4" xfId="38743" xr:uid="{A5D28968-1410-4E6C-8597-986C98D749B5}"/>
    <cellStyle name="Normal 6 2 9 2 3 5" xfId="27748" xr:uid="{104247F5-CD40-4338-BDF7-ADB586272618}"/>
    <cellStyle name="Normal 6 2 9 2 3_1.1 Overview" xfId="57723" xr:uid="{DEE50EC4-6AA8-40B7-93D2-6E13F21233E5}"/>
    <cellStyle name="Normal 6 2 9 2 4" xfId="2130" xr:uid="{C13FBBF6-AA77-43BA-81FF-32131454CC44}"/>
    <cellStyle name="Normal 6 2 9 2 4 2" xfId="5329" xr:uid="{0FB4FE64-A087-448F-9B35-6E2C1A27736E}"/>
    <cellStyle name="Normal 6 2 9 2 4 2 2" xfId="12122" xr:uid="{8F8D7AA4-C3C1-49D3-8707-F32C65A8645C}"/>
    <cellStyle name="Normal 6 2 9 2 4 2 2 2" xfId="48165" xr:uid="{B35E1FD3-38AA-42EA-A473-F33C5D5E4B88}"/>
    <cellStyle name="Normal 6 2 9 2 4 2 2 3" xfId="36968" xr:uid="{9E26FE24-8FAB-4A06-8A88-64663CD9AA49}"/>
    <cellStyle name="Normal 6 2 9 2 4 2 2_1.1 Overview" xfId="57729" xr:uid="{3D73B94E-40B6-4B48-8261-2204C8A73536}"/>
    <cellStyle name="Normal 6 2 9 2 4 2 3" xfId="42496" xr:uid="{163C1A79-A9C3-4F74-A1AC-3A35CB045F57}"/>
    <cellStyle name="Normal 6 2 9 2 4 2 4" xfId="31413" xr:uid="{50AAC219-5E9E-4E97-9CC2-F1B74C6C09E7}"/>
    <cellStyle name="Normal 6 2 9 2 4 2_1.1 Overview" xfId="57728" xr:uid="{294AF94A-CE85-410F-8969-5414EF288A83}"/>
    <cellStyle name="Normal 6 2 9 2 4 3" xfId="9089" xr:uid="{95EEC5A9-2385-4C47-8EBE-CE0610EE6301}"/>
    <cellStyle name="Normal 6 2 9 2 4 3 2" xfId="45133" xr:uid="{E08D9C4B-BA84-4080-9684-A51F9EEA1293}"/>
    <cellStyle name="Normal 6 2 9 2 4 3 3" xfId="34024" xr:uid="{39D911CA-4534-40C0-9CCF-BBC80017C8BC}"/>
    <cellStyle name="Normal 6 2 9 2 4 3_1.1 Overview" xfId="57730" xr:uid="{12BE9C53-E69F-4538-9568-93FC368BDDFD}"/>
    <cellStyle name="Normal 6 2 9 2 4 4" xfId="39472" xr:uid="{A31CA7F7-B056-4D2E-A35F-46D071E50BCA}"/>
    <cellStyle name="Normal 6 2 9 2 4 5" xfId="28477" xr:uid="{1FE0241E-66BF-44AB-B061-36F938EB8B3A}"/>
    <cellStyle name="Normal 6 2 9 2 4_1.1 Overview" xfId="57727" xr:uid="{772CEABB-31A7-46B1-A26A-B5CAA9E09939}"/>
    <cellStyle name="Normal 6 2 9 2 5" xfId="3322" xr:uid="{E71C73FB-EAC9-40A5-9EC2-740FD00AC700}"/>
    <cellStyle name="Normal 6 2 9 2 5 2" xfId="10249" xr:uid="{C7F10871-3065-4A03-832E-9AE42AF07A6E}"/>
    <cellStyle name="Normal 6 2 9 2 5 2 2" xfId="46292" xr:uid="{A95A9706-B7D5-46F2-9C03-D6231AB30A03}"/>
    <cellStyle name="Normal 6 2 9 2 5 2 3" xfId="35173" xr:uid="{2B0D47E7-F598-467B-AB5A-AF78B0181164}"/>
    <cellStyle name="Normal 6 2 9 2 5 2_1.1 Overview" xfId="57732" xr:uid="{D575674A-E4C7-47CA-ACC1-26084A93BD4A}"/>
    <cellStyle name="Normal 6 2 9 2 5 3" xfId="40627" xr:uid="{50D90914-E5B9-4696-9B2B-94703A3A2C45}"/>
    <cellStyle name="Normal 6 2 9 2 5 4" xfId="29622" xr:uid="{7F022EAD-2189-4433-BA23-303B111C3F39}"/>
    <cellStyle name="Normal 6 2 9 2 5_1.1 Overview" xfId="57731" xr:uid="{5254E3DA-9BB5-49B6-8A4D-DCED53CDFA30}"/>
    <cellStyle name="Normal 6 2 9 2 6" xfId="4111" xr:uid="{9B813A48-0417-44BF-940E-580245036987}"/>
    <cellStyle name="Normal 6 2 9 2 6 2" xfId="10913" xr:uid="{B2F33867-BD5A-43EB-9A36-AB6BCF62856A}"/>
    <cellStyle name="Normal 6 2 9 2 6 2 2" xfId="46956" xr:uid="{47EEBF1F-B3EA-489C-A9E2-AF70AC84D1A1}"/>
    <cellStyle name="Normal 6 2 9 2 6 2 3" xfId="35775" xr:uid="{0B3013F1-C51E-4D9E-B6B9-F9639D4F1F61}"/>
    <cellStyle name="Normal 6 2 9 2 6 2_1.1 Overview" xfId="57734" xr:uid="{4D0C9869-B236-4C89-8F46-7B70DAAAB23D}"/>
    <cellStyle name="Normal 6 2 9 2 6 3" xfId="41287" xr:uid="{5EB0C7C9-CE93-48FD-B7A1-54DE2E559F84}"/>
    <cellStyle name="Normal 6 2 9 2 6 4" xfId="30220" xr:uid="{F2B3A25D-5931-4982-99A5-BA2CD1720BA0}"/>
    <cellStyle name="Normal 6 2 9 2 6_1.1 Overview" xfId="57733" xr:uid="{FA99B801-B75B-42C8-9B49-E1491ECA16B3}"/>
    <cellStyle name="Normal 6 2 9 2 7" xfId="7769" xr:uid="{FF70A601-CDD0-4ECC-9046-AEE3A461EC7C}"/>
    <cellStyle name="Normal 6 2 9 2 7 2" xfId="43817" xr:uid="{B165C097-8165-4991-85EB-B80BAEBE7C9B}"/>
    <cellStyle name="Normal 6 2 9 2 7 3" xfId="32724" xr:uid="{FED8BE12-DEA3-4257-9D74-19EE90AA2FC3}"/>
    <cellStyle name="Normal 6 2 9 2 7_1.1 Overview" xfId="57735" xr:uid="{AC0FD71F-FE76-44EC-B9F9-61CF416A8627}"/>
    <cellStyle name="Normal 6 2 9 2 8" xfId="38157" xr:uid="{E73E8158-7BDB-409A-9702-2E6075A77C1B}"/>
    <cellStyle name="Normal 6 2 9 2 9" xfId="27174" xr:uid="{A360C988-3C3E-4489-8859-25B5BDA149C4}"/>
    <cellStyle name="Normal 6 2 9 2_1.1 Overview" xfId="57708" xr:uid="{F1BB8B6C-74FF-483F-9716-51FC8EB99782}"/>
    <cellStyle name="Normal 6 2 9 3" xfId="805" xr:uid="{EF88E261-F9DF-4742-B1C4-C608AF8EC9EA}"/>
    <cellStyle name="Normal 6 2 9 3 2" xfId="1531" xr:uid="{ED8BE31F-7DDB-46B9-BFDE-20B57387CFC5}"/>
    <cellStyle name="Normal 6 2 9 3 2 2" xfId="4730" xr:uid="{B459240E-8B36-4F49-91FB-549259995EB2}"/>
    <cellStyle name="Normal 6 2 9 3 2 2 2" xfId="11524" xr:uid="{FAF028B7-5CC8-4E2D-A33A-0367ED94274E}"/>
    <cellStyle name="Normal 6 2 9 3 2 2 2 2" xfId="47567" xr:uid="{4149A067-ABBF-47D5-86CD-880F12429D7E}"/>
    <cellStyle name="Normal 6 2 9 3 2 2 2 3" xfId="36370" xr:uid="{EFE6BEE6-F286-45B1-AD23-14E08FD23DF0}"/>
    <cellStyle name="Normal 6 2 9 3 2 2 2_1.1 Overview" xfId="57739" xr:uid="{EB029564-A4B0-47A5-9A54-D10D08CD13DB}"/>
    <cellStyle name="Normal 6 2 9 3 2 2 3" xfId="41898" xr:uid="{74470922-0FAC-4FC5-BC00-8D4A07D8BA30}"/>
    <cellStyle name="Normal 6 2 9 3 2 2 4" xfId="30815" xr:uid="{815F3B53-0410-43E1-B51F-44DCC0C8D2BE}"/>
    <cellStyle name="Normal 6 2 9 3 2 2_1.1 Overview" xfId="57738" xr:uid="{608BFDFE-1821-4EE0-93C1-A6BFBAE4F30C}"/>
    <cellStyle name="Normal 6 2 9 3 2 3" xfId="8494" xr:uid="{729C19F0-196A-4A33-9C05-FF2199DB8143}"/>
    <cellStyle name="Normal 6 2 9 3 2 3 2" xfId="44538" xr:uid="{C87DD289-BFE5-42DE-BD08-076894F9348A}"/>
    <cellStyle name="Normal 6 2 9 3 2 3 3" xfId="33429" xr:uid="{ED84412E-9E3F-42E7-B117-4226CDB9EAF4}"/>
    <cellStyle name="Normal 6 2 9 3 2 3_1.1 Overview" xfId="57740" xr:uid="{C097C3AD-300D-4CBF-889E-F703B268C782}"/>
    <cellStyle name="Normal 6 2 9 3 2 4" xfId="38877" xr:uid="{523255C8-BBE7-4A84-8B03-543464C3C827}"/>
    <cellStyle name="Normal 6 2 9 3 2 5" xfId="27882" xr:uid="{464DE3CB-9BDB-43C2-ACEA-43B436EA5F21}"/>
    <cellStyle name="Normal 6 2 9 3 2_1.1 Overview" xfId="57737" xr:uid="{8E7685AA-9722-42C0-80D3-2FED7B27B9DA}"/>
    <cellStyle name="Normal 6 2 9 3 3" xfId="2341" xr:uid="{E6BF4AE2-187F-49A8-9157-238D58AB0163}"/>
    <cellStyle name="Normal 6 2 9 3 3 2" xfId="5540" xr:uid="{C864C202-D643-41C0-BC41-F82C97B64578}"/>
    <cellStyle name="Normal 6 2 9 3 3 2 2" xfId="12333" xr:uid="{07F82C1F-8B05-4336-ACAE-908EB21650DF}"/>
    <cellStyle name="Normal 6 2 9 3 3 2 2 2" xfId="48376" xr:uid="{FEAF2BA1-EA2D-470C-8FC0-392A75F1D9BE}"/>
    <cellStyle name="Normal 6 2 9 3 3 2 2 3" xfId="37179" xr:uid="{B4E5DD63-C2E7-48F0-B767-50F2F2B25305}"/>
    <cellStyle name="Normal 6 2 9 3 3 2 2_1.1 Overview" xfId="57743" xr:uid="{C0691DE7-7D7D-4DCD-9CEA-B0F88FDC3559}"/>
    <cellStyle name="Normal 6 2 9 3 3 2 3" xfId="42707" xr:uid="{D9A68C38-44B4-4038-B86F-E58911CE00D4}"/>
    <cellStyle name="Normal 6 2 9 3 3 2 4" xfId="31624" xr:uid="{F3CBD9C0-D7E4-4C58-8BD5-25EF0D378B7F}"/>
    <cellStyle name="Normal 6 2 9 3 3 2_1.1 Overview" xfId="57742" xr:uid="{1359C3CC-565C-4955-8457-E52A8CFBC373}"/>
    <cellStyle name="Normal 6 2 9 3 3 3" xfId="9300" xr:uid="{6D6B0EAA-DB7D-417B-BDBB-FDC4B5191FBE}"/>
    <cellStyle name="Normal 6 2 9 3 3 3 2" xfId="45344" xr:uid="{EF489E54-9F02-47F8-BE71-C2E75C830B62}"/>
    <cellStyle name="Normal 6 2 9 3 3 3 3" xfId="34235" xr:uid="{FA0A732E-EB65-41A3-BC9B-92506F456776}"/>
    <cellStyle name="Normal 6 2 9 3 3 3_1.1 Overview" xfId="57744" xr:uid="{FC359198-1938-4FB3-9B52-8B91513502F7}"/>
    <cellStyle name="Normal 6 2 9 3 3 4" xfId="39683" xr:uid="{3F1A39DE-2018-443F-876F-C36F9CCFA404}"/>
    <cellStyle name="Normal 6 2 9 3 3 5" xfId="28688" xr:uid="{E837ADAB-F5DA-4E18-B130-D24C676BC3BC}"/>
    <cellStyle name="Normal 6 2 9 3 3_1.1 Overview" xfId="57741" xr:uid="{BD1A6F57-3992-4C1F-83FA-F3B7AFC78FF9}"/>
    <cellStyle name="Normal 6 2 9 3 4" xfId="3531" xr:uid="{CD028195-071E-45CC-BFAC-6A8356834C6A}"/>
    <cellStyle name="Normal 6 2 9 3 4 2" xfId="10458" xr:uid="{C43B47F6-0E0C-4F73-A26A-F59ADA4D73D6}"/>
    <cellStyle name="Normal 6 2 9 3 4 2 2" xfId="46501" xr:uid="{99160363-7D48-46B4-9320-515AE512A7CB}"/>
    <cellStyle name="Normal 6 2 9 3 4 2 3" xfId="35380" xr:uid="{8E78459A-B21F-45C0-9575-DA3B2039A97E}"/>
    <cellStyle name="Normal 6 2 9 3 4 2_1.1 Overview" xfId="57746" xr:uid="{2D770978-43BB-4A5C-B606-942C576C6E47}"/>
    <cellStyle name="Normal 6 2 9 3 4 3" xfId="40836" xr:uid="{F75D4ECB-EF71-4454-9018-06A60D301683}"/>
    <cellStyle name="Normal 6 2 9 3 4 4" xfId="29829" xr:uid="{98459D8C-075D-47A6-AC2A-DB642424FCD9}"/>
    <cellStyle name="Normal 6 2 9 3 4_1.1 Overview" xfId="57745" xr:uid="{F13595F0-9501-4143-A4C5-02E1F18F027D}"/>
    <cellStyle name="Normal 6 2 9 3 5" xfId="4227" xr:uid="{3F19EA3F-CF77-47D8-87D4-85E7970137C6}"/>
    <cellStyle name="Normal 6 2 9 3 5 2" xfId="11029" xr:uid="{646D64C7-F814-465A-A441-62BA84951978}"/>
    <cellStyle name="Normal 6 2 9 3 5 2 2" xfId="47072" xr:uid="{FD82D8D4-1528-493B-B009-019DDBAF9C78}"/>
    <cellStyle name="Normal 6 2 9 3 5 2 3" xfId="35891" xr:uid="{4B32CC1D-A5B4-4FB9-A71B-AEC94D84F0D5}"/>
    <cellStyle name="Normal 6 2 9 3 5 2_1.1 Overview" xfId="57748" xr:uid="{4C5D4E6E-DE96-47E0-AA99-3DFBCB319781}"/>
    <cellStyle name="Normal 6 2 9 3 5 3" xfId="41403" xr:uid="{558894C3-C732-49E3-8F74-C44314DFA49C}"/>
    <cellStyle name="Normal 6 2 9 3 5 4" xfId="30336" xr:uid="{3C4D7923-53BE-4471-85E9-EB4C4706ADAE}"/>
    <cellStyle name="Normal 6 2 9 3 5_1.1 Overview" xfId="57747" xr:uid="{3B4EED10-A731-4712-B21B-95A7C6497886}"/>
    <cellStyle name="Normal 6 2 9 3 6" xfId="7994" xr:uid="{4B1397AD-74BF-418F-B5A2-41B90BE2C715}"/>
    <cellStyle name="Normal 6 2 9 3 6 2" xfId="44042" xr:uid="{2A516844-23CC-4F41-9383-6313B4BD21AB}"/>
    <cellStyle name="Normal 6 2 9 3 6 3" xfId="32949" xr:uid="{42AE8103-2BD4-4A59-B93B-9A03F1A39F7B}"/>
    <cellStyle name="Normal 6 2 9 3 6_1.1 Overview" xfId="57749" xr:uid="{4F9482B2-400A-42C8-8157-A16731FCA00A}"/>
    <cellStyle name="Normal 6 2 9 3 7" xfId="38382" xr:uid="{C1025D55-D8C4-4631-A81D-CF175A36CC7E}"/>
    <cellStyle name="Normal 6 2 9 3 8" xfId="27399" xr:uid="{7904AA47-1E9F-43A7-BF28-05879A2AA12E}"/>
    <cellStyle name="Normal 6 2 9 3_1.1 Overview" xfId="57736" xr:uid="{8DF51A8A-4537-4E07-B62B-67E8EC18006A}"/>
    <cellStyle name="Normal 6 2 9 4" xfId="1268" xr:uid="{6AD5458C-D3FD-4130-860F-749FB6A43803}"/>
    <cellStyle name="Normal 6 2 9 4 2" xfId="4467" xr:uid="{AE0E4296-4E76-4236-B050-11897D83916C}"/>
    <cellStyle name="Normal 6 2 9 4 2 2" xfId="11261" xr:uid="{B6FA6895-38DE-43B4-9F13-139F185FE2E5}"/>
    <cellStyle name="Normal 6 2 9 4 2 2 2" xfId="47304" xr:uid="{28A6B1CE-F397-4F10-9FE8-F0BAFDBD284D}"/>
    <cellStyle name="Normal 6 2 9 4 2 2 3" xfId="36107" xr:uid="{06048ABF-102B-43A5-A768-2FFB6AB49B38}"/>
    <cellStyle name="Normal 6 2 9 4 2 2_1.1 Overview" xfId="57752" xr:uid="{B0A71E19-96D8-4BD9-95B8-1D917ED16BE8}"/>
    <cellStyle name="Normal 6 2 9 4 2 3" xfId="41635" xr:uid="{E236F1A4-7B96-4930-A734-EFAB25619B97}"/>
    <cellStyle name="Normal 6 2 9 4 2 4" xfId="30552" xr:uid="{76E889E3-3D5B-4C1F-816A-EF4FDBC3C699}"/>
    <cellStyle name="Normal 6 2 9 4 2_1.1 Overview" xfId="57751" xr:uid="{FE953F41-EB96-44E0-B343-C6AAB20B3D01}"/>
    <cellStyle name="Normal 6 2 9 4 3" xfId="8231" xr:uid="{E368C153-6740-4119-960D-89A1F6D46705}"/>
    <cellStyle name="Normal 6 2 9 4 3 2" xfId="44275" xr:uid="{0AB5ACDB-2DA3-4B3E-8F44-938BF836B935}"/>
    <cellStyle name="Normal 6 2 9 4 3 3" xfId="33166" xr:uid="{7C5B48BB-507D-4D9C-8DAA-86C4E227EB86}"/>
    <cellStyle name="Normal 6 2 9 4 3_1.1 Overview" xfId="57753" xr:uid="{DB3E0D21-A079-4AE6-A813-69B1C46DA87D}"/>
    <cellStyle name="Normal 6 2 9 4 4" xfId="38614" xr:uid="{ECEF14C1-2813-4193-BCD3-3BD461BA61AC}"/>
    <cellStyle name="Normal 6 2 9 4 5" xfId="27619" xr:uid="{A72EB863-4FA5-4F8B-9F0A-C53851CAAF0D}"/>
    <cellStyle name="Normal 6 2 9 4_1.1 Overview" xfId="57750" xr:uid="{A5BE71FA-1B47-41AC-A673-03714C751E5F}"/>
    <cellStyle name="Normal 6 2 9 5" xfId="1858" xr:uid="{E5A6419A-6570-4B21-A347-9E3D744E3CFB}"/>
    <cellStyle name="Normal 6 2 9 5 2" xfId="5057" xr:uid="{153309DD-ABE8-480A-B9C2-B1AC5057C28B}"/>
    <cellStyle name="Normal 6 2 9 5 2 2" xfId="11850" xr:uid="{84D0631C-E073-4945-816F-A548E0B8430B}"/>
    <cellStyle name="Normal 6 2 9 5 2 2 2" xfId="47893" xr:uid="{4FCA3537-7C29-4255-A6AC-C15E0FBABC2D}"/>
    <cellStyle name="Normal 6 2 9 5 2 2 3" xfId="36696" xr:uid="{4D743AA8-D6BA-450C-89DE-4397A733DCF6}"/>
    <cellStyle name="Normal 6 2 9 5 2 2_1.1 Overview" xfId="57756" xr:uid="{E74B8A6D-3051-4F63-A95D-54D98209A318}"/>
    <cellStyle name="Normal 6 2 9 5 2 3" xfId="42224" xr:uid="{4B02C0B4-B09A-4258-98AF-39CF710301A6}"/>
    <cellStyle name="Normal 6 2 9 5 2 4" xfId="31141" xr:uid="{3F83B16B-5B38-4A6A-8EEA-798007157111}"/>
    <cellStyle name="Normal 6 2 9 5 2_1.1 Overview" xfId="57755" xr:uid="{89E1A3E6-3BCB-41A5-A3FF-0ECF1A97AD1A}"/>
    <cellStyle name="Normal 6 2 9 5 3" xfId="8817" xr:uid="{31D2373B-DFD1-4F81-B39D-F7CF39F7FA6E}"/>
    <cellStyle name="Normal 6 2 9 5 3 2" xfId="44861" xr:uid="{5679641D-36FE-4ABA-8BAC-569F0CC939B1}"/>
    <cellStyle name="Normal 6 2 9 5 3 3" xfId="33752" xr:uid="{D1890473-2AAB-4208-BCC2-5EA676A73754}"/>
    <cellStyle name="Normal 6 2 9 5 3_1.1 Overview" xfId="57757" xr:uid="{40D26083-830D-44FF-8259-012D35177A09}"/>
    <cellStyle name="Normal 6 2 9 5 4" xfId="39200" xr:uid="{072D231E-4C43-405F-9AD0-60B3C83C8412}"/>
    <cellStyle name="Normal 6 2 9 5 5" xfId="28205" xr:uid="{FB316521-C774-445B-AC8D-35E18185D459}"/>
    <cellStyle name="Normal 6 2 9 5_1.1 Overview" xfId="57754" xr:uid="{6BB3EE4A-A7D8-454D-8CC2-3E46255D33BB}"/>
    <cellStyle name="Normal 6 2 9 6" xfId="3046" xr:uid="{2DA4DD0C-5DB1-47D2-9917-F57E0BD6DB85}"/>
    <cellStyle name="Normal 6 2 9 6 2" xfId="9979" xr:uid="{800F07F1-11EC-4D41-9AD7-6D1E7BB2D6DB}"/>
    <cellStyle name="Normal 6 2 9 6 2 2" xfId="46022" xr:uid="{33C9A4B0-F8DC-4DF7-AFBA-72EEA6D72EC1}"/>
    <cellStyle name="Normal 6 2 9 6 2 3" xfId="34904" xr:uid="{81030DDC-8F0C-4C8C-A118-3F0D787E3AD4}"/>
    <cellStyle name="Normal 6 2 9 6 2_1.1 Overview" xfId="57759" xr:uid="{09F69A4C-BDDD-48AB-B74E-2EED659341BF}"/>
    <cellStyle name="Normal 6 2 9 6 3" xfId="40358" xr:uid="{D0B0A76A-0D6C-48AE-B648-6ED2B15DE9AD}"/>
    <cellStyle name="Normal 6 2 9 6 4" xfId="29354" xr:uid="{46744682-E9C6-4993-9C2B-8C0FC30256B9}"/>
    <cellStyle name="Normal 6 2 9 6_1.1 Overview" xfId="57758" xr:uid="{75DD1CE1-4113-4E36-9576-D95A1B607DC9}"/>
    <cellStyle name="Normal 6 2 9 7" xfId="4017" xr:uid="{6C9D0E1F-BC64-4C2D-987E-133D25E4EF6C}"/>
    <cellStyle name="Normal 6 2 9 7 2" xfId="10819" xr:uid="{B77A57E4-8715-4BF6-9D13-C39579FEE63D}"/>
    <cellStyle name="Normal 6 2 9 7 2 2" xfId="46862" xr:uid="{7F79B885-B623-4CAC-B517-83B63DF5D0D5}"/>
    <cellStyle name="Normal 6 2 9 7 2 3" xfId="35681" xr:uid="{918E4C01-7999-4E56-899F-824064A0B083}"/>
    <cellStyle name="Normal 6 2 9 7 2_1.1 Overview" xfId="57761" xr:uid="{476B29D6-EA25-46A9-82C1-728FC7DE7E78}"/>
    <cellStyle name="Normal 6 2 9 7 3" xfId="41193" xr:uid="{942FD17C-4AF4-4580-8F82-D0DD9DD63408}"/>
    <cellStyle name="Normal 6 2 9 7 4" xfId="30126" xr:uid="{36422DF5-270E-4D35-BC64-A666D5887E0B}"/>
    <cellStyle name="Normal 6 2 9 7_1.1 Overview" xfId="57760" xr:uid="{3B12F1EE-36DB-48CE-BC7E-5D3721A0565D}"/>
    <cellStyle name="Normal 6 2 9 8" xfId="7468" xr:uid="{0F31266C-EEAE-40E8-A81F-DDA2C5C6C6C1}"/>
    <cellStyle name="Normal 6 2 9 8 2" xfId="43516" xr:uid="{2CFDD832-02F2-4E7F-A3C7-5DA7C7E77920}"/>
    <cellStyle name="Normal 6 2 9 8 3" xfId="32423" xr:uid="{031C5D74-7D66-4018-890A-388DDCB9F4A2}"/>
    <cellStyle name="Normal 6 2 9 8_1.1 Overview" xfId="57762" xr:uid="{E73456D4-B612-4A15-A934-3D8B87E516B1}"/>
    <cellStyle name="Normal 6 2 9 9" xfId="37856" xr:uid="{64C102CB-C29D-42A8-8137-BD53A53D85EC}"/>
    <cellStyle name="Normal 6 2 9_1.1 Overview" xfId="57707" xr:uid="{D858DFFC-D04D-4693-AD54-F869AEFD511E}"/>
    <cellStyle name="Normal 6 2_1.1 Overview" xfId="56898" xr:uid="{A9D31DFE-7817-4C1E-B7EC-81361DBA8AA9}"/>
    <cellStyle name="Normal 6 20" xfId="733" xr:uid="{4F45E186-9292-4958-BD3D-8970024BBC43}"/>
    <cellStyle name="Normal 6 20 2" xfId="1459" xr:uid="{5BADD55B-9A54-4F14-8557-6CC7013FBBDA}"/>
    <cellStyle name="Normal 6 20 2 2" xfId="4658" xr:uid="{5BCA89D1-D903-46E1-A91A-70CECF1B3DE7}"/>
    <cellStyle name="Normal 6 20 2 2 2" xfId="11452" xr:uid="{9C7B18A4-AB98-448C-805A-140E43CEA203}"/>
    <cellStyle name="Normal 6 20 2 2 2 2" xfId="47495" xr:uid="{BC9A2ADD-8023-467D-B027-3EA2DDA221DD}"/>
    <cellStyle name="Normal 6 20 2 2 2 3" xfId="36298" xr:uid="{9D06D439-1D3F-4F85-871A-D35B0C8FD418}"/>
    <cellStyle name="Normal 6 20 2 2 2_1.1 Overview" xfId="57766" xr:uid="{0D773F8D-B983-44F7-A399-A4D43CEAC343}"/>
    <cellStyle name="Normal 6 20 2 2 3" xfId="41826" xr:uid="{54B7DE24-9D87-4E67-8A94-ADA31C6DF094}"/>
    <cellStyle name="Normal 6 20 2 2 4" xfId="30743" xr:uid="{C8272005-2AED-445C-B446-3C477BAFE184}"/>
    <cellStyle name="Normal 6 20 2 2_1.1 Overview" xfId="57765" xr:uid="{C23594C9-87F1-4488-8DA7-EEC505BA9E13}"/>
    <cellStyle name="Normal 6 20 2 3" xfId="8422" xr:uid="{809F432F-7D2D-44A7-88B7-9B22E19BF30A}"/>
    <cellStyle name="Normal 6 20 2 3 2" xfId="44466" xr:uid="{FCC88630-178E-4F38-9C31-08584794FF68}"/>
    <cellStyle name="Normal 6 20 2 3 3" xfId="33357" xr:uid="{F49E8C57-45D5-413F-9870-7BF30EFD7C9F}"/>
    <cellStyle name="Normal 6 20 2 3_1.2 KBC Group" xfId="49055" xr:uid="{54FF318C-9EC8-4886-9E61-B3E97CC68464}"/>
    <cellStyle name="Normal 6 20 2 4" xfId="38805" xr:uid="{54E3D597-57B6-4E11-BFA8-58F032203CA4}"/>
    <cellStyle name="Normal 6 20 2 5" xfId="27810" xr:uid="{FE02673E-3E50-400E-8DA3-669EDF4F64DF}"/>
    <cellStyle name="Normal 6 20 2_1.1 Overview" xfId="57764" xr:uid="{F6E938DE-B8DC-4630-9242-7C6EC133BF1F}"/>
    <cellStyle name="Normal 6 20 3" xfId="2269" xr:uid="{73A47D2B-C4F8-4450-A877-AD9A06B13252}"/>
    <cellStyle name="Normal 6 20 3 2" xfId="5468" xr:uid="{01ECDABF-A140-4BC1-A527-CC9719CEA6A4}"/>
    <cellStyle name="Normal 6 20 3 2 2" xfId="12261" xr:uid="{B6024224-A3E4-43A0-AF87-8A38F9633E80}"/>
    <cellStyle name="Normal 6 20 3 2 2 2" xfId="48304" xr:uid="{2AF6320B-5876-48B4-8040-26A030107619}"/>
    <cellStyle name="Normal 6 20 3 2 2 3" xfId="37107" xr:uid="{C9F373F8-EE9A-46EB-AEA4-75518E71D721}"/>
    <cellStyle name="Normal 6 20 3 2 2_1.2 KBC Group" xfId="49058" xr:uid="{FC897D26-6A50-4888-BB9F-1DBE9152C5E4}"/>
    <cellStyle name="Normal 6 20 3 2 3" xfId="42635" xr:uid="{1E882E29-3BFF-4C6A-94B0-A3E8A077E047}"/>
    <cellStyle name="Normal 6 20 3 2 4" xfId="31552" xr:uid="{548D7759-6641-467A-A37D-58091CA64627}"/>
    <cellStyle name="Normal 6 20 3 2_1.2 KBC Group" xfId="49057" xr:uid="{617B9DA3-2156-4CFA-8627-8383A27631C1}"/>
    <cellStyle name="Normal 6 20 3 3" xfId="9228" xr:uid="{8E45C457-2389-4E8B-AF02-1588474A7463}"/>
    <cellStyle name="Normal 6 20 3 3 2" xfId="45272" xr:uid="{527453BA-F849-427D-9DF9-35EE23D37AD6}"/>
    <cellStyle name="Normal 6 20 3 3 3" xfId="34163" xr:uid="{EBF1A460-C716-4306-834A-085BE056E32C}"/>
    <cellStyle name="Normal 6 20 3 3_1.2 KBC Group" xfId="49059" xr:uid="{CD83F17F-5184-4FA9-87C9-C4C6434BE755}"/>
    <cellStyle name="Normal 6 20 3 4" xfId="39611" xr:uid="{6F735C46-DEE3-408D-A7EF-911F239E9003}"/>
    <cellStyle name="Normal 6 20 3 5" xfId="28616" xr:uid="{D41A705D-23E4-4AAF-B275-29663D797F9A}"/>
    <cellStyle name="Normal 6 20 3_1.2 KBC Group" xfId="49056" xr:uid="{45AFF8FA-F579-4700-B228-25E444BA22C8}"/>
    <cellStyle name="Normal 6 20 4" xfId="3459" xr:uid="{A07E4AC3-3DFD-416F-A7AC-FBA7E49DCED3}"/>
    <cellStyle name="Normal 6 20 4 2" xfId="10386" xr:uid="{ACF6D00F-85B9-49EB-AD32-ECC0DD9F4D73}"/>
    <cellStyle name="Normal 6 20 4 2 2" xfId="46429" xr:uid="{12D33C53-6704-48B6-AF6E-394DDF5BBC10}"/>
    <cellStyle name="Normal 6 20 4 2 3" xfId="35308" xr:uid="{CCCEB5F2-6022-4C85-8315-4CCB7A4A6A76}"/>
    <cellStyle name="Normal 6 20 4 2_1.2 KBC Group" xfId="49061" xr:uid="{8F2DDC74-C5A6-4B97-BA8D-1E61A56B4499}"/>
    <cellStyle name="Normal 6 20 4 3" xfId="40764" xr:uid="{A927F358-4C75-4C31-97DA-F0AB4F3A9C0E}"/>
    <cellStyle name="Normal 6 20 4 4" xfId="29757" xr:uid="{16CF130F-A1AA-4AD4-8B5F-8D5409EE88CB}"/>
    <cellStyle name="Normal 6 20 4_1.2 KBC Group" xfId="49060" xr:uid="{B43C68E5-8E2D-4FBF-A20B-FD386BDA54B6}"/>
    <cellStyle name="Normal 6 20 5" xfId="4155" xr:uid="{A4E4750E-7094-4E8C-8FFE-885C9B8FC985}"/>
    <cellStyle name="Normal 6 20 5 2" xfId="10957" xr:uid="{56F5A764-F843-4A53-866F-474418AEDA7E}"/>
    <cellStyle name="Normal 6 20 5 2 2" xfId="47000" xr:uid="{833BD320-D668-4A27-AF3B-7EFCF5014A41}"/>
    <cellStyle name="Normal 6 20 5 2 3" xfId="35819" xr:uid="{4F112E16-F907-4A92-BA8F-4B407F358AE0}"/>
    <cellStyle name="Normal 6 20 5 2_1.2 KBC Group" xfId="49063" xr:uid="{E87E116D-7FA7-49B0-9D1F-046B3351D5F7}"/>
    <cellStyle name="Normal 6 20 5 3" xfId="41331" xr:uid="{0DCCAB8E-D5EA-439A-8A6E-A402E049530A}"/>
    <cellStyle name="Normal 6 20 5 4" xfId="30264" xr:uid="{D714AC5E-95BE-4CB7-9FCF-15D935442CB2}"/>
    <cellStyle name="Normal 6 20 5_1.2 KBC Group" xfId="49062" xr:uid="{A6333A0E-79D4-4439-93B7-3334981D8EED}"/>
    <cellStyle name="Normal 6 20 6" xfId="7922" xr:uid="{8F190648-8572-4B0A-B0BD-14DA51269675}"/>
    <cellStyle name="Normal 6 20 6 2" xfId="43970" xr:uid="{AE99439E-0A91-4249-9544-A0B4E2132D9E}"/>
    <cellStyle name="Normal 6 20 6 3" xfId="32877" xr:uid="{2DBC725A-37D6-45C2-86E3-2C90C69B6164}"/>
    <cellStyle name="Normal 6 20 6_1.2 KBC Group" xfId="49064" xr:uid="{F31008EA-3C16-4606-8D1E-586BB3A5A304}"/>
    <cellStyle name="Normal 6 20 7" xfId="38310" xr:uid="{87186BAC-FF41-4600-9383-45D6B31B9C4C}"/>
    <cellStyle name="Normal 6 20 8" xfId="27327" xr:uid="{3FBF750E-B44E-4770-BF63-622804ABD4CD}"/>
    <cellStyle name="Normal 6 20_1.1 Overview" xfId="57763" xr:uid="{B5991401-3F25-40EE-8008-74D2484A2794}"/>
    <cellStyle name="Normal 6 21" xfId="739" xr:uid="{57E2A27D-733F-44F3-960A-5975561E32E2}"/>
    <cellStyle name="Normal 6 21 2" xfId="1465" xr:uid="{4AB577DE-495F-41F5-8126-70C2D7E9A2A0}"/>
    <cellStyle name="Normal 6 21 2 2" xfId="4664" xr:uid="{8C3CC361-3F8C-4ECD-84D9-B3F98A743E6E}"/>
    <cellStyle name="Normal 6 21 2 2 2" xfId="11458" xr:uid="{6E161F09-E431-4B0C-9E7C-B27759A93539}"/>
    <cellStyle name="Normal 6 21 2 2 2 2" xfId="47501" xr:uid="{74C300D3-6A45-40D6-9AFB-4B2F18CC459F}"/>
    <cellStyle name="Normal 6 21 2 2 2 3" xfId="36304" xr:uid="{E9702C42-5E87-49F9-9A82-573BE3E0D797}"/>
    <cellStyle name="Normal 6 21 2 2 2_1.2 KBC Group" xfId="49068" xr:uid="{5F3D3857-C46E-4F5C-95B4-30BED1BE519B}"/>
    <cellStyle name="Normal 6 21 2 2 3" xfId="41832" xr:uid="{2506530A-6BAE-4B43-830F-3F1F876FCBFE}"/>
    <cellStyle name="Normal 6 21 2 2 4" xfId="30749" xr:uid="{B94B4AF3-355E-4D77-95F9-002F980826F3}"/>
    <cellStyle name="Normal 6 21 2 2_1.2 KBC Group" xfId="49067" xr:uid="{DAB0D780-6F63-4EAB-8567-BAB8322DB6B2}"/>
    <cellStyle name="Normal 6 21 2 3" xfId="8428" xr:uid="{F087FBEF-BD5B-4238-BAA0-2F3FF856B7B6}"/>
    <cellStyle name="Normal 6 21 2 3 2" xfId="44472" xr:uid="{49B5A348-6381-40B7-AED5-5AC80850BC98}"/>
    <cellStyle name="Normal 6 21 2 3 3" xfId="33363" xr:uid="{E64232E1-7A12-4295-9648-42B70C592B91}"/>
    <cellStyle name="Normal 6 21 2 3_1.2 KBC Group" xfId="49069" xr:uid="{47F494FA-22C4-4804-AEEC-54DE5596B568}"/>
    <cellStyle name="Normal 6 21 2 4" xfId="38811" xr:uid="{1E55C5C2-C18E-4E3A-8AC5-6DB40271F8A0}"/>
    <cellStyle name="Normal 6 21 2 5" xfId="27816" xr:uid="{E617802D-63E6-461B-B824-2B81D2572859}"/>
    <cellStyle name="Normal 6 21 2_1.2 KBC Group" xfId="49066" xr:uid="{6AE82BD8-23C1-4BBC-BF85-29045F50467B}"/>
    <cellStyle name="Normal 6 21 3" xfId="2275" xr:uid="{8E53F326-5B0A-4197-9998-CAB825175E3A}"/>
    <cellStyle name="Normal 6 21 3 2" xfId="5474" xr:uid="{FE90E33F-DAC6-4E78-9443-69DF0340EF43}"/>
    <cellStyle name="Normal 6 21 3 2 2" xfId="12267" xr:uid="{635BAB2B-61C5-405B-8B94-B54DB910CA77}"/>
    <cellStyle name="Normal 6 21 3 2 2 2" xfId="48310" xr:uid="{AAABC78F-4B3E-42B3-B3BD-1BBAD0FF95CF}"/>
    <cellStyle name="Normal 6 21 3 2 2 3" xfId="37113" xr:uid="{6C6D3DB0-5760-4C08-97F8-EA5ACE171663}"/>
    <cellStyle name="Normal 6 21 3 2 2_1.2 KBC Group" xfId="49072" xr:uid="{5D4A047A-F4A0-4A5A-BE84-CCFD848D1444}"/>
    <cellStyle name="Normal 6 21 3 2 3" xfId="42641" xr:uid="{BFE8B9BE-06D3-4476-AB39-0A862481A1AE}"/>
    <cellStyle name="Normal 6 21 3 2 4" xfId="31558" xr:uid="{52388503-B147-42AF-B3C8-374F41F622DD}"/>
    <cellStyle name="Normal 6 21 3 2_1.2 KBC Group" xfId="49071" xr:uid="{1E7F2175-6BB6-4430-96B9-43C0FA69A083}"/>
    <cellStyle name="Normal 6 21 3 3" xfId="9234" xr:uid="{2D0CE485-692D-4D70-9832-BDE3F0A99563}"/>
    <cellStyle name="Normal 6 21 3 3 2" xfId="45278" xr:uid="{DE8B6C26-F0B3-4A02-805F-2F0362948CC4}"/>
    <cellStyle name="Normal 6 21 3 3 3" xfId="34169" xr:uid="{DB8E95F9-F4D6-4EB7-8B54-6E50EE8A3D3E}"/>
    <cellStyle name="Normal 6 21 3 3_1.2 KBC Group" xfId="49073" xr:uid="{7EF67063-E942-45FA-86C0-52A765022E23}"/>
    <cellStyle name="Normal 6 21 3 4" xfId="39617" xr:uid="{967C4BAD-5605-4C20-BAA6-CB286589EAC9}"/>
    <cellStyle name="Normal 6 21 3 5" xfId="28622" xr:uid="{4933A363-BD26-4A9D-9A93-92D690008293}"/>
    <cellStyle name="Normal 6 21 3_1.2 KBC Group" xfId="49070" xr:uid="{190536E8-D499-446D-B804-3F1F77C21AFA}"/>
    <cellStyle name="Normal 6 21 4" xfId="3465" xr:uid="{F3111411-A8FC-408E-8D0C-0FBDFC4C07B0}"/>
    <cellStyle name="Normal 6 21 4 2" xfId="10392" xr:uid="{42DBBB48-557F-4429-94EC-D4FE0B5177B5}"/>
    <cellStyle name="Normal 6 21 4 2 2" xfId="46435" xr:uid="{5F9B6677-ED63-4CB6-9436-E8B7DE398079}"/>
    <cellStyle name="Normal 6 21 4 2 3" xfId="35314" xr:uid="{08D30C22-FBA1-4D6C-9BE0-05FA6C4BA547}"/>
    <cellStyle name="Normal 6 21 4 2_1.2 KBC Group" xfId="49075" xr:uid="{4B33DED3-2E7E-4F2B-89BE-33497706B5E2}"/>
    <cellStyle name="Normal 6 21 4 3" xfId="40770" xr:uid="{8C2E987B-D493-44E5-8298-DD6EE5887775}"/>
    <cellStyle name="Normal 6 21 4 4" xfId="29763" xr:uid="{5C45E9B9-8D76-4CFE-A5AC-F5E9E164DBDF}"/>
    <cellStyle name="Normal 6 21 4_1.2 KBC Group" xfId="49074" xr:uid="{2B8E2A73-9762-49A8-92D1-16CF7B809E20}"/>
    <cellStyle name="Normal 6 21 5" xfId="4161" xr:uid="{B0FB3E21-A25A-4EDB-BD72-8478DB377869}"/>
    <cellStyle name="Normal 6 21 5 2" xfId="10963" xr:uid="{2B493188-E372-4C78-A6C0-5E386D84A61F}"/>
    <cellStyle name="Normal 6 21 5 2 2" xfId="47006" xr:uid="{C8DF6BA4-0140-4751-8FA7-E44737076827}"/>
    <cellStyle name="Normal 6 21 5 2 3" xfId="35825" xr:uid="{C061D672-E326-4FCF-B58F-1F4B258DF9D2}"/>
    <cellStyle name="Normal 6 21 5 2_1.2 KBC Group" xfId="49077" xr:uid="{428E3E5C-8882-46BC-B554-CA632252ACF4}"/>
    <cellStyle name="Normal 6 21 5 3" xfId="41337" xr:uid="{575C2234-F235-42E6-B8D8-D9A3840E09B7}"/>
    <cellStyle name="Normal 6 21 5 4" xfId="30270" xr:uid="{D1CD609F-6A2A-4DA7-A7DB-E484AA8AC917}"/>
    <cellStyle name="Normal 6 21 5_1.2 KBC Group" xfId="49076" xr:uid="{B4604345-00AB-4B30-BAEA-83AB0A757019}"/>
    <cellStyle name="Normal 6 21 6" xfId="7928" xr:uid="{A9C31E53-5135-40E0-955D-CF22811B87DB}"/>
    <cellStyle name="Normal 6 21 6 2" xfId="43976" xr:uid="{11A0A7F9-84DE-49D2-915F-F0571FEC6F3E}"/>
    <cellStyle name="Normal 6 21 6 3" xfId="32883" xr:uid="{AAC7A70E-9C5E-4842-B7A3-FDFEC4802489}"/>
    <cellStyle name="Normal 6 21 6_1.2 KBC Group" xfId="49078" xr:uid="{35A3B787-7A0F-49BF-8F9F-2F612287E005}"/>
    <cellStyle name="Normal 6 21 7" xfId="38316" xr:uid="{ACF2698E-1C55-4BCD-8CFF-F83C65D62FBA}"/>
    <cellStyle name="Normal 6 21 8" xfId="27333" xr:uid="{DDFEF6B6-F82A-4E00-999C-A5141EF0945E}"/>
    <cellStyle name="Normal 6 21_1.2 KBC Group" xfId="49065" xr:uid="{03EEFE4C-B3B6-480B-A3C7-585D98AADD8B}"/>
    <cellStyle name="Normal 6 22" xfId="749" xr:uid="{7941F3D2-7363-4008-97A5-DC922CB39EB9}"/>
    <cellStyle name="Normal 6 22 2" xfId="1475" xr:uid="{4D0C8798-ABA7-48FD-BD41-2E17B9D82D81}"/>
    <cellStyle name="Normal 6 22 2 2" xfId="4674" xr:uid="{A6C9467C-B0CD-4BBD-BF25-405223EC1289}"/>
    <cellStyle name="Normal 6 22 2 2 2" xfId="11468" xr:uid="{4BB39F12-8392-423C-B89B-95E41469E789}"/>
    <cellStyle name="Normal 6 22 2 2 2 2" xfId="47511" xr:uid="{EDE906CF-9B03-4B52-9F96-E50D2CE91803}"/>
    <cellStyle name="Normal 6 22 2 2 2 3" xfId="36314" xr:uid="{BDACF619-1A8F-4005-93F4-CD38825B56B7}"/>
    <cellStyle name="Normal 6 22 2 2 2_1.2 KBC Group" xfId="49082" xr:uid="{210ACA3B-AA52-47D6-A0E1-79AE03552E2C}"/>
    <cellStyle name="Normal 6 22 2 2 3" xfId="41842" xr:uid="{DFA5AC36-B617-4671-8C82-A800E98470F9}"/>
    <cellStyle name="Normal 6 22 2 2 4" xfId="30759" xr:uid="{167CF9F9-F118-4659-956A-421498862442}"/>
    <cellStyle name="Normal 6 22 2 2_1.2 KBC Group" xfId="49081" xr:uid="{5024EAF4-36DC-41BD-A481-F6043861CC65}"/>
    <cellStyle name="Normal 6 22 2 3" xfId="8438" xr:uid="{A2EEED6E-65FA-4DD1-AE0B-128187F48F95}"/>
    <cellStyle name="Normal 6 22 2 3 2" xfId="44482" xr:uid="{2DC539C4-61CB-4C07-8AF1-795B5B4D347B}"/>
    <cellStyle name="Normal 6 22 2 3 3" xfId="33373" xr:uid="{81B37CEB-71E8-4D4A-819B-089499D89557}"/>
    <cellStyle name="Normal 6 22 2 3_1.2 KBC Group" xfId="49083" xr:uid="{F30C4F16-8DE1-44CE-91AC-44C0334CF80C}"/>
    <cellStyle name="Normal 6 22 2 4" xfId="38821" xr:uid="{0D49EAF2-AD20-460D-ABA9-162229503559}"/>
    <cellStyle name="Normal 6 22 2 5" xfId="27826" xr:uid="{06B23AFC-E4B5-4B37-A7CE-E79EE87C8EB2}"/>
    <cellStyle name="Normal 6 22 2_1.2 KBC Group" xfId="49080" xr:uid="{21D7D332-4A07-406B-A94B-F0173899C95E}"/>
    <cellStyle name="Normal 6 22 3" xfId="2285" xr:uid="{C591E639-C2FD-4852-82E9-D0A3EA5F29D1}"/>
    <cellStyle name="Normal 6 22 3 2" xfId="5484" xr:uid="{D65737B8-C1E9-4512-86EE-25C7F8B17157}"/>
    <cellStyle name="Normal 6 22 3 2 2" xfId="12277" xr:uid="{5110F825-0C97-4402-9CB9-2AF9F96AA077}"/>
    <cellStyle name="Normal 6 22 3 2 2 2" xfId="48320" xr:uid="{73B180EC-39AA-42DA-BF8E-9C2F519B2BE1}"/>
    <cellStyle name="Normal 6 22 3 2 2 3" xfId="37123" xr:uid="{6D66140D-713F-4D57-AA7F-D44B876CBAD9}"/>
    <cellStyle name="Normal 6 22 3 2 2_1.2 KBC Group" xfId="49086" xr:uid="{E2072C66-3F45-483D-A781-B7F54D929A19}"/>
    <cellStyle name="Normal 6 22 3 2 3" xfId="42651" xr:uid="{67CA7A2D-267E-4A88-AD1D-0C3E9DC54159}"/>
    <cellStyle name="Normal 6 22 3 2 4" xfId="31568" xr:uid="{C9895E4E-B9AD-42AD-91CD-815762727961}"/>
    <cellStyle name="Normal 6 22 3 2_1.2 KBC Group" xfId="49085" xr:uid="{01D35AB1-0B2C-4AD4-8266-C77A2820FFB4}"/>
    <cellStyle name="Normal 6 22 3 3" xfId="9244" xr:uid="{A920067A-5E59-4707-BDD5-4AD408DB864B}"/>
    <cellStyle name="Normal 6 22 3 3 2" xfId="45288" xr:uid="{9C6A2F55-FC8C-46C4-8322-6DB14C55FFD8}"/>
    <cellStyle name="Normal 6 22 3 3 3" xfId="34179" xr:uid="{C6A6AB49-DE87-4EF5-8B26-FC466EF67CD8}"/>
    <cellStyle name="Normal 6 22 3 3_1.2 KBC Group" xfId="49087" xr:uid="{500A9680-A9E3-49E1-8914-2A008C3B55FA}"/>
    <cellStyle name="Normal 6 22 3 4" xfId="39627" xr:uid="{41A6D42B-A0FF-4D87-BFA4-EB3D17FCD88D}"/>
    <cellStyle name="Normal 6 22 3 5" xfId="28632" xr:uid="{590475DD-DC04-42FD-9D24-29E2604A3DEC}"/>
    <cellStyle name="Normal 6 22 3_1.2 KBC Group" xfId="49084" xr:uid="{CB6659A9-B0B4-45C4-8394-C1E57FF0338E}"/>
    <cellStyle name="Normal 6 22 4" xfId="3475" xr:uid="{0B08A23C-15A4-42E9-9AB6-1C55594FB6BF}"/>
    <cellStyle name="Normal 6 22 4 2" xfId="10402" xr:uid="{F9132EFF-84BE-40BD-BA7F-CD79C2888927}"/>
    <cellStyle name="Normal 6 22 4 2 2" xfId="46445" xr:uid="{4A13CC46-A610-4FFF-A7D2-002BD921705E}"/>
    <cellStyle name="Normal 6 22 4 2 3" xfId="35324" xr:uid="{747E58A9-7C10-4ADF-88F1-C1ADCB2C3FA6}"/>
    <cellStyle name="Normal 6 22 4 2_1.2 KBC Group" xfId="49089" xr:uid="{3F3FFDF5-2592-474A-B84E-61C9424DBFFC}"/>
    <cellStyle name="Normal 6 22 4 3" xfId="40780" xr:uid="{0A63277C-5240-43EC-9884-CD655A8B2414}"/>
    <cellStyle name="Normal 6 22 4 4" xfId="29773" xr:uid="{34E96784-0A59-40D1-B5E6-D02AD2E78D87}"/>
    <cellStyle name="Normal 6 22 4_1.2 KBC Group" xfId="49088" xr:uid="{7606B433-3000-4861-9B25-C9FB89F06944}"/>
    <cellStyle name="Normal 6 22 5" xfId="4171" xr:uid="{C6B75878-ED39-469E-A08F-50CBAA6FA986}"/>
    <cellStyle name="Normal 6 22 5 2" xfId="10973" xr:uid="{DEC95BFB-F02C-4B8D-B760-BE3FAAB4A6D5}"/>
    <cellStyle name="Normal 6 22 5 2 2" xfId="47016" xr:uid="{225FE5FD-5498-4A52-AB3E-CB9AA4E1C5FC}"/>
    <cellStyle name="Normal 6 22 5 2 3" xfId="35835" xr:uid="{CF2CD96D-7503-4F9D-9084-0C1399244D68}"/>
    <cellStyle name="Normal 6 22 5 2_1.2 KBC Group" xfId="49091" xr:uid="{939722C7-47F1-4B1F-A2EC-624EECDA31DB}"/>
    <cellStyle name="Normal 6 22 5 3" xfId="41347" xr:uid="{8D02CE05-9720-4C40-9DBF-7B930CD16308}"/>
    <cellStyle name="Normal 6 22 5 4" xfId="30280" xr:uid="{8882EFF8-9E07-4557-AF40-E5973CAC30B8}"/>
    <cellStyle name="Normal 6 22 5_1.2 KBC Group" xfId="49090" xr:uid="{B999B1A1-9A2B-413F-B5E3-80D423E74230}"/>
    <cellStyle name="Normal 6 22 6" xfId="7938" xr:uid="{5B2034B7-AF43-4D4D-918C-932842368AC5}"/>
    <cellStyle name="Normal 6 22 6 2" xfId="43986" xr:uid="{3C22D906-197D-4FC0-9A8B-C6653C760E0B}"/>
    <cellStyle name="Normal 6 22 6 3" xfId="32893" xr:uid="{9BBDE588-DE44-4F69-8793-87E5829AF218}"/>
    <cellStyle name="Normal 6 22 6_1.2 KBC Group" xfId="49092" xr:uid="{07A1BAC3-8920-4792-A5C2-17AFF110CF4F}"/>
    <cellStyle name="Normal 6 22 7" xfId="38326" xr:uid="{DB9706B5-F812-4740-961E-E5891D0A3DE4}"/>
    <cellStyle name="Normal 6 22 8" xfId="27343" xr:uid="{23DAA931-AD25-4BE4-B2AE-BF09E45D9B31}"/>
    <cellStyle name="Normal 6 22_1.2 KBC Group" xfId="49079" xr:uid="{EFD90FA7-3A50-4B27-A5EF-6E6EE7798B82}"/>
    <cellStyle name="Normal 6 23" xfId="1195" xr:uid="{7A65CD9B-A9B7-4BDC-BE99-96D6F3771FDD}"/>
    <cellStyle name="Normal 6 23 2" xfId="4394" xr:uid="{DF348D48-DFDC-4BBA-8EC7-03B222F557DF}"/>
    <cellStyle name="Normal 6 23 2 2" xfId="11188" xr:uid="{FB422551-21A2-49A1-808F-37F6E6E44200}"/>
    <cellStyle name="Normal 6 23 2 2 2" xfId="47231" xr:uid="{6CDF6EA4-2D31-4122-86BA-DD2D0EF64223}"/>
    <cellStyle name="Normal 6 23 2 2 3" xfId="36034" xr:uid="{880064AF-8D23-49B0-8B80-972B68397CBE}"/>
    <cellStyle name="Normal 6 23 2 2_1.2 KBC Group" xfId="49095" xr:uid="{FB16881F-1CC0-4E3D-A3A0-65ECD830B841}"/>
    <cellStyle name="Normal 6 23 2 3" xfId="41562" xr:uid="{8C017527-0437-4276-B6D3-FBBDBB46D512}"/>
    <cellStyle name="Normal 6 23 2 4" xfId="30479" xr:uid="{4764A24D-30E7-42F2-A453-8B0AE0F40D44}"/>
    <cellStyle name="Normal 6 23 2_1.2 KBC Group" xfId="49094" xr:uid="{9AB7333F-7AF4-4C6B-9564-941FF5A0AB49}"/>
    <cellStyle name="Normal 6 23 3" xfId="8158" xr:uid="{1AE8A1BE-0E44-49F4-9ECB-AA50A240D6A7}"/>
    <cellStyle name="Normal 6 23 3 2" xfId="44202" xr:uid="{708E138E-AEB9-4ABB-94E6-07401A0FE2F5}"/>
    <cellStyle name="Normal 6 23 3 3" xfId="33093" xr:uid="{D2EE447E-AAD2-4D2A-84BF-F92EA6E6A821}"/>
    <cellStyle name="Normal 6 23 3_1.2 KBC Group" xfId="49096" xr:uid="{F34662EF-F6B4-4A45-8173-C2C69961F0BF}"/>
    <cellStyle name="Normal 6 23 4" xfId="38541" xr:uid="{C24BC795-7367-4374-96C0-D870D56F4CD5}"/>
    <cellStyle name="Normal 6 23 5" xfId="27546" xr:uid="{517981AF-1039-477F-A006-3179AFE45ACF}"/>
    <cellStyle name="Normal 6 23_1.2 KBC Group" xfId="49093" xr:uid="{9F511DAF-E296-4820-A1F3-9F81E2D69201}"/>
    <cellStyle name="Normal 6 24" xfId="1684" xr:uid="{187E5C1C-AFC9-4D07-B212-4B43C378ED42}"/>
    <cellStyle name="Normal 6 24 2" xfId="4883" xr:uid="{C261230E-A082-4F72-A951-29B8CD35E299}"/>
    <cellStyle name="Normal 6 24 2 2" xfId="11676" xr:uid="{48DE7DA3-FEDC-437B-BA08-7722413861A2}"/>
    <cellStyle name="Normal 6 24 2 2 2" xfId="47719" xr:uid="{AD3538CD-86A9-45DB-9A1A-AEDDACDF6EB6}"/>
    <cellStyle name="Normal 6 24 2 2 3" xfId="36522" xr:uid="{54F7FCD1-9A9B-4AEF-BC1D-11271722BE5B}"/>
    <cellStyle name="Normal 6 24 2 2_1.2 KBC Group" xfId="49099" xr:uid="{5BF2BA54-AFCE-4493-B591-565A098683C5}"/>
    <cellStyle name="Normal 6 24 2 3" xfId="42050" xr:uid="{8EE82DE0-7BBD-430F-8ECF-E2B9281D9A34}"/>
    <cellStyle name="Normal 6 24 2 4" xfId="30967" xr:uid="{51BAB82D-1941-4471-B305-07F828F9A2BE}"/>
    <cellStyle name="Normal 6 24 2_1.2 KBC Group" xfId="49098" xr:uid="{1C69AB8B-96A4-482B-9063-18F5E28ACE85}"/>
    <cellStyle name="Normal 6 24 3" xfId="8643" xr:uid="{1AA684C9-506D-4549-A550-C57181214559}"/>
    <cellStyle name="Normal 6 24 3 2" xfId="44687" xr:uid="{000E31D1-F9C0-4298-B35C-B126AADDBF66}"/>
    <cellStyle name="Normal 6 24 3 3" xfId="33578" xr:uid="{1FAB393A-F941-4AEA-96D8-51136323B822}"/>
    <cellStyle name="Normal 6 24 3_1.2 KBC Group" xfId="49100" xr:uid="{343C48FD-015A-49A9-9A8E-4612C4AD8C68}"/>
    <cellStyle name="Normal 6 24 4" xfId="39026" xr:uid="{E92526F3-2DAA-4CD8-B212-D15A5BD6CE06}"/>
    <cellStyle name="Normal 6 24 5" xfId="28031" xr:uid="{5FC75ADC-C04D-4DE3-BFB4-A15EEB2F6018}"/>
    <cellStyle name="Normal 6 24_1.2 KBC Group" xfId="49097" xr:uid="{63139B88-20DA-4BC2-8180-04CD0AC088DA}"/>
    <cellStyle name="Normal 6 25" xfId="2878" xr:uid="{F7499CEE-02AE-494B-AA8B-5352FB5CC537}"/>
    <cellStyle name="Normal 6 25 2" xfId="9825" xr:uid="{B4C700D4-F35C-48F4-A981-03771C831B07}"/>
    <cellStyle name="Normal 6 25 2 2" xfId="45868" xr:uid="{833F8254-78FD-4C81-AD32-6C56A227275B}"/>
    <cellStyle name="Normal 6 25 2 3" xfId="34757" xr:uid="{4D1AD71A-0995-4630-8A25-6276B3823B5F}"/>
    <cellStyle name="Normal 6 25 2_1.2 KBC Group" xfId="49102" xr:uid="{F72AAC82-3F26-48D3-9D72-5B433E513B70}"/>
    <cellStyle name="Normal 6 25 3" xfId="40204" xr:uid="{EC243C95-69E6-40A8-B1F3-1CF5E7E7C7F7}"/>
    <cellStyle name="Normal 6 25 4" xfId="29207" xr:uid="{244F5DF5-3708-46AB-881A-137CEB093ED6}"/>
    <cellStyle name="Normal 6 25_1.2 KBC Group" xfId="49101" xr:uid="{C20A77FE-B592-4A71-978D-D3DD76C08A9A}"/>
    <cellStyle name="Normal 6 26" xfId="3958" xr:uid="{80E94187-6A90-4E47-A44C-0A81C44673A7}"/>
    <cellStyle name="Normal 6 26 2" xfId="10760" xr:uid="{8AA44C46-AB93-4E3E-8251-92527674088B}"/>
    <cellStyle name="Normal 6 26 2 2" xfId="46803" xr:uid="{C1479A24-4E57-4D1D-9429-44397477988B}"/>
    <cellStyle name="Normal 6 26 2 3" xfId="35625" xr:uid="{A661B917-393F-4B08-879D-A244C5B3885A}"/>
    <cellStyle name="Normal 6 26 2_1.2 KBC Group" xfId="49104" xr:uid="{2EFAAF25-888E-409C-BDEA-FDE41D006525}"/>
    <cellStyle name="Normal 6 26 3" xfId="41134" xr:uid="{EC10FA02-B263-46C6-A67A-EA139CCC2AA9}"/>
    <cellStyle name="Normal 6 26 4" xfId="30070" xr:uid="{BF51EED2-9282-42C2-92BE-D1F79205B26A}"/>
    <cellStyle name="Normal 6 26_1.2 KBC Group" xfId="49103" xr:uid="{4A5E7260-FAEE-46AA-9C33-7336968F4D29}"/>
    <cellStyle name="Normal 6 27" xfId="7102" xr:uid="{10F5E85D-0FDD-4E7A-8BE4-7D17B9D8F141}"/>
    <cellStyle name="Normal 6 28" xfId="7262" xr:uid="{62C4969A-E779-4CD4-8AD8-4BEF17E24CBC}"/>
    <cellStyle name="Normal 6 29" xfId="7220" xr:uid="{632029EC-A9B2-4922-8E7A-757F48470205}"/>
    <cellStyle name="Normal 6 3" xfId="134" xr:uid="{78328FA0-7C5F-4AFB-B2AF-64B40CBDBA1F}"/>
    <cellStyle name="Normal 6 3 10" xfId="37721" xr:uid="{453B5E7D-E5B4-4685-8AD4-0546E79AE2B6}"/>
    <cellStyle name="Normal 6 3 11" xfId="26740" xr:uid="{393C5488-3A57-4172-8D4F-EE10660D69E5}"/>
    <cellStyle name="Normal 6 3 2" xfId="446" xr:uid="{A05EB55E-AEFB-410E-9EDA-907E71AEE7D9}"/>
    <cellStyle name="Normal 6 3 2 2" xfId="852" xr:uid="{9954C22B-2C56-455C-8422-3C758EA53DA8}"/>
    <cellStyle name="Normal 6 3 2 2 2" xfId="1578" xr:uid="{6E0A8721-CC05-4AC3-9A80-E1095CD1EB89}"/>
    <cellStyle name="Normal 6 3 2 2 2 2" xfId="4777" xr:uid="{ECBD9D1E-3329-4CFA-AFC1-F5A848E23B16}"/>
    <cellStyle name="Normal 6 3 2 2 2 2 2" xfId="11571" xr:uid="{4B81C2EB-635D-4BD9-A458-F940F7EB3901}"/>
    <cellStyle name="Normal 6 3 2 2 2 2 2 2" xfId="47614" xr:uid="{5FADB0CF-A3E2-4D5B-973D-7CC9CE9EDC75}"/>
    <cellStyle name="Normal 6 3 2 2 2 2 2 3" xfId="36417" xr:uid="{405BDD52-651D-436F-888B-8B2FCEF1831E}"/>
    <cellStyle name="Normal 6 3 2 2 2 2 2_1.2 KBC Group" xfId="49110" xr:uid="{335CB47F-327F-4551-A0A6-AE68656420D8}"/>
    <cellStyle name="Normal 6 3 2 2 2 2 3" xfId="41945" xr:uid="{FA75DF1E-C3BE-4081-BF01-1121474CEBDC}"/>
    <cellStyle name="Normal 6 3 2 2 2 2 4" xfId="30862" xr:uid="{98C3D604-EE2F-4B85-B612-2B7A21ED9C1E}"/>
    <cellStyle name="Normal 6 3 2 2 2 2_1.2 KBC Group" xfId="49109" xr:uid="{D5522DE2-C967-4431-A4B3-E36D37D1F855}"/>
    <cellStyle name="Normal 6 3 2 2 2 3" xfId="8541" xr:uid="{FB6ACB61-BAA2-4372-9C1F-80153FFB087D}"/>
    <cellStyle name="Normal 6 3 2 2 2 3 2" xfId="44585" xr:uid="{5AEE0AD5-F93D-4957-B0B7-F10F229F4504}"/>
    <cellStyle name="Normal 6 3 2 2 2 3 3" xfId="33476" xr:uid="{DBD8B884-A0C3-4D06-97EA-F7A0542B7DCE}"/>
    <cellStyle name="Normal 6 3 2 2 2 3_1.2 KBC Group" xfId="49111" xr:uid="{2603BCCD-AABF-4BEC-BAFD-BE10D5DE115D}"/>
    <cellStyle name="Normal 6 3 2 2 2 4" xfId="38924" xr:uid="{859EF09E-B6EA-4013-9324-8819B7DAA08A}"/>
    <cellStyle name="Normal 6 3 2 2 2 5" xfId="27929" xr:uid="{0AF20339-1DD3-4DB7-BEFC-FF4F878B5943}"/>
    <cellStyle name="Normal 6 3 2 2 2_1.2 KBC Group" xfId="49108" xr:uid="{F5A384CC-CBA7-4D26-A2FC-D727F0E39A2E}"/>
    <cellStyle name="Normal 6 3 2 2 3" xfId="2388" xr:uid="{8D1503A9-F80F-4C74-84B2-C099BF079484}"/>
    <cellStyle name="Normal 6 3 2 2 3 2" xfId="5587" xr:uid="{5F684703-BCB8-4C26-8B18-BB19AB3CD6A8}"/>
    <cellStyle name="Normal 6 3 2 2 3 2 2" xfId="12380" xr:uid="{3441E2DC-AACF-40A0-A873-B25CC2C78B0B}"/>
    <cellStyle name="Normal 6 3 2 2 3 2 2 2" xfId="48423" xr:uid="{E2BCC73B-5D99-4EB1-9771-FF862741E303}"/>
    <cellStyle name="Normal 6 3 2 2 3 2 2 3" xfId="37226" xr:uid="{CDA41DAE-DAF1-4604-A875-786B52AB3A36}"/>
    <cellStyle name="Normal 6 3 2 2 3 2 2_1.2 KBC Group" xfId="49114" xr:uid="{AE769384-EA32-4072-A511-3D95AD4AEA6D}"/>
    <cellStyle name="Normal 6 3 2 2 3 2 3" xfId="42754" xr:uid="{47F89D13-412E-46B4-9FA5-26590C895E6F}"/>
    <cellStyle name="Normal 6 3 2 2 3 2 4" xfId="31671" xr:uid="{D0554D17-899E-448F-8D5E-BFB6EB8820A1}"/>
    <cellStyle name="Normal 6 3 2 2 3 2_1.2 KBC Group" xfId="49113" xr:uid="{F7C691FD-FE7A-4881-AD54-BD70CCA9E21D}"/>
    <cellStyle name="Normal 6 3 2 2 3 3" xfId="9347" xr:uid="{2F132D9B-F555-4B05-A341-593DAE9C1C62}"/>
    <cellStyle name="Normal 6 3 2 2 3 3 2" xfId="45391" xr:uid="{27739468-FB68-4119-8F9E-2D13C21748F9}"/>
    <cellStyle name="Normal 6 3 2 2 3 3 3" xfId="34282" xr:uid="{99A20DBF-C7F7-4BC9-A362-D17E771E6367}"/>
    <cellStyle name="Normal 6 3 2 2 3 3_1.2 KBC Group" xfId="49115" xr:uid="{F3980203-2C95-436F-9C7A-D94829B3BE1A}"/>
    <cellStyle name="Normal 6 3 2 2 3 4" xfId="39730" xr:uid="{83E328CA-3715-4A07-B3FD-505DE02C88DC}"/>
    <cellStyle name="Normal 6 3 2 2 3 5" xfId="28735" xr:uid="{990F2E59-699A-43F9-BAA2-C084CF382627}"/>
    <cellStyle name="Normal 6 3 2 2 3_1.2 KBC Group" xfId="49112" xr:uid="{5B365140-C665-401D-AB14-67DB91155EA8}"/>
    <cellStyle name="Normal 6 3 2 2 4" xfId="3578" xr:uid="{18C26A83-AFB1-48B6-AF1B-B0E08FE1B287}"/>
    <cellStyle name="Normal 6 3 2 2 4 2" xfId="10505" xr:uid="{0C1A542F-5ED6-4E2C-BB96-C2429DB53223}"/>
    <cellStyle name="Normal 6 3 2 2 4 2 2" xfId="46548" xr:uid="{60CDDB8B-6DC0-41A7-B9D4-A58896EBCBCA}"/>
    <cellStyle name="Normal 6 3 2 2 4 2 3" xfId="35427" xr:uid="{0D557A95-90C9-4190-9920-1AB09277A27B}"/>
    <cellStyle name="Normal 6 3 2 2 4 2_1.2 KBC Group" xfId="49117" xr:uid="{AE53D7EF-BF3D-4D89-9A38-79E51D170177}"/>
    <cellStyle name="Normal 6 3 2 2 4 3" xfId="40883" xr:uid="{DF3C77F0-F39D-4C80-A272-4D0FAC66810C}"/>
    <cellStyle name="Normal 6 3 2 2 4 4" xfId="29876" xr:uid="{33D53C94-830C-478A-B8A2-6FD3FC385D97}"/>
    <cellStyle name="Normal 6 3 2 2 4_1.2 KBC Group" xfId="49116" xr:uid="{F363C8EF-D047-4F1D-864E-C4E272E08A1A}"/>
    <cellStyle name="Normal 6 3 2 2 5" xfId="4274" xr:uid="{FDFBD1B5-7944-4A60-9EC0-91724F06FB35}"/>
    <cellStyle name="Normal 6 3 2 2 5 2" xfId="11076" xr:uid="{5B84D6AA-C6A0-4ABC-9BBD-00DA1096BD3D}"/>
    <cellStyle name="Normal 6 3 2 2 5 2 2" xfId="47119" xr:uid="{A9E783B9-45E2-4017-969E-A57F227A0020}"/>
    <cellStyle name="Normal 6 3 2 2 5 2 3" xfId="35938" xr:uid="{8AABFCCF-DA5A-4429-A4FD-A04644E7C36C}"/>
    <cellStyle name="Normal 6 3 2 2 5 2_1.2 KBC Group" xfId="49119" xr:uid="{C8D61243-9999-4996-8F43-7B26061EAFBD}"/>
    <cellStyle name="Normal 6 3 2 2 5 3" xfId="41450" xr:uid="{0B9A56FE-6718-4B3C-92FA-EE9386992AAC}"/>
    <cellStyle name="Normal 6 3 2 2 5 4" xfId="30383" xr:uid="{F70886BB-C43A-47E4-B133-03047FC353A9}"/>
    <cellStyle name="Normal 6 3 2 2 5_1.2 KBC Group" xfId="49118" xr:uid="{32ACA457-FE34-45AF-8011-0A743DBA2452}"/>
    <cellStyle name="Normal 6 3 2 2 6" xfId="8041" xr:uid="{469C944B-2983-4FA7-B653-8474E3732381}"/>
    <cellStyle name="Normal 6 3 2 2 6 2" xfId="44089" xr:uid="{64F32307-1798-4D6F-B8C8-B3490A44D701}"/>
    <cellStyle name="Normal 6 3 2 2 6 3" xfId="32996" xr:uid="{6D6A02EA-393C-4ADD-B40E-79A1E376EBA7}"/>
    <cellStyle name="Normal 6 3 2 2 6_1.2 KBC Group" xfId="49120" xr:uid="{9663B4CA-30A3-41D8-9BCE-FF942B802797}"/>
    <cellStyle name="Normal 6 3 2 2 7" xfId="38429" xr:uid="{685EB6FA-AC28-478D-8C29-DF3F8B444E43}"/>
    <cellStyle name="Normal 6 3 2 2 8" xfId="27446" xr:uid="{E5CCD320-CBA8-4261-9A37-8A2193FBA117}"/>
    <cellStyle name="Normal 6 3 2 2_1.2 KBC Group" xfId="49107" xr:uid="{76804F8B-B605-4976-8E69-6B927FA638D8}"/>
    <cellStyle name="Normal 6 3 2 3" xfId="1337" xr:uid="{957EEA03-8794-4F4A-8FF9-EFCB09172993}"/>
    <cellStyle name="Normal 6 3 2 3 2" xfId="4536" xr:uid="{A0DF0EDA-4DAA-4D72-9F3B-CCF9BA5D1C8C}"/>
    <cellStyle name="Normal 6 3 2 3 2 2" xfId="11330" xr:uid="{17213960-326C-4189-A4B3-E08ACFC6F347}"/>
    <cellStyle name="Normal 6 3 2 3 2 2 2" xfId="47373" xr:uid="{3DD773CF-D867-4AD5-BBC2-B816BCD2026A}"/>
    <cellStyle name="Normal 6 3 2 3 2 2 3" xfId="36176" xr:uid="{0E11E9C6-EED8-4484-ABA3-3DD5F7D51B15}"/>
    <cellStyle name="Normal 6 3 2 3 2 2_1.2 KBC Group" xfId="49123" xr:uid="{4042F9CC-28EF-4B48-8BC5-4AB3EEDDA239}"/>
    <cellStyle name="Normal 6 3 2 3 2 3" xfId="41704" xr:uid="{E0DD1A0B-3F9F-4200-B515-A2E7169BE7BE}"/>
    <cellStyle name="Normal 6 3 2 3 2 4" xfId="30621" xr:uid="{F5066512-7521-418A-8840-2E34FD4DE651}"/>
    <cellStyle name="Normal 6 3 2 3 2_1.2 KBC Group" xfId="49122" xr:uid="{27FA8397-D7A7-46C5-8B7A-939B69BCEAD6}"/>
    <cellStyle name="Normal 6 3 2 3 3" xfId="8300" xr:uid="{670F4457-FBA3-496E-98EE-19BFEBEFEDF7}"/>
    <cellStyle name="Normal 6 3 2 3 3 2" xfId="44344" xr:uid="{CB0BDA5E-C448-4C0D-B937-6F9996592D59}"/>
    <cellStyle name="Normal 6 3 2 3 3 3" xfId="33235" xr:uid="{C6C2CFCE-35DF-498F-9333-4B8FAF9C599B}"/>
    <cellStyle name="Normal 6 3 2 3 3_1.2 KBC Group" xfId="49124" xr:uid="{B447BA4D-28E1-4915-A19A-79B0C6F25A6A}"/>
    <cellStyle name="Normal 6 3 2 3 4" xfId="38683" xr:uid="{F5774FD8-4265-4D19-A47D-014C4EEAC594}"/>
    <cellStyle name="Normal 6 3 2 3 5" xfId="27688" xr:uid="{68C9CE3A-80D2-4FBA-AAA5-EDF73CD0FA3D}"/>
    <cellStyle name="Normal 6 3 2 3_1.2 KBC Group" xfId="49121" xr:uid="{16D8FAE6-486E-4F58-9E6B-7EEA7D910E76}"/>
    <cellStyle name="Normal 6 3 2 4" xfId="2010" xr:uid="{64E73126-AC76-459E-B927-E0DBAC207FBD}"/>
    <cellStyle name="Normal 6 3 2 4 2" xfId="5209" xr:uid="{C8BBD884-7853-4B92-BEE8-6209BB6B6CCE}"/>
    <cellStyle name="Normal 6 3 2 4 2 2" xfId="12002" xr:uid="{3D73CE1F-9C09-4FFA-8FCF-9052C9FD1BA6}"/>
    <cellStyle name="Normal 6 3 2 4 2 2 2" xfId="48045" xr:uid="{68BF82B4-CD82-4F95-A8AB-9ABF30F0FF2E}"/>
    <cellStyle name="Normal 6 3 2 4 2 2 3" xfId="36848" xr:uid="{CB34E6D6-7B42-4446-A285-759370F067C6}"/>
    <cellStyle name="Normal 6 3 2 4 2 2_1.2 KBC Group" xfId="49127" xr:uid="{71AC4B2F-BC60-4BD3-B8C6-CC94C5C7E09F}"/>
    <cellStyle name="Normal 6 3 2 4 2 3" xfId="42376" xr:uid="{F0DA5B98-6360-4117-B225-40788D98C768}"/>
    <cellStyle name="Normal 6 3 2 4 2 4" xfId="31293" xr:uid="{AF2EF0DF-2710-44A2-9CF9-FF267131A394}"/>
    <cellStyle name="Normal 6 3 2 4 2_1.2 KBC Group" xfId="49126" xr:uid="{4D74D67A-A644-422B-81C0-8AE3A1F70D21}"/>
    <cellStyle name="Normal 6 3 2 4 3" xfId="8969" xr:uid="{47C13176-ACAC-428E-B391-0030C4983F33}"/>
    <cellStyle name="Normal 6 3 2 4 3 2" xfId="45013" xr:uid="{5A903EEB-3E05-46BB-8FD5-52487E2B478B}"/>
    <cellStyle name="Normal 6 3 2 4 3 3" xfId="33904" xr:uid="{A6CAF04C-3270-4FD8-875F-9FA9F3E03711}"/>
    <cellStyle name="Normal 6 3 2 4 3_1.2 KBC Group" xfId="49128" xr:uid="{9396346A-BF71-4D0A-8FFE-D294112659D7}"/>
    <cellStyle name="Normal 6 3 2 4 4" xfId="39352" xr:uid="{4ADAD8E3-FEEB-494F-82CC-902F0831906A}"/>
    <cellStyle name="Normal 6 3 2 4 5" xfId="28357" xr:uid="{A2F56E73-E725-4C08-9FAD-390417EC6189}"/>
    <cellStyle name="Normal 6 3 2 4_1.2 KBC Group" xfId="49125" xr:uid="{E23F4A68-EDAD-407A-BD5C-D25E4CE09BA1}"/>
    <cellStyle name="Normal 6 3 2 5" xfId="3203" xr:uid="{84EFAF4C-2224-4B16-B13F-443F3AB88579}"/>
    <cellStyle name="Normal 6 3 2 5 2" xfId="10130" xr:uid="{212C320B-6633-4339-8ED2-54929E3F9965}"/>
    <cellStyle name="Normal 6 3 2 5 2 2" xfId="46173" xr:uid="{704C4536-38CE-420C-9139-FF424708E206}"/>
    <cellStyle name="Normal 6 3 2 5 2 3" xfId="35054" xr:uid="{08C3EC2F-9C4F-491E-8E38-BFB294DA2698}"/>
    <cellStyle name="Normal 6 3 2 5 2_1.2 KBC Group" xfId="49130" xr:uid="{040F043A-B9D7-495D-BF32-45F55CF0D805}"/>
    <cellStyle name="Normal 6 3 2 5 3" xfId="40508" xr:uid="{19506331-48CB-44EA-B8F7-3A06FDF36F7A}"/>
    <cellStyle name="Normal 6 3 2 5 4" xfId="29503" xr:uid="{51162169-0B88-49AD-BC49-568504D6BE9E}"/>
    <cellStyle name="Normal 6 3 2 5_1.2 KBC Group" xfId="49129" xr:uid="{3DC72FEF-B6B7-48AA-B553-072E0EB31AB5}"/>
    <cellStyle name="Normal 6 3 2 6" xfId="4064" xr:uid="{5D9EF6C2-1073-487F-8F65-4003FE891AFE}"/>
    <cellStyle name="Normal 6 3 2 6 2" xfId="10866" xr:uid="{B9CA4BCF-F4F4-4AAB-A7FD-A2E1C0BA288D}"/>
    <cellStyle name="Normal 6 3 2 6 2 2" xfId="46909" xr:uid="{A2B12C3E-5547-4B33-8FB4-4EA3981EAF98}"/>
    <cellStyle name="Normal 6 3 2 6 2 3" xfId="35728" xr:uid="{A889765B-8FF2-4301-B9AA-4F1691C8F09F}"/>
    <cellStyle name="Normal 6 3 2 6 2_1.2 KBC Group" xfId="49132" xr:uid="{C0AE2A29-F954-4E18-B5E4-6C82A61C6104}"/>
    <cellStyle name="Normal 6 3 2 6 3" xfId="41240" xr:uid="{50F3C1A8-A8F1-4C45-BC37-8C39FE016581}"/>
    <cellStyle name="Normal 6 3 2 6 4" xfId="30173" xr:uid="{DADAF371-4CE1-448F-8A02-18329C058360}"/>
    <cellStyle name="Normal 6 3 2 6_1.2 KBC Group" xfId="49131" xr:uid="{A030A4CF-2D02-4EFA-8D71-D534A9A6FE87}"/>
    <cellStyle name="Normal 6 3 2 7" xfId="7638" xr:uid="{9F23B1FE-DA4F-4155-A3EE-1B3CABA39E46}"/>
    <cellStyle name="Normal 6 3 2 7 2" xfId="43686" xr:uid="{640CB5C1-B3EC-4351-A252-62D007DD3EAA}"/>
    <cellStyle name="Normal 6 3 2 7 3" xfId="32593" xr:uid="{A30B4DC2-9DF7-407A-B6B4-D29C87E6712D}"/>
    <cellStyle name="Normal 6 3 2 7_1.2 KBC Group" xfId="49133" xr:uid="{C3411B03-E9F1-4764-84E6-EC3CFFF107A8}"/>
    <cellStyle name="Normal 6 3 2 8" xfId="38026" xr:uid="{EED278E6-0A88-4891-AFDF-38ECD1AB8DCB}"/>
    <cellStyle name="Normal 6 3 2 9" xfId="27043" xr:uid="{3CF837FF-1089-49DE-B975-92B8D4195580}"/>
    <cellStyle name="Normal 6 3 2_1.2 KBC Group" xfId="49106" xr:uid="{AF29DD89-67FD-46A4-8D5B-92E0A848EBB0}"/>
    <cellStyle name="Normal 6 3 3" xfId="748" xr:uid="{EEF2B6B1-B732-452A-9915-31AE01E9822A}"/>
    <cellStyle name="Normal 6 3 3 2" xfId="1474" xr:uid="{807E7D22-5848-4506-9BB2-F283CF755776}"/>
    <cellStyle name="Normal 6 3 3 2 2" xfId="4673" xr:uid="{EE51725F-E43E-483B-BA1C-C6DD35C34C50}"/>
    <cellStyle name="Normal 6 3 3 2 2 2" xfId="11467" xr:uid="{DAFE66AD-61E5-416B-AFA2-D1094EC73C55}"/>
    <cellStyle name="Normal 6 3 3 2 2 2 2" xfId="47510" xr:uid="{74DADD2C-C56E-446B-BF6F-C681CAD50F01}"/>
    <cellStyle name="Normal 6 3 3 2 2 2 3" xfId="36313" xr:uid="{D919C10B-236A-4E37-B5F0-97B83D2EB858}"/>
    <cellStyle name="Normal 6 3 3 2 2 2_1.2 KBC Group" xfId="49137" xr:uid="{E9005840-3989-44BA-98C4-4A37B038250E}"/>
    <cellStyle name="Normal 6 3 3 2 2 3" xfId="41841" xr:uid="{7784102C-4FAF-41C6-9A8D-C66456A8D28C}"/>
    <cellStyle name="Normal 6 3 3 2 2 4" xfId="30758" xr:uid="{57F3B17E-5DE4-4E92-AAAE-A08F62902568}"/>
    <cellStyle name="Normal 6 3 3 2 2_1.2 KBC Group" xfId="49136" xr:uid="{307F6315-0ADE-4FF5-A78D-FAE604183C58}"/>
    <cellStyle name="Normal 6 3 3 2 3" xfId="8437" xr:uid="{96E5EC66-E029-4145-ABD9-4BB28A58F915}"/>
    <cellStyle name="Normal 6 3 3 2 3 2" xfId="44481" xr:uid="{321DBB96-AD08-4155-AECF-56566D534884}"/>
    <cellStyle name="Normal 6 3 3 2 3 3" xfId="33372" xr:uid="{85C2E9A7-CE6F-44E6-830C-B8F8BA6A6794}"/>
    <cellStyle name="Normal 6 3 3 2 3_1.2 KBC Group" xfId="49138" xr:uid="{4EC854F6-F563-435B-842D-AED9FBFDFF5B}"/>
    <cellStyle name="Normal 6 3 3 2 4" xfId="38820" xr:uid="{EEA23BB9-A94F-4B52-9C9D-21EB59B66CBB}"/>
    <cellStyle name="Normal 6 3 3 2 5" xfId="27825" xr:uid="{B47BCA63-99B7-4958-8A1B-0B9D0494E4DB}"/>
    <cellStyle name="Normal 6 3 3 2_1.2 KBC Group" xfId="49135" xr:uid="{A68029A0-8DAA-434D-8006-01C5516AF9D5}"/>
    <cellStyle name="Normal 6 3 3 3" xfId="2284" xr:uid="{A6208768-30A2-4B86-810D-5330EBE828F6}"/>
    <cellStyle name="Normal 6 3 3 3 2" xfId="5483" xr:uid="{AD20DD67-2584-47CF-AA17-37F26D8954A1}"/>
    <cellStyle name="Normal 6 3 3 3 2 2" xfId="12276" xr:uid="{800F8D7E-F395-4E4F-97E3-D6332B039AE1}"/>
    <cellStyle name="Normal 6 3 3 3 2 2 2" xfId="48319" xr:uid="{495E20E3-5B2E-462C-B901-13E40DC3BAE3}"/>
    <cellStyle name="Normal 6 3 3 3 2 2 3" xfId="37122" xr:uid="{0198B8B4-FA24-4621-B027-D0D57BBD3809}"/>
    <cellStyle name="Normal 6 3 3 3 2 2_1.2 KBC Group" xfId="49141" xr:uid="{6F0EE164-8618-4E51-AA43-DC5C363EE421}"/>
    <cellStyle name="Normal 6 3 3 3 2 3" xfId="42650" xr:uid="{0A43A2F2-D264-4868-BD1F-9AAF2E54EC76}"/>
    <cellStyle name="Normal 6 3 3 3 2 4" xfId="31567" xr:uid="{F61A2943-144A-4D58-A372-0995F1A3A1FE}"/>
    <cellStyle name="Normal 6 3 3 3 2_1.2 KBC Group" xfId="49140" xr:uid="{B1D14B73-0480-4511-8B42-FD268B259E59}"/>
    <cellStyle name="Normal 6 3 3 3 3" xfId="9243" xr:uid="{8563F6FB-662C-4282-99BC-EF369C305F01}"/>
    <cellStyle name="Normal 6 3 3 3 3 2" xfId="45287" xr:uid="{E2075D33-F59C-4F9B-B861-A9A8D14112D6}"/>
    <cellStyle name="Normal 6 3 3 3 3 3" xfId="34178" xr:uid="{49A8BABA-FDBD-4E44-A401-334B68049E4D}"/>
    <cellStyle name="Normal 6 3 3 3 3_1.2 KBC Group" xfId="49142" xr:uid="{3799006A-74B6-4CEA-BAE9-6071F063FCC7}"/>
    <cellStyle name="Normal 6 3 3 3 4" xfId="39626" xr:uid="{FDE25E95-2B02-48A5-A5E2-0DE3DF7F83A0}"/>
    <cellStyle name="Normal 6 3 3 3 5" xfId="28631" xr:uid="{5CC9CAAC-D006-42B0-B9F3-477717F4871F}"/>
    <cellStyle name="Normal 6 3 3 3_1.2 KBC Group" xfId="49139" xr:uid="{A55D9E4C-D1E2-48A6-AEE1-B1F6659847EC}"/>
    <cellStyle name="Normal 6 3 3 4" xfId="3474" xr:uid="{0F99F495-9BF1-46BC-B7B4-D587F4CFDE2E}"/>
    <cellStyle name="Normal 6 3 3 4 2" xfId="10401" xr:uid="{2C26524A-6FBC-4928-B75D-953D1398512D}"/>
    <cellStyle name="Normal 6 3 3 4 2 2" xfId="46444" xr:uid="{D86A869B-15D2-42B6-88A3-931333530D17}"/>
    <cellStyle name="Normal 6 3 3 4 2 3" xfId="35323" xr:uid="{EAF5E099-CF1C-45BE-A315-560C47323481}"/>
    <cellStyle name="Normal 6 3 3 4 2_1.2 KBC Group" xfId="49144" xr:uid="{C761AA4E-40B8-4D9F-885E-95B80FC907A8}"/>
    <cellStyle name="Normal 6 3 3 4 3" xfId="40779" xr:uid="{DA1E3F79-C1E6-4CD0-A0D0-3E5C6EAA0DC3}"/>
    <cellStyle name="Normal 6 3 3 4 4" xfId="29772" xr:uid="{BDB7CC49-992E-41C6-A7BA-5EF1CEF14C5E}"/>
    <cellStyle name="Normal 6 3 3 4_1.2 KBC Group" xfId="49143" xr:uid="{D8A4B7BB-B121-4DC3-B672-D6E8DC7349FA}"/>
    <cellStyle name="Normal 6 3 3 5" xfId="4170" xr:uid="{364DDB40-E2B3-4CEC-983B-B713A3B1E845}"/>
    <cellStyle name="Normal 6 3 3 5 2" xfId="10972" xr:uid="{1A6EE60E-D810-4E62-ADA0-34DCA8F37816}"/>
    <cellStyle name="Normal 6 3 3 5 2 2" xfId="47015" xr:uid="{006798DB-EE19-4CE6-921F-F66041343AFE}"/>
    <cellStyle name="Normal 6 3 3 5 2 3" xfId="35834" xr:uid="{9218B9EC-53B0-4A4C-A47B-3A0851540534}"/>
    <cellStyle name="Normal 6 3 3 5 2_1.2 KBC Group" xfId="49146" xr:uid="{E09B08BD-CEAF-48EE-95B0-F5E22E20E2D6}"/>
    <cellStyle name="Normal 6 3 3 5 3" xfId="41346" xr:uid="{4BB5633C-2A9C-4965-BB2E-239ED9814D3A}"/>
    <cellStyle name="Normal 6 3 3 5 4" xfId="30279" xr:uid="{59416453-E56F-4D7F-8D08-4CDBECE30577}"/>
    <cellStyle name="Normal 6 3 3 5_1.2 KBC Group" xfId="49145" xr:uid="{3B25DF3D-55C5-44B8-9C8F-D45B5F54F8A6}"/>
    <cellStyle name="Normal 6 3 3 6" xfId="7937" xr:uid="{71961856-30F4-42CD-ADB5-F4679A4FB767}"/>
    <cellStyle name="Normal 6 3 3 6 2" xfId="43985" xr:uid="{00DEACA2-3BD6-467E-A062-8BCF4D6D124F}"/>
    <cellStyle name="Normal 6 3 3 6 3" xfId="32892" xr:uid="{1251C4D6-2684-403D-B8E3-530131B0AD32}"/>
    <cellStyle name="Normal 6 3 3 6_1.2 KBC Group" xfId="49147" xr:uid="{86E0C154-807F-44D9-B345-F8EE037D50D3}"/>
    <cellStyle name="Normal 6 3 3 7" xfId="38325" xr:uid="{D8F33E59-7D09-480D-9DDB-C1BD55DC29C4}"/>
    <cellStyle name="Normal 6 3 3 8" xfId="27342" xr:uid="{21670AD4-FC76-441B-991E-45438E7B9E5D}"/>
    <cellStyle name="Normal 6 3 3_1.2 KBC Group" xfId="49134" xr:uid="{EB0ED72A-A6AB-45EB-8F92-122677A075EF}"/>
    <cellStyle name="Normal 6 3 4" xfId="758" xr:uid="{A3E7D4EA-FE91-4400-AE87-99ED10EE1094}"/>
    <cellStyle name="Normal 6 3 4 2" xfId="1484" xr:uid="{4B36F5A2-A2BD-4E09-A0E9-8D542CCA7B7D}"/>
    <cellStyle name="Normal 6 3 4 2 2" xfId="4683" xr:uid="{BD745E47-1E08-4F6D-A30C-6B5C509683C7}"/>
    <cellStyle name="Normal 6 3 4 2 2 2" xfId="11477" xr:uid="{9819B8C2-12C7-4435-86EA-57A4195068AC}"/>
    <cellStyle name="Normal 6 3 4 2 2 2 2" xfId="47520" xr:uid="{D36A3AC4-005B-42B7-958B-8ED88817A7F7}"/>
    <cellStyle name="Normal 6 3 4 2 2 2 3" xfId="36323" xr:uid="{0DFC779D-16AA-44BA-883C-28AD5FEB0A55}"/>
    <cellStyle name="Normal 6 3 4 2 2 2_1.2 KBC Group" xfId="49151" xr:uid="{0BE6A250-3DE3-4921-90C8-89BE67D74F8C}"/>
    <cellStyle name="Normal 6 3 4 2 2 3" xfId="41851" xr:uid="{95DC1481-A63A-478E-B9D4-82943F8BD931}"/>
    <cellStyle name="Normal 6 3 4 2 2 4" xfId="30768" xr:uid="{EB9FBEC0-F85D-4D0A-9737-5533A010189E}"/>
    <cellStyle name="Normal 6 3 4 2 2_1.2 KBC Group" xfId="49150" xr:uid="{17072070-6F4D-482D-92F8-53EA5734BD59}"/>
    <cellStyle name="Normal 6 3 4 2 3" xfId="8447" xr:uid="{7B49A4A3-B05E-47B1-BD1E-F10316F775D2}"/>
    <cellStyle name="Normal 6 3 4 2 3 2" xfId="44491" xr:uid="{32C87AC3-AB22-4C3E-BF7F-54B414DBC71B}"/>
    <cellStyle name="Normal 6 3 4 2 3 3" xfId="33382" xr:uid="{66879154-5C3D-45E5-A594-3946E2763B5F}"/>
    <cellStyle name="Normal 6 3 4 2 3_1.2 KBC Group" xfId="49152" xr:uid="{06590648-2C14-4719-94E8-36257934774C}"/>
    <cellStyle name="Normal 6 3 4 2 4" xfId="38830" xr:uid="{2CBA4176-A939-4754-AFDD-FAA210CB162F}"/>
    <cellStyle name="Normal 6 3 4 2 5" xfId="27835" xr:uid="{9B7D5D06-F0FC-400F-B4F8-AA8D50553C5C}"/>
    <cellStyle name="Normal 6 3 4 2_1.2 KBC Group" xfId="49149" xr:uid="{63BDA3DB-3FF3-4DB8-B0B3-E419FF10D3B6}"/>
    <cellStyle name="Normal 6 3 4 3" xfId="2294" xr:uid="{0C08F987-9B81-44AC-9AA2-9EB970F9D949}"/>
    <cellStyle name="Normal 6 3 4 3 2" xfId="5493" xr:uid="{7C4E6F79-2E6D-410C-9172-94C1416F5841}"/>
    <cellStyle name="Normal 6 3 4 3 2 2" xfId="12286" xr:uid="{9EF74419-096D-411A-BAFD-FDC7175A0C4B}"/>
    <cellStyle name="Normal 6 3 4 3 2 2 2" xfId="48329" xr:uid="{AFB85678-5C89-452F-BAAE-B3C3AFD1C43D}"/>
    <cellStyle name="Normal 6 3 4 3 2 2 3" xfId="37132" xr:uid="{494B9EB5-C43F-437B-8E01-9F9992694610}"/>
    <cellStyle name="Normal 6 3 4 3 2 2_1.2 KBC Group" xfId="49155" xr:uid="{6D6EA785-A62D-48F8-91A8-1D927A69850C}"/>
    <cellStyle name="Normal 6 3 4 3 2 3" xfId="42660" xr:uid="{650ADCC9-11AF-4F7A-9D6B-2BDEF8BDA4AC}"/>
    <cellStyle name="Normal 6 3 4 3 2 4" xfId="31577" xr:uid="{908540E9-FA2D-4468-8FD3-A08F8027D121}"/>
    <cellStyle name="Normal 6 3 4 3 2_1.2 KBC Group" xfId="49154" xr:uid="{06814FA6-B2A5-497A-AE1F-0D7E751D2CD9}"/>
    <cellStyle name="Normal 6 3 4 3 3" xfId="9253" xr:uid="{BCB782FD-D651-4EA1-9148-B599FC3A8420}"/>
    <cellStyle name="Normal 6 3 4 3 3 2" xfId="45297" xr:uid="{7E9A31ED-2832-43A6-AC7A-031D0137274D}"/>
    <cellStyle name="Normal 6 3 4 3 3 3" xfId="34188" xr:uid="{5DAB5529-F2ED-47B7-9960-ED83297867C3}"/>
    <cellStyle name="Normal 6 3 4 3 3_1.2 KBC Group" xfId="49156" xr:uid="{20D08A4A-256E-4C3C-B868-84513AFB125B}"/>
    <cellStyle name="Normal 6 3 4 3 4" xfId="39636" xr:uid="{E6C37293-2507-4713-B97C-C24A50BE90C4}"/>
    <cellStyle name="Normal 6 3 4 3 5" xfId="28641" xr:uid="{DBAA8390-444D-4250-AAD6-04F026459522}"/>
    <cellStyle name="Normal 6 3 4 3_1.2 KBC Group" xfId="49153" xr:uid="{71FE1A39-BFA4-491A-A803-D2B6C462EB84}"/>
    <cellStyle name="Normal 6 3 4 4" xfId="3484" xr:uid="{D0C118A8-C0F4-4255-867C-CDE523CDFC9D}"/>
    <cellStyle name="Normal 6 3 4 4 2" xfId="10411" xr:uid="{46C177A6-36A9-451C-BF84-E46E47D28F0B}"/>
    <cellStyle name="Normal 6 3 4 4 2 2" xfId="46454" xr:uid="{FE7B2BC6-463F-4612-AE1C-ABE829F79832}"/>
    <cellStyle name="Normal 6 3 4 4 2 3" xfId="35333" xr:uid="{92167619-C984-4E23-877F-0490BC542386}"/>
    <cellStyle name="Normal 6 3 4 4 2_1.2 KBC Group" xfId="49158" xr:uid="{2D244ABB-F0EC-43BC-8270-A3960ECB2DA6}"/>
    <cellStyle name="Normal 6 3 4 4 3" xfId="40789" xr:uid="{AA71C8F1-6DD4-4D43-A5ED-A46F36783B6D}"/>
    <cellStyle name="Normal 6 3 4 4 4" xfId="29782" xr:uid="{D7D327A3-B31D-48D6-8C08-38A619F95DD8}"/>
    <cellStyle name="Normal 6 3 4 4_1.2 KBC Group" xfId="49157" xr:uid="{CB553305-9480-4EAD-A543-865A43CCE5D8}"/>
    <cellStyle name="Normal 6 3 4 5" xfId="4180" xr:uid="{AF74B496-2890-4403-B70E-5519EA774C0A}"/>
    <cellStyle name="Normal 6 3 4 5 2" xfId="10982" xr:uid="{E5015413-4150-4726-82FD-5FDAE36FDFEE}"/>
    <cellStyle name="Normal 6 3 4 5 2 2" xfId="47025" xr:uid="{790C2A0E-642D-4D5F-A18E-33EADB1A2CF0}"/>
    <cellStyle name="Normal 6 3 4 5 2 3" xfId="35844" xr:uid="{084D747F-F7B4-4D9E-AE6F-300ACDC342DF}"/>
    <cellStyle name="Normal 6 3 4 5 2_1.2 KBC Group" xfId="49160" xr:uid="{D312F119-8639-40A0-AD5E-DB2C933EA433}"/>
    <cellStyle name="Normal 6 3 4 5 3" xfId="41356" xr:uid="{48ED5E69-4D6D-43DE-8FF3-C4A4865882DE}"/>
    <cellStyle name="Normal 6 3 4 5 4" xfId="30289" xr:uid="{19E750D1-AE4B-4CE6-93EB-E00E6BAF6B81}"/>
    <cellStyle name="Normal 6 3 4 5_1.2 KBC Group" xfId="49159" xr:uid="{FE9FD050-64E4-4DF8-9E18-FDB847E63856}"/>
    <cellStyle name="Normal 6 3 4 6" xfId="7947" xr:uid="{9832C096-A3B0-4D19-9222-655A918E931F}"/>
    <cellStyle name="Normal 6 3 4 6 2" xfId="43995" xr:uid="{EBD90BA6-698B-4491-8886-402734793DE2}"/>
    <cellStyle name="Normal 6 3 4 6 3" xfId="32902" xr:uid="{AD340CB7-F70B-474A-A2DC-4B8241F9AA2D}"/>
    <cellStyle name="Normal 6 3 4 6_1.2 KBC Group" xfId="49161" xr:uid="{DB0733F7-A4EC-411C-9035-D2CACE15A889}"/>
    <cellStyle name="Normal 6 3 4 7" xfId="38335" xr:uid="{89E7D48A-6FED-4295-A77C-CFDA30F2BDB6}"/>
    <cellStyle name="Normal 6 3 4 8" xfId="27352" xr:uid="{0BBB83DC-1499-4AF7-9F8D-14AD9C2028D3}"/>
    <cellStyle name="Normal 6 3 4_1.2 KBC Group" xfId="49148" xr:uid="{AA40D373-A0A3-4D1E-B522-67AE83F236C0}"/>
    <cellStyle name="Normal 6 3 5" xfId="1207" xr:uid="{C9361B84-10AF-465C-8D5E-20388F22A6FF}"/>
    <cellStyle name="Normal 6 3 5 2" xfId="4406" xr:uid="{77362DDA-157E-4C32-A14C-2925EC090ED0}"/>
    <cellStyle name="Normal 6 3 5 2 2" xfId="11200" xr:uid="{B8C73D33-EC3C-44FE-8A99-4FFF4FEE4E02}"/>
    <cellStyle name="Normal 6 3 5 2 2 2" xfId="47243" xr:uid="{D93DF35A-2631-4FCB-8566-4ACB22A778C9}"/>
    <cellStyle name="Normal 6 3 5 2 2 3" xfId="36046" xr:uid="{6F14381B-91E0-464A-825D-60BE8B6F65AE}"/>
    <cellStyle name="Normal 6 3 5 2 2_1.2 KBC Group" xfId="49164" xr:uid="{3C68157B-E57E-473A-BCCC-DB582FB8FD5A}"/>
    <cellStyle name="Normal 6 3 5 2 3" xfId="41574" xr:uid="{761EB60A-DBCC-41AD-BE66-F43A40B4D8EC}"/>
    <cellStyle name="Normal 6 3 5 2 4" xfId="30491" xr:uid="{60814CE7-6C27-4A5A-B424-90124FE9FE32}"/>
    <cellStyle name="Normal 6 3 5 2_1.2 KBC Group" xfId="49163" xr:uid="{03B50C25-FB0A-416B-9ED1-A1F6297962B7}"/>
    <cellStyle name="Normal 6 3 5 3" xfId="8170" xr:uid="{36FC07F3-BA11-4AC1-86AD-F99DB27FFA33}"/>
    <cellStyle name="Normal 6 3 5 3 2" xfId="44214" xr:uid="{B68C4A6F-F66C-425E-9319-5B5E41C18CBB}"/>
    <cellStyle name="Normal 6 3 5 3 3" xfId="33105" xr:uid="{6EAE68EB-843B-4915-B746-7924E999AC01}"/>
    <cellStyle name="Normal 6 3 5 3_1.2 KBC Group" xfId="49165" xr:uid="{E0687594-AFCD-4D2B-9222-80018F0D5404}"/>
    <cellStyle name="Normal 6 3 5 4" xfId="38553" xr:uid="{7B1DD04C-8621-4337-99C7-677E51C1EC02}"/>
    <cellStyle name="Normal 6 3 5 5" xfId="27558" xr:uid="{44784E49-EA16-44FE-88D4-590FC722B2DD}"/>
    <cellStyle name="Normal 6 3 5_1.2 KBC Group" xfId="49162" xr:uid="{717C23EE-5C35-472D-B6E1-D89DEE4EB7E3}"/>
    <cellStyle name="Normal 6 3 6" xfId="1733" xr:uid="{9B834F23-6DA5-4391-ABC7-A7952257CFF8}"/>
    <cellStyle name="Normal 6 3 6 2" xfId="4932" xr:uid="{B856B64A-353F-42AE-BDF1-B5CFE387F93B}"/>
    <cellStyle name="Normal 6 3 6 2 2" xfId="11725" xr:uid="{8EC36E84-1389-4770-A188-212F3170179D}"/>
    <cellStyle name="Normal 6 3 6 2 2 2" xfId="47768" xr:uid="{D21050BD-CEBD-4BAD-BEE1-41FE08EAA238}"/>
    <cellStyle name="Normal 6 3 6 2 2 3" xfId="36571" xr:uid="{38CEE7D4-53C5-40C2-9B6D-E0663C072485}"/>
    <cellStyle name="Normal 6 3 6 2 2_1.2 KBC Group" xfId="49168" xr:uid="{E0D86E2B-9190-4CC8-AE5B-CD56D5E3F696}"/>
    <cellStyle name="Normal 6 3 6 2 3" xfId="42099" xr:uid="{4A8BF3EB-D4E5-480B-B681-63D4A690C2CE}"/>
    <cellStyle name="Normal 6 3 6 2 4" xfId="31016" xr:uid="{F4236873-02F4-4C34-8126-DA54C353C818}"/>
    <cellStyle name="Normal 6 3 6 2_1.2 KBC Group" xfId="49167" xr:uid="{E0AF5BB2-3312-4381-8D1A-51B9689A925B}"/>
    <cellStyle name="Normal 6 3 6 3" xfId="8692" xr:uid="{F2098A86-6EB2-438D-941C-992334F2113D}"/>
    <cellStyle name="Normal 6 3 6 3 2" xfId="44736" xr:uid="{6B28EC49-3EC5-47F9-BD19-EE3D1637981B}"/>
    <cellStyle name="Normal 6 3 6 3 3" xfId="33627" xr:uid="{ED9160E0-0A56-4E07-BC03-F33513457232}"/>
    <cellStyle name="Normal 6 3 6 3_1.2 KBC Group" xfId="49169" xr:uid="{8CC3B86E-DBAE-4235-B184-8B54FEAF9EB7}"/>
    <cellStyle name="Normal 6 3 6 4" xfId="39075" xr:uid="{D658CB66-1968-4C71-95AA-669222B6D523}"/>
    <cellStyle name="Normal 6 3 6 5" xfId="28080" xr:uid="{B8B3813B-8CF3-406D-ABFA-39CD2D841566}"/>
    <cellStyle name="Normal 6 3 6_1.2 KBC Group" xfId="49166" xr:uid="{658A9EA1-F4E1-42AD-BC23-F3E2CC66B0AC}"/>
    <cellStyle name="Normal 6 3 7" xfId="2912" xr:uid="{8F9B5534-A75F-4907-88BD-AA25466EBBD2}"/>
    <cellStyle name="Normal 6 3 7 2" xfId="9853" xr:uid="{F1AF72AB-9E70-4452-BDC6-0F61BD3BB2FC}"/>
    <cellStyle name="Normal 6 3 7 2 2" xfId="45896" xr:uid="{535EB301-E213-4BE0-A2D9-C4596F82E87C}"/>
    <cellStyle name="Normal 6 3 7 2 3" xfId="34784" xr:uid="{6384A9FD-2A4F-46DD-A0DD-0FF5ACFCB9B9}"/>
    <cellStyle name="Normal 6 3 7 2_1.2 KBC Group" xfId="49171" xr:uid="{5D512220-D3A3-435E-87DC-C7403D0D4FBF}"/>
    <cellStyle name="Normal 6 3 7 3" xfId="40232" xr:uid="{CD533F91-1968-40CE-99BC-D9FFFFCF3C0B}"/>
    <cellStyle name="Normal 6 3 7 4" xfId="29234" xr:uid="{1EDC72FD-AE39-470D-8E2C-5D85BD318E89}"/>
    <cellStyle name="Normal 6 3 7_1.2 KBC Group" xfId="49170" xr:uid="{191AF84C-693D-4417-A72B-377B00689382}"/>
    <cellStyle name="Normal 6 3 8" xfId="3968" xr:uid="{4627AD14-4A2F-485F-B433-4029F09599B3}"/>
    <cellStyle name="Normal 6 3 8 2" xfId="10770" xr:uid="{27BBB66F-8D3F-411F-A8F8-F05591165B63}"/>
    <cellStyle name="Normal 6 3 8 2 2" xfId="46813" xr:uid="{D62A0BBF-8D88-4843-87C9-839FB60201D9}"/>
    <cellStyle name="Normal 6 3 8 2 3" xfId="35634" xr:uid="{D199F1E2-266D-4902-9FA7-EE4FF6421B71}"/>
    <cellStyle name="Normal 6 3 8 2_1.2 KBC Group" xfId="49173" xr:uid="{48FBA9C1-9127-4876-9F5C-15EE78C4A891}"/>
    <cellStyle name="Normal 6 3 8 3" xfId="41144" xr:uid="{37E0A79D-1D62-42D4-93F2-DC80639927B5}"/>
    <cellStyle name="Normal 6 3 8 4" xfId="30079" xr:uid="{C4CC31F6-A2B9-4DD6-9AEE-97528E5E75AA}"/>
    <cellStyle name="Normal 6 3 8_1.2 KBC Group" xfId="49172" xr:uid="{73261767-F31F-472A-AC7A-229492DC3D4C}"/>
    <cellStyle name="Normal 6 3 9" xfId="7333" xr:uid="{030F857E-592B-4232-8659-C6D463D71B0F}"/>
    <cellStyle name="Normal 6 3 9 2" xfId="43381" xr:uid="{63700C57-AC47-45F4-AEE7-0229F9C508EB}"/>
    <cellStyle name="Normal 6 3 9 3" xfId="32290" xr:uid="{1FBBCD64-8390-44F3-8167-951E43FD5A73}"/>
    <cellStyle name="Normal 6 3 9_1.2 KBC Group" xfId="49174" xr:uid="{9CBF513C-D952-44DD-BB8A-1FABB4C1EAD9}"/>
    <cellStyle name="Normal 6 3_1.2 KBC Group" xfId="49105" xr:uid="{FB19A559-8D46-49E8-8FCE-B34AE0668E38}"/>
    <cellStyle name="Normal 6 30" xfId="7287" xr:uid="{41712D22-3A8D-4A30-9513-4E67C3EE099F}"/>
    <cellStyle name="Normal 6 31" xfId="7231" xr:uid="{5CC6ED37-6851-4FA0-9182-B263A8A0C883}"/>
    <cellStyle name="Normal 6 32" xfId="7299" xr:uid="{1132FDAE-AC17-455F-821F-DEBAB9DD9773}"/>
    <cellStyle name="Normal 6 33" xfId="7303" xr:uid="{77370F96-DF55-4903-9B8E-D87A9AD68865}"/>
    <cellStyle name="Normal 6 34" xfId="7307" xr:uid="{BEDB39A7-06A4-49C7-AC82-C25986B98C0C}"/>
    <cellStyle name="Normal 6 34 2" xfId="43355" xr:uid="{D4FAF23C-F85F-4CBF-BB94-E59B8EF0086B}"/>
    <cellStyle name="Normal 6 34 3" xfId="32265" xr:uid="{13481A10-7092-4E32-9DC8-FF9BA62EACFA}"/>
    <cellStyle name="Normal 6 34_1.2 KBC Group" xfId="49175" xr:uid="{9CAE6CD1-FDA9-4E7F-9EBE-A6790DD720CD}"/>
    <cellStyle name="Normal 6 35" xfId="37696" xr:uid="{CEF637CA-B125-412A-9EF5-30A763441C55}"/>
    <cellStyle name="Normal 6 36" xfId="48901" xr:uid="{67546113-79DC-4570-8CFD-F59CE03B66C6}"/>
    <cellStyle name="Normal 6 37" xfId="48916" xr:uid="{169DA0D7-9F89-4FCE-92FF-A71BE2764A44}"/>
    <cellStyle name="Normal 6 38" xfId="48907" xr:uid="{D37DE517-8106-486D-AEC3-67CFE362DA5E}"/>
    <cellStyle name="Normal 6 39" xfId="48920" xr:uid="{CC44EFB3-57EB-4D26-9E68-C332C7927EBE}"/>
    <cellStyle name="Normal 6 4" xfId="145" xr:uid="{7E1E0F93-87D4-46A2-9673-E0AE928BF1CE}"/>
    <cellStyle name="Normal 6 4 10" xfId="26751" xr:uid="{50034093-3061-4D7D-8724-ECB552B4E764}"/>
    <cellStyle name="Normal 6 4 2" xfId="455" xr:uid="{4DA22201-763A-4822-BD16-638F72F6BC7C}"/>
    <cellStyle name="Normal 6 4 2 2" xfId="854" xr:uid="{B4E110A2-90C9-4223-9A71-543E93E1AE28}"/>
    <cellStyle name="Normal 6 4 2 2 2" xfId="1580" xr:uid="{1D4150A9-3123-411D-A3E4-780F6FE3E5F5}"/>
    <cellStyle name="Normal 6 4 2 2 2 2" xfId="4779" xr:uid="{55BC3299-1CC9-4C39-A54A-5613FF4FD327}"/>
    <cellStyle name="Normal 6 4 2 2 2 2 2" xfId="11573" xr:uid="{AB067D0C-E27C-47C1-8EB6-37224F2D49F6}"/>
    <cellStyle name="Normal 6 4 2 2 2 2 2 2" xfId="47616" xr:uid="{33F96929-6909-41B6-AD8F-6A9CA0D356B7}"/>
    <cellStyle name="Normal 6 4 2 2 2 2 2 3" xfId="36419" xr:uid="{C9A75BDD-6D71-449E-A5E6-1867C45070B9}"/>
    <cellStyle name="Normal 6 4 2 2 2 2 2_1.2 KBC Group" xfId="49181" xr:uid="{2D31EA3A-85D4-4238-A847-54EF380FF9BC}"/>
    <cellStyle name="Normal 6 4 2 2 2 2 3" xfId="41947" xr:uid="{813B1FAC-E1A7-431A-BB2B-765F20F583B0}"/>
    <cellStyle name="Normal 6 4 2 2 2 2 4" xfId="30864" xr:uid="{3A1C7787-9972-4999-A3A3-11E7B9EE3B7A}"/>
    <cellStyle name="Normal 6 4 2 2 2 2_1.2 KBC Group" xfId="49180" xr:uid="{CE21DE01-964D-41A5-9965-48587353BFDA}"/>
    <cellStyle name="Normal 6 4 2 2 2 3" xfId="8543" xr:uid="{70F96474-5CC0-4D60-848D-C1082C011C3B}"/>
    <cellStyle name="Normal 6 4 2 2 2 3 2" xfId="44587" xr:uid="{5851CDD6-F439-4A75-8236-CB40B0C2103C}"/>
    <cellStyle name="Normal 6 4 2 2 2 3 3" xfId="33478" xr:uid="{606F46A4-C934-4AEC-8EF1-80DDE5FA2061}"/>
    <cellStyle name="Normal 6 4 2 2 2 3_1.2 KBC Group" xfId="49182" xr:uid="{70D0BE4E-2328-45C8-A941-0BCB976125ED}"/>
    <cellStyle name="Normal 6 4 2 2 2 4" xfId="38926" xr:uid="{24C9BA59-F912-492B-B256-A6FA9E81F469}"/>
    <cellStyle name="Normal 6 4 2 2 2 5" xfId="27931" xr:uid="{BE096F35-628E-4FA5-9041-3A17772827B1}"/>
    <cellStyle name="Normal 6 4 2 2 2_1.2 KBC Group" xfId="49179" xr:uid="{ED65DF15-1634-450F-912F-F8588FC586ED}"/>
    <cellStyle name="Normal 6 4 2 2 3" xfId="2390" xr:uid="{74B1EE12-ADC0-487D-A715-B4658FC19540}"/>
    <cellStyle name="Normal 6 4 2 2 3 2" xfId="5589" xr:uid="{113A42AA-2D5C-48F4-9F95-DB581C1FB911}"/>
    <cellStyle name="Normal 6 4 2 2 3 2 2" xfId="12382" xr:uid="{03EE82F9-5CAE-4507-ADB1-0EA061728E4D}"/>
    <cellStyle name="Normal 6 4 2 2 3 2 2 2" xfId="48425" xr:uid="{08F0F628-8A4A-4587-9393-62990BBDEABF}"/>
    <cellStyle name="Normal 6 4 2 2 3 2 2 3" xfId="37228" xr:uid="{97457C7E-0FBE-49F7-BDFF-CEF572D084A5}"/>
    <cellStyle name="Normal 6 4 2 2 3 2 2_1.2 KBC Group" xfId="49185" xr:uid="{D9287D9E-27BB-47C6-A807-2081CC38A724}"/>
    <cellStyle name="Normal 6 4 2 2 3 2 3" xfId="42756" xr:uid="{75F0AA3A-C860-4660-AEF8-B6A55A11FE36}"/>
    <cellStyle name="Normal 6 4 2 2 3 2 4" xfId="31673" xr:uid="{7E5448EE-D460-4904-88CB-295056C387DE}"/>
    <cellStyle name="Normal 6 4 2 2 3 2_1.2 KBC Group" xfId="49184" xr:uid="{FDB862CC-B5F3-4ACE-81C0-E4E649098147}"/>
    <cellStyle name="Normal 6 4 2 2 3 3" xfId="9349" xr:uid="{6C11C39A-6180-41B8-8406-FCB6DAD60859}"/>
    <cellStyle name="Normal 6 4 2 2 3 3 2" xfId="45393" xr:uid="{F31B6939-3DAC-489C-93CF-2EBB30402805}"/>
    <cellStyle name="Normal 6 4 2 2 3 3 3" xfId="34284" xr:uid="{B2AEEC8A-8176-4052-96C2-2A21427154DC}"/>
    <cellStyle name="Normal 6 4 2 2 3 3_1.2 KBC Group" xfId="49186" xr:uid="{95CB2CC2-AC19-4A50-92D3-7D702A4671FA}"/>
    <cellStyle name="Normal 6 4 2 2 3 4" xfId="39732" xr:uid="{50AE33B5-6ED7-4D45-8723-D38B15534268}"/>
    <cellStyle name="Normal 6 4 2 2 3 5" xfId="28737" xr:uid="{EEC58552-E5DD-475B-88EB-2A687D2F6F8F}"/>
    <cellStyle name="Normal 6 4 2 2 3_1.2 KBC Group" xfId="49183" xr:uid="{192001F6-3CAD-4299-8983-647B7E9CF80F}"/>
    <cellStyle name="Normal 6 4 2 2 4" xfId="3580" xr:uid="{8765E36E-6DE5-45FB-80B7-36694CF6E0B1}"/>
    <cellStyle name="Normal 6 4 2 2 4 2" xfId="10507" xr:uid="{D7A7F31F-D534-47B3-A445-BBD0C0B75C5D}"/>
    <cellStyle name="Normal 6 4 2 2 4 2 2" xfId="46550" xr:uid="{DEAE6593-0D98-439B-991F-DEDDFA646EAF}"/>
    <cellStyle name="Normal 6 4 2 2 4 2 3" xfId="35429" xr:uid="{3ADD3E39-89F4-4F0C-877F-D45A0B96588D}"/>
    <cellStyle name="Normal 6 4 2 2 4 2_1.2 KBC Group" xfId="49188" xr:uid="{12649A8E-D6BC-4DBF-9B5B-EAC172CF94F4}"/>
    <cellStyle name="Normal 6 4 2 2 4 3" xfId="40885" xr:uid="{C5702E93-3738-437E-B416-F0E495D64A96}"/>
    <cellStyle name="Normal 6 4 2 2 4 4" xfId="29878" xr:uid="{D578A3DD-B0D1-4E33-A968-DC37468131CA}"/>
    <cellStyle name="Normal 6 4 2 2 4_1.2 KBC Group" xfId="49187" xr:uid="{040EF150-ECFA-4898-B17C-C4083C7333D3}"/>
    <cellStyle name="Normal 6 4 2 2 5" xfId="4276" xr:uid="{C479F702-FD71-4E7B-A564-1FF86B7E7502}"/>
    <cellStyle name="Normal 6 4 2 2 5 2" xfId="11078" xr:uid="{ACE53C9E-E46C-4F03-B8D8-97C010D17CE1}"/>
    <cellStyle name="Normal 6 4 2 2 5 2 2" xfId="47121" xr:uid="{206EFE00-1302-47B7-9831-8DF47A024FD7}"/>
    <cellStyle name="Normal 6 4 2 2 5 2 3" xfId="35940" xr:uid="{B2DBF134-5D76-488A-A3DE-30C0689C62ED}"/>
    <cellStyle name="Normal 6 4 2 2 5 2_1.2 KBC Group" xfId="49190" xr:uid="{25AB5B88-0484-47EC-9CA6-B9F91036BC09}"/>
    <cellStyle name="Normal 6 4 2 2 5 3" xfId="41452" xr:uid="{029A48DA-624F-493C-81DE-D590B9982205}"/>
    <cellStyle name="Normal 6 4 2 2 5 4" xfId="30385" xr:uid="{58380439-20DE-440A-BDBF-D146897AA630}"/>
    <cellStyle name="Normal 6 4 2 2 5_1.2 KBC Group" xfId="49189" xr:uid="{E43E039B-E179-475F-B17D-4D56915947A7}"/>
    <cellStyle name="Normal 6 4 2 2 6" xfId="8043" xr:uid="{65B6FF4A-2824-4F54-8442-F7A1A9E10BF8}"/>
    <cellStyle name="Normal 6 4 2 2 6 2" xfId="44091" xr:uid="{FCD6D009-9D65-45AA-BBEC-E856DACD63D7}"/>
    <cellStyle name="Normal 6 4 2 2 6 3" xfId="32998" xr:uid="{75F6DEB3-D9F4-4C55-A645-C75C27D40678}"/>
    <cellStyle name="Normal 6 4 2 2 6_1.2 KBC Group" xfId="49191" xr:uid="{6C474A34-600D-4360-8BC2-69541B31B8F8}"/>
    <cellStyle name="Normal 6 4 2 2 7" xfId="38431" xr:uid="{BF9324AD-BA4E-424D-BD4D-9707CA42CDCE}"/>
    <cellStyle name="Normal 6 4 2 2 8" xfId="27448" xr:uid="{F9689E10-FFF3-4D35-96F7-4D6EE9707821}"/>
    <cellStyle name="Normal 6 4 2 2_1.2 KBC Group" xfId="49178" xr:uid="{E108E7CE-C63A-4957-86E8-E90CFBAE53FA}"/>
    <cellStyle name="Normal 6 4 2 3" xfId="1340" xr:uid="{A95E9FA4-0C6D-4433-B624-DDA34E38746F}"/>
    <cellStyle name="Normal 6 4 2 3 2" xfId="4539" xr:uid="{73602A4D-8597-43EB-BDBF-DC79BF09A7F1}"/>
    <cellStyle name="Normal 6 4 2 3 2 2" xfId="11333" xr:uid="{C8F4FC75-063C-4507-AC85-28D7F5D20DC5}"/>
    <cellStyle name="Normal 6 4 2 3 2 2 2" xfId="47376" xr:uid="{5748AD6F-5591-4743-8BE1-B92EDF99A6A0}"/>
    <cellStyle name="Normal 6 4 2 3 2 2 3" xfId="36179" xr:uid="{09201B08-1EF5-48AE-972A-5912E17D2AFB}"/>
    <cellStyle name="Normal 6 4 2 3 2 2_1.2 KBC Group" xfId="49194" xr:uid="{3A23BC2A-943D-4E95-93C0-7C7AF52AD8F5}"/>
    <cellStyle name="Normal 6 4 2 3 2 3" xfId="41707" xr:uid="{F15D493C-9280-4986-AD4B-2ED57A4899E1}"/>
    <cellStyle name="Normal 6 4 2 3 2 4" xfId="30624" xr:uid="{015D6407-69E4-4345-AFAC-CF73DD48CCFC}"/>
    <cellStyle name="Normal 6 4 2 3 2_1.2 KBC Group" xfId="49193" xr:uid="{B2E31DD4-488C-41E3-9AD5-30E0ADEED21D}"/>
    <cellStyle name="Normal 6 4 2 3 3" xfId="8303" xr:uid="{6FF667AA-B081-4D52-9949-C381C18E3230}"/>
    <cellStyle name="Normal 6 4 2 3 3 2" xfId="44347" xr:uid="{708CAFE6-92E4-41AC-B6F3-9649876A30E3}"/>
    <cellStyle name="Normal 6 4 2 3 3 3" xfId="33238" xr:uid="{CEA366FF-F65D-44BC-A75F-2BBA4ADB1C2A}"/>
    <cellStyle name="Normal 6 4 2 3 3_1.2 KBC Group" xfId="49195" xr:uid="{A2025054-39D4-4866-84B0-5D5251F9E75D}"/>
    <cellStyle name="Normal 6 4 2 3 4" xfId="38686" xr:uid="{A53543C7-07B3-48D6-8051-859D3F58EC03}"/>
    <cellStyle name="Normal 6 4 2 3 5" xfId="27691" xr:uid="{3B7ED47E-C593-4F05-9238-297693188812}"/>
    <cellStyle name="Normal 6 4 2 3_1.2 KBC Group" xfId="49192" xr:uid="{3A753353-8889-45E9-AEC0-5A7E4376422D}"/>
    <cellStyle name="Normal 6 4 2 4" xfId="2018" xr:uid="{54F31FBA-2DD6-4D20-8FB9-33D9AC189183}"/>
    <cellStyle name="Normal 6 4 2 4 2" xfId="5217" xr:uid="{75BCFD19-5DFC-4E7C-B601-5345C21E3F7A}"/>
    <cellStyle name="Normal 6 4 2 4 2 2" xfId="12010" xr:uid="{F6823EAF-64E3-4714-ACDC-065E47B963DC}"/>
    <cellStyle name="Normal 6 4 2 4 2 2 2" xfId="48053" xr:uid="{7D5B476E-A97B-4611-9310-90FCB1EA4F0C}"/>
    <cellStyle name="Normal 6 4 2 4 2 2 3" xfId="36856" xr:uid="{44BB0CD9-AA0A-4A04-805D-D7CC4250C005}"/>
    <cellStyle name="Normal 6 4 2 4 2 2_1.2 KBC Group" xfId="49198" xr:uid="{CE5AFC63-A663-4901-AB9E-69D685B47C79}"/>
    <cellStyle name="Normal 6 4 2 4 2 3" xfId="42384" xr:uid="{43B8D252-2E42-4352-BAF9-A673936D54D9}"/>
    <cellStyle name="Normal 6 4 2 4 2 4" xfId="31301" xr:uid="{21090EFD-9A6A-4EC8-BA1C-7AA56A6BAB6D}"/>
    <cellStyle name="Normal 6 4 2 4 2_1.2 KBC Group" xfId="49197" xr:uid="{1DB7173D-C4B3-4A6C-8B10-F4E1136B25C9}"/>
    <cellStyle name="Normal 6 4 2 4 3" xfId="8977" xr:uid="{35CE2ABF-26E4-433F-9668-37641F5889C6}"/>
    <cellStyle name="Normal 6 4 2 4 3 2" xfId="45021" xr:uid="{BC38451F-1867-4660-9541-492D241470BF}"/>
    <cellStyle name="Normal 6 4 2 4 3 3" xfId="33912" xr:uid="{D7ED1965-614C-4A33-B786-03F5279E0EB4}"/>
    <cellStyle name="Normal 6 4 2 4 3_1.2 KBC Group" xfId="49199" xr:uid="{38AFF23D-FCF3-4D41-96F4-3EDB8D82313C}"/>
    <cellStyle name="Normal 6 4 2 4 4" xfId="39360" xr:uid="{F4D44459-71CA-4235-B813-A6DD091A9A06}"/>
    <cellStyle name="Normal 6 4 2 4 5" xfId="28365" xr:uid="{300EBE67-CB6D-4C13-9B84-2E43E5333608}"/>
    <cellStyle name="Normal 6 4 2 4_1.2 KBC Group" xfId="49196" xr:uid="{FD0CD1AD-544D-4DCE-BCE0-8C58AA7B27E3}"/>
    <cellStyle name="Normal 6 4 2 5" xfId="3211" xr:uid="{7E04AA00-B0B5-4A71-A2B1-16191F89A84D}"/>
    <cellStyle name="Normal 6 4 2 5 2" xfId="10138" xr:uid="{F8BB6419-B231-4414-9D57-2D5B81CB3B16}"/>
    <cellStyle name="Normal 6 4 2 5 2 2" xfId="46181" xr:uid="{22D0A2AD-E4D3-4B30-A1D6-70E7331FEDC1}"/>
    <cellStyle name="Normal 6 4 2 5 2 3" xfId="35062" xr:uid="{92C6C646-A30E-4B23-9824-E3BEA20A5AF4}"/>
    <cellStyle name="Normal 6 4 2 5 2_1.2 KBC Group" xfId="49201" xr:uid="{E782F320-D6A6-4E6B-A250-67EF8693C9BA}"/>
    <cellStyle name="Normal 6 4 2 5 3" xfId="40516" xr:uid="{A70EB7D9-5A68-4AC4-AAF8-F18713DB62D6}"/>
    <cellStyle name="Normal 6 4 2 5 4" xfId="29511" xr:uid="{B9E20E98-32AA-4BEC-93C3-CDA43205C7FF}"/>
    <cellStyle name="Normal 6 4 2 5_1.2 KBC Group" xfId="49200" xr:uid="{0E8B45AC-6745-4FC8-9A90-F592C3D51397}"/>
    <cellStyle name="Normal 6 4 2 6" xfId="4066" xr:uid="{B20A922E-C1F4-4484-A206-81C070F6071A}"/>
    <cellStyle name="Normal 6 4 2 6 2" xfId="10868" xr:uid="{34E88C9D-4BA0-4B08-992B-ED4CBC2C5688}"/>
    <cellStyle name="Normal 6 4 2 6 2 2" xfId="46911" xr:uid="{C8640480-FF89-47FC-B7FA-95A9ECA70C3B}"/>
    <cellStyle name="Normal 6 4 2 6 2 3" xfId="35730" xr:uid="{C2226BAD-6FF6-4336-B635-62D502F4DCB1}"/>
    <cellStyle name="Normal 6 4 2 6 2_1.2 KBC Group" xfId="49203" xr:uid="{A8B89834-DF5C-4FBF-AF21-C827253629A6}"/>
    <cellStyle name="Normal 6 4 2 6 3" xfId="41242" xr:uid="{36C0012C-A065-472B-B832-65CAF059B4D9}"/>
    <cellStyle name="Normal 6 4 2 6 4" xfId="30175" xr:uid="{6CDE0590-CE4D-44FE-9303-85D62C4CDBEC}"/>
    <cellStyle name="Normal 6 4 2 6_1.2 KBC Group" xfId="49202" xr:uid="{12FE157D-BC95-4A65-A509-F10AC55D325C}"/>
    <cellStyle name="Normal 6 4 2 7" xfId="7647" xr:uid="{626276CA-18A1-4C71-97A3-3AA3D06E7D60}"/>
    <cellStyle name="Normal 6 4 2 7 2" xfId="43695" xr:uid="{82DC57F2-9FE3-4AEE-BEE5-33DF938CDD9E}"/>
    <cellStyle name="Normal 6 4 2 7 3" xfId="32602" xr:uid="{31EDF5DC-6F9A-4535-8489-51BD85CACD2F}"/>
    <cellStyle name="Normal 6 4 2 7_1.2 KBC Group" xfId="49204" xr:uid="{6A96572F-D3B2-4B6C-B6C9-3D9C17133185}"/>
    <cellStyle name="Normal 6 4 2 8" xfId="38035" xr:uid="{C6E730BB-5414-48A7-8764-ED12BD8D1921}"/>
    <cellStyle name="Normal 6 4 2 9" xfId="27052" xr:uid="{860EA5C5-5536-4B66-BA35-2FA64369E873}"/>
    <cellStyle name="Normal 6 4 2_1.2 KBC Group" xfId="49177" xr:uid="{59D38B24-CE8F-42D4-9DCF-F3D50DA7B70E}"/>
    <cellStyle name="Normal 6 4 3" xfId="760" xr:uid="{229B40F8-2C28-492E-BE68-685FA7BA9CBA}"/>
    <cellStyle name="Normal 6 4 3 2" xfId="1486" xr:uid="{CB04D219-E05A-4149-ACC5-802D94521616}"/>
    <cellStyle name="Normal 6 4 3 2 2" xfId="4685" xr:uid="{817EDFDA-D7DA-4CD1-8D06-BBF1B867D940}"/>
    <cellStyle name="Normal 6 4 3 2 2 2" xfId="11479" xr:uid="{D292DD7D-BE7C-404C-BE11-F7F8A83C56E2}"/>
    <cellStyle name="Normal 6 4 3 2 2 2 2" xfId="47522" xr:uid="{0CD2C299-0E60-4E85-A4BF-404CB8A94028}"/>
    <cellStyle name="Normal 6 4 3 2 2 2 3" xfId="36325" xr:uid="{6FC01071-8341-4E1A-BDB2-7FE6EDC4116B}"/>
    <cellStyle name="Normal 6 4 3 2 2 2_1.2 KBC Group" xfId="49208" xr:uid="{D4846D9D-A78E-41D0-B638-CD2ECE39C24E}"/>
    <cellStyle name="Normal 6 4 3 2 2 3" xfId="41853" xr:uid="{9D7DB9B7-8B3B-46B8-A0E7-DD6FBD9BD2EA}"/>
    <cellStyle name="Normal 6 4 3 2 2 4" xfId="30770" xr:uid="{31EFA536-A6BB-41FB-B41D-660E7A59EF7A}"/>
    <cellStyle name="Normal 6 4 3 2 2_1.2 KBC Group" xfId="49207" xr:uid="{67089838-1F7D-4424-A146-A237C6034530}"/>
    <cellStyle name="Normal 6 4 3 2 3" xfId="8449" xr:uid="{868947E9-AAC9-4C1C-AA86-E9FD93B42E0B}"/>
    <cellStyle name="Normal 6 4 3 2 3 2" xfId="44493" xr:uid="{291A640A-51ED-4F3C-8FE8-DE5A3A4EE101}"/>
    <cellStyle name="Normal 6 4 3 2 3 3" xfId="33384" xr:uid="{A5211C28-D1A8-4B6B-9634-2E6FB18B9837}"/>
    <cellStyle name="Normal 6 4 3 2 3_1.2 KBC Group" xfId="49209" xr:uid="{5DE9346D-F272-47FB-A413-31D61AEE198D}"/>
    <cellStyle name="Normal 6 4 3 2 4" xfId="38832" xr:uid="{F5065764-633F-4BCE-A0BE-895961E94E23}"/>
    <cellStyle name="Normal 6 4 3 2 5" xfId="27837" xr:uid="{4BB53F33-5BCC-49C3-9D18-81DCB214C69B}"/>
    <cellStyle name="Normal 6 4 3 2_1.2 KBC Group" xfId="49206" xr:uid="{EB8A727A-CDF6-4CF6-8200-81334318CA35}"/>
    <cellStyle name="Normal 6 4 3 3" xfId="2296" xr:uid="{EE40DD4A-3D30-4314-8684-BCF18DE53999}"/>
    <cellStyle name="Normal 6 4 3 3 2" xfId="5495" xr:uid="{8681470E-7F1A-4E24-9098-AF955C8C3FB0}"/>
    <cellStyle name="Normal 6 4 3 3 2 2" xfId="12288" xr:uid="{4BCEA5CA-A011-4D5D-AA91-A501791E6BC8}"/>
    <cellStyle name="Normal 6 4 3 3 2 2 2" xfId="48331" xr:uid="{5BEA7384-A63A-4CBE-B74B-1D0B2DCA8DF7}"/>
    <cellStyle name="Normal 6 4 3 3 2 2 3" xfId="37134" xr:uid="{F1995DED-9E85-490F-BA57-C77B6CF955D0}"/>
    <cellStyle name="Normal 6 4 3 3 2 2_1.2 KBC Group" xfId="49212" xr:uid="{225CA420-EB7E-4B63-96AE-575C26F173E4}"/>
    <cellStyle name="Normal 6 4 3 3 2 3" xfId="42662" xr:uid="{EBC25272-7082-4A28-B0C7-8737FBDA03DB}"/>
    <cellStyle name="Normal 6 4 3 3 2 4" xfId="31579" xr:uid="{5D0D827D-21CD-4EE4-9441-E411E33F263E}"/>
    <cellStyle name="Normal 6 4 3 3 2_1.2 KBC Group" xfId="49211" xr:uid="{DE9699AA-4169-4DBE-8212-C3DDE9A6A46F}"/>
    <cellStyle name="Normal 6 4 3 3 3" xfId="9255" xr:uid="{418E0AE5-AEF1-408C-940F-2CB5D976D5A0}"/>
    <cellStyle name="Normal 6 4 3 3 3 2" xfId="45299" xr:uid="{7B43CAF7-3207-4547-A2AB-DA628A258D32}"/>
    <cellStyle name="Normal 6 4 3 3 3 3" xfId="34190" xr:uid="{2A91E8CE-FAA7-4EF0-B7FA-A6F58916B73B}"/>
    <cellStyle name="Normal 6 4 3 3 3_1.2 KBC Group" xfId="49213" xr:uid="{9DD34296-86D2-4EF3-A896-51C9EEE4180B}"/>
    <cellStyle name="Normal 6 4 3 3 4" xfId="39638" xr:uid="{5279A169-5121-4694-ACF5-737E2F180B68}"/>
    <cellStyle name="Normal 6 4 3 3 5" xfId="28643" xr:uid="{0A711998-6AAE-4D2A-8E29-6199470D2C60}"/>
    <cellStyle name="Normal 6 4 3 3_1.2 KBC Group" xfId="49210" xr:uid="{CED150F7-95F9-482E-936C-6A640F38BA78}"/>
    <cellStyle name="Normal 6 4 3 4" xfId="3486" xr:uid="{6F7DE319-456E-421E-A0B9-FBAD6EBCF966}"/>
    <cellStyle name="Normal 6 4 3 4 2" xfId="10413" xr:uid="{8B8E1F68-E629-4D29-B30D-9B2E2CB14D5D}"/>
    <cellStyle name="Normal 6 4 3 4 2 2" xfId="46456" xr:uid="{9DF710D7-9727-429E-BF90-79E40AE221F2}"/>
    <cellStyle name="Normal 6 4 3 4 2 3" xfId="35335" xr:uid="{EFFFFEA4-2D8B-4FEB-B43C-65FF62E6FB87}"/>
    <cellStyle name="Normal 6 4 3 4 2_1.2 KBC Group" xfId="49215" xr:uid="{D4BCEA81-4FBF-4E02-8B8E-4529359D5589}"/>
    <cellStyle name="Normal 6 4 3 4 3" xfId="40791" xr:uid="{B007E2C0-EEA4-4AB2-98E7-6BCD31E412DB}"/>
    <cellStyle name="Normal 6 4 3 4 4" xfId="29784" xr:uid="{A0320D24-F8A8-45BE-8A57-EB66AE499B67}"/>
    <cellStyle name="Normal 6 4 3 4_1.2 KBC Group" xfId="49214" xr:uid="{A28E230C-17CC-4B84-BDA3-0068B1873D82}"/>
    <cellStyle name="Normal 6 4 3 5" xfId="4182" xr:uid="{5FBA91FF-F926-4ECB-A1A6-C32C0E910EEC}"/>
    <cellStyle name="Normal 6 4 3 5 2" xfId="10984" xr:uid="{C890AC76-A46E-4775-B7AD-B9257A2B4124}"/>
    <cellStyle name="Normal 6 4 3 5 2 2" xfId="47027" xr:uid="{6CD3B8C4-F6DE-4A0E-8D6A-5B383EAD3D8E}"/>
    <cellStyle name="Normal 6 4 3 5 2 3" xfId="35846" xr:uid="{CE159D01-3E3B-46FD-BD3A-A98D20E07DE7}"/>
    <cellStyle name="Normal 6 4 3 5 2_1.2 KBC Group" xfId="49217" xr:uid="{AA402D8A-FB84-45B2-A39F-4875F8B686E0}"/>
    <cellStyle name="Normal 6 4 3 5 3" xfId="41358" xr:uid="{5E354725-91AB-4273-9850-7DCC46610C28}"/>
    <cellStyle name="Normal 6 4 3 5 4" xfId="30291" xr:uid="{B114030B-5DA4-49F7-9009-28BC5C7B99AE}"/>
    <cellStyle name="Normal 6 4 3 5_1.2 KBC Group" xfId="49216" xr:uid="{B2C8F03A-DE12-4E45-B856-395C73DDC6BB}"/>
    <cellStyle name="Normal 6 4 3 6" xfId="7949" xr:uid="{81E6BD7E-C74C-4F53-9421-5BCB6D924C83}"/>
    <cellStyle name="Normal 6 4 3 6 2" xfId="43997" xr:uid="{279FFD37-2B56-4014-8064-174D7A691D95}"/>
    <cellStyle name="Normal 6 4 3 6 3" xfId="32904" xr:uid="{13979517-DDB3-49CA-A58E-DF822B9AFACB}"/>
    <cellStyle name="Normal 6 4 3 6_1.2 KBC Group" xfId="49218" xr:uid="{14C4B6A4-84BF-4B18-854C-139B8D78D419}"/>
    <cellStyle name="Normal 6 4 3 7" xfId="38337" xr:uid="{93A7D914-19C1-42E1-A1ED-B25C00C8F266}"/>
    <cellStyle name="Normal 6 4 3 8" xfId="27354" xr:uid="{4DF91185-63E7-4E69-BB7C-3BD2B23653EF}"/>
    <cellStyle name="Normal 6 4 3_1.2 KBC Group" xfId="49205" xr:uid="{093A53C5-4C96-4606-BE19-791F6FA0EED0}"/>
    <cellStyle name="Normal 6 4 4" xfId="1211" xr:uid="{54CEC8E1-12EF-45E2-9B58-3610CFE29351}"/>
    <cellStyle name="Normal 6 4 4 2" xfId="4410" xr:uid="{7131003F-E62A-4A91-A824-9ACE55F91F26}"/>
    <cellStyle name="Normal 6 4 4 2 2" xfId="11204" xr:uid="{8D69C40A-1925-4250-A4BB-BF8E79EB219D}"/>
    <cellStyle name="Normal 6 4 4 2 2 2" xfId="47247" xr:uid="{28E50A9D-A90F-4EA0-8539-F999A983FD7F}"/>
    <cellStyle name="Normal 6 4 4 2 2 3" xfId="36050" xr:uid="{06222AF1-FCB0-416C-9EC9-F67FC57ADDC0}"/>
    <cellStyle name="Normal 6 4 4 2 2_1.2 KBC Group" xfId="49221" xr:uid="{D2A731F0-ED7F-48DE-A3CB-8A951B293408}"/>
    <cellStyle name="Normal 6 4 4 2 3" xfId="41578" xr:uid="{C3ACDD95-F703-4859-B535-2F5F7481D29A}"/>
    <cellStyle name="Normal 6 4 4 2 4" xfId="30495" xr:uid="{30BC8C78-9455-4904-802A-E8A9F27B1C46}"/>
    <cellStyle name="Normal 6 4 4 2_1.2 KBC Group" xfId="49220" xr:uid="{F708E76B-4EB8-4954-A575-ED8AF9ED5580}"/>
    <cellStyle name="Normal 6 4 4 3" xfId="8174" xr:uid="{B3900F5D-B76F-4EE6-B36E-83A3B88552C2}"/>
    <cellStyle name="Normal 6 4 4 3 2" xfId="44218" xr:uid="{85BC8DA9-547F-48A3-9034-1C787947269A}"/>
    <cellStyle name="Normal 6 4 4 3 3" xfId="33109" xr:uid="{D8109A52-8BFE-471D-93AD-88305BB20BF1}"/>
    <cellStyle name="Normal 6 4 4 3_1.2 KBC Group" xfId="49222" xr:uid="{A44FDA9B-4878-4B5D-82C0-72DFFC5904CD}"/>
    <cellStyle name="Normal 6 4 4 4" xfId="38557" xr:uid="{C48A2F3F-3FBC-4CAA-A365-8A099444E917}"/>
    <cellStyle name="Normal 6 4 4 5" xfId="27562" xr:uid="{50F1C2B0-A0DC-456E-8E8B-91B091F05792}"/>
    <cellStyle name="Normal 6 4 4_1.2 KBC Group" xfId="49219" xr:uid="{74486BBC-99FD-4B1E-9038-E9298E460355}"/>
    <cellStyle name="Normal 6 4 5" xfId="1743" xr:uid="{59C6F6B7-5E70-40FD-B067-8A6675372992}"/>
    <cellStyle name="Normal 6 4 5 2" xfId="4942" xr:uid="{48A5BB66-B4E9-4592-A6C2-AB1AC15AB0B8}"/>
    <cellStyle name="Normal 6 4 5 2 2" xfId="11735" xr:uid="{41DD3CF0-A65A-4C9B-B132-6E58DB68538B}"/>
    <cellStyle name="Normal 6 4 5 2 2 2" xfId="47778" xr:uid="{510D2121-5033-4135-A3FB-4BC89243321D}"/>
    <cellStyle name="Normal 6 4 5 2 2 3" xfId="36581" xr:uid="{A67702DC-A9DB-4F41-AFD7-AFE3B5FCC358}"/>
    <cellStyle name="Normal 6 4 5 2 2_1.2 KBC Group" xfId="49225" xr:uid="{54D77F80-4946-457A-AC45-8F71603F0532}"/>
    <cellStyle name="Normal 6 4 5 2 3" xfId="42109" xr:uid="{59E85C0C-ED39-44D6-A5BE-826D4136292C}"/>
    <cellStyle name="Normal 6 4 5 2 4" xfId="31026" xr:uid="{5A74B841-0857-4079-8DAE-608D31CF3CF9}"/>
    <cellStyle name="Normal 6 4 5 2_1.2 KBC Group" xfId="49224" xr:uid="{716581FA-524C-4460-92C7-A123C8AA8495}"/>
    <cellStyle name="Normal 6 4 5 3" xfId="8702" xr:uid="{D044E898-93F2-4F71-B881-2A137BF170E2}"/>
    <cellStyle name="Normal 6 4 5 3 2" xfId="44746" xr:uid="{8541E6C7-99B1-436D-934B-FC3249120BAA}"/>
    <cellStyle name="Normal 6 4 5 3 3" xfId="33637" xr:uid="{079F31FA-179A-44DF-A327-4E82F1F6004C}"/>
    <cellStyle name="Normal 6 4 5 3_1.2 KBC Group" xfId="49226" xr:uid="{7149FC2A-42A9-4E40-B5E4-1E2B4EA49937}"/>
    <cellStyle name="Normal 6 4 5 4" xfId="39085" xr:uid="{5BF49698-8305-420C-A3BE-B776567F2D12}"/>
    <cellStyle name="Normal 6 4 5 5" xfId="28090" xr:uid="{ABFCEEC3-92EB-45DB-8F39-772D3A3D82B7}"/>
    <cellStyle name="Normal 6 4 5_1.2 KBC Group" xfId="49223" xr:uid="{948C6A0F-B7F9-415A-9BBE-2CC921E7AEF2}"/>
    <cellStyle name="Normal 6 4 6" xfId="2923" xr:uid="{7BFC9731-1DAF-40EB-A5A7-146841823F57}"/>
    <cellStyle name="Normal 6 4 6 2" xfId="9863" xr:uid="{07647398-D001-4FF6-BEFC-83F5BB036F31}"/>
    <cellStyle name="Normal 6 4 6 2 2" xfId="45906" xr:uid="{2DDC2FBC-D7DB-49DD-90B2-B6EFCF14691D}"/>
    <cellStyle name="Normal 6 4 6 2 3" xfId="34793" xr:uid="{C0254EB4-2663-4D20-A7D3-91869F35849B}"/>
    <cellStyle name="Normal 6 4 6 2_1.2 KBC Group" xfId="49228" xr:uid="{E9FB7976-22B0-40C4-915A-FD13845461E8}"/>
    <cellStyle name="Normal 6 4 6 3" xfId="40242" xr:uid="{FA4E237C-383E-42AF-9E51-A2D2607D3735}"/>
    <cellStyle name="Normal 6 4 6 4" xfId="29243" xr:uid="{9B6CEC89-918E-48BA-8D7C-626C1B2B712C}"/>
    <cellStyle name="Normal 6 4 6_1.2 KBC Group" xfId="49227" xr:uid="{578222DD-0DC1-487A-854B-BED740D049FC}"/>
    <cellStyle name="Normal 6 4 7" xfId="3970" xr:uid="{162BDC72-C161-4582-A152-CC0A29007192}"/>
    <cellStyle name="Normal 6 4 7 2" xfId="10772" xr:uid="{B3574E83-100A-4FEE-9721-6238A1F37AEF}"/>
    <cellStyle name="Normal 6 4 7 2 2" xfId="46815" xr:uid="{1AB54735-6372-4916-A9D5-E97E2FF8AB37}"/>
    <cellStyle name="Normal 6 4 7 2 3" xfId="35636" xr:uid="{AA96B737-3135-43CD-AC2C-77725F57D497}"/>
    <cellStyle name="Normal 6 4 7 2_1.2 KBC Group" xfId="49230" xr:uid="{030A4995-D4A8-4050-8BB4-9A2D730A9D2F}"/>
    <cellStyle name="Normal 6 4 7 3" xfId="41146" xr:uid="{25994EAC-18B4-4360-ABAC-F240DF4B8709}"/>
    <cellStyle name="Normal 6 4 7 4" xfId="30081" xr:uid="{65A0EF72-5D23-4AAD-83E8-473EF8DDEA0C}"/>
    <cellStyle name="Normal 6 4 7_1.2 KBC Group" xfId="49229" xr:uid="{6544F3FC-5C00-47A3-A6FA-E295A3CF3F4C}"/>
    <cellStyle name="Normal 6 4 8" xfId="7344" xr:uid="{88174F19-F2A5-4178-B397-ECE2D764FF4A}"/>
    <cellStyle name="Normal 6 4 8 2" xfId="43392" xr:uid="{5244205E-A81C-4899-A2D2-F088625D797C}"/>
    <cellStyle name="Normal 6 4 8 3" xfId="32301" xr:uid="{D1256DD2-4B67-4EB7-B0B4-37ADC57DA3B9}"/>
    <cellStyle name="Normal 6 4 8_1.2 KBC Group" xfId="49231" xr:uid="{F6187850-A60D-4272-B80A-C85750ACA891}"/>
    <cellStyle name="Normal 6 4 9" xfId="37732" xr:uid="{66889678-9018-4334-8194-1BFA4DEBB6D6}"/>
    <cellStyle name="Normal 6 4_1.2 KBC Group" xfId="49176" xr:uid="{EE36B208-1769-4E32-90E0-68E73B59638C}"/>
    <cellStyle name="Normal 6 40" xfId="48909" xr:uid="{DDC38C91-9565-4B84-A103-1E3321E11C15}"/>
    <cellStyle name="Normal 6 41" xfId="26715" xr:uid="{E26CA416-1DCF-4248-871B-F5628E237501}"/>
    <cellStyle name="Normal 6 5" xfId="171" xr:uid="{B465D29D-FF14-45CB-BA0D-2C3C5813671A}"/>
    <cellStyle name="Normal 6 5 10" xfId="26771" xr:uid="{B4C4D492-8922-46F0-9755-9FC091D5ECC4}"/>
    <cellStyle name="Normal 6 5 2" xfId="475" xr:uid="{1DAB4C12-18B9-4C8F-8033-C7BA730DB7FA}"/>
    <cellStyle name="Normal 6 5 2 2" xfId="860" xr:uid="{BB8CF9AF-E252-4A73-8D2B-07677175C8B7}"/>
    <cellStyle name="Normal 6 5 2 2 2" xfId="1586" xr:uid="{4A144A36-1618-4748-8DA8-345A5C18B155}"/>
    <cellStyle name="Normal 6 5 2 2 2 2" xfId="4785" xr:uid="{14887B0D-B7E1-4991-9133-148E5CBF59E3}"/>
    <cellStyle name="Normal 6 5 2 2 2 2 2" xfId="11579" xr:uid="{9AB15897-99FD-4DB2-8ADA-47EA8F290D43}"/>
    <cellStyle name="Normal 6 5 2 2 2 2 2 2" xfId="47622" xr:uid="{1357642C-C288-4D87-B78C-57A191274ACA}"/>
    <cellStyle name="Normal 6 5 2 2 2 2 2 3" xfId="36425" xr:uid="{1B750B30-2005-40F6-92A2-300F6420748D}"/>
    <cellStyle name="Normal 6 5 2 2 2 2 2_1.2 KBC Group" xfId="49237" xr:uid="{2D0DD049-69DD-4F35-8FB3-93F8CD8183EC}"/>
    <cellStyle name="Normal 6 5 2 2 2 2 3" xfId="41953" xr:uid="{9093B559-1DFD-4D66-B1BC-8ABDD3A961D1}"/>
    <cellStyle name="Normal 6 5 2 2 2 2 4" xfId="30870" xr:uid="{822B6ECE-AFC0-4406-A28E-AEB16468613B}"/>
    <cellStyle name="Normal 6 5 2 2 2 2_1.2 KBC Group" xfId="49236" xr:uid="{BEAFE27F-58C8-4583-B026-A76DB7E89E91}"/>
    <cellStyle name="Normal 6 5 2 2 2 3" xfId="8549" xr:uid="{313D51BF-2ECE-42BC-91E9-9E1BFBB8BDE2}"/>
    <cellStyle name="Normal 6 5 2 2 2 3 2" xfId="44593" xr:uid="{FAF3F6DE-A361-4190-A99C-634445FC0EF6}"/>
    <cellStyle name="Normal 6 5 2 2 2 3 3" xfId="33484" xr:uid="{B9095B86-08D7-409F-BA6C-5A6BC98CABBC}"/>
    <cellStyle name="Normal 6 5 2 2 2 3_1.2 KBC Group" xfId="49238" xr:uid="{E273F3A7-77E4-49F8-84D6-8E038B8897DC}"/>
    <cellStyle name="Normal 6 5 2 2 2 4" xfId="38932" xr:uid="{5E40CC09-7265-45D4-A074-2BAD17CAF373}"/>
    <cellStyle name="Normal 6 5 2 2 2 5" xfId="27937" xr:uid="{25699CB9-2827-4A0E-A1C6-8B4CDE67DE86}"/>
    <cellStyle name="Normal 6 5 2 2 2_1.2 KBC Group" xfId="49235" xr:uid="{1EFC70B6-AA28-49BC-AEB3-9DF601122411}"/>
    <cellStyle name="Normal 6 5 2 2 3" xfId="2396" xr:uid="{0A87684A-DBCA-4C7B-B30F-D6BF3FF9328D}"/>
    <cellStyle name="Normal 6 5 2 2 3 2" xfId="5595" xr:uid="{3FF6FFD0-BC2F-4488-B36E-3A297E32C483}"/>
    <cellStyle name="Normal 6 5 2 2 3 2 2" xfId="12388" xr:uid="{6D9AC590-02C3-495F-9ED1-B2B2B5145937}"/>
    <cellStyle name="Normal 6 5 2 2 3 2 2 2" xfId="48431" xr:uid="{2A6D1681-0A94-4A57-A269-E6F7D30A2513}"/>
    <cellStyle name="Normal 6 5 2 2 3 2 2 3" xfId="37234" xr:uid="{2D26AB54-1DFD-4100-92A3-368866B89015}"/>
    <cellStyle name="Normal 6 5 2 2 3 2 2_1.2 KBC Group" xfId="49241" xr:uid="{A2619ECC-7F61-481D-9C54-DAD9C74916DF}"/>
    <cellStyle name="Normal 6 5 2 2 3 2 3" xfId="42762" xr:uid="{258C6568-9C8F-485C-9AB8-DC8C5C2F3BFE}"/>
    <cellStyle name="Normal 6 5 2 2 3 2 4" xfId="31679" xr:uid="{6FED871A-79DA-4BA9-B22D-A91B1FB006B6}"/>
    <cellStyle name="Normal 6 5 2 2 3 2_1.2 KBC Group" xfId="49240" xr:uid="{174F88D5-1CDC-4FEB-A330-4423F52011A5}"/>
    <cellStyle name="Normal 6 5 2 2 3 3" xfId="9355" xr:uid="{CB73EB60-B789-4A9E-957E-AF2531F144A2}"/>
    <cellStyle name="Normal 6 5 2 2 3 3 2" xfId="45399" xr:uid="{2C2F584B-A837-4A99-BE43-8D2EBCB43903}"/>
    <cellStyle name="Normal 6 5 2 2 3 3 3" xfId="34290" xr:uid="{C58430A0-9F7D-4FDC-83A0-6407C979ADA4}"/>
    <cellStyle name="Normal 6 5 2 2 3 3_1.2 KBC Group" xfId="49242" xr:uid="{CB2E8322-7A33-4D33-8034-FDD1A1498F61}"/>
    <cellStyle name="Normal 6 5 2 2 3 4" xfId="39738" xr:uid="{73A39243-380A-470E-8134-CD3381F86B5E}"/>
    <cellStyle name="Normal 6 5 2 2 3 5" xfId="28743" xr:uid="{3DF15F31-FDB2-42EF-AF82-3EBF7BEA6D65}"/>
    <cellStyle name="Normal 6 5 2 2 3_1.2 KBC Group" xfId="49239" xr:uid="{034DF536-855A-4764-BB92-45715597C837}"/>
    <cellStyle name="Normal 6 5 2 2 4" xfId="3586" xr:uid="{044981AD-A9D0-463B-94D3-48C9E74E66B6}"/>
    <cellStyle name="Normal 6 5 2 2 4 2" xfId="10513" xr:uid="{19906F39-3906-4CE1-87C8-7F2A783D1AD6}"/>
    <cellStyle name="Normal 6 5 2 2 4 2 2" xfId="46556" xr:uid="{F4D6C86B-E581-406B-A8E7-BE403F37AAFC}"/>
    <cellStyle name="Normal 6 5 2 2 4 2 3" xfId="35435" xr:uid="{5A3E594C-C373-4035-998A-226DCD7CDE41}"/>
    <cellStyle name="Normal 6 5 2 2 4 2_1.2 KBC Group" xfId="49244" xr:uid="{AD228A37-1ED5-4297-BFB5-396D0B1FD68E}"/>
    <cellStyle name="Normal 6 5 2 2 4 3" xfId="40891" xr:uid="{E88B012B-ECDD-4FF5-9D2E-88BAAC56949F}"/>
    <cellStyle name="Normal 6 5 2 2 4 4" xfId="29884" xr:uid="{9AA1F958-CA36-4D53-9D28-0172C8C61590}"/>
    <cellStyle name="Normal 6 5 2 2 4_1.2 KBC Group" xfId="49243" xr:uid="{EFB68250-C309-47C5-A3BA-79253DA8D46C}"/>
    <cellStyle name="Normal 6 5 2 2 5" xfId="4282" xr:uid="{BBAEDA18-077C-4F0F-B882-C373D8746965}"/>
    <cellStyle name="Normal 6 5 2 2 5 2" xfId="11084" xr:uid="{ACC11299-25BA-4331-976C-BD608A3FE252}"/>
    <cellStyle name="Normal 6 5 2 2 5 2 2" xfId="47127" xr:uid="{2020C9FE-C08A-48DC-917E-E95E21A07325}"/>
    <cellStyle name="Normal 6 5 2 2 5 2 3" xfId="35946" xr:uid="{3685E2E0-9876-4F3A-8DC5-4345EFBD44EF}"/>
    <cellStyle name="Normal 6 5 2 2 5 2_1.2 KBC Group" xfId="49246" xr:uid="{C87AB55B-37F7-4832-88BE-FAF577AB20A7}"/>
    <cellStyle name="Normal 6 5 2 2 5 3" xfId="41458" xr:uid="{D39243BA-25A0-4E93-9D6D-28A2590115B6}"/>
    <cellStyle name="Normal 6 5 2 2 5 4" xfId="30391" xr:uid="{8B076D62-AD03-486F-A205-046A9E1645B0}"/>
    <cellStyle name="Normal 6 5 2 2 5_1.2 KBC Group" xfId="49245" xr:uid="{757DBA28-AB1A-4273-B552-3C77A673F31A}"/>
    <cellStyle name="Normal 6 5 2 2 6" xfId="8049" xr:uid="{974B54E1-C4B3-4DAB-A850-86B1EE299A50}"/>
    <cellStyle name="Normal 6 5 2 2 6 2" xfId="44097" xr:uid="{6876C826-0198-4B43-870F-54E46D9ED5B2}"/>
    <cellStyle name="Normal 6 5 2 2 6 3" xfId="33004" xr:uid="{C99709A8-2E6B-4EBC-8AA3-28E5D2A44ECC}"/>
    <cellStyle name="Normal 6 5 2 2 6_1.2 KBC Group" xfId="49247" xr:uid="{78993F94-9DF6-4B57-A732-63174C95ED75}"/>
    <cellStyle name="Normal 6 5 2 2 7" xfId="38437" xr:uid="{7FB7C364-B7CD-49CA-B8D1-4AF2AAABA548}"/>
    <cellStyle name="Normal 6 5 2 2 8" xfId="27454" xr:uid="{6050B478-882A-49A3-8016-FEED70BECC2C}"/>
    <cellStyle name="Normal 6 5 2 2_1.2 KBC Group" xfId="49234" xr:uid="{6055DF44-F710-433D-B9DE-CCB8C902C0D4}"/>
    <cellStyle name="Normal 6 5 2 3" xfId="1348" xr:uid="{5CFE9629-9A16-4745-8E76-28D5F825C02E}"/>
    <cellStyle name="Normal 6 5 2 3 2" xfId="4547" xr:uid="{A94BA532-EBA3-4E7B-A672-09251C02E68C}"/>
    <cellStyle name="Normal 6 5 2 3 2 2" xfId="11341" xr:uid="{112A5EAB-C220-4F71-8CA7-EC88F95651EA}"/>
    <cellStyle name="Normal 6 5 2 3 2 2 2" xfId="47384" xr:uid="{26825396-74CD-4AB7-BC5B-697BFAE41A37}"/>
    <cellStyle name="Normal 6 5 2 3 2 2 3" xfId="36187" xr:uid="{4373559D-A20A-4423-940E-C516777573CC}"/>
    <cellStyle name="Normal 6 5 2 3 2 2_1.2 KBC Group" xfId="49250" xr:uid="{59CBC999-BDC5-498C-A2F9-8E1C06BBAFEE}"/>
    <cellStyle name="Normal 6 5 2 3 2 3" xfId="41715" xr:uid="{5F534571-A3A8-48DC-851F-6A921611AC51}"/>
    <cellStyle name="Normal 6 5 2 3 2 4" xfId="30632" xr:uid="{7260D597-5F17-453F-96D8-381152EFB6B2}"/>
    <cellStyle name="Normal 6 5 2 3 2_1.2 KBC Group" xfId="49249" xr:uid="{260C3A89-5EBA-4D42-8C86-F5BA24676792}"/>
    <cellStyle name="Normal 6 5 2 3 3" xfId="8311" xr:uid="{14FFCF7E-FF78-4282-8ADB-32813512A635}"/>
    <cellStyle name="Normal 6 5 2 3 3 2" xfId="44355" xr:uid="{21802F46-AB65-4C31-A43E-C09A9F6B1A81}"/>
    <cellStyle name="Normal 6 5 2 3 3 3" xfId="33246" xr:uid="{288205E1-726B-4486-A9C3-3357BC402AD1}"/>
    <cellStyle name="Normal 6 5 2 3 3_1.2 KBC Group" xfId="49251" xr:uid="{291AE43F-4A9B-4D97-9ACE-88C686B406EF}"/>
    <cellStyle name="Normal 6 5 2 3 4" xfId="38694" xr:uid="{1B4B7042-9AF7-453B-8DD4-747707CA0CA3}"/>
    <cellStyle name="Normal 6 5 2 3 5" xfId="27699" xr:uid="{3748F97E-498A-4A5A-848E-5EE9B96238BF}"/>
    <cellStyle name="Normal 6 5 2 3_1.2 KBC Group" xfId="49248" xr:uid="{5F5C015F-E28C-4EAE-A12B-0ED752333CCD}"/>
    <cellStyle name="Normal 6 5 2 4" xfId="2036" xr:uid="{277025DE-A3B6-47DB-8D16-57E68AEB927D}"/>
    <cellStyle name="Normal 6 5 2 4 2" xfId="5235" xr:uid="{F2662C69-4E7F-43AA-A00E-8A1507D2DCFB}"/>
    <cellStyle name="Normal 6 5 2 4 2 2" xfId="12028" xr:uid="{90F20736-466C-4634-8099-16B6C4650D85}"/>
    <cellStyle name="Normal 6 5 2 4 2 2 2" xfId="48071" xr:uid="{78AB8F04-C4BE-4D20-9988-FDF10A42F777}"/>
    <cellStyle name="Normal 6 5 2 4 2 2 3" xfId="36874" xr:uid="{496AD973-08AC-4F9B-A3DF-2F507D15DE09}"/>
    <cellStyle name="Normal 6 5 2 4 2 2_1.2 KBC Group" xfId="49254" xr:uid="{5D4EE3BC-50DA-4978-A893-98437C8DB4CE}"/>
    <cellStyle name="Normal 6 5 2 4 2 3" xfId="42402" xr:uid="{AC98FE34-E851-476E-9C13-9E3B2B785740}"/>
    <cellStyle name="Normal 6 5 2 4 2 4" xfId="31319" xr:uid="{D7720B3E-4DA0-44D1-BDD0-98A385B8EDAF}"/>
    <cellStyle name="Normal 6 5 2 4 2_1.2 KBC Group" xfId="49253" xr:uid="{4865A605-5A67-4C42-872C-030326E82F0D}"/>
    <cellStyle name="Normal 6 5 2 4 3" xfId="8995" xr:uid="{EC9990C4-20C3-4A04-ACC8-A988570A083A}"/>
    <cellStyle name="Normal 6 5 2 4 3 2" xfId="45039" xr:uid="{3492F972-7BD5-475B-A98E-B9C82E2889F7}"/>
    <cellStyle name="Normal 6 5 2 4 3 3" xfId="33930" xr:uid="{69256D26-5AFF-42AB-BC6B-E9C796DD7D68}"/>
    <cellStyle name="Normal 6 5 2 4 3_1.2 KBC Group" xfId="49255" xr:uid="{610B33F6-F92B-4978-9922-0489F291F99B}"/>
    <cellStyle name="Normal 6 5 2 4 4" xfId="39378" xr:uid="{BEC27263-5DE8-40EE-899B-693A00F4E89A}"/>
    <cellStyle name="Normal 6 5 2 4 5" xfId="28383" xr:uid="{54E33B77-6C5A-4CC6-94C6-A61AD6A79168}"/>
    <cellStyle name="Normal 6 5 2 4_1.2 KBC Group" xfId="49252" xr:uid="{DEC93024-87F1-4102-8AD6-B6E7669BE9BC}"/>
    <cellStyle name="Normal 6 5 2 5" xfId="3229" xr:uid="{CF3FC910-71F5-4AD8-8778-BA5005DCC3AF}"/>
    <cellStyle name="Normal 6 5 2 5 2" xfId="10156" xr:uid="{ED71C8FE-8D2F-4B04-B6E4-A316B74CE411}"/>
    <cellStyle name="Normal 6 5 2 5 2 2" xfId="46199" xr:uid="{ACA11163-A3F0-42B5-BFE5-B8516FA8D894}"/>
    <cellStyle name="Normal 6 5 2 5 2 3" xfId="35080" xr:uid="{CBF5E6E8-18D2-4ECB-B431-3B952F33C3C9}"/>
    <cellStyle name="Normal 6 5 2 5 2_1.2 KBC Group" xfId="49257" xr:uid="{DF6ED70F-2974-4197-B952-986E37F78997}"/>
    <cellStyle name="Normal 6 5 2 5 3" xfId="40534" xr:uid="{DAC6A3F6-9FBC-4805-901E-A1B2AA39E951}"/>
    <cellStyle name="Normal 6 5 2 5 4" xfId="29529" xr:uid="{8BEF34EA-5834-4349-A77E-C52691E0DDFD}"/>
    <cellStyle name="Normal 6 5 2 5_1.2 KBC Group" xfId="49256" xr:uid="{91E760D0-B0F4-4BE4-9ADC-5D7285A788CD}"/>
    <cellStyle name="Normal 6 5 2 6" xfId="4072" xr:uid="{A2771D09-652B-428D-B02D-43FC94C6A0A0}"/>
    <cellStyle name="Normal 6 5 2 6 2" xfId="10874" xr:uid="{60CAEF58-45FF-4987-B9DA-BE8F964A038C}"/>
    <cellStyle name="Normal 6 5 2 6 2 2" xfId="46917" xr:uid="{9C8F150B-B9E9-4B2C-A7D2-F5117ABFA178}"/>
    <cellStyle name="Normal 6 5 2 6 2 3" xfId="35736" xr:uid="{1832B520-7621-42C6-97E5-732FABCE69DC}"/>
    <cellStyle name="Normal 6 5 2 6 2_1.2 KBC Group" xfId="49259" xr:uid="{9A20D676-7851-4B43-B17B-5668B828DAAF}"/>
    <cellStyle name="Normal 6 5 2 6 3" xfId="41248" xr:uid="{F9855954-3F9D-4678-9357-F5B3CB31D2B0}"/>
    <cellStyle name="Normal 6 5 2 6 4" xfId="30181" xr:uid="{FE1A132A-1DC0-41DF-9F21-1A1891744663}"/>
    <cellStyle name="Normal 6 5 2 6_1.2 KBC Group" xfId="49258" xr:uid="{A1EF23AE-BEBE-49A8-A895-8A455DA475CC}"/>
    <cellStyle name="Normal 6 5 2 7" xfId="7667" xr:uid="{09093FDC-61E5-4CD4-A4FD-A564FCF25B27}"/>
    <cellStyle name="Normal 6 5 2 7 2" xfId="43715" xr:uid="{73B68CD8-3232-4C64-A513-B63178F1E9A3}"/>
    <cellStyle name="Normal 6 5 2 7 3" xfId="32622" xr:uid="{473835E9-6F8D-4CCB-8750-42597C031BED}"/>
    <cellStyle name="Normal 6 5 2 7_1.2 KBC Group" xfId="49260" xr:uid="{08CE85E8-9E6F-4396-B916-88ADA961E2AB}"/>
    <cellStyle name="Normal 6 5 2 8" xfId="38055" xr:uid="{C5638A7C-F2F6-4183-87E6-918E916C03FD}"/>
    <cellStyle name="Normal 6 5 2 9" xfId="27072" xr:uid="{A3CE9554-4638-42A4-A9FE-2683F2E34BA6}"/>
    <cellStyle name="Normal 6 5 2_1.2 KBC Group" xfId="49233" xr:uid="{4830C121-E041-4D2F-8BE1-AD0D499F1C7C}"/>
    <cellStyle name="Normal 6 5 3" xfId="766" xr:uid="{D28730EC-647F-49A9-9D7F-0EF3EB32AACA}"/>
    <cellStyle name="Normal 6 5 3 2" xfId="1492" xr:uid="{758AC2D1-4DA8-4920-919B-D678269F3D8D}"/>
    <cellStyle name="Normal 6 5 3 2 2" xfId="4691" xr:uid="{4CBA9EF0-2CB7-4723-98D7-BC554435DE25}"/>
    <cellStyle name="Normal 6 5 3 2 2 2" xfId="11485" xr:uid="{2FD5227E-7647-4637-8FCE-60A1101FF8FA}"/>
    <cellStyle name="Normal 6 5 3 2 2 2 2" xfId="47528" xr:uid="{F4C626A1-969B-4D68-8842-D2F3697E1262}"/>
    <cellStyle name="Normal 6 5 3 2 2 2 3" xfId="36331" xr:uid="{839C5840-3CA6-4C03-87BF-3872B59A3825}"/>
    <cellStyle name="Normal 6 5 3 2 2 2_1.2 KBC Group" xfId="49264" xr:uid="{727C4B07-9BE9-4D60-9AF4-3B02120CBF51}"/>
    <cellStyle name="Normal 6 5 3 2 2 3" xfId="41859" xr:uid="{787900E6-4F21-4457-A566-B3D2D9040D3B}"/>
    <cellStyle name="Normal 6 5 3 2 2 4" xfId="30776" xr:uid="{9EF361E9-51E5-4692-92C1-A400D9C313A4}"/>
    <cellStyle name="Normal 6 5 3 2 2_1.2 KBC Group" xfId="49263" xr:uid="{8FA36D9E-4369-4712-BDED-7069972E7FEE}"/>
    <cellStyle name="Normal 6 5 3 2 3" xfId="8455" xr:uid="{B4AEF61E-BBD7-461A-9AB7-EE50552DAC13}"/>
    <cellStyle name="Normal 6 5 3 2 3 2" xfId="44499" xr:uid="{CB3DD8D5-4F01-484D-96A3-79DBDC570AD2}"/>
    <cellStyle name="Normal 6 5 3 2 3 3" xfId="33390" xr:uid="{63AE38AD-C9C3-4B33-9145-CAB6B6F45462}"/>
    <cellStyle name="Normal 6 5 3 2 3_1.2 KBC Group" xfId="49265" xr:uid="{E79336CD-5ECF-4FF5-A960-F8343381739C}"/>
    <cellStyle name="Normal 6 5 3 2 4" xfId="38838" xr:uid="{22BC5D3A-3EC3-47DA-AAFB-8DB797E531D5}"/>
    <cellStyle name="Normal 6 5 3 2 5" xfId="27843" xr:uid="{D6788AEF-5254-4F1F-A1A8-9CCFF7C68973}"/>
    <cellStyle name="Normal 6 5 3 2_1.2 KBC Group" xfId="49262" xr:uid="{A323F644-5C90-4F2E-9A8E-3DFB4739D6C9}"/>
    <cellStyle name="Normal 6 5 3 3" xfId="2302" xr:uid="{D41409A9-3778-4508-9F2A-487C16CBA95D}"/>
    <cellStyle name="Normal 6 5 3 3 2" xfId="5501" xr:uid="{B5B0DAB5-2620-4B84-8A59-4752FA73C449}"/>
    <cellStyle name="Normal 6 5 3 3 2 2" xfId="12294" xr:uid="{EC37999D-E9CC-4482-A702-CA6A9E69E302}"/>
    <cellStyle name="Normal 6 5 3 3 2 2 2" xfId="48337" xr:uid="{72611345-E68A-4471-A577-167AF1DECAD9}"/>
    <cellStyle name="Normal 6 5 3 3 2 2 3" xfId="37140" xr:uid="{E6C2AA85-1B4B-4A03-A573-C4D5230E1D68}"/>
    <cellStyle name="Normal 6 5 3 3 2 2_1.2 KBC Group" xfId="49268" xr:uid="{396C830C-7E5E-4C28-B942-CDCC7BE310CE}"/>
    <cellStyle name="Normal 6 5 3 3 2 3" xfId="42668" xr:uid="{D666BD12-5039-4847-8CA0-89DBE16BBCC7}"/>
    <cellStyle name="Normal 6 5 3 3 2 4" xfId="31585" xr:uid="{7E21999D-C58C-415B-BD6C-6BE045A00212}"/>
    <cellStyle name="Normal 6 5 3 3 2_1.2 KBC Group" xfId="49267" xr:uid="{2FDE8412-24BB-4EFE-BD9F-1EA8F59B439F}"/>
    <cellStyle name="Normal 6 5 3 3 3" xfId="9261" xr:uid="{964E51C3-886D-492D-AC2A-C0BB7005B7CC}"/>
    <cellStyle name="Normal 6 5 3 3 3 2" xfId="45305" xr:uid="{57CE0C64-89CA-4BD3-A99F-2A25E79E3074}"/>
    <cellStyle name="Normal 6 5 3 3 3 3" xfId="34196" xr:uid="{ECF69BBA-ED9B-4334-9D57-8DC1861A2557}"/>
    <cellStyle name="Normal 6 5 3 3 3_1.2 KBC Group" xfId="49269" xr:uid="{9D64341A-FCD9-47ED-82F1-5F9D142E51BA}"/>
    <cellStyle name="Normal 6 5 3 3 4" xfId="39644" xr:uid="{EA5AF376-8DFD-4390-BA39-C4FF8C9CA04E}"/>
    <cellStyle name="Normal 6 5 3 3 5" xfId="28649" xr:uid="{6770610E-5F9D-4865-8807-591C994FB9FD}"/>
    <cellStyle name="Normal 6 5 3 3_1.2 KBC Group" xfId="49266" xr:uid="{73C58183-675D-409D-8AAE-A46F5E514C68}"/>
    <cellStyle name="Normal 6 5 3 4" xfId="3492" xr:uid="{D44A1FC7-E058-4756-A427-2C886A447380}"/>
    <cellStyle name="Normal 6 5 3 4 2" xfId="10419" xr:uid="{5F7D1A23-C224-4E9C-B76B-C306C661EF4B}"/>
    <cellStyle name="Normal 6 5 3 4 2 2" xfId="46462" xr:uid="{B5574FA7-AE75-486A-896F-49D7517AEFC1}"/>
    <cellStyle name="Normal 6 5 3 4 2 3" xfId="35341" xr:uid="{C71034EA-8E62-4D99-B838-C627B95E9A3E}"/>
    <cellStyle name="Normal 6 5 3 4 2_1.2 KBC Group" xfId="49271" xr:uid="{0A59590D-6342-4EE1-9124-6CE8C3043084}"/>
    <cellStyle name="Normal 6 5 3 4 3" xfId="40797" xr:uid="{0AE4446B-A1F7-4CD9-88BC-CEB9EE90B515}"/>
    <cellStyle name="Normal 6 5 3 4 4" xfId="29790" xr:uid="{2A5229F2-4753-4643-A6EE-970D96848E90}"/>
    <cellStyle name="Normal 6 5 3 4_1.2 KBC Group" xfId="49270" xr:uid="{BA660774-5965-415D-B2FF-A704531F85FB}"/>
    <cellStyle name="Normal 6 5 3 5" xfId="4188" xr:uid="{EE200654-F36B-4A8C-B081-1DB6AB218CAB}"/>
    <cellStyle name="Normal 6 5 3 5 2" xfId="10990" xr:uid="{26C02DEC-D774-476F-BEF2-133FC1B68411}"/>
    <cellStyle name="Normal 6 5 3 5 2 2" xfId="47033" xr:uid="{1C0F9AF8-EBF2-4990-A281-4B99D04D9B30}"/>
    <cellStyle name="Normal 6 5 3 5 2 3" xfId="35852" xr:uid="{8C3C910A-5D75-4CC3-B32B-B1560FF342E8}"/>
    <cellStyle name="Normal 6 5 3 5 2_1.2 KBC Group" xfId="49273" xr:uid="{74A44EF0-8CF1-4E74-85A3-57CFFE03C71A}"/>
    <cellStyle name="Normal 6 5 3 5 3" xfId="41364" xr:uid="{2B481714-2985-4406-BC6A-E7391CA6C96C}"/>
    <cellStyle name="Normal 6 5 3 5 4" xfId="30297" xr:uid="{2AF2234D-1A79-4DC1-A9E4-53FA60C660DD}"/>
    <cellStyle name="Normal 6 5 3 5_1.2 KBC Group" xfId="49272" xr:uid="{6C37AC1D-1E10-45CA-A1EB-D76496B69C95}"/>
    <cellStyle name="Normal 6 5 3 6" xfId="7955" xr:uid="{9777650E-3CA7-4BB7-9804-8D31F2B70045}"/>
    <cellStyle name="Normal 6 5 3 6 2" xfId="44003" xr:uid="{668F93BC-B513-43F2-BD07-4CD02DBC6ABB}"/>
    <cellStyle name="Normal 6 5 3 6 3" xfId="32910" xr:uid="{BEFBCECD-2929-437D-89CD-E469A567D64F}"/>
    <cellStyle name="Normal 6 5 3 6_1.2 KBC Group" xfId="49274" xr:uid="{C8D0155D-90F3-48FB-89AB-879F781BF8F9}"/>
    <cellStyle name="Normal 6 5 3 7" xfId="38343" xr:uid="{F39FAB08-2271-4DB8-882D-C98B823A1CDD}"/>
    <cellStyle name="Normal 6 5 3 8" xfId="27360" xr:uid="{DA9F070F-F76D-4866-89C8-5CF83B8D5459}"/>
    <cellStyle name="Normal 6 5 3_1.2 KBC Group" xfId="49261" xr:uid="{856BA4AD-FB38-4285-8C84-320C501A0657}"/>
    <cellStyle name="Normal 6 5 4" xfId="1219" xr:uid="{71BCD531-6C3D-4A2A-B9D6-57607E47C1F6}"/>
    <cellStyle name="Normal 6 5 4 2" xfId="4418" xr:uid="{74B0C9B8-EE8E-4028-9ED7-B5271137ADAC}"/>
    <cellStyle name="Normal 6 5 4 2 2" xfId="11212" xr:uid="{D07B70A6-BA8C-4041-93F4-78BC4AB0397D}"/>
    <cellStyle name="Normal 6 5 4 2 2 2" xfId="47255" xr:uid="{7C586CFF-CBD7-4A06-9725-721B5799F813}"/>
    <cellStyle name="Normal 6 5 4 2 2 3" xfId="36058" xr:uid="{26E65C6B-3FD9-4132-8CDB-CF469F7BA524}"/>
    <cellStyle name="Normal 6 5 4 2 2_1.2 KBC Group" xfId="49277" xr:uid="{3B1B3C36-FEBF-4978-8E11-B0506E34B81A}"/>
    <cellStyle name="Normal 6 5 4 2 3" xfId="41586" xr:uid="{9814CC78-8F57-49D6-AB4B-4E7BC04997AB}"/>
    <cellStyle name="Normal 6 5 4 2 4" xfId="30503" xr:uid="{C0E15D96-0511-47B0-B6B8-FB0DAECA5883}"/>
    <cellStyle name="Normal 6 5 4 2_1.2 KBC Group" xfId="49276" xr:uid="{49AE0A9E-B594-4DD7-979D-CC6B97D65CCC}"/>
    <cellStyle name="Normal 6 5 4 3" xfId="8182" xr:uid="{2C880EC8-07D6-4B3C-973B-BB72DE65E2DB}"/>
    <cellStyle name="Normal 6 5 4 3 2" xfId="44226" xr:uid="{F61F3BFC-7EC2-486D-8DC6-C29AFC7D41E4}"/>
    <cellStyle name="Normal 6 5 4 3 3" xfId="33117" xr:uid="{71554E9A-8B33-44A9-A501-F58D7213D36C}"/>
    <cellStyle name="Normal 6 5 4 3_1.2 KBC Group" xfId="49278" xr:uid="{CE7497E9-9C10-4B0E-8A41-88AEFABB39D4}"/>
    <cellStyle name="Normal 6 5 4 4" xfId="38565" xr:uid="{44A63CA0-5EA4-43DE-901F-89A073CC453B}"/>
    <cellStyle name="Normal 6 5 4 5" xfId="27570" xr:uid="{E4283096-4F88-4950-82BC-52BDAC858847}"/>
    <cellStyle name="Normal 6 5 4_1.2 KBC Group" xfId="49275" xr:uid="{C1BA7A9D-8EFD-4829-82CD-6CFD0EB7DFC8}"/>
    <cellStyle name="Normal 6 5 5" xfId="1764" xr:uid="{0038E55B-14E4-4377-96CA-013F584B4813}"/>
    <cellStyle name="Normal 6 5 5 2" xfId="4963" xr:uid="{23F0FA53-357D-4206-AD5F-1C64EE09D69E}"/>
    <cellStyle name="Normal 6 5 5 2 2" xfId="11756" xr:uid="{B244EDD8-76E9-42FC-8B64-EC5020F607A4}"/>
    <cellStyle name="Normal 6 5 5 2 2 2" xfId="47799" xr:uid="{F60937FD-8084-44DD-BDDF-E10C3D3CFF62}"/>
    <cellStyle name="Normal 6 5 5 2 2 3" xfId="36602" xr:uid="{FDC5D4D5-71C7-4A4E-9064-E970B751B166}"/>
    <cellStyle name="Normal 6 5 5 2 2_1.2 KBC Group" xfId="49281" xr:uid="{FB7AED6F-C126-4B82-8F17-CA7BE56771E7}"/>
    <cellStyle name="Normal 6 5 5 2 3" xfId="42130" xr:uid="{0A867487-2F3E-4F27-BF59-7A06A67BF1A6}"/>
    <cellStyle name="Normal 6 5 5 2 4" xfId="31047" xr:uid="{02E13F73-75CD-473C-93F6-072B77E207B0}"/>
    <cellStyle name="Normal 6 5 5 2_1.2 KBC Group" xfId="49280" xr:uid="{64797423-E2A7-4A8A-B132-95999C19697D}"/>
    <cellStyle name="Normal 6 5 5 3" xfId="8723" xr:uid="{00DDB6D3-905E-4A68-BE6A-DD32A8CAAD0E}"/>
    <cellStyle name="Normal 6 5 5 3 2" xfId="44767" xr:uid="{37867468-319C-4431-9143-B4C0080C6566}"/>
    <cellStyle name="Normal 6 5 5 3 3" xfId="33658" xr:uid="{013CE136-6329-4862-9C9E-2A44BB54EADD}"/>
    <cellStyle name="Normal 6 5 5 3_1.2 KBC Group" xfId="49282" xr:uid="{B3064D64-EA07-4DFE-A0E7-86665B034254}"/>
    <cellStyle name="Normal 6 5 5 4" xfId="39106" xr:uid="{8FA9B551-6D14-4050-A642-6AB8B2244FCA}"/>
    <cellStyle name="Normal 6 5 5 5" xfId="28111" xr:uid="{9E8C90F7-452F-4E62-8860-C8E6ADDE7AD6}"/>
    <cellStyle name="Normal 6 5 5_1.2 KBC Group" xfId="49279" xr:uid="{BE242BEE-730A-456C-B5DB-B72779431D18}"/>
    <cellStyle name="Normal 6 5 6" xfId="2945" xr:uid="{080CFFEC-E4CD-4849-8279-33E8508E2E7D}"/>
    <cellStyle name="Normal 6 5 6 2" xfId="9883" xr:uid="{DBB0ECEF-428F-44A5-A0C8-56801ACEAEF9}"/>
    <cellStyle name="Normal 6 5 6 2 2" xfId="45926" xr:uid="{3A8C9596-37D8-47E6-9D53-4EF334B3424D}"/>
    <cellStyle name="Normal 6 5 6 2 3" xfId="34811" xr:uid="{CE45D77A-F16A-453C-B648-FC9FB845BE96}"/>
    <cellStyle name="Normal 6 5 6 2_1.2 KBC Group" xfId="49284" xr:uid="{F344DC42-B6EB-4F5E-B6DF-5C1D11A35831}"/>
    <cellStyle name="Normal 6 5 6 3" xfId="40262" xr:uid="{3E129ED0-A2FB-48B7-ACBE-ABFECA58AC0F}"/>
    <cellStyle name="Normal 6 5 6 4" xfId="29261" xr:uid="{0C5FCB1F-92AE-48CF-87FE-E10103365E8B}"/>
    <cellStyle name="Normal 6 5 6_1.2 KBC Group" xfId="49283" xr:uid="{6474A32D-B995-4987-BB6A-338770E2631A}"/>
    <cellStyle name="Normal 6 5 7" xfId="3978" xr:uid="{F0711C86-0020-4905-8844-0C10437771B2}"/>
    <cellStyle name="Normal 6 5 7 2" xfId="10780" xr:uid="{B5742BDB-3CC1-4681-AACA-33D433C436B9}"/>
    <cellStyle name="Normal 6 5 7 2 2" xfId="46823" xr:uid="{833930DB-B7B0-4464-B3F8-19C6EC2C0E30}"/>
    <cellStyle name="Normal 6 5 7 2 3" xfId="35642" xr:uid="{8FBC44E7-139D-4D0E-ADAB-2168CEBB4591}"/>
    <cellStyle name="Normal 6 5 7 2_1.2 KBC Group" xfId="49286" xr:uid="{CD363BCB-8F1A-45EF-8D63-6F71B3ED236F}"/>
    <cellStyle name="Normal 6 5 7 3" xfId="41154" xr:uid="{994EF1EE-0345-4F35-97F1-F7AAFA01A2A4}"/>
    <cellStyle name="Normal 6 5 7 4" xfId="30087" xr:uid="{21EA2FFF-822B-4529-9CE3-2D842E2AAABB}"/>
    <cellStyle name="Normal 6 5 7_1.2 KBC Group" xfId="49285" xr:uid="{4734D941-B7CB-4A1F-B553-17C389DCA7FC}"/>
    <cellStyle name="Normal 6 5 8" xfId="7366" xr:uid="{65A72DF9-FEB2-4AEC-998B-774F368CB4C0}"/>
    <cellStyle name="Normal 6 5 8 2" xfId="43414" xr:uid="{095CCFE1-275E-4BF3-8698-F99CC432A034}"/>
    <cellStyle name="Normal 6 5 8 3" xfId="32321" xr:uid="{57D05ECB-5155-4F8A-9145-DB2BCBBD1142}"/>
    <cellStyle name="Normal 6 5 8_1.2 KBC Group" xfId="49287" xr:uid="{C4EA470E-4D47-4581-ABC0-9733347E89AE}"/>
    <cellStyle name="Normal 6 5 9" xfId="37754" xr:uid="{EB8EA0FB-3216-40E4-86E0-DA80B461CFD5}"/>
    <cellStyle name="Normal 6 5_1.2 KBC Group" xfId="49232" xr:uid="{3B109FA2-05C5-466F-9537-659B887BAB6E}"/>
    <cellStyle name="Normal 6 6" xfId="182" xr:uid="{37D7FE6D-2A53-40A1-8E5E-E29EDB99770D}"/>
    <cellStyle name="Normal 6 6 10" xfId="26781" xr:uid="{51FFEC33-BBC6-48E9-A8C1-5604DF4B56E2}"/>
    <cellStyle name="Normal 6 6 2" xfId="486" xr:uid="{4901A007-E636-4605-8664-373571E5A067}"/>
    <cellStyle name="Normal 6 6 2 2" xfId="866" xr:uid="{6BFE7A5E-765C-4A2B-9BF0-974804A9A450}"/>
    <cellStyle name="Normal 6 6 2 2 2" xfId="1592" xr:uid="{C44F9661-5BFF-4F36-AE06-3DAEC97433AD}"/>
    <cellStyle name="Normal 6 6 2 2 2 2" xfId="4791" xr:uid="{B2A7FF40-3A0E-446C-BCF8-FE1F17DC01BA}"/>
    <cellStyle name="Normal 6 6 2 2 2 2 2" xfId="11585" xr:uid="{56DF6286-1984-4EFB-9127-6C36578649F3}"/>
    <cellStyle name="Normal 6 6 2 2 2 2 2 2" xfId="47628" xr:uid="{A29743E2-7DFE-4B4F-96CE-A18E4F1039F0}"/>
    <cellStyle name="Normal 6 6 2 2 2 2 2 3" xfId="36431" xr:uid="{EA7B58D8-F075-499E-BE8B-3FFC568207FC}"/>
    <cellStyle name="Normal 6 6 2 2 2 2 2_1.2 KBC Group" xfId="49293" xr:uid="{29CF6FFE-CB41-45C7-AD65-E49AA23207DD}"/>
    <cellStyle name="Normal 6 6 2 2 2 2 3" xfId="41959" xr:uid="{BB9BF8A6-8F8B-454C-B189-095755E4F53C}"/>
    <cellStyle name="Normal 6 6 2 2 2 2 4" xfId="30876" xr:uid="{1CB7D4C7-12A1-4343-BBB5-638A903E4ACC}"/>
    <cellStyle name="Normal 6 6 2 2 2 2_1.2 KBC Group" xfId="49292" xr:uid="{6A4242D0-0B3D-4BC0-803A-9E5AD6DB25D9}"/>
    <cellStyle name="Normal 6 6 2 2 2 3" xfId="8555" xr:uid="{D31EAD35-7538-4E40-BC73-7F4D9E97B503}"/>
    <cellStyle name="Normal 6 6 2 2 2 3 2" xfId="44599" xr:uid="{BD6878B2-FCFB-4DCB-BA78-99CBF9616D56}"/>
    <cellStyle name="Normal 6 6 2 2 2 3 3" xfId="33490" xr:uid="{AEA98CED-CFA9-4708-BDCB-F00635C32224}"/>
    <cellStyle name="Normal 6 6 2 2 2 3_1.2 KBC Group" xfId="49294" xr:uid="{E549D9BF-4137-4DC5-99E9-01A8AC2107E7}"/>
    <cellStyle name="Normal 6 6 2 2 2 4" xfId="38938" xr:uid="{F1E0E199-6154-4843-9E1F-FF1CE0DFE220}"/>
    <cellStyle name="Normal 6 6 2 2 2 5" xfId="27943" xr:uid="{0058E6A7-2F56-4720-AE1C-9941D4D6A204}"/>
    <cellStyle name="Normal 6 6 2 2 2_1.2 KBC Group" xfId="49291" xr:uid="{F9400633-FE33-4257-8547-A7383DB5CCDB}"/>
    <cellStyle name="Normal 6 6 2 2 3" xfId="2402" xr:uid="{4E144449-1F63-4A6F-9817-E76CD7543B79}"/>
    <cellStyle name="Normal 6 6 2 2 3 2" xfId="5601" xr:uid="{54CB5275-98A6-4EFE-B71A-27D6EB531E05}"/>
    <cellStyle name="Normal 6 6 2 2 3 2 2" xfId="12394" xr:uid="{ABF3F417-7990-4560-8660-9D99AFF744F1}"/>
    <cellStyle name="Normal 6 6 2 2 3 2 2 2" xfId="48437" xr:uid="{D5543203-0906-457C-81AC-F3B6E9B1D23B}"/>
    <cellStyle name="Normal 6 6 2 2 3 2 2 3" xfId="37240" xr:uid="{03FF60AE-FA0F-4209-BE5A-ED950A18AC16}"/>
    <cellStyle name="Normal 6 6 2 2 3 2 2_1.2 KBC Group" xfId="49297" xr:uid="{D3A19DAA-40B0-473B-888A-342AB5301E11}"/>
    <cellStyle name="Normal 6 6 2 2 3 2 3" xfId="42768" xr:uid="{87327145-6C7E-4271-B083-6B314A89A640}"/>
    <cellStyle name="Normal 6 6 2 2 3 2 4" xfId="31685" xr:uid="{5222AC15-31F0-4A4B-A610-6FC878465A68}"/>
    <cellStyle name="Normal 6 6 2 2 3 2_1.2 KBC Group" xfId="49296" xr:uid="{FA6AD46A-DAA5-4B0C-AC66-9851D8A3A6B4}"/>
    <cellStyle name="Normal 6 6 2 2 3 3" xfId="9361" xr:uid="{E8822DA0-A905-414D-9041-C4A0F18E38FE}"/>
    <cellStyle name="Normal 6 6 2 2 3 3 2" xfId="45405" xr:uid="{AAA700E0-9DCA-4744-83C5-F20A3B46C65A}"/>
    <cellStyle name="Normal 6 6 2 2 3 3 3" xfId="34296" xr:uid="{8347A588-33A4-4BC8-8B6D-F3F9B5A07090}"/>
    <cellStyle name="Normal 6 6 2 2 3 3_1.2 KBC Group" xfId="49298" xr:uid="{C9624394-F131-417A-BA03-41243554BAF0}"/>
    <cellStyle name="Normal 6 6 2 2 3 4" xfId="39744" xr:uid="{F5ED5B72-A9F0-469B-8DA0-9221992FD1BE}"/>
    <cellStyle name="Normal 6 6 2 2 3 5" xfId="28749" xr:uid="{23CCE176-1E0F-4AC7-A72C-2F5D37338B87}"/>
    <cellStyle name="Normal 6 6 2 2 3_1.2 KBC Group" xfId="49295" xr:uid="{2BEE1A69-50A2-4D7E-AFF1-9AC4F9700FFB}"/>
    <cellStyle name="Normal 6 6 2 2 4" xfId="3592" xr:uid="{73A6935D-E1F6-44B4-88E2-45641A2C051E}"/>
    <cellStyle name="Normal 6 6 2 2 4 2" xfId="10519" xr:uid="{117A851B-FCBE-49A4-93F7-0FB03E00307C}"/>
    <cellStyle name="Normal 6 6 2 2 4 2 2" xfId="46562" xr:uid="{4B89C43D-07F2-4F57-8E2D-90849D7498A8}"/>
    <cellStyle name="Normal 6 6 2 2 4 2 3" xfId="35441" xr:uid="{CCEE21C3-35CA-4C63-807C-2B7AEDB4C814}"/>
    <cellStyle name="Normal 6 6 2 2 4 2_1.2 KBC Group" xfId="49300" xr:uid="{1CBA2B66-6C6B-4A6A-9800-B2802D7EEBEF}"/>
    <cellStyle name="Normal 6 6 2 2 4 3" xfId="40897" xr:uid="{9444639A-17F1-4264-B0E6-F2D037D9003B}"/>
    <cellStyle name="Normal 6 6 2 2 4 4" xfId="29890" xr:uid="{1ACF0564-F77D-4AFD-B90D-E124F1E096EF}"/>
    <cellStyle name="Normal 6 6 2 2 4_1.2 KBC Group" xfId="49299" xr:uid="{0C8F7CA3-CE91-4C61-A676-793A487AF744}"/>
    <cellStyle name="Normal 6 6 2 2 5" xfId="4288" xr:uid="{C9828D23-C6BE-4E76-94C7-83265A50C1DF}"/>
    <cellStyle name="Normal 6 6 2 2 5 2" xfId="11090" xr:uid="{8962E824-9EF9-4614-B87C-94426A52ACF0}"/>
    <cellStyle name="Normal 6 6 2 2 5 2 2" xfId="47133" xr:uid="{956C6505-A7B0-472E-9207-D95FF95A5457}"/>
    <cellStyle name="Normal 6 6 2 2 5 2 3" xfId="35952" xr:uid="{9A3079AE-467B-4870-8B10-AC322ABB8C2E}"/>
    <cellStyle name="Normal 6 6 2 2 5 2_1.2 KBC Group" xfId="49302" xr:uid="{96B18ED8-D99F-480B-8A1F-552D7D553738}"/>
    <cellStyle name="Normal 6 6 2 2 5 3" xfId="41464" xr:uid="{083AA0A9-E973-4A6A-BF23-24B524C5BF6F}"/>
    <cellStyle name="Normal 6 6 2 2 5 4" xfId="30397" xr:uid="{E0391199-9672-4591-9D34-C91D2F7E80D4}"/>
    <cellStyle name="Normal 6 6 2 2 5_1.2 KBC Group" xfId="49301" xr:uid="{A5D38EED-DD6E-476F-8B1C-14B165519FCB}"/>
    <cellStyle name="Normal 6 6 2 2 6" xfId="8055" xr:uid="{1903AE9E-8110-4FD1-8194-DA49830C947C}"/>
    <cellStyle name="Normal 6 6 2 2 6 2" xfId="44103" xr:uid="{CDC7278C-3E41-49C6-B1BE-9411438A5423}"/>
    <cellStyle name="Normal 6 6 2 2 6 3" xfId="33010" xr:uid="{0C16D838-FA58-4639-B1AC-22AD23750D2D}"/>
    <cellStyle name="Normal 6 6 2 2 6_1.2 KBC Group" xfId="49303" xr:uid="{EB44ABBA-FEFF-4867-A986-857E28A3925A}"/>
    <cellStyle name="Normal 6 6 2 2 7" xfId="38443" xr:uid="{FF9AB0B1-84D5-4801-89DC-814EC828BE6D}"/>
    <cellStyle name="Normal 6 6 2 2 8" xfId="27460" xr:uid="{D2714ECE-8DE6-41DC-ADE7-E60C940D7FFC}"/>
    <cellStyle name="Normal 6 6 2 2_1.2 KBC Group" xfId="49290" xr:uid="{1802D256-FA24-4089-A568-5CF70BDFAAF0}"/>
    <cellStyle name="Normal 6 6 2 3" xfId="1354" xr:uid="{27E5D9C5-92DF-4BD9-8D71-F0C40260E35B}"/>
    <cellStyle name="Normal 6 6 2 3 2" xfId="4553" xr:uid="{60A3099E-BD0F-4B53-83EF-DCEDE1889007}"/>
    <cellStyle name="Normal 6 6 2 3 2 2" xfId="11347" xr:uid="{F7D81554-FCCF-4E88-B9D7-817B002B43C4}"/>
    <cellStyle name="Normal 6 6 2 3 2 2 2" xfId="47390" xr:uid="{E17864A7-30F3-487B-B785-AB9BEB7EACE6}"/>
    <cellStyle name="Normal 6 6 2 3 2 2 3" xfId="36193" xr:uid="{51E48619-58BE-43BB-9A63-82B8D9907903}"/>
    <cellStyle name="Normal 6 6 2 3 2 2_1.2 KBC Group" xfId="49306" xr:uid="{026B10DF-646B-4EAE-B8C3-D81344FAC432}"/>
    <cellStyle name="Normal 6 6 2 3 2 3" xfId="41721" xr:uid="{4F79B930-698A-4560-8084-FAA0D20D3AB5}"/>
    <cellStyle name="Normal 6 6 2 3 2 4" xfId="30638" xr:uid="{CD3C354C-3118-4898-9F57-8BBBE5F370C4}"/>
    <cellStyle name="Normal 6 6 2 3 2_1.2 KBC Group" xfId="49305" xr:uid="{1763223B-5D0E-45EA-8086-91F9761C547C}"/>
    <cellStyle name="Normal 6 6 2 3 3" xfId="8317" xr:uid="{592F868B-5442-4CC9-95BF-CD489974032F}"/>
    <cellStyle name="Normal 6 6 2 3 3 2" xfId="44361" xr:uid="{3B2E86B7-7ACD-4886-8751-B14A9EB0B39D}"/>
    <cellStyle name="Normal 6 6 2 3 3 3" xfId="33252" xr:uid="{9D4813D1-F048-48DA-BA32-43981AD82EEF}"/>
    <cellStyle name="Normal 6 6 2 3 3_1.2 KBC Group" xfId="49307" xr:uid="{82AE2A0D-7425-43B1-A184-6739370C2488}"/>
    <cellStyle name="Normal 6 6 2 3 4" xfId="38700" xr:uid="{F39B5FE2-EA33-4940-B69E-7C31830288C3}"/>
    <cellStyle name="Normal 6 6 2 3 5" xfId="27705" xr:uid="{B02D0EBC-B51E-4299-9AFA-D86933500F77}"/>
    <cellStyle name="Normal 6 6 2 3_1.2 KBC Group" xfId="49304" xr:uid="{FC1A11DD-ADBE-44BA-9792-256A4A528107}"/>
    <cellStyle name="Normal 6 6 2 4" xfId="2047" xr:uid="{4C38A0A6-E646-4072-BD22-C79D63111790}"/>
    <cellStyle name="Normal 6 6 2 4 2" xfId="5246" xr:uid="{6C14910D-A4A6-45F5-855C-C5FCB3778D28}"/>
    <cellStyle name="Normal 6 6 2 4 2 2" xfId="12039" xr:uid="{121D028F-5FDC-4F46-97CD-87988841083A}"/>
    <cellStyle name="Normal 6 6 2 4 2 2 2" xfId="48082" xr:uid="{2BA37F3E-9929-4158-B318-755E78DC84B6}"/>
    <cellStyle name="Normal 6 6 2 4 2 2 3" xfId="36885" xr:uid="{B7DB3870-0598-472B-802D-BC21FB238001}"/>
    <cellStyle name="Normal 6 6 2 4 2 2_1.2 KBC Group" xfId="49310" xr:uid="{E15FE6DB-0B93-4D99-A5E6-BE97722894F5}"/>
    <cellStyle name="Normal 6 6 2 4 2 3" xfId="42413" xr:uid="{93B5BB7A-5F3E-48AE-8830-63C5DBDDD45F}"/>
    <cellStyle name="Normal 6 6 2 4 2 4" xfId="31330" xr:uid="{72F61032-50C5-4489-B46E-4CF2CC74555E}"/>
    <cellStyle name="Normal 6 6 2 4 2_1.2 KBC Group" xfId="49309" xr:uid="{60E7EB40-89B8-456C-91C6-FA2857AABC6C}"/>
    <cellStyle name="Normal 6 6 2 4 3" xfId="9006" xr:uid="{C62884BC-AF19-4F36-87C3-318D3985BDCF}"/>
    <cellStyle name="Normal 6 6 2 4 3 2" xfId="45050" xr:uid="{94D626EB-E8F7-4B64-BCC6-EE0A08B464C1}"/>
    <cellStyle name="Normal 6 6 2 4 3 3" xfId="33941" xr:uid="{A45C280B-8DCF-4372-B90F-2FC61A54F47B}"/>
    <cellStyle name="Normal 6 6 2 4 3_1.2 KBC Group" xfId="49311" xr:uid="{8C1F102C-0283-4BB9-84A2-05A47FD20BC7}"/>
    <cellStyle name="Normal 6 6 2 4 4" xfId="39389" xr:uid="{A307C3EE-299A-4365-869D-06CEB01CE062}"/>
    <cellStyle name="Normal 6 6 2 4 5" xfId="28394" xr:uid="{58981080-5312-49DD-9782-B9ACCF5461E3}"/>
    <cellStyle name="Normal 6 6 2 4_1.2 KBC Group" xfId="49308" xr:uid="{79FBC72A-C73A-4716-8097-5EF842F9A100}"/>
    <cellStyle name="Normal 6 6 2 5" xfId="3239" xr:uid="{81FCD50F-6149-47F1-BF70-D68A092ED13D}"/>
    <cellStyle name="Normal 6 6 2 5 2" xfId="10166" xr:uid="{46CCE866-7B33-455D-B7DD-065BEDDAF532}"/>
    <cellStyle name="Normal 6 6 2 5 2 2" xfId="46209" xr:uid="{1BD2EA91-D407-4655-A91F-9F38D30D523D}"/>
    <cellStyle name="Normal 6 6 2 5 2 3" xfId="35090" xr:uid="{44C89863-1A1D-41E9-9544-92FFF4806063}"/>
    <cellStyle name="Normal 6 6 2 5 2_1.2 KBC Group" xfId="49313" xr:uid="{26D364DA-B1DD-4B7F-92CE-236CC028CB55}"/>
    <cellStyle name="Normal 6 6 2 5 3" xfId="40544" xr:uid="{57850A56-0AE7-44C0-8357-54775A2BA786}"/>
    <cellStyle name="Normal 6 6 2 5 4" xfId="29539" xr:uid="{EBB2DA95-3BBA-48F3-B074-B517CAA93CE6}"/>
    <cellStyle name="Normal 6 6 2 5_1.2 KBC Group" xfId="49312" xr:uid="{16344180-8DCF-4308-AE0F-6DE0B0721943}"/>
    <cellStyle name="Normal 6 6 2 6" xfId="4078" xr:uid="{62C84514-53AD-40D0-8A83-A22B9AE7CDFD}"/>
    <cellStyle name="Normal 6 6 2 6 2" xfId="10880" xr:uid="{5CCDC830-7640-4A73-80BB-AE61CBA67DC0}"/>
    <cellStyle name="Normal 6 6 2 6 2 2" xfId="46923" xr:uid="{CFB2A5F1-2BD9-4063-B42B-D39147D8B966}"/>
    <cellStyle name="Normal 6 6 2 6 2 3" xfId="35742" xr:uid="{47205B95-927B-4BE1-B88D-25523AD717BE}"/>
    <cellStyle name="Normal 6 6 2 6 2_1.2 KBC Group" xfId="49315" xr:uid="{D53FEBA7-725D-4E89-BF09-7A3365AE19AB}"/>
    <cellStyle name="Normal 6 6 2 6 3" xfId="41254" xr:uid="{8776589C-DDF9-4C33-8E1A-F5B64BBEF17C}"/>
    <cellStyle name="Normal 6 6 2 6 4" xfId="30187" xr:uid="{B135F327-4925-472C-B3B5-E57BE3EAFBA8}"/>
    <cellStyle name="Normal 6 6 2 6_1.2 KBC Group" xfId="49314" xr:uid="{E77EE0AE-B241-4773-8929-4EE27CFC1752}"/>
    <cellStyle name="Normal 6 6 2 7" xfId="7677" xr:uid="{E8BF7052-B989-45B1-AD6B-C6B23C15CF89}"/>
    <cellStyle name="Normal 6 6 2 7 2" xfId="43725" xr:uid="{848E8460-E439-4084-BB08-F9BAA356614C}"/>
    <cellStyle name="Normal 6 6 2 7 3" xfId="32632" xr:uid="{9BB3DE16-EE78-4918-814D-0DBACD2A4034}"/>
    <cellStyle name="Normal 6 6 2 7_1.2 KBC Group" xfId="49316" xr:uid="{DD29286B-A3D9-4B8E-9821-6FD1AD42C6F0}"/>
    <cellStyle name="Normal 6 6 2 8" xfId="38065" xr:uid="{9803A19B-10C9-4D3A-99DA-585B9BA84F60}"/>
    <cellStyle name="Normal 6 6 2 9" xfId="27082" xr:uid="{46348883-901C-4ED8-87EB-F4BC6A25B171}"/>
    <cellStyle name="Normal 6 6 2_1.2 KBC Group" xfId="49289" xr:uid="{B4740738-E898-4E94-9931-993410AE235D}"/>
    <cellStyle name="Normal 6 6 3" xfId="772" xr:uid="{CF9FA5F7-8246-4CBC-8F9B-CF5EB33F1373}"/>
    <cellStyle name="Normal 6 6 3 2" xfId="1498" xr:uid="{BF5E4B8C-572B-4FC5-9EC8-12D720E0973F}"/>
    <cellStyle name="Normal 6 6 3 2 2" xfId="4697" xr:uid="{A725BE4E-EDFF-4428-BCE8-95D6D0A0A4C5}"/>
    <cellStyle name="Normal 6 6 3 2 2 2" xfId="11491" xr:uid="{1356C661-2A97-4A48-972D-649BE1796B33}"/>
    <cellStyle name="Normal 6 6 3 2 2 2 2" xfId="47534" xr:uid="{22902303-4F8E-4F1C-B1DC-13F08256B6D5}"/>
    <cellStyle name="Normal 6 6 3 2 2 2 3" xfId="36337" xr:uid="{8C75ACC4-FC30-4C87-BFA4-E35C673584E8}"/>
    <cellStyle name="Normal 6 6 3 2 2 2_1.2 KBC Group" xfId="49320" xr:uid="{76BB9A34-1A3E-4452-A6F2-260B973337CF}"/>
    <cellStyle name="Normal 6 6 3 2 2 3" xfId="41865" xr:uid="{8DC3563C-DBDD-468F-ABB6-889BA25C04D3}"/>
    <cellStyle name="Normal 6 6 3 2 2 4" xfId="30782" xr:uid="{2863340A-0825-47A9-AD7E-8D9DADA54892}"/>
    <cellStyle name="Normal 6 6 3 2 2_1.2 KBC Group" xfId="49319" xr:uid="{52704A24-5640-40B4-B4BC-F0C44AEA26E8}"/>
    <cellStyle name="Normal 6 6 3 2 3" xfId="8461" xr:uid="{BBFF7656-B8F5-4368-A6F5-06E2D6E06CB3}"/>
    <cellStyle name="Normal 6 6 3 2 3 2" xfId="44505" xr:uid="{247C17E4-E0DB-484D-8E7C-57E93E8DB5DB}"/>
    <cellStyle name="Normal 6 6 3 2 3 3" xfId="33396" xr:uid="{F353C7A8-5196-4EC0-9B50-C59AB63A76D2}"/>
    <cellStyle name="Normal 6 6 3 2 3_1.2 KBC Group" xfId="49321" xr:uid="{43A4C6A8-5E1C-4EE4-9487-940978E5BB66}"/>
    <cellStyle name="Normal 6 6 3 2 4" xfId="38844" xr:uid="{4F06BA81-BC09-40E1-8A9E-60B4958D76E2}"/>
    <cellStyle name="Normal 6 6 3 2 5" xfId="27849" xr:uid="{CF620474-2576-4017-B323-6AE7443E31F3}"/>
    <cellStyle name="Normal 6 6 3 2_1.2 KBC Group" xfId="49318" xr:uid="{A45CE212-7D00-47C7-AF2D-8247B17C60D5}"/>
    <cellStyle name="Normal 6 6 3 3" xfId="2308" xr:uid="{FBC0B20B-38A4-4881-BA1D-66918BE24871}"/>
    <cellStyle name="Normal 6 6 3 3 2" xfId="5507" xr:uid="{D4591704-0023-4676-9185-8EE65479B7A9}"/>
    <cellStyle name="Normal 6 6 3 3 2 2" xfId="12300" xr:uid="{C4DF76A2-5DE7-4C15-8D19-9C86F5516775}"/>
    <cellStyle name="Normal 6 6 3 3 2 2 2" xfId="48343" xr:uid="{FDD777ED-F282-4A95-927F-E0C54E1C8925}"/>
    <cellStyle name="Normal 6 6 3 3 2 2 3" xfId="37146" xr:uid="{39D25487-FA15-43C7-9515-7014BFD50990}"/>
    <cellStyle name="Normal 6 6 3 3 2 2_1.2 KBC Group" xfId="49324" xr:uid="{E05317CE-C802-4B4A-800C-41147FA4DD48}"/>
    <cellStyle name="Normal 6 6 3 3 2 3" xfId="42674" xr:uid="{17B53D4B-BAD1-4489-BA83-19E0433F1B1C}"/>
    <cellStyle name="Normal 6 6 3 3 2 4" xfId="31591" xr:uid="{EAD29A3B-DE25-4610-BE06-C46755C74C98}"/>
    <cellStyle name="Normal 6 6 3 3 2_1.2 KBC Group" xfId="49323" xr:uid="{65F7537C-39F0-4AF0-AE69-9F2F56F735FA}"/>
    <cellStyle name="Normal 6 6 3 3 3" xfId="9267" xr:uid="{A28D7E89-43DE-40A7-BF93-74F45293F033}"/>
    <cellStyle name="Normal 6 6 3 3 3 2" xfId="45311" xr:uid="{B11AFB1D-EE2D-4638-B879-2B25031123E4}"/>
    <cellStyle name="Normal 6 6 3 3 3 3" xfId="34202" xr:uid="{8A5301BB-30A8-48D6-A29A-2BC0BFB72902}"/>
    <cellStyle name="Normal 6 6 3 3 3_1.2 KBC Group" xfId="49325" xr:uid="{F2BD1BCE-9BFE-4195-B782-434B59B7E4DF}"/>
    <cellStyle name="Normal 6 6 3 3 4" xfId="39650" xr:uid="{16386AFE-C8D5-4A0A-9108-F1131011E338}"/>
    <cellStyle name="Normal 6 6 3 3 5" xfId="28655" xr:uid="{26CBD503-E041-4730-B7AB-DFB74B77C3C4}"/>
    <cellStyle name="Normal 6 6 3 3_1.2 KBC Group" xfId="49322" xr:uid="{0B1C487B-ED05-478B-A2F5-C7658050AC3F}"/>
    <cellStyle name="Normal 6 6 3 4" xfId="3498" xr:uid="{E7D95A6E-469B-4E04-9340-846CF189EAD3}"/>
    <cellStyle name="Normal 6 6 3 4 2" xfId="10425" xr:uid="{0429BFCC-D59C-4308-8665-3326609E04D6}"/>
    <cellStyle name="Normal 6 6 3 4 2 2" xfId="46468" xr:uid="{57E6B680-AA1C-4DE2-8ED5-F8987B9E8614}"/>
    <cellStyle name="Normal 6 6 3 4 2 3" xfId="35347" xr:uid="{05E3AAB8-BB91-4DE9-91CE-BB454490F3A7}"/>
    <cellStyle name="Normal 6 6 3 4 2_1.2 KBC Group" xfId="49327" xr:uid="{F36E3210-4AF7-4126-94CC-531CD19FE810}"/>
    <cellStyle name="Normal 6 6 3 4 3" xfId="40803" xr:uid="{1876F5F0-200C-4015-A856-DF568047C9DA}"/>
    <cellStyle name="Normal 6 6 3 4 4" xfId="29796" xr:uid="{84E60C39-422E-443B-AECC-7863AE0FCE95}"/>
    <cellStyle name="Normal 6 6 3 4_1.2 KBC Group" xfId="49326" xr:uid="{58D5FBC9-E17E-4300-9CF3-0128FE8330D7}"/>
    <cellStyle name="Normal 6 6 3 5" xfId="4194" xr:uid="{5C42E2F4-3DB9-44DA-B0AE-EB9B1DC24752}"/>
    <cellStyle name="Normal 6 6 3 5 2" xfId="10996" xr:uid="{7AA44380-E577-4693-8C39-8A3BE01F2581}"/>
    <cellStyle name="Normal 6 6 3 5 2 2" xfId="47039" xr:uid="{C4188A7E-8AD3-4582-A201-AC4163436967}"/>
    <cellStyle name="Normal 6 6 3 5 2 3" xfId="35858" xr:uid="{21C2A03F-79E0-436F-85E8-9736A13F46F1}"/>
    <cellStyle name="Normal 6 6 3 5 2_1.2 KBC Group" xfId="49329" xr:uid="{9A455CA8-B47A-482B-B4A0-F57E2F71B68D}"/>
    <cellStyle name="Normal 6 6 3 5 3" xfId="41370" xr:uid="{30DEDDFE-1B67-443F-985D-D8B4B5CCF528}"/>
    <cellStyle name="Normal 6 6 3 5 4" xfId="30303" xr:uid="{FD69D654-803A-4602-BED2-824F89BB1763}"/>
    <cellStyle name="Normal 6 6 3 5_1.2 KBC Group" xfId="49328" xr:uid="{6619CF36-2818-410C-B395-76AC686F0BEF}"/>
    <cellStyle name="Normal 6 6 3 6" xfId="7961" xr:uid="{26D26AD1-5820-44CD-A8E7-B824C16B483E}"/>
    <cellStyle name="Normal 6 6 3 6 2" xfId="44009" xr:uid="{CDCA79C8-FD62-42F3-ADB3-018445578011}"/>
    <cellStyle name="Normal 6 6 3 6 3" xfId="32916" xr:uid="{7A100484-878F-4921-AC6A-AF9DCC643949}"/>
    <cellStyle name="Normal 6 6 3 6_1.2 KBC Group" xfId="49330" xr:uid="{1776DD08-DF5D-4ADC-B3D8-C8770A299CBB}"/>
    <cellStyle name="Normal 6 6 3 7" xfId="38349" xr:uid="{90B218DB-FA24-4E40-AE5C-051AD4A0C1A7}"/>
    <cellStyle name="Normal 6 6 3 8" xfId="27366" xr:uid="{468FD6AD-A404-4A29-937D-A9CCF22AF234}"/>
    <cellStyle name="Normal 6 6 3_1.2 KBC Group" xfId="49317" xr:uid="{3D42A205-48EA-4D13-9CF9-90020B05E6F2}"/>
    <cellStyle name="Normal 6 6 4" xfId="1225" xr:uid="{02D1C8E8-D1C8-4522-88FD-2478BA2244BB}"/>
    <cellStyle name="Normal 6 6 4 2" xfId="4424" xr:uid="{A57890D9-E8EF-4366-8EE3-1BAD5146DCE5}"/>
    <cellStyle name="Normal 6 6 4 2 2" xfId="11218" xr:uid="{AF7E1F97-7341-4929-BA67-74AC2DD7F8B4}"/>
    <cellStyle name="Normal 6 6 4 2 2 2" xfId="47261" xr:uid="{2E405DA5-FB8F-40C9-9DBA-0EDDFF7812A6}"/>
    <cellStyle name="Normal 6 6 4 2 2 3" xfId="36064" xr:uid="{7E404BC4-AF19-4F36-B290-ADB0DC8741CE}"/>
    <cellStyle name="Normal 6 6 4 2 2_1.2 KBC Group" xfId="49333" xr:uid="{E59699CA-8302-47AA-A690-6154BDBA2626}"/>
    <cellStyle name="Normal 6 6 4 2 3" xfId="41592" xr:uid="{F12582FA-473F-4DC4-BB22-6A99811F5DAB}"/>
    <cellStyle name="Normal 6 6 4 2 4" xfId="30509" xr:uid="{21CEB767-CDB6-46CF-9A95-4BD283A1EC95}"/>
    <cellStyle name="Normal 6 6 4 2_1.2 KBC Group" xfId="49332" xr:uid="{DBA11F96-88B3-40DD-87CE-3D27E9EEDEC5}"/>
    <cellStyle name="Normal 6 6 4 3" xfId="8188" xr:uid="{B53D1B4E-3AE1-4F36-877C-4F5B8A4DA3C4}"/>
    <cellStyle name="Normal 6 6 4 3 2" xfId="44232" xr:uid="{E9AD4FDA-A3CF-4A7B-9320-4C6EDA75A892}"/>
    <cellStyle name="Normal 6 6 4 3 3" xfId="33123" xr:uid="{376606DB-8355-40AF-993D-EE4C9E4031CF}"/>
    <cellStyle name="Normal 6 6 4 3_1.2 KBC Group" xfId="49334" xr:uid="{91A44142-49DB-46ED-8C0A-67E3F23D6C26}"/>
    <cellStyle name="Normal 6 6 4 4" xfId="38571" xr:uid="{6D701909-E06D-4433-BEA0-EFAE82650E6F}"/>
    <cellStyle name="Normal 6 6 4 5" xfId="27576" xr:uid="{96670EC7-C272-456A-87C1-3C55AB1B6FA8}"/>
    <cellStyle name="Normal 6 6 4_1.2 KBC Group" xfId="49331" xr:uid="{8171122B-75C0-4B81-AAB7-9A3AFA2F9FB4}"/>
    <cellStyle name="Normal 6 6 5" xfId="1775" xr:uid="{8CBCC9A8-DA9B-49FF-BB16-356820412D0E}"/>
    <cellStyle name="Normal 6 6 5 2" xfId="4974" xr:uid="{48A13AF1-E7AF-49F7-85E5-0135B636F0E6}"/>
    <cellStyle name="Normal 6 6 5 2 2" xfId="11767" xr:uid="{C440BECF-6D59-4D5F-AD49-1AA26A10E000}"/>
    <cellStyle name="Normal 6 6 5 2 2 2" xfId="47810" xr:uid="{CD418486-0C74-47F4-A1EB-8C9227C6EEB6}"/>
    <cellStyle name="Normal 6 6 5 2 2 3" xfId="36613" xr:uid="{D7FB9B94-A4F5-4A37-9D54-A2D3ED70AEFA}"/>
    <cellStyle name="Normal 6 6 5 2 2_1.2 KBC Group" xfId="49337" xr:uid="{AFBC4EC5-0D75-4728-8C53-D424C1D2CF1C}"/>
    <cellStyle name="Normal 6 6 5 2 3" xfId="42141" xr:uid="{F16FF6B2-8DAA-4C22-9E23-5CC8739FA0CD}"/>
    <cellStyle name="Normal 6 6 5 2 4" xfId="31058" xr:uid="{A87A9A42-F9B9-4431-BA99-4FD8B3CFDC24}"/>
    <cellStyle name="Normal 6 6 5 2_1.2 KBC Group" xfId="49336" xr:uid="{1BF1DFCE-F6C6-41AD-B23E-E287B78FBF86}"/>
    <cellStyle name="Normal 6 6 5 3" xfId="8734" xr:uid="{E3689A4A-AE9C-475C-8397-783E46FAA95D}"/>
    <cellStyle name="Normal 6 6 5 3 2" xfId="44778" xr:uid="{1AC00A16-14A4-445C-B4F5-F99586F7057A}"/>
    <cellStyle name="Normal 6 6 5 3 3" xfId="33669" xr:uid="{963A25C3-7646-4A2C-9A16-5C10155793DF}"/>
    <cellStyle name="Normal 6 6 5 3_1.2 KBC Group" xfId="49338" xr:uid="{FCF35A9E-0542-440F-A4CC-7899E43F48EE}"/>
    <cellStyle name="Normal 6 6 5 4" xfId="39117" xr:uid="{C39E56A5-506E-49FD-8D0C-B0C6886EE1A0}"/>
    <cellStyle name="Normal 6 6 5 5" xfId="28122" xr:uid="{78C9C6C9-3836-478F-BB25-EACFA22C3454}"/>
    <cellStyle name="Normal 6 6 5_1.2 KBC Group" xfId="49335" xr:uid="{CDC4EB3C-536B-4FD0-8EF7-3E6F7633F65B}"/>
    <cellStyle name="Normal 6 6 6" xfId="2955" xr:uid="{389C498C-BFF1-4747-81C3-94F75C42C7CE}"/>
    <cellStyle name="Normal 6 6 6 2" xfId="9893" xr:uid="{A0AB5810-3F47-4EE1-B4F6-F50887B26CAB}"/>
    <cellStyle name="Normal 6 6 6 2 2" xfId="45936" xr:uid="{E91CC7D7-BB2F-4E1A-9D87-14505B7072D9}"/>
    <cellStyle name="Normal 6 6 6 2 3" xfId="34821" xr:uid="{A1C216A0-325B-4820-9D90-E90B0B345889}"/>
    <cellStyle name="Normal 6 6 6 2_1.2 KBC Group" xfId="49340" xr:uid="{D9CE5BF3-0D50-4AAE-BC68-9B6FBF7DD743}"/>
    <cellStyle name="Normal 6 6 6 3" xfId="40272" xr:uid="{66E27064-2234-4E44-9FC4-4763A35A791B}"/>
    <cellStyle name="Normal 6 6 6 4" xfId="29271" xr:uid="{3E1E2294-E9CA-49A7-9ABD-30A14E69A321}"/>
    <cellStyle name="Normal 6 6 6_1.2 KBC Group" xfId="49339" xr:uid="{3650707D-1F5D-4B25-803E-6B055CDCEB0B}"/>
    <cellStyle name="Normal 6 6 7" xfId="3984" xr:uid="{310B1D08-9628-47FC-A8C0-62BA96172043}"/>
    <cellStyle name="Normal 6 6 7 2" xfId="10786" xr:uid="{AED1EE4B-6221-4792-B789-68E716775083}"/>
    <cellStyle name="Normal 6 6 7 2 2" xfId="46829" xr:uid="{8248E68D-FA01-4102-927C-4A3F23930509}"/>
    <cellStyle name="Normal 6 6 7 2 3" xfId="35648" xr:uid="{1626B121-F62F-4DB4-89F9-3EE46AF5DB06}"/>
    <cellStyle name="Normal 6 6 7 2_1.2 KBC Group" xfId="49342" xr:uid="{1E0D5E0E-AB14-418D-88DB-6C8D16939A0E}"/>
    <cellStyle name="Normal 6 6 7 3" xfId="41160" xr:uid="{473328C1-9422-40D4-AE71-598009E71B08}"/>
    <cellStyle name="Normal 6 6 7 4" xfId="30093" xr:uid="{B7AC9D78-68AC-4D46-B3D2-00BD0483C9C8}"/>
    <cellStyle name="Normal 6 6 7_1.2 KBC Group" xfId="49341" xr:uid="{927C3C46-093F-4D9E-8A3A-788C7A36D312}"/>
    <cellStyle name="Normal 6 6 8" xfId="7376" xr:uid="{697E5FA8-B0A1-4CDC-A605-AC971506CB48}"/>
    <cellStyle name="Normal 6 6 8 2" xfId="43424" xr:uid="{10B867B4-5A69-48C8-B4A8-F2D78D3E4FA9}"/>
    <cellStyle name="Normal 6 6 8 3" xfId="32331" xr:uid="{E1A03AA0-2501-49D9-8B0A-ACA9DAC389B1}"/>
    <cellStyle name="Normal 6 6 8_1.2 KBC Group" xfId="49343" xr:uid="{0C654A9B-0413-449A-8C9C-2C0A16617A78}"/>
    <cellStyle name="Normal 6 6 9" xfId="37764" xr:uid="{F38601AF-4C83-47F6-9A2B-9C2063190003}"/>
    <cellStyle name="Normal 6 6_1.2 KBC Group" xfId="49288" xr:uid="{A86650EF-2929-4C98-B09E-5C5A170D75FB}"/>
    <cellStyle name="Normal 6 7" xfId="202" xr:uid="{7F610CB2-9CBA-4444-9CA3-5D0AAFC05D9F}"/>
    <cellStyle name="Normal 6 7 10" xfId="26801" xr:uid="{4C4517D7-2D9A-4D9A-8ACB-EE2AFF4FD777}"/>
    <cellStyle name="Normal 6 7 2" xfId="506" xr:uid="{24583A50-A1DD-44FD-B845-28EA8A6206C3}"/>
    <cellStyle name="Normal 6 7 2 2" xfId="872" xr:uid="{5E55DFA6-5526-457B-A0D9-6B8AC1DDF77F}"/>
    <cellStyle name="Normal 6 7 2 2 2" xfId="1598" xr:uid="{105A7CCE-9803-4AE7-A89F-16A84DE8E48F}"/>
    <cellStyle name="Normal 6 7 2 2 2 2" xfId="4797" xr:uid="{DDAD4AA7-5CC9-4CD6-8287-AA166F85ACE7}"/>
    <cellStyle name="Normal 6 7 2 2 2 2 2" xfId="11591" xr:uid="{398C9327-91C1-4D07-AEA9-720157452AA5}"/>
    <cellStyle name="Normal 6 7 2 2 2 2 2 2" xfId="47634" xr:uid="{F5F5B15C-B20B-4DCE-A696-D94BF11E49CC}"/>
    <cellStyle name="Normal 6 7 2 2 2 2 2 3" xfId="36437" xr:uid="{36D71B56-1638-49FD-8A6E-4429639E654B}"/>
    <cellStyle name="Normal 6 7 2 2 2 2 2_1.2 KBC Group" xfId="49349" xr:uid="{07A1E4D8-D5BC-4816-851C-27AFCD3180BD}"/>
    <cellStyle name="Normal 6 7 2 2 2 2 3" xfId="41965" xr:uid="{751F259A-5739-4551-A68D-3107B861E3CC}"/>
    <cellStyle name="Normal 6 7 2 2 2 2 4" xfId="30882" xr:uid="{AD1C85F2-4F42-43D7-AF2A-0F72167E4368}"/>
    <cellStyle name="Normal 6 7 2 2 2 2_1.2 KBC Group" xfId="49348" xr:uid="{4F286C6F-7138-4ADF-8CC7-A70A91E5D162}"/>
    <cellStyle name="Normal 6 7 2 2 2 3" xfId="8561" xr:uid="{6A1AE064-309B-42B5-BEED-59D6629782B8}"/>
    <cellStyle name="Normal 6 7 2 2 2 3 2" xfId="44605" xr:uid="{ABF2D307-4724-483F-A9FA-F7E2B4D7B757}"/>
    <cellStyle name="Normal 6 7 2 2 2 3 3" xfId="33496" xr:uid="{C8824087-A5E0-44F4-ABE8-22E329543B68}"/>
    <cellStyle name="Normal 6 7 2 2 2 3_1.2 KBC Group" xfId="49350" xr:uid="{6A3ACD6F-CE78-4A91-B76C-D492FBE82941}"/>
    <cellStyle name="Normal 6 7 2 2 2 4" xfId="38944" xr:uid="{ED4235F3-DA37-4CD2-BB06-B20D2DE5FBB4}"/>
    <cellStyle name="Normal 6 7 2 2 2 5" xfId="27949" xr:uid="{9F719FEA-16AD-4A42-AC09-416385ACE371}"/>
    <cellStyle name="Normal 6 7 2 2 2_1.2 KBC Group" xfId="49347" xr:uid="{3CADA82C-21EE-4D3E-AEA2-2FAF0FF98782}"/>
    <cellStyle name="Normal 6 7 2 2 3" xfId="2408" xr:uid="{62070DC9-CE8C-43DA-9A7A-2A35FB4AFB41}"/>
    <cellStyle name="Normal 6 7 2 2 3 2" xfId="5607" xr:uid="{F23E3333-162D-44B0-BCC9-A696983471A8}"/>
    <cellStyle name="Normal 6 7 2 2 3 2 2" xfId="12400" xr:uid="{001F5098-B8B2-4AAA-8DCC-EBF6A074EEA1}"/>
    <cellStyle name="Normal 6 7 2 2 3 2 2 2" xfId="48443" xr:uid="{704E93E7-F3B4-4C76-BC44-8A058F173CAA}"/>
    <cellStyle name="Normal 6 7 2 2 3 2 2 3" xfId="37246" xr:uid="{EB051CB7-80CD-466F-9FEC-A84F0D4233CF}"/>
    <cellStyle name="Normal 6 7 2 2 3 2 2_1.2 KBC Group" xfId="49353" xr:uid="{FB64D11C-9E94-415B-A458-256A91737E7A}"/>
    <cellStyle name="Normal 6 7 2 2 3 2 3" xfId="42774" xr:uid="{D07EB405-F048-48F2-9E72-607045F24236}"/>
    <cellStyle name="Normal 6 7 2 2 3 2 4" xfId="31691" xr:uid="{98BAFFEA-113D-4003-AB1B-DA477F1651A1}"/>
    <cellStyle name="Normal 6 7 2 2 3 2_1.2 KBC Group" xfId="49352" xr:uid="{34B645CE-42CA-4A28-A226-49A4C31BA147}"/>
    <cellStyle name="Normal 6 7 2 2 3 3" xfId="9367" xr:uid="{AE9C5D16-DC93-4E14-BF44-9C32EB889D6A}"/>
    <cellStyle name="Normal 6 7 2 2 3 3 2" xfId="45411" xr:uid="{8B9FF358-3C99-4376-A53B-9B44B2562554}"/>
    <cellStyle name="Normal 6 7 2 2 3 3 3" xfId="34302" xr:uid="{91F553FD-BF5D-498F-8410-697A60E764C4}"/>
    <cellStyle name="Normal 6 7 2 2 3 3_1.2 KBC Group" xfId="49354" xr:uid="{960E6855-9C9D-4450-964D-BC1FB95D0F28}"/>
    <cellStyle name="Normal 6 7 2 2 3 4" xfId="39750" xr:uid="{921E1FED-464E-440D-9711-874D80EF0B65}"/>
    <cellStyle name="Normal 6 7 2 2 3 5" xfId="28755" xr:uid="{CBA66ED5-567D-44F0-80B8-D2CDD5D1D703}"/>
    <cellStyle name="Normal 6 7 2 2 3_1.2 KBC Group" xfId="49351" xr:uid="{2758B4CF-E297-4C57-A544-01ECE9FD2800}"/>
    <cellStyle name="Normal 6 7 2 2 4" xfId="3598" xr:uid="{62E071D1-C1A2-41DC-8210-4785DAD69058}"/>
    <cellStyle name="Normal 6 7 2 2 4 2" xfId="10525" xr:uid="{7FF1C6B0-F13A-4813-B508-EB1291D0879F}"/>
    <cellStyle name="Normal 6 7 2 2 4 2 2" xfId="46568" xr:uid="{231E24FE-4D2D-4984-8A9E-E4BE2DE04E0C}"/>
    <cellStyle name="Normal 6 7 2 2 4 2 3" xfId="35447" xr:uid="{FB172934-6142-4119-A11E-4AEFD79B94A0}"/>
    <cellStyle name="Normal 6 7 2 2 4 2_1.2 KBC Group" xfId="49356" xr:uid="{A817C7A5-7D26-4552-B2A6-FD45943D73F0}"/>
    <cellStyle name="Normal 6 7 2 2 4 3" xfId="40903" xr:uid="{BD2127CB-EAAB-4A47-9F85-49485FDC7776}"/>
    <cellStyle name="Normal 6 7 2 2 4 4" xfId="29896" xr:uid="{5BE9285C-A803-49AC-9F13-0F2DDBD24437}"/>
    <cellStyle name="Normal 6 7 2 2 4_1.2 KBC Group" xfId="49355" xr:uid="{88EF9794-625F-4F2B-AB40-0E6E841DA4F7}"/>
    <cellStyle name="Normal 6 7 2 2 5" xfId="4294" xr:uid="{2E220360-B7D4-4047-9EF4-F6D5F35899AF}"/>
    <cellStyle name="Normal 6 7 2 2 5 2" xfId="11096" xr:uid="{670FDFBC-6013-47F0-81A0-DA162F7FE26E}"/>
    <cellStyle name="Normal 6 7 2 2 5 2 2" xfId="47139" xr:uid="{E1FD19E6-DCE8-4C80-8739-90FBDBFDD0C9}"/>
    <cellStyle name="Normal 6 7 2 2 5 2 3" xfId="35958" xr:uid="{2E33611D-78E5-4898-9336-2DC316685A71}"/>
    <cellStyle name="Normal 6 7 2 2 5 2_1.2 KBC Group" xfId="49358" xr:uid="{AFAD0866-D3DA-4588-B324-F2D869385444}"/>
    <cellStyle name="Normal 6 7 2 2 5 3" xfId="41470" xr:uid="{E0F8712B-78F5-4327-8BCF-97F8A5ABD278}"/>
    <cellStyle name="Normal 6 7 2 2 5 4" xfId="30403" xr:uid="{7BB33406-454B-4E75-89BC-9C79C78B8A4D}"/>
    <cellStyle name="Normal 6 7 2 2 5_1.2 KBC Group" xfId="49357" xr:uid="{58B282A7-9999-403D-BEEC-0FA431950B07}"/>
    <cellStyle name="Normal 6 7 2 2 6" xfId="8061" xr:uid="{86C32523-3576-4ED4-B183-E9A6AD9425FB}"/>
    <cellStyle name="Normal 6 7 2 2 6 2" xfId="44109" xr:uid="{E3F1D119-30B8-40F6-8BD0-C696BDD75864}"/>
    <cellStyle name="Normal 6 7 2 2 6 3" xfId="33016" xr:uid="{FD308B95-2CA3-483C-86DE-CC74DD4CD0DC}"/>
    <cellStyle name="Normal 6 7 2 2 6_1.2 KBC Group" xfId="49359" xr:uid="{C6A2808D-E262-4B6B-B2F4-844233D43502}"/>
    <cellStyle name="Normal 6 7 2 2 7" xfId="38449" xr:uid="{8FC1AB06-2AE6-4723-8900-181C82A83AF7}"/>
    <cellStyle name="Normal 6 7 2 2 8" xfId="27466" xr:uid="{4C414F92-ECAA-4DE9-8CA1-2556800F8072}"/>
    <cellStyle name="Normal 6 7 2 2_1.2 KBC Group" xfId="49346" xr:uid="{5C1AC0BC-14C0-45FE-9F51-4A62AE250759}"/>
    <cellStyle name="Normal 6 7 2 3" xfId="1362" xr:uid="{5221A7A5-EA7F-4C17-ABD0-CE332143266D}"/>
    <cellStyle name="Normal 6 7 2 3 2" xfId="4561" xr:uid="{CDB610BA-3EB9-4657-BF0E-44DBAAA6805C}"/>
    <cellStyle name="Normal 6 7 2 3 2 2" xfId="11355" xr:uid="{2A362805-2A43-4ED9-9776-691C159AA990}"/>
    <cellStyle name="Normal 6 7 2 3 2 2 2" xfId="47398" xr:uid="{F31CD367-D62F-4833-BF01-79BEEEC93C44}"/>
    <cellStyle name="Normal 6 7 2 3 2 2 3" xfId="36201" xr:uid="{283C7D84-4403-4F32-BECF-244A12EEEE7E}"/>
    <cellStyle name="Normal 6 7 2 3 2 2_1.2 KBC Group" xfId="49362" xr:uid="{7A7047E7-3D15-4629-8C63-BF7502C0B3F0}"/>
    <cellStyle name="Normal 6 7 2 3 2 3" xfId="41729" xr:uid="{3B2E121D-49BB-4909-AD6E-945D718A90FE}"/>
    <cellStyle name="Normal 6 7 2 3 2 4" xfId="30646" xr:uid="{1DE78B71-1F8B-4BAF-A469-B5D36BBCEFA6}"/>
    <cellStyle name="Normal 6 7 2 3 2_1.2 KBC Group" xfId="49361" xr:uid="{4F398A52-CABF-46CC-BF62-AF934A368661}"/>
    <cellStyle name="Normal 6 7 2 3 3" xfId="8325" xr:uid="{6558A4D9-7EF7-45BC-8883-5B175FC84441}"/>
    <cellStyle name="Normal 6 7 2 3 3 2" xfId="44369" xr:uid="{BD500559-8244-46CE-A447-FD2A3F68B57E}"/>
    <cellStyle name="Normal 6 7 2 3 3 3" xfId="33260" xr:uid="{2E34B315-4AB6-4765-89FB-9169B392ACEF}"/>
    <cellStyle name="Normal 6 7 2 3 3_1.2 KBC Group" xfId="49363" xr:uid="{01D8C7F3-7036-411D-BE27-2A50E1DC00A5}"/>
    <cellStyle name="Normal 6 7 2 3 4" xfId="38708" xr:uid="{0EDD1122-B6BA-40F4-9C5B-8EC02EDB1217}"/>
    <cellStyle name="Normal 6 7 2 3 5" xfId="27713" xr:uid="{71ACC8D6-A3BC-460B-9920-8DF383C4BA6B}"/>
    <cellStyle name="Normal 6 7 2 3_1.2 KBC Group" xfId="49360" xr:uid="{207654CF-15E8-477D-81C6-F1ACA17F9D7D}"/>
    <cellStyle name="Normal 6 7 2 4" xfId="2065" xr:uid="{01477AD5-CC5F-4685-997B-B3DC53E7EC66}"/>
    <cellStyle name="Normal 6 7 2 4 2" xfId="5264" xr:uid="{DF09C946-8895-4EA3-9AE2-7352297922DD}"/>
    <cellStyle name="Normal 6 7 2 4 2 2" xfId="12057" xr:uid="{B5CA58AC-85BF-43AB-921D-4BC3737866D5}"/>
    <cellStyle name="Normal 6 7 2 4 2 2 2" xfId="48100" xr:uid="{2ECC18D2-2D36-4BEA-9FFF-97EACD31EED2}"/>
    <cellStyle name="Normal 6 7 2 4 2 2 3" xfId="36903" xr:uid="{30DAE187-A267-4049-A798-AA0CF2B43D65}"/>
    <cellStyle name="Normal 6 7 2 4 2 2_1.2 KBC Group" xfId="49366" xr:uid="{6DA3B7A7-597E-4640-ADE4-3FB9554A471C}"/>
    <cellStyle name="Normal 6 7 2 4 2 3" xfId="42431" xr:uid="{CD397280-E39F-46DF-AC9B-5DF0F0F4B972}"/>
    <cellStyle name="Normal 6 7 2 4 2 4" xfId="31348" xr:uid="{79D84504-48BD-4859-8B7D-FDF870AC80B0}"/>
    <cellStyle name="Normal 6 7 2 4 2_1.2 KBC Group" xfId="49365" xr:uid="{5C571BD1-E5DC-4F97-B088-393BDB1023CE}"/>
    <cellStyle name="Normal 6 7 2 4 3" xfId="9024" xr:uid="{49FA55E9-1759-48E0-B4E2-0F704D3191C4}"/>
    <cellStyle name="Normal 6 7 2 4 3 2" xfId="45068" xr:uid="{15A20AC6-061C-49F5-A03D-CE3EADF350B4}"/>
    <cellStyle name="Normal 6 7 2 4 3 3" xfId="33959" xr:uid="{ACD9E48A-1BC1-4510-8581-B9ABFC95963A}"/>
    <cellStyle name="Normal 6 7 2 4 3_1.2 KBC Group" xfId="49367" xr:uid="{6944A7F9-6C28-4BA3-91A7-E23FDDAD655D}"/>
    <cellStyle name="Normal 6 7 2 4 4" xfId="39407" xr:uid="{F519069F-1D3A-4235-A47E-33B1CF7C40B4}"/>
    <cellStyle name="Normal 6 7 2 4 5" xfId="28412" xr:uid="{5F66F78B-B45A-43C0-B4EA-ED438DC89804}"/>
    <cellStyle name="Normal 6 7 2 4_1.2 KBC Group" xfId="49364" xr:uid="{A526F14E-3B4E-4188-AC12-389234FDF0E9}"/>
    <cellStyle name="Normal 6 7 2 5" xfId="3257" xr:uid="{CEF429D3-CB26-4C96-9750-78EC169AA026}"/>
    <cellStyle name="Normal 6 7 2 5 2" xfId="10184" xr:uid="{F5C027E2-CFA9-4848-B2E1-A894F50F620A}"/>
    <cellStyle name="Normal 6 7 2 5 2 2" xfId="46227" xr:uid="{7A10045F-5DA1-4706-803C-48A40943B4F0}"/>
    <cellStyle name="Normal 6 7 2 5 2 3" xfId="35108" xr:uid="{CCEC5FEA-D697-46C5-882D-BBBCEBEB9669}"/>
    <cellStyle name="Normal 6 7 2 5 2_1.2 KBC Group" xfId="49369" xr:uid="{40887D2C-D45D-43AF-934B-97429E4EC90F}"/>
    <cellStyle name="Normal 6 7 2 5 3" xfId="40562" xr:uid="{F075040F-E391-4BC7-8269-E41EB6979863}"/>
    <cellStyle name="Normal 6 7 2 5 4" xfId="29557" xr:uid="{D4A600AB-715C-4D6E-9000-DAA1221A40B9}"/>
    <cellStyle name="Normal 6 7 2 5_1.2 KBC Group" xfId="49368" xr:uid="{47E17CDC-3819-4B07-80C1-F224321FB6B3}"/>
    <cellStyle name="Normal 6 7 2 6" xfId="4084" xr:uid="{AC3A750F-3A4D-4A3D-AA42-5127981D0064}"/>
    <cellStyle name="Normal 6 7 2 6 2" xfId="10886" xr:uid="{7B8FA58E-C5C3-4895-9594-23D0BC2865A4}"/>
    <cellStyle name="Normal 6 7 2 6 2 2" xfId="46929" xr:uid="{C7998D70-0CB4-4689-BB68-C9DA7A9867D8}"/>
    <cellStyle name="Normal 6 7 2 6 2 3" xfId="35748" xr:uid="{EF08EB9B-57AC-4A8C-8F00-8B2624B957A4}"/>
    <cellStyle name="Normal 6 7 2 6 2_1.2 KBC Group" xfId="49371" xr:uid="{C98FA5E3-9E5C-43FB-8A92-DC4C4C22F859}"/>
    <cellStyle name="Normal 6 7 2 6 3" xfId="41260" xr:uid="{7BFF3884-D7D6-4C19-AD55-A3978CE959D4}"/>
    <cellStyle name="Normal 6 7 2 6 4" xfId="30193" xr:uid="{507A143E-8055-4AAF-B7C2-060C0D1C08B1}"/>
    <cellStyle name="Normal 6 7 2 6_1.2 KBC Group" xfId="49370" xr:uid="{E4E9E3E2-11FE-4057-BD08-79638FCE878C}"/>
    <cellStyle name="Normal 6 7 2 7" xfId="7697" xr:uid="{3A747419-84CF-4926-86BD-731AB560C52B}"/>
    <cellStyle name="Normal 6 7 2 7 2" xfId="43745" xr:uid="{4616C60B-611D-497F-8034-7D56C18510A1}"/>
    <cellStyle name="Normal 6 7 2 7 3" xfId="32652" xr:uid="{69D50467-CDCD-48AB-9823-1741B6ED5CCB}"/>
    <cellStyle name="Normal 6 7 2 7_1.2 KBC Group" xfId="49372" xr:uid="{27251F73-B81A-4E6E-B627-732C5DD00E49}"/>
    <cellStyle name="Normal 6 7 2 8" xfId="38085" xr:uid="{D2966A5A-6B21-4E34-A7CB-9CC13954AC91}"/>
    <cellStyle name="Normal 6 7 2 9" xfId="27102" xr:uid="{C9DE0599-2D2E-42DF-AFAA-388A43B513DB}"/>
    <cellStyle name="Normal 6 7 2_1.2 KBC Group" xfId="49345" xr:uid="{4DE371E1-3FDF-4C66-AF89-F1B2A39183FF}"/>
    <cellStyle name="Normal 6 7 3" xfId="778" xr:uid="{77FB6B01-5C7D-4C35-9C2B-C61ADC040A71}"/>
    <cellStyle name="Normal 6 7 3 2" xfId="1504" xr:uid="{BC0A85E3-68D8-4530-85F8-E643BA4A620C}"/>
    <cellStyle name="Normal 6 7 3 2 2" xfId="4703" xr:uid="{19569200-8DC8-4A95-BBEA-7641B9A6BC84}"/>
    <cellStyle name="Normal 6 7 3 2 2 2" xfId="11497" xr:uid="{5AEBD931-B06E-4E2B-920A-8836B7AA8931}"/>
    <cellStyle name="Normal 6 7 3 2 2 2 2" xfId="47540" xr:uid="{6CF8F340-649F-45D7-B6C4-EF2A12C384EB}"/>
    <cellStyle name="Normal 6 7 3 2 2 2 3" xfId="36343" xr:uid="{DDEF1356-64B6-4015-B741-091B66D2FD4D}"/>
    <cellStyle name="Normal 6 7 3 2 2 2_1.2 KBC Group" xfId="49376" xr:uid="{38E36703-F354-4AF5-8104-5DBB2B48E4F5}"/>
    <cellStyle name="Normal 6 7 3 2 2 3" xfId="41871" xr:uid="{23C55053-D578-4799-9E05-BAFD9E7E0C6F}"/>
    <cellStyle name="Normal 6 7 3 2 2 4" xfId="30788" xr:uid="{71D9BE40-C248-484B-9113-8D8EAA5F0193}"/>
    <cellStyle name="Normal 6 7 3 2 2_1.2 KBC Group" xfId="49375" xr:uid="{4AFA0681-2A31-4ABA-A75D-7D863310B717}"/>
    <cellStyle name="Normal 6 7 3 2 3" xfId="8467" xr:uid="{FF83F853-7265-450D-A379-C2FC1767C8EB}"/>
    <cellStyle name="Normal 6 7 3 2 3 2" xfId="44511" xr:uid="{946C4F0A-B24E-472A-BBCF-757596FEDBC8}"/>
    <cellStyle name="Normal 6 7 3 2 3 3" xfId="33402" xr:uid="{232A7CBE-1B8B-4714-8731-B1D43F6146DC}"/>
    <cellStyle name="Normal 6 7 3 2 3_1.2 KBC Group" xfId="49377" xr:uid="{BD49EE52-6E33-409D-A7CB-08DA3327B84F}"/>
    <cellStyle name="Normal 6 7 3 2 4" xfId="38850" xr:uid="{31A647AF-AD55-4B94-8898-1454B1C50790}"/>
    <cellStyle name="Normal 6 7 3 2 5" xfId="27855" xr:uid="{EF8B54B5-122F-40F5-B37E-E332CDE73084}"/>
    <cellStyle name="Normal 6 7 3 2_1.2 KBC Group" xfId="49374" xr:uid="{964CC193-AC2A-497D-BFF5-FC053032221B}"/>
    <cellStyle name="Normal 6 7 3 3" xfId="2314" xr:uid="{684F65CD-2BF9-41C7-94DB-24764EEFCF3C}"/>
    <cellStyle name="Normal 6 7 3 3 2" xfId="5513" xr:uid="{5C91E98E-798B-4B73-9DAF-DDCE161FDB84}"/>
    <cellStyle name="Normal 6 7 3 3 2 2" xfId="12306" xr:uid="{72EC52CC-B616-462F-99A3-3416759EB376}"/>
    <cellStyle name="Normal 6 7 3 3 2 2 2" xfId="48349" xr:uid="{E42E04CB-6F24-47D4-A8B4-F4D0FC055378}"/>
    <cellStyle name="Normal 6 7 3 3 2 2 3" xfId="37152" xr:uid="{AF8ED0AF-60B3-4E07-AD6A-FE2EB250A41E}"/>
    <cellStyle name="Normal 6 7 3 3 2 2_1.2 KBC Group" xfId="49380" xr:uid="{13DB25A9-61FC-4DC6-85F8-7AF5C06EB84C}"/>
    <cellStyle name="Normal 6 7 3 3 2 3" xfId="42680" xr:uid="{C1D4CBDF-848E-4AE9-9F26-82A6B816179C}"/>
    <cellStyle name="Normal 6 7 3 3 2 4" xfId="31597" xr:uid="{E9F74F98-0860-45C5-A402-802F13BAB4BA}"/>
    <cellStyle name="Normal 6 7 3 3 2_1.2 KBC Group" xfId="49379" xr:uid="{12E1E577-5911-4A23-B5C9-38E31C002A0D}"/>
    <cellStyle name="Normal 6 7 3 3 3" xfId="9273" xr:uid="{69EAF2D0-A5C3-4D37-88C0-04B6DD902BC3}"/>
    <cellStyle name="Normal 6 7 3 3 3 2" xfId="45317" xr:uid="{6BA22A3D-525A-4317-85D2-5DA02C7B46B8}"/>
    <cellStyle name="Normal 6 7 3 3 3 3" xfId="34208" xr:uid="{30DC924C-83F1-4E7D-AC47-6AF6362C36D7}"/>
    <cellStyle name="Normal 6 7 3 3 3_1.2 KBC Group" xfId="49381" xr:uid="{C1CF2144-B08F-4D7A-8EE3-B9EB71D8CC12}"/>
    <cellStyle name="Normal 6 7 3 3 4" xfId="39656" xr:uid="{F3EED000-1E46-4B4A-9C50-77C3DB977FB8}"/>
    <cellStyle name="Normal 6 7 3 3 5" xfId="28661" xr:uid="{2209CDAE-6772-4DCC-8FFF-C929597B32C7}"/>
    <cellStyle name="Normal 6 7 3 3_1.2 KBC Group" xfId="49378" xr:uid="{FE20199E-CEC5-471D-9457-BB5157C36A9C}"/>
    <cellStyle name="Normal 6 7 3 4" xfId="3504" xr:uid="{9EA99287-31D3-4CF9-B5D8-E96F0E4BAF13}"/>
    <cellStyle name="Normal 6 7 3 4 2" xfId="10431" xr:uid="{FB9D5C9E-5847-49B6-9FCC-C8EC2A31EDBD}"/>
    <cellStyle name="Normal 6 7 3 4 2 2" xfId="46474" xr:uid="{3A019BD7-8FBD-4A3E-B254-8BE692123B5B}"/>
    <cellStyle name="Normal 6 7 3 4 2 3" xfId="35353" xr:uid="{EEC906C4-5ACE-426A-A665-69ADF0B50F77}"/>
    <cellStyle name="Normal 6 7 3 4 2_1.2 KBC Group" xfId="49383" xr:uid="{D33A09DA-C450-4CC2-B550-EB74AC31B645}"/>
    <cellStyle name="Normal 6 7 3 4 3" xfId="40809" xr:uid="{103779A0-DAFA-4D4F-91E4-66B775294FED}"/>
    <cellStyle name="Normal 6 7 3 4 4" xfId="29802" xr:uid="{DD504855-71EC-4851-88CE-4061DB5A8F92}"/>
    <cellStyle name="Normal 6 7 3 4_1.2 KBC Group" xfId="49382" xr:uid="{D9A1DAE6-1F17-4442-BBFD-5481FA30A3E5}"/>
    <cellStyle name="Normal 6 7 3 5" xfId="4200" xr:uid="{D62B8582-9D9E-42C7-99CE-2CD0FBBF79E6}"/>
    <cellStyle name="Normal 6 7 3 5 2" xfId="11002" xr:uid="{504828FB-0B76-4B95-A5FB-E7480041C7A1}"/>
    <cellStyle name="Normal 6 7 3 5 2 2" xfId="47045" xr:uid="{FB5FD30E-971E-4C52-8761-32A3C6DAC7ED}"/>
    <cellStyle name="Normal 6 7 3 5 2 3" xfId="35864" xr:uid="{5B8D7226-5C83-48A0-9047-783D8C66E6CD}"/>
    <cellStyle name="Normal 6 7 3 5 2_1.2 KBC Group" xfId="49385" xr:uid="{8593FAAF-DACF-46A6-94F2-36E70C9A75FA}"/>
    <cellStyle name="Normal 6 7 3 5 3" xfId="41376" xr:uid="{EBCC1ADF-EE4C-4BBB-97FA-034B6715AC58}"/>
    <cellStyle name="Normal 6 7 3 5 4" xfId="30309" xr:uid="{40888ADE-8A21-4A2F-BDF0-F79B5D6D96A5}"/>
    <cellStyle name="Normal 6 7 3 5_1.2 KBC Group" xfId="49384" xr:uid="{F90D74DA-3D13-490E-AC88-15A1A112F433}"/>
    <cellStyle name="Normal 6 7 3 6" xfId="7967" xr:uid="{0A51157F-A66A-4FF6-8436-A8CBB23DF7B2}"/>
    <cellStyle name="Normal 6 7 3 6 2" xfId="44015" xr:uid="{71D246CE-88DD-4AD4-8D46-B08A3654242E}"/>
    <cellStyle name="Normal 6 7 3 6 3" xfId="32922" xr:uid="{C7EDBEDF-7834-4419-A74E-11210D880567}"/>
    <cellStyle name="Normal 6 7 3 6_1.2 KBC Group" xfId="49386" xr:uid="{972047B5-8DAC-4B4A-81B4-D1AD12F10463}"/>
    <cellStyle name="Normal 6 7 3 7" xfId="38355" xr:uid="{202E2269-69E5-4FEC-9B68-954F3004EB2F}"/>
    <cellStyle name="Normal 6 7 3 8" xfId="27372" xr:uid="{7495A75E-9EAD-4863-9CDE-439F477E4C29}"/>
    <cellStyle name="Normal 6 7 3_1.2 KBC Group" xfId="49373" xr:uid="{85F7DAAD-2564-4C11-A7B0-BCEC24CA0CC2}"/>
    <cellStyle name="Normal 6 7 4" xfId="1233" xr:uid="{BBFE8139-19AE-407F-9C04-E8FD2089941D}"/>
    <cellStyle name="Normal 6 7 4 2" xfId="4432" xr:uid="{094819F6-3424-440A-9F07-C99DC3FB8872}"/>
    <cellStyle name="Normal 6 7 4 2 2" xfId="11226" xr:uid="{AAE910D8-61A2-4494-9A43-EAA09A231CF7}"/>
    <cellStyle name="Normal 6 7 4 2 2 2" xfId="47269" xr:uid="{55B7ED59-7B90-4024-967A-D130AF07A2D0}"/>
    <cellStyle name="Normal 6 7 4 2 2 3" xfId="36072" xr:uid="{1E13ECCA-0655-4D80-97E7-A671D8A877B5}"/>
    <cellStyle name="Normal 6 7 4 2 2_1.2 KBC Group" xfId="49389" xr:uid="{51D8E03A-6580-4015-993B-E417C79055FD}"/>
    <cellStyle name="Normal 6 7 4 2 3" xfId="41600" xr:uid="{A7ED6761-56A1-4AFA-8A72-D65AA59F69A1}"/>
    <cellStyle name="Normal 6 7 4 2 4" xfId="30517" xr:uid="{679EF270-8AD0-4640-B1FA-CFB4EAB8B586}"/>
    <cellStyle name="Normal 6 7 4 2_1.2 KBC Group" xfId="49388" xr:uid="{4F91CB51-D991-4757-A367-0EEA6DA0849A}"/>
    <cellStyle name="Normal 6 7 4 3" xfId="8196" xr:uid="{1DF3E517-FFD9-437B-8DF8-FB89561A92F4}"/>
    <cellStyle name="Normal 6 7 4 3 2" xfId="44240" xr:uid="{842CD491-CF3C-4D2B-BE23-5421518A03BF}"/>
    <cellStyle name="Normal 6 7 4 3 3" xfId="33131" xr:uid="{542E77E6-0BF2-4996-B831-7E40DF2B735A}"/>
    <cellStyle name="Normal 6 7 4 3_1.2 KBC Group" xfId="49390" xr:uid="{95C2720A-4558-41B1-A02D-D64CB59B326C}"/>
    <cellStyle name="Normal 6 7 4 4" xfId="38579" xr:uid="{C5A71F3B-8FAF-4B08-A44A-4DB4451CB373}"/>
    <cellStyle name="Normal 6 7 4 5" xfId="27584" xr:uid="{CDF99F46-3F75-4B51-84A6-9CB1B989F96C}"/>
    <cellStyle name="Normal 6 7 4_1.2 KBC Group" xfId="49387" xr:uid="{99542EAF-9E73-49C1-94DA-40EA1A270BEC}"/>
    <cellStyle name="Normal 6 7 5" xfId="1793" xr:uid="{4255FBB9-1325-42B0-95D4-FF0EABD91809}"/>
    <cellStyle name="Normal 6 7 5 2" xfId="4992" xr:uid="{FFD951AA-2328-482D-89AA-C5D5D5D3F5D9}"/>
    <cellStyle name="Normal 6 7 5 2 2" xfId="11785" xr:uid="{D940D751-EA2D-4BBC-95A2-D794B3F3E0B9}"/>
    <cellStyle name="Normal 6 7 5 2 2 2" xfId="47828" xr:uid="{4025798E-7A95-4316-ADCE-FF4F11E188FD}"/>
    <cellStyle name="Normal 6 7 5 2 2 3" xfId="36631" xr:uid="{D2EFFED4-484A-448C-A43A-489C8F1AFEE0}"/>
    <cellStyle name="Normal 6 7 5 2 2_1.2 KBC Group" xfId="49393" xr:uid="{80A487AD-E5DC-4822-9CBA-BEB3F89FA0A8}"/>
    <cellStyle name="Normal 6 7 5 2 3" xfId="42159" xr:uid="{996C54A0-9268-422C-9DDF-57BA5F580C26}"/>
    <cellStyle name="Normal 6 7 5 2 4" xfId="31076" xr:uid="{C0238F36-5EB3-45DA-A4D0-106710FCCF2F}"/>
    <cellStyle name="Normal 6 7 5 2_1.2 KBC Group" xfId="49392" xr:uid="{7A03265B-C2AF-4B82-8519-E1529C688B56}"/>
    <cellStyle name="Normal 6 7 5 3" xfId="8752" xr:uid="{8C73CB80-101C-4ECA-9F69-862F485BE87E}"/>
    <cellStyle name="Normal 6 7 5 3 2" xfId="44796" xr:uid="{352C56DE-2748-4E09-A40E-A9A1CE1370AF}"/>
    <cellStyle name="Normal 6 7 5 3 3" xfId="33687" xr:uid="{F788A259-0728-45E6-87C5-94ABE8FFE274}"/>
    <cellStyle name="Normal 6 7 5 3_1.2 KBC Group" xfId="49394" xr:uid="{2D7593EA-206F-4CA4-A11E-07A05DA356C8}"/>
    <cellStyle name="Normal 6 7 5 4" xfId="39135" xr:uid="{33814EDC-5F6B-45E4-931D-A6A445C5DC28}"/>
    <cellStyle name="Normal 6 7 5 5" xfId="28140" xr:uid="{681D2CAE-0794-4C27-8130-BA729E7E8F3B}"/>
    <cellStyle name="Normal 6 7 5_1.2 KBC Group" xfId="49391" xr:uid="{F47BF893-70B8-4A98-AD75-A211ACC3CC7B}"/>
    <cellStyle name="Normal 6 7 6" xfId="2974" xr:uid="{EBCF596E-16CA-4939-8F2E-A184982929C7}"/>
    <cellStyle name="Normal 6 7 6 2" xfId="9912" xr:uid="{A4C0264A-DE3A-44D7-9F8E-D0A32EFBE20D}"/>
    <cellStyle name="Normal 6 7 6 2 2" xfId="45955" xr:uid="{9FECB068-F8B5-48CA-8A4B-B837765263CB}"/>
    <cellStyle name="Normal 6 7 6 2 3" xfId="34840" xr:uid="{AC425887-9E96-463C-9F84-4A6CA043A1B1}"/>
    <cellStyle name="Normal 6 7 6 2_1.2 KBC Group" xfId="49396" xr:uid="{880C50C2-627C-49DE-B8A6-65BD741FD18E}"/>
    <cellStyle name="Normal 6 7 6 3" xfId="40291" xr:uid="{799752D8-D79A-4D99-A3B6-FF2D3BF2ADAA}"/>
    <cellStyle name="Normal 6 7 6 4" xfId="29290" xr:uid="{5175937F-48AB-48D7-ABAD-D1A462D553C3}"/>
    <cellStyle name="Normal 6 7 6_1.2 KBC Group" xfId="49395" xr:uid="{CF2F2FE2-AEA3-4C49-83F7-B473BAF0DF11}"/>
    <cellStyle name="Normal 6 7 7" xfId="3990" xr:uid="{863CAD6C-E809-4269-83CF-17DF78A08ED5}"/>
    <cellStyle name="Normal 6 7 7 2" xfId="10792" xr:uid="{20679A39-85C0-4F09-B211-1EE82CB3F537}"/>
    <cellStyle name="Normal 6 7 7 2 2" xfId="46835" xr:uid="{C7D07579-7D21-48AC-B3F6-936113D57442}"/>
    <cellStyle name="Normal 6 7 7 2 3" xfId="35654" xr:uid="{7AB2A7FE-13D6-497F-938E-AFECA75DE02F}"/>
    <cellStyle name="Normal 6 7 7 2_1.2 KBC Group" xfId="49398" xr:uid="{4F5B060A-C060-40B7-9FDB-1CDEC159CCF1}"/>
    <cellStyle name="Normal 6 7 7 3" xfId="41166" xr:uid="{0DCC946D-C415-4A74-97B2-5B49B4F82209}"/>
    <cellStyle name="Normal 6 7 7 4" xfId="30099" xr:uid="{EB596EA7-42B7-4535-9F38-AA77828990E2}"/>
    <cellStyle name="Normal 6 7 7_1.2 KBC Group" xfId="49397" xr:uid="{34DFE229-A27D-4A08-B49C-27B186CA941A}"/>
    <cellStyle name="Normal 6 7 8" xfId="7396" xr:uid="{2818FA0E-3CA7-431F-96C1-636A0D77C263}"/>
    <cellStyle name="Normal 6 7 8 2" xfId="43444" xr:uid="{F153B330-5DE3-4046-BFB2-757737F0614F}"/>
    <cellStyle name="Normal 6 7 8 3" xfId="32351" xr:uid="{8A9082CB-E668-4F6E-8375-F277137D42C2}"/>
    <cellStyle name="Normal 6 7 8_1.2 KBC Group" xfId="49399" xr:uid="{BF3BAFA9-82DA-4A6F-AAFA-B5528BBEE857}"/>
    <cellStyle name="Normal 6 7 9" xfId="37784" xr:uid="{121F91A0-C0D6-4A30-A1B9-7BE69BF5F5FE}"/>
    <cellStyle name="Normal 6 7_1.2 KBC Group" xfId="49344" xr:uid="{2077C04D-FA31-409E-95DC-242903A55F06}"/>
    <cellStyle name="Normal 6 8" xfId="216" xr:uid="{FC8CD88E-5F55-4A44-8F33-BA6E0F6B8E49}"/>
    <cellStyle name="Normal 6 8 10" xfId="26814" xr:uid="{A2846F84-A379-41AB-9858-8516EC2B7BAA}"/>
    <cellStyle name="Normal 6 8 2" xfId="520" xr:uid="{8CF77D95-B624-4398-BD5B-0213DB3413E8}"/>
    <cellStyle name="Normal 6 8 2 2" xfId="878" xr:uid="{CE499465-2DAE-43D3-A2D4-E82E83E5EC77}"/>
    <cellStyle name="Normal 6 8 2 2 2" xfId="1604" xr:uid="{AD24DAA5-10F3-4FBC-BC75-0A2C40DC5DDF}"/>
    <cellStyle name="Normal 6 8 2 2 2 2" xfId="4803" xr:uid="{A5B15192-D314-4105-99B4-4C1C6B7D8338}"/>
    <cellStyle name="Normal 6 8 2 2 2 2 2" xfId="11597" xr:uid="{F48156A7-4BFB-4AD6-840E-C4AAA9347764}"/>
    <cellStyle name="Normal 6 8 2 2 2 2 2 2" xfId="47640" xr:uid="{E1693D5A-08EC-4618-BF0B-20102C7CD331}"/>
    <cellStyle name="Normal 6 8 2 2 2 2 2 3" xfId="36443" xr:uid="{CFC06675-D236-4B36-B4F2-153A18D35208}"/>
    <cellStyle name="Normal 6 8 2 2 2 2 2_1.2 KBC Group" xfId="49405" xr:uid="{9E9D8B6F-AD55-458E-8E64-884EDE194EC0}"/>
    <cellStyle name="Normal 6 8 2 2 2 2 3" xfId="41971" xr:uid="{C9830567-EC54-494D-9F57-210841701D10}"/>
    <cellStyle name="Normal 6 8 2 2 2 2 4" xfId="30888" xr:uid="{9D672706-D13D-404F-B4C7-ED37127FFCBC}"/>
    <cellStyle name="Normal 6 8 2 2 2 2_1.2 KBC Group" xfId="49404" xr:uid="{772199C8-DE43-4E94-84CD-4920D3A54100}"/>
    <cellStyle name="Normal 6 8 2 2 2 3" xfId="8567" xr:uid="{E1B6C911-6C57-49A5-AF3B-B93257E39B4D}"/>
    <cellStyle name="Normal 6 8 2 2 2 3 2" xfId="44611" xr:uid="{2647D3F7-2DBF-41AE-9F92-F2CFFEE44A33}"/>
    <cellStyle name="Normal 6 8 2 2 2 3 3" xfId="33502" xr:uid="{34D4B65E-9163-40B9-825D-6CDFB19461C1}"/>
    <cellStyle name="Normal 6 8 2 2 2 3_1.2 KBC Group" xfId="49406" xr:uid="{2EE8F761-C2ED-4F8A-9DC1-D0E064C05545}"/>
    <cellStyle name="Normal 6 8 2 2 2 4" xfId="38950" xr:uid="{2F14C139-4D33-4BA6-A5E1-D8E93FB6B0E2}"/>
    <cellStyle name="Normal 6 8 2 2 2 5" xfId="27955" xr:uid="{E278F51A-6B27-481C-9C5D-6F52E5B024CD}"/>
    <cellStyle name="Normal 6 8 2 2 2_1.2 KBC Group" xfId="49403" xr:uid="{AB909774-8DE2-4016-8A79-B9B3E2579D59}"/>
    <cellStyle name="Normal 6 8 2 2 3" xfId="2414" xr:uid="{5315F713-A823-4D11-8D2E-CF42231024E7}"/>
    <cellStyle name="Normal 6 8 2 2 3 2" xfId="5613" xr:uid="{F1EEA151-8C9D-460A-BDD1-4B3D6197517A}"/>
    <cellStyle name="Normal 6 8 2 2 3 2 2" xfId="12406" xr:uid="{16B3AD2E-4E9E-41DB-80AD-C6A69C566B5B}"/>
    <cellStyle name="Normal 6 8 2 2 3 2 2 2" xfId="48449" xr:uid="{7601173D-8F98-4A12-A065-5996F6434CD7}"/>
    <cellStyle name="Normal 6 8 2 2 3 2 2 3" xfId="37252" xr:uid="{B427BAFD-090A-41C3-B0B9-C0597D9A5522}"/>
    <cellStyle name="Normal 6 8 2 2 3 2 2_1.2 KBC Group" xfId="49409" xr:uid="{FE7B0ED2-E6F8-4951-A3B5-DB23EE3C824F}"/>
    <cellStyle name="Normal 6 8 2 2 3 2 3" xfId="42780" xr:uid="{08D90E6F-5525-4E63-9747-0F994C3D47FE}"/>
    <cellStyle name="Normal 6 8 2 2 3 2 4" xfId="31697" xr:uid="{F3C3AD91-E6A7-482A-8713-69314D1EB1F3}"/>
    <cellStyle name="Normal 6 8 2 2 3 2_1.2 KBC Group" xfId="49408" xr:uid="{B34AF5DB-490F-43B7-A237-8C233A47D440}"/>
    <cellStyle name="Normal 6 8 2 2 3 3" xfId="9373" xr:uid="{49C65940-4170-4D37-A77B-856F8237F7C1}"/>
    <cellStyle name="Normal 6 8 2 2 3 3 2" xfId="45417" xr:uid="{45D764B5-E5B5-4115-92B1-14B69F4751DB}"/>
    <cellStyle name="Normal 6 8 2 2 3 3 3" xfId="34308" xr:uid="{C715EB3A-0B64-4328-92FF-EC61AB024CFF}"/>
    <cellStyle name="Normal 6 8 2 2 3 3_1.2 KBC Group" xfId="49410" xr:uid="{B4A4EAA0-AC0B-40F6-A830-6E5E8253C247}"/>
    <cellStyle name="Normal 6 8 2 2 3 4" xfId="39756" xr:uid="{E7702F6A-1940-49A3-8E84-84A9CB183264}"/>
    <cellStyle name="Normal 6 8 2 2 3 5" xfId="28761" xr:uid="{660BD1C4-71A4-47FA-B890-44A8C129868E}"/>
    <cellStyle name="Normal 6 8 2 2 3_1.2 KBC Group" xfId="49407" xr:uid="{E5DB6960-89AB-40AC-A0E9-51825F5ED4FC}"/>
    <cellStyle name="Normal 6 8 2 2 4" xfId="3604" xr:uid="{797A35CF-7A11-4A7B-928F-11361962151B}"/>
    <cellStyle name="Normal 6 8 2 2 4 2" xfId="10531" xr:uid="{D0E38949-4D49-4E83-96A5-8229AFBE1CC7}"/>
    <cellStyle name="Normal 6 8 2 2 4 2 2" xfId="46574" xr:uid="{D60DE0B8-B377-4262-86AB-4A87ACB867CC}"/>
    <cellStyle name="Normal 6 8 2 2 4 2 3" xfId="35453" xr:uid="{0B1F8946-9179-4402-BF91-328EF12C5ABC}"/>
    <cellStyle name="Normal 6 8 2 2 4 2_1.2 KBC Group" xfId="49412" xr:uid="{4B445137-48F4-4791-A510-B8A8FBDC4029}"/>
    <cellStyle name="Normal 6 8 2 2 4 3" xfId="40909" xr:uid="{0FD06D77-7748-418F-AD15-BDAD990BBEB1}"/>
    <cellStyle name="Normal 6 8 2 2 4 4" xfId="29902" xr:uid="{EECF5497-1117-43E6-8A8E-C3FBC43FCB11}"/>
    <cellStyle name="Normal 6 8 2 2 4_1.2 KBC Group" xfId="49411" xr:uid="{5F4D3469-28D6-4F45-9941-4192BF7FBE6B}"/>
    <cellStyle name="Normal 6 8 2 2 5" xfId="4300" xr:uid="{57174F7C-D611-4001-8010-C149CD998962}"/>
    <cellStyle name="Normal 6 8 2 2 5 2" xfId="11102" xr:uid="{9036CDEA-7E09-4515-8DFC-78341C1C2869}"/>
    <cellStyle name="Normal 6 8 2 2 5 2 2" xfId="47145" xr:uid="{54AC8C23-7DFE-4000-833C-E307A203BE80}"/>
    <cellStyle name="Normal 6 8 2 2 5 2 3" xfId="35964" xr:uid="{01D9AEEC-E941-4200-AE6C-FCD7FB60FDC0}"/>
    <cellStyle name="Normal 6 8 2 2 5 2_1.2 KBC Group" xfId="49414" xr:uid="{5CB04CDE-03FD-4A6A-B5DF-1944D042422C}"/>
    <cellStyle name="Normal 6 8 2 2 5 3" xfId="41476" xr:uid="{6B7F48C8-2401-4DC5-816A-9AC865F89BD0}"/>
    <cellStyle name="Normal 6 8 2 2 5 4" xfId="30409" xr:uid="{2B097218-291A-4F22-938C-5C427E433097}"/>
    <cellStyle name="Normal 6 8 2 2 5_1.2 KBC Group" xfId="49413" xr:uid="{BDEC72EC-3514-4357-88FF-5AEB9151A26D}"/>
    <cellStyle name="Normal 6 8 2 2 6" xfId="8067" xr:uid="{D5630219-AA06-4843-A2AF-678C21F48EF0}"/>
    <cellStyle name="Normal 6 8 2 2 6 2" xfId="44115" xr:uid="{5479EDD8-67E5-4E35-BEF9-8B112FB7F6C5}"/>
    <cellStyle name="Normal 6 8 2 2 6 3" xfId="33022" xr:uid="{4D77909A-0D3A-467B-9349-7573ABB786CA}"/>
    <cellStyle name="Normal 6 8 2 2 6_1.2 KBC Group" xfId="49415" xr:uid="{11A9894A-86BF-4CAC-9112-A63C4B128982}"/>
    <cellStyle name="Normal 6 8 2 2 7" xfId="38455" xr:uid="{2AEF611F-24AF-4AA7-B8AA-0D8A25D2D462}"/>
    <cellStyle name="Normal 6 8 2 2 8" xfId="27472" xr:uid="{D293ABF2-5860-415C-A4C9-26D5DA9EDAD8}"/>
    <cellStyle name="Normal 6 8 2 2_1.2 KBC Group" xfId="49402" xr:uid="{DAF7AB46-25B2-49DB-92E6-74763F954B15}"/>
    <cellStyle name="Normal 6 8 2 3" xfId="1369" xr:uid="{AB51C2D0-0143-4DCA-BDB7-80E55ADDFD0D}"/>
    <cellStyle name="Normal 6 8 2 3 2" xfId="4568" xr:uid="{2CE44565-9575-4FBF-ADC0-034F377FD830}"/>
    <cellStyle name="Normal 6 8 2 3 2 2" xfId="11362" xr:uid="{3C18D4F7-AFF8-401F-8335-AB1B98E402A3}"/>
    <cellStyle name="Normal 6 8 2 3 2 2 2" xfId="47405" xr:uid="{1C18ECA1-A6E3-4C8B-BAAD-3C8EB4454F2A}"/>
    <cellStyle name="Normal 6 8 2 3 2 2 3" xfId="36208" xr:uid="{709646BA-CB32-4266-8CC3-495D5C875789}"/>
    <cellStyle name="Normal 6 8 2 3 2 2_1.2 KBC Group" xfId="49418" xr:uid="{F4BB60C9-F397-4E88-9EAE-A75FD31762B5}"/>
    <cellStyle name="Normal 6 8 2 3 2 3" xfId="41736" xr:uid="{73B528C5-B0DF-47D3-86F1-745E2A87E9BD}"/>
    <cellStyle name="Normal 6 8 2 3 2 4" xfId="30653" xr:uid="{E979621C-4098-4C51-A046-6D94646C195B}"/>
    <cellStyle name="Normal 6 8 2 3 2_1.2 KBC Group" xfId="49417" xr:uid="{5D6FBC50-53AF-45BF-8FDF-004ABCEE2EA4}"/>
    <cellStyle name="Normal 6 8 2 3 3" xfId="8332" xr:uid="{D521D41B-A9C3-4A17-933A-83ED5624A4B2}"/>
    <cellStyle name="Normal 6 8 2 3 3 2" xfId="44376" xr:uid="{0B1F1C0F-386E-41C3-9C8A-8F1F5EF5C123}"/>
    <cellStyle name="Normal 6 8 2 3 3 3" xfId="33267" xr:uid="{2A944FE4-C909-4869-A8B4-6391B98AB5FD}"/>
    <cellStyle name="Normal 6 8 2 3 3_1.2 KBC Group" xfId="49419" xr:uid="{0A950F74-4750-4576-9AEC-055F450170F1}"/>
    <cellStyle name="Normal 6 8 2 3 4" xfId="38715" xr:uid="{40DC4C6C-63E4-4BFB-B26B-2165466CEB5A}"/>
    <cellStyle name="Normal 6 8 2 3 5" xfId="27720" xr:uid="{762744DD-F8EC-4929-B56C-F0B6DE674E54}"/>
    <cellStyle name="Normal 6 8 2 3_1.2 KBC Group" xfId="49416" xr:uid="{5B4178F6-3336-4D2F-8C05-36DE9A88E1D3}"/>
    <cellStyle name="Normal 6 8 2 4" xfId="2077" xr:uid="{A5F79161-B4C7-438A-8321-1C92B13BD694}"/>
    <cellStyle name="Normal 6 8 2 4 2" xfId="5276" xr:uid="{577E5B15-880D-45D3-8782-9C7E49312D93}"/>
    <cellStyle name="Normal 6 8 2 4 2 2" xfId="12069" xr:uid="{57B26BF3-7F3F-4F22-B49A-70337F5A1A09}"/>
    <cellStyle name="Normal 6 8 2 4 2 2 2" xfId="48112" xr:uid="{64745113-284B-4AB3-810B-E6AB16E95AC8}"/>
    <cellStyle name="Normal 6 8 2 4 2 2 3" xfId="36915" xr:uid="{06595398-228D-4F8D-AE0E-CD0FEE6B0E3F}"/>
    <cellStyle name="Normal 6 8 2 4 2 2_1.2 KBC Group" xfId="49422" xr:uid="{4870057D-4E51-423F-A70A-A79CEA65AC31}"/>
    <cellStyle name="Normal 6 8 2 4 2 3" xfId="42443" xr:uid="{13B6A0D6-1D96-4795-9836-6FE716512C2A}"/>
    <cellStyle name="Normal 6 8 2 4 2 4" xfId="31360" xr:uid="{3802327D-7CB2-4AA7-BF1E-5DB0AE99337C}"/>
    <cellStyle name="Normal 6 8 2 4 2_1.2 KBC Group" xfId="49421" xr:uid="{1CA7A073-7CA4-4B2B-A76D-B4B3A5DFBE09}"/>
    <cellStyle name="Normal 6 8 2 4 3" xfId="9036" xr:uid="{D00E505B-6261-457B-BE33-8FB2372EA347}"/>
    <cellStyle name="Normal 6 8 2 4 3 2" xfId="45080" xr:uid="{64D34361-C580-4E65-B8B3-BF5CAFE6BC7F}"/>
    <cellStyle name="Normal 6 8 2 4 3 3" xfId="33971" xr:uid="{9B469FDC-A8AD-4C96-A5FC-A0EC5D458450}"/>
    <cellStyle name="Normal 6 8 2 4 3_1.2 KBC Group" xfId="49423" xr:uid="{C95F3CC0-FED2-4F1E-B39D-310EF2FE8594}"/>
    <cellStyle name="Normal 6 8 2 4 4" xfId="39419" xr:uid="{D00C448D-9E22-4FAD-82C3-1993B145FB1D}"/>
    <cellStyle name="Normal 6 8 2 4 5" xfId="28424" xr:uid="{83CA51D2-0A13-41E9-93E9-5BB1393FBBEB}"/>
    <cellStyle name="Normal 6 8 2 4_1.2 KBC Group" xfId="49420" xr:uid="{A37B339B-5711-4573-B783-3DA158A2031B}"/>
    <cellStyle name="Normal 6 8 2 5" xfId="3270" xr:uid="{5514F5B0-CE07-4CEA-9B27-A35EAAE6B690}"/>
    <cellStyle name="Normal 6 8 2 5 2" xfId="10197" xr:uid="{5ACE087B-3E6E-432C-8A79-2574703F9DD1}"/>
    <cellStyle name="Normal 6 8 2 5 2 2" xfId="46240" xr:uid="{5CAD3C5F-431E-4AF3-ABBE-14DA6FCBF23E}"/>
    <cellStyle name="Normal 6 8 2 5 2 3" xfId="35121" xr:uid="{4435F3E9-AD46-4937-A44D-B0C4EFD5902B}"/>
    <cellStyle name="Normal 6 8 2 5 2_1.2 KBC Group" xfId="49425" xr:uid="{B5593E78-6A38-4A26-9288-5111CB2FEA5D}"/>
    <cellStyle name="Normal 6 8 2 5 3" xfId="40575" xr:uid="{85F2C669-9E35-4E43-BD26-180B6D56A4DC}"/>
    <cellStyle name="Normal 6 8 2 5 4" xfId="29570" xr:uid="{560C7026-4869-442D-8C11-47CE1688F843}"/>
    <cellStyle name="Normal 6 8 2 5_1.2 KBC Group" xfId="49424" xr:uid="{9983DD97-7599-44CC-A7B1-3A60CEAFA973}"/>
    <cellStyle name="Normal 6 8 2 6" xfId="4090" xr:uid="{25CB7BA4-A135-43B8-9F81-4281447A0627}"/>
    <cellStyle name="Normal 6 8 2 6 2" xfId="10892" xr:uid="{919E570F-999D-4161-A365-E97E44D3F0CF}"/>
    <cellStyle name="Normal 6 8 2 6 2 2" xfId="46935" xr:uid="{9CC9D766-01D4-41F1-B1A8-34E9C11B5E24}"/>
    <cellStyle name="Normal 6 8 2 6 2 3" xfId="35754" xr:uid="{1EBC055C-1386-4649-B212-C665944BE601}"/>
    <cellStyle name="Normal 6 8 2 6 2_1.2 KBC Group" xfId="49427" xr:uid="{EF3DB0FE-6E2D-4DF0-9661-375674D90286}"/>
    <cellStyle name="Normal 6 8 2 6 3" xfId="41266" xr:uid="{6522C375-7EF2-4671-B48E-4889B7A5ECA6}"/>
    <cellStyle name="Normal 6 8 2 6 4" xfId="30199" xr:uid="{17E96381-8F8D-4923-9E26-60D6E6A47082}"/>
    <cellStyle name="Normal 6 8 2 6_1.2 KBC Group" xfId="49426" xr:uid="{D6C731A7-44F4-448B-88B1-DED9A129A257}"/>
    <cellStyle name="Normal 6 8 2 7" xfId="7710" xr:uid="{F514E2BB-A911-4895-8FE9-72F8FABC5A11}"/>
    <cellStyle name="Normal 6 8 2 7 2" xfId="43758" xr:uid="{DAB5D401-279A-4518-B980-8A556498DE91}"/>
    <cellStyle name="Normal 6 8 2 7 3" xfId="32665" xr:uid="{4D4D4B1A-EA71-4EBD-8FFD-FB997C022CDA}"/>
    <cellStyle name="Normal 6 8 2 7_1.2 KBC Group" xfId="49428" xr:uid="{81AE4758-0C64-456C-A2F1-8D49D136BA72}"/>
    <cellStyle name="Normal 6 8 2 8" xfId="38098" xr:uid="{8623461F-2295-4F15-AE37-4C3E3E258AD5}"/>
    <cellStyle name="Normal 6 8 2 9" xfId="27115" xr:uid="{4687FAC6-8688-4F7E-9D27-BDB987B7722C}"/>
    <cellStyle name="Normal 6 8 2_1.2 KBC Group" xfId="49401" xr:uid="{AFBC3C6E-DAFE-44F8-96F1-87DC9E13796F}"/>
    <cellStyle name="Normal 6 8 3" xfId="784" xr:uid="{FD602E5E-49FE-44FC-8B45-307337940334}"/>
    <cellStyle name="Normal 6 8 3 2" xfId="1510" xr:uid="{9CD3C24C-D47E-4AA0-A081-67A8D3EC04D7}"/>
    <cellStyle name="Normal 6 8 3 2 2" xfId="4709" xr:uid="{2C3BADCC-6B7B-4BB7-838F-350D6C06C35B}"/>
    <cellStyle name="Normal 6 8 3 2 2 2" xfId="11503" xr:uid="{8AD2DDCC-F5FA-4906-97CD-63FE9780F79E}"/>
    <cellStyle name="Normal 6 8 3 2 2 2 2" xfId="47546" xr:uid="{26B6E0CC-216E-4A14-A35A-6FBAE3CC1E77}"/>
    <cellStyle name="Normal 6 8 3 2 2 2 3" xfId="36349" xr:uid="{390395F1-89BC-446C-B911-5C116925D87E}"/>
    <cellStyle name="Normal 6 8 3 2 2 2_1.2 KBC Group" xfId="49432" xr:uid="{7B277817-BB6B-42CB-8559-B4866C5E482C}"/>
    <cellStyle name="Normal 6 8 3 2 2 3" xfId="41877" xr:uid="{74D7695E-1CF3-4C5A-808C-911CA766E4F6}"/>
    <cellStyle name="Normal 6 8 3 2 2 4" xfId="30794" xr:uid="{157AE6D7-A789-4003-B3A5-04C71BCAEE7E}"/>
    <cellStyle name="Normal 6 8 3 2 2_1.2 KBC Group" xfId="49431" xr:uid="{26F0CCC4-7873-45C1-948A-FBE2A8E05381}"/>
    <cellStyle name="Normal 6 8 3 2 3" xfId="8473" xr:uid="{3047D2B4-938F-4441-9772-207D2C978AED}"/>
    <cellStyle name="Normal 6 8 3 2 3 2" xfId="44517" xr:uid="{ED3EDF20-6D1A-4054-B1EB-054DF9E5CDD3}"/>
    <cellStyle name="Normal 6 8 3 2 3 3" xfId="33408" xr:uid="{969D0F74-C915-4411-A2C5-EF9D3F400820}"/>
    <cellStyle name="Normal 6 8 3 2 3_1.2 KBC Group" xfId="49433" xr:uid="{0E65ABAF-2CF1-4A3A-990F-9F92D3FDA425}"/>
    <cellStyle name="Normal 6 8 3 2 4" xfId="38856" xr:uid="{488183C0-DD17-436F-97B5-E93592EE3417}"/>
    <cellStyle name="Normal 6 8 3 2 5" xfId="27861" xr:uid="{FE5076E0-49FE-4B5C-9AF1-8F00E9A73E8B}"/>
    <cellStyle name="Normal 6 8 3 2_1.2 KBC Group" xfId="49430" xr:uid="{3CC5C049-3AB7-419E-8C2F-D25A81943208}"/>
    <cellStyle name="Normal 6 8 3 3" xfId="2320" xr:uid="{5ABB298C-52A8-4B10-8CF7-2644A10618FB}"/>
    <cellStyle name="Normal 6 8 3 3 2" xfId="5519" xr:uid="{30B1FA63-1350-47A6-B8C5-3168AE3C45B3}"/>
    <cellStyle name="Normal 6 8 3 3 2 2" xfId="12312" xr:uid="{AC7C3E24-3D71-41BF-9343-90692368A47C}"/>
    <cellStyle name="Normal 6 8 3 3 2 2 2" xfId="48355" xr:uid="{7FBAA879-B54E-4AF3-B721-CF229BE80397}"/>
    <cellStyle name="Normal 6 8 3 3 2 2 3" xfId="37158" xr:uid="{3394CEF3-92C7-4333-B39B-5C6BC3FBD20F}"/>
    <cellStyle name="Normal 6 8 3 3 2 2_1.2 KBC Group" xfId="49436" xr:uid="{FCAFEA6C-AFF0-4F4A-98D6-6F09F0E2276F}"/>
    <cellStyle name="Normal 6 8 3 3 2 3" xfId="42686" xr:uid="{1CE2212F-3437-4D43-B2F4-2A94AB3B2CF6}"/>
    <cellStyle name="Normal 6 8 3 3 2 4" xfId="31603" xr:uid="{D9861F32-1BD0-4087-84F8-CFFA28FF1D8D}"/>
    <cellStyle name="Normal 6 8 3 3 2_1.2 KBC Group" xfId="49435" xr:uid="{7CFDD377-1AE3-418B-9AD7-F46FBC5CCC05}"/>
    <cellStyle name="Normal 6 8 3 3 3" xfId="9279" xr:uid="{DA3C8929-C513-4848-8E28-B1A6D64FBDB3}"/>
    <cellStyle name="Normal 6 8 3 3 3 2" xfId="45323" xr:uid="{15CDB77A-6923-44D3-8091-12E4BDA0AA20}"/>
    <cellStyle name="Normal 6 8 3 3 3 3" xfId="34214" xr:uid="{BEC842D5-3EFB-4AAD-A106-09A4C9FA9D30}"/>
    <cellStyle name="Normal 6 8 3 3 3_1.2 KBC Group" xfId="49437" xr:uid="{A28442A9-C512-4C5C-8DE5-23C00AFE1171}"/>
    <cellStyle name="Normal 6 8 3 3 4" xfId="39662" xr:uid="{73B49773-CF03-4EC2-98CD-FC59A81A4138}"/>
    <cellStyle name="Normal 6 8 3 3 5" xfId="28667" xr:uid="{7E784B7B-B23D-4135-8035-563454021B46}"/>
    <cellStyle name="Normal 6 8 3 3_1.2 KBC Group" xfId="49434" xr:uid="{CEFC56E6-C6ED-4407-A623-056F0C500727}"/>
    <cellStyle name="Normal 6 8 3 4" xfId="3510" xr:uid="{76042C61-769C-4EF0-8CF8-8D04C3B0B14F}"/>
    <cellStyle name="Normal 6 8 3 4 2" xfId="10437" xr:uid="{523498D0-199C-4094-BAD6-28FE019320F7}"/>
    <cellStyle name="Normal 6 8 3 4 2 2" xfId="46480" xr:uid="{9E66C487-E617-4DE8-B81D-EAC135529485}"/>
    <cellStyle name="Normal 6 8 3 4 2 3" xfId="35359" xr:uid="{07C02F2B-FD6A-45A0-B1F5-E0CCAB6633CA}"/>
    <cellStyle name="Normal 6 8 3 4 2_1.2 KBC Group" xfId="49439" xr:uid="{04598F29-E3C7-4AC5-8345-BFDF6B9407D5}"/>
    <cellStyle name="Normal 6 8 3 4 3" xfId="40815" xr:uid="{F18E23C2-BDC6-4FBE-AD29-968DD9EFD37C}"/>
    <cellStyle name="Normal 6 8 3 4 4" xfId="29808" xr:uid="{EFC1CD4F-308D-4488-BA85-827B1101DE9F}"/>
    <cellStyle name="Normal 6 8 3 4_1.2 KBC Group" xfId="49438" xr:uid="{317BA3F5-E2EB-4E69-93B6-0A2A2B98C89E}"/>
    <cellStyle name="Normal 6 8 3 5" xfId="4206" xr:uid="{6CF22A46-3864-46D5-BA5D-0C52C128ED95}"/>
    <cellStyle name="Normal 6 8 3 5 2" xfId="11008" xr:uid="{0FC21463-EA41-4072-AE08-9E311E579012}"/>
    <cellStyle name="Normal 6 8 3 5 2 2" xfId="47051" xr:uid="{8887FCCD-C9E1-4B62-81FC-10B61A35959E}"/>
    <cellStyle name="Normal 6 8 3 5 2 3" xfId="35870" xr:uid="{F449A17F-D2B6-4785-995C-ED39691005FC}"/>
    <cellStyle name="Normal 6 8 3 5 2_1.2 KBC Group" xfId="49441" xr:uid="{3AEEC5F1-584B-4FDB-B932-5511C1BF69A1}"/>
    <cellStyle name="Normal 6 8 3 5 3" xfId="41382" xr:uid="{4765929A-EAA0-454D-9BE7-1A551C09BFAA}"/>
    <cellStyle name="Normal 6 8 3 5 4" xfId="30315" xr:uid="{349D7BB8-4DF9-4225-ACC8-7E51E66E95EC}"/>
    <cellStyle name="Normal 6 8 3 5_1.2 KBC Group" xfId="49440" xr:uid="{6973F66A-6AA1-4379-A2D8-7BB373081930}"/>
    <cellStyle name="Normal 6 8 3 6" xfId="7973" xr:uid="{DC6092CC-EE4C-4E32-A979-A9538EBE9FBA}"/>
    <cellStyle name="Normal 6 8 3 6 2" xfId="44021" xr:uid="{BD8BAD59-805D-4C8B-9C11-7991F3E9E6FA}"/>
    <cellStyle name="Normal 6 8 3 6 3" xfId="32928" xr:uid="{1DAE5B52-80C3-42D1-B141-383747108843}"/>
    <cellStyle name="Normal 6 8 3 6_1.2 KBC Group" xfId="49442" xr:uid="{6D937B81-E733-47F9-A380-695A6A9B14A5}"/>
    <cellStyle name="Normal 6 8 3 7" xfId="38361" xr:uid="{7985C9CC-3FC1-4AF4-B720-7C9496AB216E}"/>
    <cellStyle name="Normal 6 8 3 8" xfId="27378" xr:uid="{074C080A-9890-450D-9DEC-6F5E2B2A7386}"/>
    <cellStyle name="Normal 6 8 3_1.2 KBC Group" xfId="49429" xr:uid="{89DC5896-A118-4301-8028-3C39CFBC64D3}"/>
    <cellStyle name="Normal 6 8 4" xfId="1240" xr:uid="{64D320A4-4067-4936-981C-1B7D6923AB6D}"/>
    <cellStyle name="Normal 6 8 4 2" xfId="4439" xr:uid="{1495FFD5-B48B-4A6F-8D5C-55C8764651DC}"/>
    <cellStyle name="Normal 6 8 4 2 2" xfId="11233" xr:uid="{D819B605-6CBB-4543-B0F9-98CE2F88C4A1}"/>
    <cellStyle name="Normal 6 8 4 2 2 2" xfId="47276" xr:uid="{2AF4D63E-2CE9-4492-A952-AC79B6C04876}"/>
    <cellStyle name="Normal 6 8 4 2 2 3" xfId="36079" xr:uid="{5B088D0D-EE5E-462D-864E-590277FCA607}"/>
    <cellStyle name="Normal 6 8 4 2 2_1.2 KBC Group" xfId="49445" xr:uid="{1337E9C2-2C7C-4F20-A400-CD2015F8FC45}"/>
    <cellStyle name="Normal 6 8 4 2 3" xfId="41607" xr:uid="{8AEB1717-2826-423B-8C9B-66D3A4C495DC}"/>
    <cellStyle name="Normal 6 8 4 2 4" xfId="30524" xr:uid="{59C80278-D7ED-4C71-9628-F59C961AE00A}"/>
    <cellStyle name="Normal 6 8 4 2_1.2 KBC Group" xfId="49444" xr:uid="{774F4E53-B6C9-493F-BC94-F215288CE6BB}"/>
    <cellStyle name="Normal 6 8 4 3" xfId="8203" xr:uid="{E75120B8-7CE8-43EA-8CA1-60EA2D0A8344}"/>
    <cellStyle name="Normal 6 8 4 3 2" xfId="44247" xr:uid="{2066AA5E-14BE-47B3-A40A-888013F33756}"/>
    <cellStyle name="Normal 6 8 4 3 3" xfId="33138" xr:uid="{AF717C27-DF90-4C39-B01D-E36F143177FD}"/>
    <cellStyle name="Normal 6 8 4 3_1.2 KBC Group" xfId="49446" xr:uid="{5F39FE7E-137A-42E3-A48A-E68AF2A46970}"/>
    <cellStyle name="Normal 6 8 4 4" xfId="38586" xr:uid="{BBFF273F-DC47-41F2-B8C4-94032225BB2D}"/>
    <cellStyle name="Normal 6 8 4 5" xfId="27591" xr:uid="{A4C5B81A-E778-4A6A-8FFD-2375CF5266B7}"/>
    <cellStyle name="Normal 6 8 4_1.2 KBC Group" xfId="49443" xr:uid="{3F74BAAE-BF05-48E3-816C-032B05A5101B}"/>
    <cellStyle name="Normal 6 8 5" xfId="1805" xr:uid="{D6074137-4E73-49BE-AD60-C26840195627}"/>
    <cellStyle name="Normal 6 8 5 2" xfId="5004" xr:uid="{093424CB-73CA-4613-9C1A-4D3EAC43F6BE}"/>
    <cellStyle name="Normal 6 8 5 2 2" xfId="11797" xr:uid="{724B4B36-2EA6-4B63-AABF-87E324646B4C}"/>
    <cellStyle name="Normal 6 8 5 2 2 2" xfId="47840" xr:uid="{ADD68269-9867-4E01-849E-90D374E69842}"/>
    <cellStyle name="Normal 6 8 5 2 2 3" xfId="36643" xr:uid="{0156A2AF-0221-462B-952E-01A9AC54CE32}"/>
    <cellStyle name="Normal 6 8 5 2 2_1.2 KBC Group" xfId="49449" xr:uid="{D95DC2BF-E578-4180-A3EB-1D3E1021328A}"/>
    <cellStyle name="Normal 6 8 5 2 3" xfId="42171" xr:uid="{95DA9CA9-F0D8-437E-8663-6D209A2BC8F2}"/>
    <cellStyle name="Normal 6 8 5 2 4" xfId="31088" xr:uid="{C9DBE49C-198C-4DE0-999D-74EB14BBE964}"/>
    <cellStyle name="Normal 6 8 5 2_1.2 KBC Group" xfId="49448" xr:uid="{6D962C22-B134-44A1-B235-4C4721B45B46}"/>
    <cellStyle name="Normal 6 8 5 3" xfId="8764" xr:uid="{52A7177A-516C-4B33-82EC-9BDFAF6D3212}"/>
    <cellStyle name="Normal 6 8 5 3 2" xfId="44808" xr:uid="{F7171579-8102-4A9E-8318-201A77C32539}"/>
    <cellStyle name="Normal 6 8 5 3 3" xfId="33699" xr:uid="{7481AF08-9E2E-4741-971F-FCFAA309E2CE}"/>
    <cellStyle name="Normal 6 8 5 3_1.2 KBC Group" xfId="49450" xr:uid="{E7BDB2F6-D9F4-49BD-8B1E-5E3CD8038566}"/>
    <cellStyle name="Normal 6 8 5 4" xfId="39147" xr:uid="{623D943F-25E1-41BB-9F8E-C28BC9A5BED9}"/>
    <cellStyle name="Normal 6 8 5 5" xfId="28152" xr:uid="{613995E0-F59F-42EC-810F-283513E22BC7}"/>
    <cellStyle name="Normal 6 8 5_1.2 KBC Group" xfId="49447" xr:uid="{C508B503-5A78-49A6-AD63-5FFF43A64EDD}"/>
    <cellStyle name="Normal 6 8 6" xfId="2988" xr:uid="{817CFB40-606A-40BD-8FDF-E18A52560B7B}"/>
    <cellStyle name="Normal 6 8 6 2" xfId="9925" xr:uid="{04787AAD-F18C-480D-A942-812026C780A9}"/>
    <cellStyle name="Normal 6 8 6 2 2" xfId="45968" xr:uid="{79CCC564-E038-46CF-A2A4-8FE4F1126816}"/>
    <cellStyle name="Normal 6 8 6 2 3" xfId="34852" xr:uid="{91467A78-E886-4D0D-BF1C-19D6ADF4FBE9}"/>
    <cellStyle name="Normal 6 8 6 2_1.2 KBC Group" xfId="49452" xr:uid="{35046B8C-3AA7-4ED4-9366-BA63DCAFA936}"/>
    <cellStyle name="Normal 6 8 6 3" xfId="40304" xr:uid="{D378DAC9-51D3-4835-A2FD-581E47A775C2}"/>
    <cellStyle name="Normal 6 8 6 4" xfId="29302" xr:uid="{EA1B0228-EA97-46FE-9486-50845ACE9BD8}"/>
    <cellStyle name="Normal 6 8 6_1.2 KBC Group" xfId="49451" xr:uid="{8B19B486-74CB-45D6-97D6-DB23F3A249CC}"/>
    <cellStyle name="Normal 6 8 7" xfId="3996" xr:uid="{71E46A59-0DC0-420C-9FE8-B9CC44A79260}"/>
    <cellStyle name="Normal 6 8 7 2" xfId="10798" xr:uid="{DD8F294A-9D5E-4282-94F8-D65BE55B4161}"/>
    <cellStyle name="Normal 6 8 7 2 2" xfId="46841" xr:uid="{5C1D0A45-0F44-4185-B859-C10E5D239BE2}"/>
    <cellStyle name="Normal 6 8 7 2 3" xfId="35660" xr:uid="{8D8A472A-83AA-473F-A2A7-4000F156670A}"/>
    <cellStyle name="Normal 6 8 7 2_1.2 KBC Group" xfId="49454" xr:uid="{4BF62041-E58E-479B-8DB2-713E679D398F}"/>
    <cellStyle name="Normal 6 8 7 3" xfId="41172" xr:uid="{8BB585ED-E957-49D1-84B0-9AA5AB6B524B}"/>
    <cellStyle name="Normal 6 8 7 4" xfId="30105" xr:uid="{D034435D-F903-4CA7-8C29-E61E9498239E}"/>
    <cellStyle name="Normal 6 8 7_1.2 KBC Group" xfId="49453" xr:uid="{ED5C3394-36BD-4FD2-B23B-74AFA1955FBA}"/>
    <cellStyle name="Normal 6 8 8" xfId="7409" xr:uid="{5B7C161B-ED9A-4A18-A9BF-64190D2B6AAD}"/>
    <cellStyle name="Normal 6 8 8 2" xfId="43457" xr:uid="{6CD66319-263A-4599-AAEC-E20B2A118771}"/>
    <cellStyle name="Normal 6 8 8 3" xfId="32364" xr:uid="{995D3F70-3E53-4630-A56C-2DDDDB5AAA38}"/>
    <cellStyle name="Normal 6 8 8_1.2 KBC Group" xfId="49455" xr:uid="{BA7E0416-A79C-4057-B6DC-3906F6CC41C0}"/>
    <cellStyle name="Normal 6 8 9" xfId="37797" xr:uid="{416982C3-E15C-44B4-AF1A-6749BC6537D1}"/>
    <cellStyle name="Normal 6 8_1.2 KBC Group" xfId="49400" xr:uid="{8AB4E114-4286-404E-84A7-3203821BD639}"/>
    <cellStyle name="Normal 6 9" xfId="225" xr:uid="{1F23CE11-540E-4B47-B6DE-2F45821C3512}"/>
    <cellStyle name="Normal 6 9 10" xfId="26823" xr:uid="{2BF53491-BB2D-4C54-9735-EB6AA234DCF2}"/>
    <cellStyle name="Normal 6 9 2" xfId="529" xr:uid="{5232B326-5034-46C7-8D7B-A7A054742D67}"/>
    <cellStyle name="Normal 6 9 2 2" xfId="884" xr:uid="{EA644B24-28BF-4783-BFDE-F00EE0C1366B}"/>
    <cellStyle name="Normal 6 9 2 2 2" xfId="1610" xr:uid="{3E2106A2-8995-4C2C-B30D-3D24263784C3}"/>
    <cellStyle name="Normal 6 9 2 2 2 2" xfId="4809" xr:uid="{90DE09AB-29C5-4ACA-AA8C-B23743441E74}"/>
    <cellStyle name="Normal 6 9 2 2 2 2 2" xfId="11603" xr:uid="{C0F2F3AB-91A6-4587-BB86-ACA2B5BD83F7}"/>
    <cellStyle name="Normal 6 9 2 2 2 2 2 2" xfId="47646" xr:uid="{9BC3935B-599E-40C5-9D43-EC860EA57F06}"/>
    <cellStyle name="Normal 6 9 2 2 2 2 2 3" xfId="36449" xr:uid="{E260A5B3-F722-48A6-9463-14DCA58219EC}"/>
    <cellStyle name="Normal 6 9 2 2 2 2 2_1.2 KBC Group" xfId="49461" xr:uid="{5BA7404C-3BF6-4753-AFA6-94AAF3A61E6D}"/>
    <cellStyle name="Normal 6 9 2 2 2 2 3" xfId="41977" xr:uid="{FEC27712-5368-4904-81E5-DDBA3167072F}"/>
    <cellStyle name="Normal 6 9 2 2 2 2 4" xfId="30894" xr:uid="{8365207D-B653-478B-96EA-0FBB744A99A6}"/>
    <cellStyle name="Normal 6 9 2 2 2 2_1.2 KBC Group" xfId="49460" xr:uid="{188D1377-DC38-4A5A-95A5-452BD34EA40E}"/>
    <cellStyle name="Normal 6 9 2 2 2 3" xfId="8573" xr:uid="{97D8B03B-5A97-408F-AFE3-29FB9C552023}"/>
    <cellStyle name="Normal 6 9 2 2 2 3 2" xfId="44617" xr:uid="{A72FA210-D2F1-4292-A7CF-B8A55807A0F3}"/>
    <cellStyle name="Normal 6 9 2 2 2 3 3" xfId="33508" xr:uid="{497578B8-1BF9-4C02-BE8C-411DA2CFBAF0}"/>
    <cellStyle name="Normal 6 9 2 2 2 3_1.2 KBC Group" xfId="49462" xr:uid="{25863A48-EF46-47A6-8EB2-42BEAE6FB8CA}"/>
    <cellStyle name="Normal 6 9 2 2 2 4" xfId="38956" xr:uid="{80BE9E54-4D3B-4D41-9C9D-977E59D3415A}"/>
    <cellStyle name="Normal 6 9 2 2 2 5" xfId="27961" xr:uid="{28D4547A-8883-4F64-8855-A44D895B2883}"/>
    <cellStyle name="Normal 6 9 2 2 2_1.2 KBC Group" xfId="49459" xr:uid="{1FDD8A9E-4431-44E1-8E09-8214ED771630}"/>
    <cellStyle name="Normal 6 9 2 2 3" xfId="2420" xr:uid="{EAD408A7-593A-4166-B4AD-F0344124EB99}"/>
    <cellStyle name="Normal 6 9 2 2 3 2" xfId="5619" xr:uid="{98E61621-9F7A-4301-871B-528C4D2BFE42}"/>
    <cellStyle name="Normal 6 9 2 2 3 2 2" xfId="12412" xr:uid="{6484C029-1834-4EBF-9153-70254081755B}"/>
    <cellStyle name="Normal 6 9 2 2 3 2 2 2" xfId="48455" xr:uid="{2D553EA4-00EE-4A71-AC68-B321D67D08DC}"/>
    <cellStyle name="Normal 6 9 2 2 3 2 2 3" xfId="37258" xr:uid="{C0BD5FA2-96C4-4FD0-88F2-BB3ED9339C55}"/>
    <cellStyle name="Normal 6 9 2 2 3 2 2_1.2 KBC Group" xfId="49465" xr:uid="{78004D7F-1D0B-400B-9492-58823CC931E2}"/>
    <cellStyle name="Normal 6 9 2 2 3 2 3" xfId="42786" xr:uid="{63D70011-2A0A-4890-82DE-32B65BABD522}"/>
    <cellStyle name="Normal 6 9 2 2 3 2 4" xfId="31703" xr:uid="{A94D12B4-9FF6-4E78-897D-FD57BFE3BA3D}"/>
    <cellStyle name="Normal 6 9 2 2 3 2_1.2 KBC Group" xfId="49464" xr:uid="{7481B163-AA64-406D-A1EF-5D8CC2594FB7}"/>
    <cellStyle name="Normal 6 9 2 2 3 3" xfId="9379" xr:uid="{2D07906C-D5DE-45C2-AA2E-C4A74402EC7C}"/>
    <cellStyle name="Normal 6 9 2 2 3 3 2" xfId="45423" xr:uid="{8323DD09-D69D-4588-BBDD-E9BC65D1FED2}"/>
    <cellStyle name="Normal 6 9 2 2 3 3 3" xfId="34314" xr:uid="{6696C9CB-6C0A-4B41-A798-600E4C9DC39D}"/>
    <cellStyle name="Normal 6 9 2 2 3 3_1.2 KBC Group" xfId="49466" xr:uid="{E3E81986-09E5-4167-93A5-9202B901376B}"/>
    <cellStyle name="Normal 6 9 2 2 3 4" xfId="39762" xr:uid="{E866A756-48D8-4BCD-915E-B72E599637C9}"/>
    <cellStyle name="Normal 6 9 2 2 3 5" xfId="28767" xr:uid="{830EE795-7CDE-4239-8E46-8EDEDA41A511}"/>
    <cellStyle name="Normal 6 9 2 2 3_1.2 KBC Group" xfId="49463" xr:uid="{EB4B8F19-F37A-4E7D-937D-BEFB6E83FC2A}"/>
    <cellStyle name="Normal 6 9 2 2 4" xfId="3610" xr:uid="{59F00F38-E1C8-493E-9A12-B59B0C832D16}"/>
    <cellStyle name="Normal 6 9 2 2 4 2" xfId="10537" xr:uid="{7AA211F1-14A8-45A3-A00D-7B2D3EA9DC9D}"/>
    <cellStyle name="Normal 6 9 2 2 4 2 2" xfId="46580" xr:uid="{A01904EE-FAC9-4842-8379-8D3C345C80ED}"/>
    <cellStyle name="Normal 6 9 2 2 4 2 3" xfId="35459" xr:uid="{4142FA2F-2537-4CE6-B8F6-8CD81934F54B}"/>
    <cellStyle name="Normal 6 9 2 2 4 2_1.2 KBC Group" xfId="49468" xr:uid="{64594F0C-4F6F-4DC6-9E4E-510E0EDDB6D3}"/>
    <cellStyle name="Normal 6 9 2 2 4 3" xfId="40915" xr:uid="{56BF54DD-200D-40C3-AD2C-A387DC6F9CCD}"/>
    <cellStyle name="Normal 6 9 2 2 4 4" xfId="29908" xr:uid="{2D872763-D48A-4D7F-8E77-653BBED8C8C8}"/>
    <cellStyle name="Normal 6 9 2 2 4_1.2 KBC Group" xfId="49467" xr:uid="{B1538786-E4A3-41EB-B025-0F1826283E1E}"/>
    <cellStyle name="Normal 6 9 2 2 5" xfId="4306" xr:uid="{4DB8EE1A-8057-41C3-8FD2-C06F7F1EE082}"/>
    <cellStyle name="Normal 6 9 2 2 5 2" xfId="11108" xr:uid="{EEFE213F-3D43-4A75-93D4-70B368B26E99}"/>
    <cellStyle name="Normal 6 9 2 2 5 2 2" xfId="47151" xr:uid="{AD8412D8-2B8B-4302-BA96-327035870297}"/>
    <cellStyle name="Normal 6 9 2 2 5 2 3" xfId="35970" xr:uid="{B7F7DCCE-9AE7-4948-8F5D-C83923D9892D}"/>
    <cellStyle name="Normal 6 9 2 2 5 2_1.2 KBC Group" xfId="49470" xr:uid="{3ABD4408-02AB-4C4C-9F6E-79CE7269F76A}"/>
    <cellStyle name="Normal 6 9 2 2 5 3" xfId="41482" xr:uid="{7649C626-7B48-447E-8E7F-C7345F5A1761}"/>
    <cellStyle name="Normal 6 9 2 2 5 4" xfId="30415" xr:uid="{143CF504-EF5A-4532-B6E6-C8E4B08C626F}"/>
    <cellStyle name="Normal 6 9 2 2 5_1.2 KBC Group" xfId="49469" xr:uid="{9DB99EF0-894C-456F-8511-766BDDB11BEC}"/>
    <cellStyle name="Normal 6 9 2 2 6" xfId="8073" xr:uid="{3D41D13C-1E58-453A-9CCD-FFEEB10364D5}"/>
    <cellStyle name="Normal 6 9 2 2 6 2" xfId="44121" xr:uid="{C0E03822-5BB0-4AEA-8374-EB6C00F07311}"/>
    <cellStyle name="Normal 6 9 2 2 6 3" xfId="33028" xr:uid="{B43918FC-7D3E-44FA-A110-8CA566C10D4F}"/>
    <cellStyle name="Normal 6 9 2 2 6_1.2 KBC Group" xfId="49471" xr:uid="{E72EA1C1-A2E2-40D0-9EA7-A028970310D4}"/>
    <cellStyle name="Normal 6 9 2 2 7" xfId="38461" xr:uid="{CCF8E4BB-D3E7-4CA2-92F0-BC39957CD010}"/>
    <cellStyle name="Normal 6 9 2 2 8" xfId="27478" xr:uid="{0F8E86F2-9BFD-40FB-8807-BDE8EA40122B}"/>
    <cellStyle name="Normal 6 9 2 2_1.2 KBC Group" xfId="49458" xr:uid="{588F1A8E-5F5C-467A-84FA-8C13787D7CCA}"/>
    <cellStyle name="Normal 6 9 2 3" xfId="1376" xr:uid="{2DD740E0-3D72-4980-BA7E-9487B3597335}"/>
    <cellStyle name="Normal 6 9 2 3 2" xfId="4575" xr:uid="{7D5441AE-E015-4D1B-8F40-B6753F51F02B}"/>
    <cellStyle name="Normal 6 9 2 3 2 2" xfId="11369" xr:uid="{58038171-BF60-4252-8BB2-ABD8DBCE90EC}"/>
    <cellStyle name="Normal 6 9 2 3 2 2 2" xfId="47412" xr:uid="{CC8BE4EF-C4E6-4D9F-8F14-3DCA258559FF}"/>
    <cellStyle name="Normal 6 9 2 3 2 2 3" xfId="36215" xr:uid="{11597A2E-576B-4BC4-BE5A-74465D75C3E4}"/>
    <cellStyle name="Normal 6 9 2 3 2 2_1.2 KBC Group" xfId="49474" xr:uid="{4D9244F5-F738-4D94-ACE2-187A495506D2}"/>
    <cellStyle name="Normal 6 9 2 3 2 3" xfId="41743" xr:uid="{A3BD2E7F-5E68-42A5-B91B-987B45716DEC}"/>
    <cellStyle name="Normal 6 9 2 3 2 4" xfId="30660" xr:uid="{B8B49358-CEC7-45BC-AFBE-3B149BE27892}"/>
    <cellStyle name="Normal 6 9 2 3 2_1.2 KBC Group" xfId="49473" xr:uid="{B708DB2E-4AF0-477D-83AC-21AD0B30AFC1}"/>
    <cellStyle name="Normal 6 9 2 3 3" xfId="8339" xr:uid="{6E5F3E7C-C050-468F-93AB-95DFA58C1D2E}"/>
    <cellStyle name="Normal 6 9 2 3 3 2" xfId="44383" xr:uid="{9794D0B7-9534-46FA-9833-7F8444F79133}"/>
    <cellStyle name="Normal 6 9 2 3 3 3" xfId="33274" xr:uid="{FE4C4533-19B6-4C7E-AEC7-AC765D50B898}"/>
    <cellStyle name="Normal 6 9 2 3 3_1.2 KBC Group" xfId="49475" xr:uid="{7A404C29-100A-4F55-BED5-9821487CCC85}"/>
    <cellStyle name="Normal 6 9 2 3 4" xfId="38722" xr:uid="{9040964A-C690-491F-A7A5-FE013E00B7B5}"/>
    <cellStyle name="Normal 6 9 2 3 5" xfId="27727" xr:uid="{AE518D72-40D5-49A6-BA7C-2A851D9D1F7B}"/>
    <cellStyle name="Normal 6 9 2 3_1.2 KBC Group" xfId="49472" xr:uid="{DE2218C0-0E03-4BA8-84A6-13CA01147063}"/>
    <cellStyle name="Normal 6 9 2 4" xfId="2085" xr:uid="{1311C05A-63B9-4DD6-81F4-306B02A2E87A}"/>
    <cellStyle name="Normal 6 9 2 4 2" xfId="5284" xr:uid="{0107A325-EFFE-4B45-B444-4A4213D69CA1}"/>
    <cellStyle name="Normal 6 9 2 4 2 2" xfId="12077" xr:uid="{942C44B7-324D-405A-811A-3FBECEDC94D8}"/>
    <cellStyle name="Normal 6 9 2 4 2 2 2" xfId="48120" xr:uid="{DED4E230-7697-4FAB-AEC3-3B088109ED9B}"/>
    <cellStyle name="Normal 6 9 2 4 2 2 3" xfId="36923" xr:uid="{84397405-976E-4043-90BE-3EA25C445B77}"/>
    <cellStyle name="Normal 6 9 2 4 2 2_1.2 KBC Group" xfId="49478" xr:uid="{C94A1657-426F-4E31-9384-B391B85C63A6}"/>
    <cellStyle name="Normal 6 9 2 4 2 3" xfId="42451" xr:uid="{E86D66BE-440D-4EA4-9A30-EEFF4B7ADEFD}"/>
    <cellStyle name="Normal 6 9 2 4 2 4" xfId="31368" xr:uid="{BF4240A3-D7B5-49FD-AC80-AEC85730689B}"/>
    <cellStyle name="Normal 6 9 2 4 2_1.2 KBC Group" xfId="49477" xr:uid="{C56CA7A3-70E2-4E5B-82E7-E1F44863EEAE}"/>
    <cellStyle name="Normal 6 9 2 4 3" xfId="9044" xr:uid="{7DACDB7C-E866-45DD-873E-555B8CBB38D2}"/>
    <cellStyle name="Normal 6 9 2 4 3 2" xfId="45088" xr:uid="{B37497D9-CE9F-448F-B2E8-9D95F2F398A2}"/>
    <cellStyle name="Normal 6 9 2 4 3 3" xfId="33979" xr:uid="{5597CC8F-1525-46DB-B47F-63BB37CA7E9F}"/>
    <cellStyle name="Normal 6 9 2 4 3_1.2 KBC Group" xfId="49479" xr:uid="{FD4B72B0-40BE-48CF-B989-51F8CA07D8FD}"/>
    <cellStyle name="Normal 6 9 2 4 4" xfId="39427" xr:uid="{F5794DE4-9E8F-4818-ACB6-84187E7FFD11}"/>
    <cellStyle name="Normal 6 9 2 4 5" xfId="28432" xr:uid="{15A5BB97-0636-41AA-AC74-DE13CAC1DF4B}"/>
    <cellStyle name="Normal 6 9 2 4_1.2 KBC Group" xfId="49476" xr:uid="{EFBF7626-B35B-4242-8414-C32E92E1FE97}"/>
    <cellStyle name="Normal 6 9 2 5" xfId="3278" xr:uid="{98F92EF0-0174-459B-9E53-CB47DB1562E5}"/>
    <cellStyle name="Normal 6 9 2 5 2" xfId="10205" xr:uid="{C0CDA960-CE06-4DE1-BF01-99A23B332AB7}"/>
    <cellStyle name="Normal 6 9 2 5 2 2" xfId="46248" xr:uid="{89CD9106-1F55-493D-B9E6-81BE2FAFED2B}"/>
    <cellStyle name="Normal 6 9 2 5 2 3" xfId="35129" xr:uid="{9EDAE43B-4B7E-4A52-B8BD-73DB0FDCAAF4}"/>
    <cellStyle name="Normal 6 9 2 5 2_1.2 KBC Group" xfId="49481" xr:uid="{7DFC8D05-31EE-4D96-BDE4-315CDC6DEA16}"/>
    <cellStyle name="Normal 6 9 2 5 3" xfId="40583" xr:uid="{C7A7584A-B7CD-401A-B887-E7BE6DE2C439}"/>
    <cellStyle name="Normal 6 9 2 5 4" xfId="29578" xr:uid="{21DA4D19-47DD-45B6-832F-F59243E6E3A3}"/>
    <cellStyle name="Normal 6 9 2 5_1.2 KBC Group" xfId="49480" xr:uid="{32E96313-593A-4AF5-9B01-531B1B4F25A5}"/>
    <cellStyle name="Normal 6 9 2 6" xfId="4096" xr:uid="{208CA97B-1AA0-49A9-855E-370C390B12C9}"/>
    <cellStyle name="Normal 6 9 2 6 2" xfId="10898" xr:uid="{894D3F4F-D54C-4708-94E3-7E70E3A4510D}"/>
    <cellStyle name="Normal 6 9 2 6 2 2" xfId="46941" xr:uid="{7FAB4B62-6348-4952-8134-8D78EDFCC876}"/>
    <cellStyle name="Normal 6 9 2 6 2 3" xfId="35760" xr:uid="{DA3A57BB-9E34-44EE-AF62-9DE8315F03BF}"/>
    <cellStyle name="Normal 6 9 2 6 2_1.2 KBC Group" xfId="49483" xr:uid="{3F28608C-EAAF-4082-B8D2-10415381B3B6}"/>
    <cellStyle name="Normal 6 9 2 6 3" xfId="41272" xr:uid="{9510E686-BA19-4E10-B3CD-2E5645EC5A44}"/>
    <cellStyle name="Normal 6 9 2 6 4" xfId="30205" xr:uid="{275DDE4A-1779-4103-A02B-669FEE53CCB2}"/>
    <cellStyle name="Normal 6 9 2 6_1.2 KBC Group" xfId="49482" xr:uid="{32526093-7DF3-4BAD-B7BC-9EB97D0D0E52}"/>
    <cellStyle name="Normal 6 9 2 7" xfId="7719" xr:uid="{C6379B41-E67A-4042-9288-FB33CA8AFCD7}"/>
    <cellStyle name="Normal 6 9 2 7 2" xfId="43767" xr:uid="{AD6A3BE9-831D-4BAB-A577-8EB4FCB0162D}"/>
    <cellStyle name="Normal 6 9 2 7 3" xfId="32674" xr:uid="{E6521ACA-E89F-40AC-B02C-147D6A5A705F}"/>
    <cellStyle name="Normal 6 9 2 7_1.2 KBC Group" xfId="49484" xr:uid="{33C5B7E0-A199-4A5C-9056-742F90B2557A}"/>
    <cellStyle name="Normal 6 9 2 8" xfId="38107" xr:uid="{A0CF00C8-AF2E-4468-A84C-05580490D483}"/>
    <cellStyle name="Normal 6 9 2 9" xfId="27124" xr:uid="{9568D307-B2CA-41D4-BCA0-0832E92A3D84}"/>
    <cellStyle name="Normal 6 9 2_1.2 KBC Group" xfId="49457" xr:uid="{E3A81617-B0C5-42C9-A2C4-BC2172D160D1}"/>
    <cellStyle name="Normal 6 9 3" xfId="790" xr:uid="{C12A1B2B-067F-4DC4-9E3F-3EF17434BE06}"/>
    <cellStyle name="Normal 6 9 3 2" xfId="1516" xr:uid="{B54964ED-CCB8-475D-BE49-C705F550F152}"/>
    <cellStyle name="Normal 6 9 3 2 2" xfId="4715" xr:uid="{E0A9C071-F794-4A78-ADC7-0853E7539AEE}"/>
    <cellStyle name="Normal 6 9 3 2 2 2" xfId="11509" xr:uid="{AF9AF841-A5FD-47CA-89D0-8EC4F210834A}"/>
    <cellStyle name="Normal 6 9 3 2 2 2 2" xfId="47552" xr:uid="{12B4DC22-CFC3-4EF7-BDBB-2BBA3B23BA8A}"/>
    <cellStyle name="Normal 6 9 3 2 2 2 3" xfId="36355" xr:uid="{1786F83A-3B4C-444E-8413-85D8D154F6E8}"/>
    <cellStyle name="Normal 6 9 3 2 2 2_1.2 KBC Group" xfId="49488" xr:uid="{223555AA-8B43-48D0-A027-BA86F92AD24A}"/>
    <cellStyle name="Normal 6 9 3 2 2 3" xfId="41883" xr:uid="{E6CF96F7-B94A-4FF9-8174-73F0251A92F0}"/>
    <cellStyle name="Normal 6 9 3 2 2 4" xfId="30800" xr:uid="{E353AC29-F36D-47A3-A522-5934681E1D38}"/>
    <cellStyle name="Normal 6 9 3 2 2_1.2 KBC Group" xfId="49487" xr:uid="{E2D4CB69-10D3-47A3-BAA4-1FD6E9E65007}"/>
    <cellStyle name="Normal 6 9 3 2 3" xfId="8479" xr:uid="{D7371513-257E-48AC-805F-057F42D7D421}"/>
    <cellStyle name="Normal 6 9 3 2 3 2" xfId="44523" xr:uid="{CC016D46-91E5-4578-8DDB-FEA9734C5BA3}"/>
    <cellStyle name="Normal 6 9 3 2 3 3" xfId="33414" xr:uid="{255ED8F0-9DFE-4221-BFC8-D59B2D32CC2C}"/>
    <cellStyle name="Normal 6 9 3 2 3_1.2 KBC Group" xfId="49489" xr:uid="{DF5F803D-11E6-45D2-B0E6-F641BF292E8B}"/>
    <cellStyle name="Normal 6 9 3 2 4" xfId="38862" xr:uid="{995E3104-611D-41C8-B338-1E77332B7BC5}"/>
    <cellStyle name="Normal 6 9 3 2 5" xfId="27867" xr:uid="{1C202840-F63F-4864-ABCE-DF658AF5CFCA}"/>
    <cellStyle name="Normal 6 9 3 2_1.2 KBC Group" xfId="49486" xr:uid="{25DAE193-E1DD-47A0-A511-23DD739135DA}"/>
    <cellStyle name="Normal 6 9 3 3" xfId="2326" xr:uid="{09E4B23C-4F7D-4D10-8A79-EED034539A1C}"/>
    <cellStyle name="Normal 6 9 3 3 2" xfId="5525" xr:uid="{EE0A3CA1-0390-4389-8228-D56AB10DAB88}"/>
    <cellStyle name="Normal 6 9 3 3 2 2" xfId="12318" xr:uid="{F00BA107-92A4-498C-9E21-B5135AB1CFD2}"/>
    <cellStyle name="Normal 6 9 3 3 2 2 2" xfId="48361" xr:uid="{A65A080F-58E2-4B73-AA9E-9DEDA9DA4CDD}"/>
    <cellStyle name="Normal 6 9 3 3 2 2 3" xfId="37164" xr:uid="{ECF70EDD-4A44-4238-9A7E-8C2C669E823C}"/>
    <cellStyle name="Normal 6 9 3 3 2 2_1.2 KBC Group" xfId="49492" xr:uid="{9549BE00-5E7D-4954-B83C-811D411D5052}"/>
    <cellStyle name="Normal 6 9 3 3 2 3" xfId="42692" xr:uid="{01A78E1C-8EBF-4C90-85E2-98E80E96E64D}"/>
    <cellStyle name="Normal 6 9 3 3 2 4" xfId="31609" xr:uid="{3FAE751E-8472-4A72-B48C-AD8875962B38}"/>
    <cellStyle name="Normal 6 9 3 3 2_1.2 KBC Group" xfId="49491" xr:uid="{6CA15761-6F58-4F72-B723-FA53C716B8D1}"/>
    <cellStyle name="Normal 6 9 3 3 3" xfId="9285" xr:uid="{059D8306-D28F-4020-B542-AAC1D3EDF3B4}"/>
    <cellStyle name="Normal 6 9 3 3 3 2" xfId="45329" xr:uid="{646BB2D8-7107-454B-A7CB-7FB0A7787DAE}"/>
    <cellStyle name="Normal 6 9 3 3 3 3" xfId="34220" xr:uid="{CE5E0925-A843-41F4-953A-3A84998A3F57}"/>
    <cellStyle name="Normal 6 9 3 3 3_1.2 KBC Group" xfId="49493" xr:uid="{3AFC7CEE-091A-4FF7-A002-572549040B94}"/>
    <cellStyle name="Normal 6 9 3 3 4" xfId="39668" xr:uid="{1AB63762-E9BB-45E6-9239-FB9D6B800C8F}"/>
    <cellStyle name="Normal 6 9 3 3 5" xfId="28673" xr:uid="{1EE66ECD-0562-479B-8338-6B37D914A30D}"/>
    <cellStyle name="Normal 6 9 3 3_1.2 KBC Group" xfId="49490" xr:uid="{EF12B369-E07D-4E82-8BDF-E2DEDC5C8B17}"/>
    <cellStyle name="Normal 6 9 3 4" xfId="3516" xr:uid="{3394E540-8AC5-4C07-A76B-1704F9A21173}"/>
    <cellStyle name="Normal 6 9 3 4 2" xfId="10443" xr:uid="{7A367D70-2463-4F79-BDAD-76B8C87CDA14}"/>
    <cellStyle name="Normal 6 9 3 4 2 2" xfId="46486" xr:uid="{569E9981-4E83-4133-AD96-9F4C15EF8558}"/>
    <cellStyle name="Normal 6 9 3 4 2 3" xfId="35365" xr:uid="{07F8689C-240E-43BD-B3B9-E3267D9BEFCB}"/>
    <cellStyle name="Normal 6 9 3 4 2_1.2 KBC Group" xfId="49495" xr:uid="{3E9B6AC7-E2EE-4578-8811-9A0429CB7726}"/>
    <cellStyle name="Normal 6 9 3 4 3" xfId="40821" xr:uid="{5B592ED0-1F91-4245-80B9-3D11E155A849}"/>
    <cellStyle name="Normal 6 9 3 4 4" xfId="29814" xr:uid="{5AF3C6F1-8606-4261-9697-FA77208F01B3}"/>
    <cellStyle name="Normal 6 9 3 4_1.2 KBC Group" xfId="49494" xr:uid="{67926835-44AA-4329-858A-1238707DC28D}"/>
    <cellStyle name="Normal 6 9 3 5" xfId="4212" xr:uid="{F11E2785-E3D7-4118-A115-A663551B7F80}"/>
    <cellStyle name="Normal 6 9 3 5 2" xfId="11014" xr:uid="{466A7EF4-E934-470A-80CC-D6FA2EB4810D}"/>
    <cellStyle name="Normal 6 9 3 5 2 2" xfId="47057" xr:uid="{20D68AE3-3270-4B69-AA1F-FA02AAA6CCCC}"/>
    <cellStyle name="Normal 6 9 3 5 2 3" xfId="35876" xr:uid="{0A34DB2F-E092-4128-BDBF-88C5EA5C2F35}"/>
    <cellStyle name="Normal 6 9 3 5 2_1.2 KBC Group" xfId="49497" xr:uid="{2760704D-4091-45B5-8686-D67567A03E49}"/>
    <cellStyle name="Normal 6 9 3 5 3" xfId="41388" xr:uid="{9FCAF69F-2A33-412E-8D81-0646A0245713}"/>
    <cellStyle name="Normal 6 9 3 5 4" xfId="30321" xr:uid="{A6A87CBD-E7CD-41C5-B186-62CE83142DA7}"/>
    <cellStyle name="Normal 6 9 3 5_1.2 KBC Group" xfId="49496" xr:uid="{1EC338CA-4CE7-45BF-888F-D4FEE730D059}"/>
    <cellStyle name="Normal 6 9 3 6" xfId="7979" xr:uid="{64BBC2C4-976B-4BFE-A46D-9D37CA4B7EC0}"/>
    <cellStyle name="Normal 6 9 3 6 2" xfId="44027" xr:uid="{BF191769-60C8-4B48-B275-A21F5246DA23}"/>
    <cellStyle name="Normal 6 9 3 6 3" xfId="32934" xr:uid="{4F84E666-8081-4344-AD98-0518F315777A}"/>
    <cellStyle name="Normal 6 9 3 6_1.2 KBC Group" xfId="49498" xr:uid="{ED35162A-A5BF-4623-BEF0-7952723EC055}"/>
    <cellStyle name="Normal 6 9 3 7" xfId="38367" xr:uid="{4857058D-BEBE-44A9-ACC2-F44C244A9F35}"/>
    <cellStyle name="Normal 6 9 3 8" xfId="27384" xr:uid="{94BF47C7-864E-4AF6-AFD3-ACEBFAA78814}"/>
    <cellStyle name="Normal 6 9 3_1.2 KBC Group" xfId="49485" xr:uid="{B3D03E6F-5C24-4914-ACA0-E76ABDB19FBD}"/>
    <cellStyle name="Normal 6 9 4" xfId="1247" xr:uid="{8D0F640F-6484-444C-9A22-70EF9533CF54}"/>
    <cellStyle name="Normal 6 9 4 2" xfId="4446" xr:uid="{313C1C5F-0BA9-4140-8217-81FAE0F9BEBF}"/>
    <cellStyle name="Normal 6 9 4 2 2" xfId="11240" xr:uid="{511BC9E4-074D-4536-ACBB-4B6D3C62E0FB}"/>
    <cellStyle name="Normal 6 9 4 2 2 2" xfId="47283" xr:uid="{AFA8D41E-EB99-4DFB-9E57-982B0B2233CE}"/>
    <cellStyle name="Normal 6 9 4 2 2 3" xfId="36086" xr:uid="{AFAECD15-7BAF-4D10-920F-07FA2CC5BE46}"/>
    <cellStyle name="Normal 6 9 4 2 2_1.2 KBC Group" xfId="49501" xr:uid="{830014CD-7F5D-421A-9714-86BE29986BF5}"/>
    <cellStyle name="Normal 6 9 4 2 3" xfId="41614" xr:uid="{2DB39500-FFFA-4974-B9BD-7B9BE10189E4}"/>
    <cellStyle name="Normal 6 9 4 2 4" xfId="30531" xr:uid="{4821C806-68ED-4947-B3F9-D5F0911A27C7}"/>
    <cellStyle name="Normal 6 9 4 2_1.2 KBC Group" xfId="49500" xr:uid="{86896C01-2CF7-4A04-8E56-A750EFCA1017}"/>
    <cellStyle name="Normal 6 9 4 3" xfId="8210" xr:uid="{6C1371F7-6867-44D0-8DA3-0F19D16E0830}"/>
    <cellStyle name="Normal 6 9 4 3 2" xfId="44254" xr:uid="{826ABAAA-334E-4179-8A63-736BC9033E9F}"/>
    <cellStyle name="Normal 6 9 4 3 3" xfId="33145" xr:uid="{69EF2FD9-C7C9-47E4-8288-21EAFD1FEEBC}"/>
    <cellStyle name="Normal 6 9 4 3_1.2 KBC Group" xfId="49502" xr:uid="{0999E50B-34FF-45E6-9BA6-76F48D315BCB}"/>
    <cellStyle name="Normal 6 9 4 4" xfId="38593" xr:uid="{CC229E3B-1000-4138-94C7-61E92B8566F3}"/>
    <cellStyle name="Normal 6 9 4 5" xfId="27598" xr:uid="{9D132EF9-3D1A-4E22-8FDD-43CCB810C1D8}"/>
    <cellStyle name="Normal 6 9 4_1.2 KBC Group" xfId="49499" xr:uid="{8D6A37A9-5B74-416C-80FC-F89069F9230A}"/>
    <cellStyle name="Normal 6 9 5" xfId="1813" xr:uid="{5877A26B-8F64-4387-8774-E787E52B8BD3}"/>
    <cellStyle name="Normal 6 9 5 2" xfId="5012" xr:uid="{5A09FE96-07ED-410E-9A90-A9FDFB59D42B}"/>
    <cellStyle name="Normal 6 9 5 2 2" xfId="11805" xr:uid="{66048A71-1AE8-4A19-8E3D-5A392C4A50BE}"/>
    <cellStyle name="Normal 6 9 5 2 2 2" xfId="47848" xr:uid="{0C3037CF-5109-4BCE-8742-7BEEE788C8AB}"/>
    <cellStyle name="Normal 6 9 5 2 2 3" xfId="36651" xr:uid="{6313B9CF-8ADA-41DF-B15A-C37C2EE8AC18}"/>
    <cellStyle name="Normal 6 9 5 2 2_1.2 KBC Group" xfId="49505" xr:uid="{2942C931-352B-443D-AEF7-111E985F037A}"/>
    <cellStyle name="Normal 6 9 5 2 3" xfId="42179" xr:uid="{E900B107-AE18-487E-AEAE-4D047538547C}"/>
    <cellStyle name="Normal 6 9 5 2 4" xfId="31096" xr:uid="{C4BB667F-757B-41A2-B31F-C06DEA4B0404}"/>
    <cellStyle name="Normal 6 9 5 2_1.2 KBC Group" xfId="49504" xr:uid="{E46E48D5-3023-4D29-9F89-6ED814F6830E}"/>
    <cellStyle name="Normal 6 9 5 3" xfId="8772" xr:uid="{5963C678-16D4-421C-906A-2B7712C19AB0}"/>
    <cellStyle name="Normal 6 9 5 3 2" xfId="44816" xr:uid="{9395C725-7D05-437E-8D03-6A8798F2C436}"/>
    <cellStyle name="Normal 6 9 5 3 3" xfId="33707" xr:uid="{B9E41524-BFD2-468F-BD94-38B96434D4B2}"/>
    <cellStyle name="Normal 6 9 5 3_1.2 KBC Group" xfId="49506" xr:uid="{024AAF0F-D7EE-4E49-B89E-29960E20FC9E}"/>
    <cellStyle name="Normal 6 9 5 4" xfId="39155" xr:uid="{57CF2F56-953D-486D-8F35-5A31299E0901}"/>
    <cellStyle name="Normal 6 9 5 5" xfId="28160" xr:uid="{BC935183-47FE-436D-89F8-35AEB6EAB7F3}"/>
    <cellStyle name="Normal 6 9 5_1.2 KBC Group" xfId="49503" xr:uid="{07639546-F4C9-41CF-AFC4-AE10A26D5649}"/>
    <cellStyle name="Normal 6 9 6" xfId="2996" xr:uid="{1E303683-5D4F-459F-A0CE-359861D53C40}"/>
    <cellStyle name="Normal 6 9 6 2" xfId="9933" xr:uid="{961579BE-8A85-4637-902F-9B65B4D170D1}"/>
    <cellStyle name="Normal 6 9 6 2 2" xfId="45976" xr:uid="{7DD79073-F7BB-440C-A6A6-B39B3A480903}"/>
    <cellStyle name="Normal 6 9 6 2 3" xfId="34860" xr:uid="{691C21A3-D531-48C7-B4CA-F1451C5D4230}"/>
    <cellStyle name="Normal 6 9 6 2_1.2 KBC Group" xfId="49508" xr:uid="{0D458A8F-71FE-4066-9CE6-9D284A523DC8}"/>
    <cellStyle name="Normal 6 9 6 3" xfId="40312" xr:uid="{BB8D08B8-2AB7-4074-8B39-0577A7B405EE}"/>
    <cellStyle name="Normal 6 9 6 4" xfId="29310" xr:uid="{B45A0B62-2D8A-4D8C-BA66-05AB53AAA367}"/>
    <cellStyle name="Normal 6 9 6_1.2 KBC Group" xfId="49507" xr:uid="{640FB98C-5681-43F5-B39F-698B55825F9B}"/>
    <cellStyle name="Normal 6 9 7" xfId="4002" xr:uid="{65EFC827-37E8-4911-9D44-0F3289A0EB2D}"/>
    <cellStyle name="Normal 6 9 7 2" xfId="10804" xr:uid="{EB19E45A-02AE-4693-976C-EDEAF46CDDDD}"/>
    <cellStyle name="Normal 6 9 7 2 2" xfId="46847" xr:uid="{E6C9F62E-EF84-4344-AE22-2C76C33413FA}"/>
    <cellStyle name="Normal 6 9 7 2 3" xfId="35666" xr:uid="{C40F478F-E033-42F9-8905-799BBB0EA748}"/>
    <cellStyle name="Normal 6 9 7 2_1.2 KBC Group" xfId="49510" xr:uid="{1C7D76AC-9AF3-4E2B-A888-11FD664373B2}"/>
    <cellStyle name="Normal 6 9 7 3" xfId="41178" xr:uid="{824FB6B1-998C-4D44-B361-395819D89252}"/>
    <cellStyle name="Normal 6 9 7 4" xfId="30111" xr:uid="{99E6CCB1-4864-47BE-ACC7-CD74B408827C}"/>
    <cellStyle name="Normal 6 9 7_1.2 KBC Group" xfId="49509" xr:uid="{5FFA9DAD-B0C3-442D-948A-8CC1741540A5}"/>
    <cellStyle name="Normal 6 9 8" xfId="7418" xr:uid="{D70D2BFA-CDC2-4584-8CE8-44DE72D64EAA}"/>
    <cellStyle name="Normal 6 9 8 2" xfId="43466" xr:uid="{F98B4248-6C0B-4F2E-9035-85F5CE66BF7F}"/>
    <cellStyle name="Normal 6 9 8 3" xfId="32373" xr:uid="{011CEC16-C28D-4221-B18D-D99E8F88B719}"/>
    <cellStyle name="Normal 6 9 8_1.2 KBC Group" xfId="49511" xr:uid="{8441D446-3EBF-4F07-8E52-48AB0288D588}"/>
    <cellStyle name="Normal 6 9 9" xfId="37806" xr:uid="{7CEAF31D-7A27-4AA3-BF2F-240F1586889E}"/>
    <cellStyle name="Normal 6 9_1.2 KBC Group" xfId="49456" xr:uid="{3EFFC5F6-DCF3-4780-98F1-4E51D7C6577A}"/>
    <cellStyle name="Normal 6_1.1 Overview" xfId="56393" xr:uid="{7E4C5C78-E365-4EE3-BD3C-1DD7418862BE}"/>
    <cellStyle name="Normal 7" xfId="150" xr:uid="{C60412A9-F58D-467C-AE44-FD1A61EB0B33}"/>
    <cellStyle name="Normal 7 2" xfId="7103" xr:uid="{4BA68FB2-8497-45FF-AF3B-67E65DAF3C37}"/>
    <cellStyle name="Normal 7_1.2 KBC Group" xfId="49512" xr:uid="{CB05B0A0-3005-4A3A-9212-A816FA0A0BCC}"/>
    <cellStyle name="Normal 8" xfId="151" xr:uid="{2217C04A-2931-4314-9B37-BA90F2072ADD}"/>
    <cellStyle name="Normal 8 10" xfId="309" xr:uid="{B19F27EE-76EC-4854-B359-2B9B0132F394}"/>
    <cellStyle name="Normal 8 10 10" xfId="26906" xr:uid="{8779B4A2-FBC8-48AA-9E6A-8BE1395DAA7C}"/>
    <cellStyle name="Normal 8 10 2" xfId="613" xr:uid="{70D8F180-3409-4E96-BE09-AB6C041EB6E4}"/>
    <cellStyle name="Normal 8 10 2 2" xfId="909" xr:uid="{864F921E-1FCD-48A6-97EB-601C2B217872}"/>
    <cellStyle name="Normal 8 10 2 2 2" xfId="1635" xr:uid="{CA13D012-F59B-4EA3-9602-AAAC32229E41}"/>
    <cellStyle name="Normal 8 10 2 2 2 2" xfId="4834" xr:uid="{96D91CF8-7AD9-4378-8470-07AC8D853744}"/>
    <cellStyle name="Normal 8 10 2 2 2 2 2" xfId="11628" xr:uid="{F571F004-1689-4A92-88F5-679427E828A0}"/>
    <cellStyle name="Normal 8 10 2 2 2 2 2 2" xfId="47671" xr:uid="{81242F1F-36F8-4931-B4E8-76BCC4A09F50}"/>
    <cellStyle name="Normal 8 10 2 2 2 2 2 3" xfId="36474" xr:uid="{1227CFB7-6E4F-4A21-8A60-4A2391F73A8C}"/>
    <cellStyle name="Normal 8 10 2 2 2 2 2_1.2 KBC Group" xfId="49519" xr:uid="{B96A3AA3-B109-4631-BA5E-1F355A7D25FD}"/>
    <cellStyle name="Normal 8 10 2 2 2 2 3" xfId="42002" xr:uid="{7543456C-BAAF-4BCD-A9FA-8417C9574C8F}"/>
    <cellStyle name="Normal 8 10 2 2 2 2 4" xfId="30919" xr:uid="{AF1AE509-E1C2-4F43-8FA2-7E97A46B666D}"/>
    <cellStyle name="Normal 8 10 2 2 2 2_1.2 KBC Group" xfId="49518" xr:uid="{BAF7CADB-B868-4028-85BC-69479E0E1B5B}"/>
    <cellStyle name="Normal 8 10 2 2 2 3" xfId="8598" xr:uid="{A5321134-EAD4-4062-9031-BC8984D8103C}"/>
    <cellStyle name="Normal 8 10 2 2 2 3 2" xfId="44642" xr:uid="{48AB58E6-26E8-4926-8BBB-D7A48AFA870D}"/>
    <cellStyle name="Normal 8 10 2 2 2 3 3" xfId="33533" xr:uid="{B4757408-C4CC-4D16-B802-A2F40AA481A5}"/>
    <cellStyle name="Normal 8 10 2 2 2 3_1.2 KBC Group" xfId="49520" xr:uid="{C61EF617-BAA8-48AB-BB78-A597AB228A3F}"/>
    <cellStyle name="Normal 8 10 2 2 2 4" xfId="38981" xr:uid="{E6BF8114-489F-4D92-9274-012253C2378C}"/>
    <cellStyle name="Normal 8 10 2 2 2 5" xfId="27986" xr:uid="{0F391058-242A-4108-8261-3A2844071BFB}"/>
    <cellStyle name="Normal 8 10 2 2 2_1.2 KBC Group" xfId="49517" xr:uid="{998BFB1D-2001-4502-8B26-5B7E047B5CD8}"/>
    <cellStyle name="Normal 8 10 2 2 3" xfId="2445" xr:uid="{3BCD3E50-88A5-4CDB-997F-34DF0EF01F85}"/>
    <cellStyle name="Normal 8 10 2 2 3 2" xfId="5644" xr:uid="{84DFA82D-60E1-4BBA-B0E6-2AABBE314350}"/>
    <cellStyle name="Normal 8 10 2 2 3 2 2" xfId="12437" xr:uid="{ED487558-46E4-4AE1-AB0A-8658F82B8D4B}"/>
    <cellStyle name="Normal 8 10 2 2 3 2 2 2" xfId="48480" xr:uid="{5E838EDE-D575-4855-9796-391B1B310C36}"/>
    <cellStyle name="Normal 8 10 2 2 3 2 2 3" xfId="37283" xr:uid="{AE561B89-D097-43B0-BF7D-51B64452FACF}"/>
    <cellStyle name="Normal 8 10 2 2 3 2 2_1.2 KBC Group" xfId="49523" xr:uid="{CB2B39D5-3244-4678-8D39-21885F654EE9}"/>
    <cellStyle name="Normal 8 10 2 2 3 2 3" xfId="42811" xr:uid="{0F854459-7B1E-4F90-8DF5-37FFAE149A60}"/>
    <cellStyle name="Normal 8 10 2 2 3 2 4" xfId="31728" xr:uid="{C5B7C96B-0E2B-436D-A050-8B15931BDB18}"/>
    <cellStyle name="Normal 8 10 2 2 3 2_1.2 KBC Group" xfId="49522" xr:uid="{8CD0D0D0-92AA-4731-A0AF-02CF135474E6}"/>
    <cellStyle name="Normal 8 10 2 2 3 3" xfId="9404" xr:uid="{88F017F0-C704-40AF-BB56-91F4D35A9F09}"/>
    <cellStyle name="Normal 8 10 2 2 3 3 2" xfId="45448" xr:uid="{593B70CC-739F-4AB0-BC85-099E007D35AE}"/>
    <cellStyle name="Normal 8 10 2 2 3 3 3" xfId="34339" xr:uid="{514F91A6-E893-4260-A346-7DCFC48EB296}"/>
    <cellStyle name="Normal 8 10 2 2 3 3_1.2 KBC Group" xfId="49524" xr:uid="{C5CA30D7-EEBA-459D-84F4-77CD9B33329D}"/>
    <cellStyle name="Normal 8 10 2 2 3 4" xfId="39787" xr:uid="{E61EA73C-B898-4706-A294-834248EF6285}"/>
    <cellStyle name="Normal 8 10 2 2 3 5" xfId="28792" xr:uid="{B4F1D151-0851-40DB-8869-108B3508EEC3}"/>
    <cellStyle name="Normal 8 10 2 2 3_1.2 KBC Group" xfId="49521" xr:uid="{554ED414-522F-4DCB-8CBD-EBA1B49CB957}"/>
    <cellStyle name="Normal 8 10 2 2 4" xfId="3635" xr:uid="{04EE3977-228E-41FD-B1D3-6A8B6304ECB1}"/>
    <cellStyle name="Normal 8 10 2 2 4 2" xfId="10562" xr:uid="{B4CC9BD8-31D4-40DF-9FC2-54115F085C03}"/>
    <cellStyle name="Normal 8 10 2 2 4 2 2" xfId="46605" xr:uid="{324E2518-36B4-4BB7-ADB9-63A4B39CE2B4}"/>
    <cellStyle name="Normal 8 10 2 2 4 2 3" xfId="35484" xr:uid="{7E730389-4EC3-4F00-AA64-3C262AC89A8D}"/>
    <cellStyle name="Normal 8 10 2 2 4 2_1.2 KBC Group" xfId="49526" xr:uid="{C6BE8430-B615-4995-8A2D-539D18B6F4B7}"/>
    <cellStyle name="Normal 8 10 2 2 4 3" xfId="40940" xr:uid="{920F6BB9-764B-487C-9B77-4F2FF6F5B8BC}"/>
    <cellStyle name="Normal 8 10 2 2 4 4" xfId="29933" xr:uid="{9650BBF7-7CF7-4372-A663-33ECF9A2B4B1}"/>
    <cellStyle name="Normal 8 10 2 2 4_1.2 KBC Group" xfId="49525" xr:uid="{629A150F-9CAC-4DAC-855B-87AB059FDD8D}"/>
    <cellStyle name="Normal 8 10 2 2 5" xfId="4331" xr:uid="{7829B5C1-116D-4397-8029-8F1463B55690}"/>
    <cellStyle name="Normal 8 10 2 2 5 2" xfId="11133" xr:uid="{89F3F54B-1ACF-45B4-BFA1-79E68A217901}"/>
    <cellStyle name="Normal 8 10 2 2 5 2 2" xfId="47176" xr:uid="{5345FDFA-3AD8-42D5-8BC9-883FBD5FC360}"/>
    <cellStyle name="Normal 8 10 2 2 5 2 3" xfId="35995" xr:uid="{77704F10-8C23-4F6E-8F4A-BBE03876BB57}"/>
    <cellStyle name="Normal 8 10 2 2 5 2_1.2 KBC Group" xfId="49528" xr:uid="{87E39FE9-1BDA-444F-80C6-A65A7B19E788}"/>
    <cellStyle name="Normal 8 10 2 2 5 3" xfId="41507" xr:uid="{CCAAD6B7-1B62-47B8-9EC5-CEB4D4AEADF8}"/>
    <cellStyle name="Normal 8 10 2 2 5 4" xfId="30440" xr:uid="{1E6B5900-5EA1-487F-BD77-147229BB8FE0}"/>
    <cellStyle name="Normal 8 10 2 2 5_1.2 KBC Group" xfId="49527" xr:uid="{64C6C6FA-7A24-4705-92AE-3B69DA5E7B72}"/>
    <cellStyle name="Normal 8 10 2 2 6" xfId="8098" xr:uid="{1F2BC764-0AFB-41ED-93CE-1C10759171B1}"/>
    <cellStyle name="Normal 8 10 2 2 6 2" xfId="44146" xr:uid="{5B4FD488-79A3-4177-BF80-2544C4669A19}"/>
    <cellStyle name="Normal 8 10 2 2 6 3" xfId="33053" xr:uid="{BC95AB7C-EFEA-4F50-A3DC-0199BE9414FF}"/>
    <cellStyle name="Normal 8 10 2 2 6_1.2 KBC Group" xfId="49529" xr:uid="{E48D96BB-10A7-456B-B652-5AA8B57C26E5}"/>
    <cellStyle name="Normal 8 10 2 2 7" xfId="38486" xr:uid="{74394D49-F954-4174-B0A2-2BFC97A956AE}"/>
    <cellStyle name="Normal 8 10 2 2 8" xfId="27503" xr:uid="{E2448CF5-61A0-4C92-A3D8-B957E64112FE}"/>
    <cellStyle name="Normal 8 10 2 2_1.2 KBC Group" xfId="49516" xr:uid="{C0E2C2D3-72B9-4B9E-86B8-E20907B6ABA9}"/>
    <cellStyle name="Normal 8 10 2 3" xfId="1411" xr:uid="{1C696BBE-97C2-470E-83B5-245F6FF17ABE}"/>
    <cellStyle name="Normal 8 10 2 3 2" xfId="4610" xr:uid="{D5C3F6B4-746E-4E30-BA71-A670385CF4C9}"/>
    <cellStyle name="Normal 8 10 2 3 2 2" xfId="11404" xr:uid="{ABF7DD36-FD40-4749-B20F-C73F66F5F4DD}"/>
    <cellStyle name="Normal 8 10 2 3 2 2 2" xfId="47447" xr:uid="{06A534ED-A13A-4FBC-8B25-D731DECB1C41}"/>
    <cellStyle name="Normal 8 10 2 3 2 2 3" xfId="36250" xr:uid="{E0A6736F-1966-437E-9A79-7A74E9B1728D}"/>
    <cellStyle name="Normal 8 10 2 3 2 2_1.2 KBC Group" xfId="49532" xr:uid="{0751CE0F-7F45-4B35-BC47-5AF7F52122F6}"/>
    <cellStyle name="Normal 8 10 2 3 2 3" xfId="41778" xr:uid="{BB9BA4BD-4885-4D41-B40B-F8164788CE3A}"/>
    <cellStyle name="Normal 8 10 2 3 2 4" xfId="30695" xr:uid="{9DA57D8D-99C6-4864-998B-742D4DE94FBE}"/>
    <cellStyle name="Normal 8 10 2 3 2_1.2 KBC Group" xfId="49531" xr:uid="{5871782E-65EB-499B-9E26-0AFD934DB55F}"/>
    <cellStyle name="Normal 8 10 2 3 3" xfId="8374" xr:uid="{9F111763-C29F-47A8-96B3-8F7F472273F1}"/>
    <cellStyle name="Normal 8 10 2 3 3 2" xfId="44418" xr:uid="{C362383E-398D-44C0-A9A3-52D80D992ACE}"/>
    <cellStyle name="Normal 8 10 2 3 3 3" xfId="33309" xr:uid="{1DF34B85-6C29-44C8-8ED7-97C8EF4B1CEC}"/>
    <cellStyle name="Normal 8 10 2 3 3_1.2 KBC Group" xfId="49533" xr:uid="{1AA03872-9ADA-4291-A7C7-EE2C61D6B254}"/>
    <cellStyle name="Normal 8 10 2 3 4" xfId="38757" xr:uid="{9980BC30-4498-439D-87F0-CBCBBA5BE6E9}"/>
    <cellStyle name="Normal 8 10 2 3 5" xfId="27762" xr:uid="{C942306C-76B7-45D6-A406-E45EFBB5E927}"/>
    <cellStyle name="Normal 8 10 2 3_1.2 KBC Group" xfId="49530" xr:uid="{89CA125B-AAE9-4CA3-9FD3-0D983CCBF4F0}"/>
    <cellStyle name="Normal 8 10 2 4" xfId="2161" xr:uid="{F4245E2D-C761-44D2-A89D-9F5255C241CA}"/>
    <cellStyle name="Normal 8 10 2 4 2" xfId="5360" xr:uid="{F7A7EA25-9CE2-49B3-A4A2-3ED5B475FA7C}"/>
    <cellStyle name="Normal 8 10 2 4 2 2" xfId="12153" xr:uid="{DB538D96-2D68-4EE5-89C6-47443721F2BE}"/>
    <cellStyle name="Normal 8 10 2 4 2 2 2" xfId="48196" xr:uid="{4DCC4B24-FCD0-4FBA-A280-E26BC3512960}"/>
    <cellStyle name="Normal 8 10 2 4 2 2 3" xfId="36999" xr:uid="{6D1F5CAC-3439-4118-955D-45FE92B9483C}"/>
    <cellStyle name="Normal 8 10 2 4 2 2_1.2 KBC Group" xfId="49536" xr:uid="{A7FCB633-A152-4B42-8915-99E3D18A70F9}"/>
    <cellStyle name="Normal 8 10 2 4 2 3" xfId="42527" xr:uid="{3725764F-BCA2-4F5A-A703-CDDB8818DBC3}"/>
    <cellStyle name="Normal 8 10 2 4 2 4" xfId="31444" xr:uid="{960C01F1-4B97-4D3A-A409-C72A9FC6B72A}"/>
    <cellStyle name="Normal 8 10 2 4 2_1.2 KBC Group" xfId="49535" xr:uid="{61F0D593-70F1-4BFB-9F65-770A61DAB4A3}"/>
    <cellStyle name="Normal 8 10 2 4 3" xfId="9120" xr:uid="{FA108993-60E0-4DE4-95A2-C4C425DBF8DF}"/>
    <cellStyle name="Normal 8 10 2 4 3 2" xfId="45164" xr:uid="{B19B6CBF-A34F-44F0-A1CD-278EED13C9B6}"/>
    <cellStyle name="Normal 8 10 2 4 3 3" xfId="34055" xr:uid="{7BF59449-584C-44F3-AD77-50799717CA95}"/>
    <cellStyle name="Normal 8 10 2 4 3_1.2 KBC Group" xfId="49537" xr:uid="{5191755D-6801-4967-85F3-837F34840232}"/>
    <cellStyle name="Normal 8 10 2 4 4" xfId="39503" xr:uid="{E6838FE1-251A-4B92-BB04-D7F0B0679EF7}"/>
    <cellStyle name="Normal 8 10 2 4 5" xfId="28508" xr:uid="{4ED8E5B0-460C-4DBE-9DFE-FA5082BE3C2B}"/>
    <cellStyle name="Normal 8 10 2 4_1.2 KBC Group" xfId="49534" xr:uid="{819106C1-E515-4D58-9409-F415E837F64A}"/>
    <cellStyle name="Normal 8 10 2 5" xfId="3352" xr:uid="{3A1902B2-4E70-4A6A-B75B-017BADDA772A}"/>
    <cellStyle name="Normal 8 10 2 5 2" xfId="10279" xr:uid="{B680AA64-3075-4BD3-90EA-D38ABF89BBE7}"/>
    <cellStyle name="Normal 8 10 2 5 2 2" xfId="46322" xr:uid="{78DD6862-7E0A-478C-B880-FD09E0DD0E53}"/>
    <cellStyle name="Normal 8 10 2 5 2 3" xfId="35202" xr:uid="{3EB138A7-EE89-4665-893D-4E819E320065}"/>
    <cellStyle name="Normal 8 10 2 5 2_1.2 KBC Group" xfId="49539" xr:uid="{F77BA737-C50C-46F5-A631-135A716FE8D2}"/>
    <cellStyle name="Normal 8 10 2 5 3" xfId="40657" xr:uid="{09F20FA6-4375-4E8A-98EB-4C43F176C996}"/>
    <cellStyle name="Normal 8 10 2 5 4" xfId="29651" xr:uid="{4DA964E7-05BC-4C04-8805-B7CB52B6FFA9}"/>
    <cellStyle name="Normal 8 10 2 5_1.2 KBC Group" xfId="49538" xr:uid="{83758EA2-7ABF-40DF-9A5B-196A1C0E6E09}"/>
    <cellStyle name="Normal 8 10 2 6" xfId="4121" xr:uid="{7589EE95-5BDB-4D36-AB27-F160898ACCE7}"/>
    <cellStyle name="Normal 8 10 2 6 2" xfId="10923" xr:uid="{D72BC271-0612-41AA-95F6-E48A10F0E28C}"/>
    <cellStyle name="Normal 8 10 2 6 2 2" xfId="46966" xr:uid="{04741D0B-D493-425A-A0AB-88F9B6D14541}"/>
    <cellStyle name="Normal 8 10 2 6 2 3" xfId="35785" xr:uid="{D7223BE5-88E2-448A-A50D-604FA8C45C9E}"/>
    <cellStyle name="Normal 8 10 2 6 2_1.2 KBC Group" xfId="49541" xr:uid="{4D49A41E-0ED5-4740-AA05-7DA1ECC01DC7}"/>
    <cellStyle name="Normal 8 10 2 6 3" xfId="41297" xr:uid="{E1B04940-0279-4E38-BD31-C743B0A18556}"/>
    <cellStyle name="Normal 8 10 2 6 4" xfId="30230" xr:uid="{53C103E3-8D89-46AB-8048-5900213AA6D7}"/>
    <cellStyle name="Normal 8 10 2 6_1.2 KBC Group" xfId="49540" xr:uid="{44536E9E-D700-4FA7-89BD-EE345787A214}"/>
    <cellStyle name="Normal 8 10 2 7" xfId="7802" xr:uid="{93A0BEC5-769F-4385-A860-AA3414FD942C}"/>
    <cellStyle name="Normal 8 10 2 7 2" xfId="43850" xr:uid="{D6E425B7-5135-4C9F-B59D-508BBCCCCF46}"/>
    <cellStyle name="Normal 8 10 2 7 3" xfId="32757" xr:uid="{8A94E08A-9A61-4448-A757-40AEF9C8E67F}"/>
    <cellStyle name="Normal 8 10 2 7_1.2 KBC Group" xfId="49542" xr:uid="{5505C41E-A126-4A8F-A95A-7AFC9B191D1A}"/>
    <cellStyle name="Normal 8 10 2 8" xfId="38190" xr:uid="{2126CC91-DC5F-4008-A020-58D94DF151C1}"/>
    <cellStyle name="Normal 8 10 2 9" xfId="27207" xr:uid="{A7705C8D-CAA6-4379-A3DC-EDC6C8314CF9}"/>
    <cellStyle name="Normal 8 10 2_1.2 KBC Group" xfId="49515" xr:uid="{2F80DC1E-AB49-471E-B27F-29BCE40DBC37}"/>
    <cellStyle name="Normal 8 10 3" xfId="815" xr:uid="{BE9FC6A5-DEFC-4AC8-AB98-7A959D19B462}"/>
    <cellStyle name="Normal 8 10 3 2" xfId="1541" xr:uid="{3D41554E-210B-482B-A87B-F0F664C130DB}"/>
    <cellStyle name="Normal 8 10 3 2 2" xfId="4740" xr:uid="{4947FC80-0381-48D0-B150-63E400FE260C}"/>
    <cellStyle name="Normal 8 10 3 2 2 2" xfId="11534" xr:uid="{58DC394E-070F-4923-B3CA-EFF226603BBB}"/>
    <cellStyle name="Normal 8 10 3 2 2 2 2" xfId="47577" xr:uid="{96341D3A-9281-4C9B-BD46-04604B84290A}"/>
    <cellStyle name="Normal 8 10 3 2 2 2 3" xfId="36380" xr:uid="{1CABA6C9-7191-42BA-835B-8850A3743372}"/>
    <cellStyle name="Normal 8 10 3 2 2 2_1.2 KBC Group" xfId="49546" xr:uid="{77CF4BEF-2EDD-48CB-B3AC-CE8D2D54BFA7}"/>
    <cellStyle name="Normal 8 10 3 2 2 3" xfId="41908" xr:uid="{0EAC9FFB-4A5C-487A-9723-D81AAEE2A1EF}"/>
    <cellStyle name="Normal 8 10 3 2 2 4" xfId="30825" xr:uid="{EEFFE153-6FB1-4A0A-9284-CC717C0F756D}"/>
    <cellStyle name="Normal 8 10 3 2 2_1.2 KBC Group" xfId="49545" xr:uid="{4A9A47E4-05F0-4E51-B24F-47B30C0B9E1A}"/>
    <cellStyle name="Normal 8 10 3 2 3" xfId="8504" xr:uid="{121777A8-1B5A-4F4C-B6DA-891F992EFB6C}"/>
    <cellStyle name="Normal 8 10 3 2 3 2" xfId="44548" xr:uid="{8A282D47-7F0A-4ABC-BC03-703381097BFF}"/>
    <cellStyle name="Normal 8 10 3 2 3 3" xfId="33439" xr:uid="{01C2B8F0-977F-4304-A789-EDC349DA379C}"/>
    <cellStyle name="Normal 8 10 3 2 3_1.2 KBC Group" xfId="49547" xr:uid="{3AB91580-FA0A-49E2-ABF3-478B75D4D42C}"/>
    <cellStyle name="Normal 8 10 3 2 4" xfId="38887" xr:uid="{D57ADB9C-2C5B-4CE4-B5B0-314DC4C70F59}"/>
    <cellStyle name="Normal 8 10 3 2 5" xfId="27892" xr:uid="{07BA6E71-2EB3-46A8-B6F3-25D94061D00A}"/>
    <cellStyle name="Normal 8 10 3 2_1.2 KBC Group" xfId="49544" xr:uid="{B8384337-159B-4FCF-9C76-18672BFE5CBE}"/>
    <cellStyle name="Normal 8 10 3 3" xfId="2351" xr:uid="{CF9CF02D-F5BF-4855-BAE0-8C3F53ABA545}"/>
    <cellStyle name="Normal 8 10 3 3 2" xfId="5550" xr:uid="{EA71E934-8DF8-4EC7-AF70-AF0C30AF590E}"/>
    <cellStyle name="Normal 8 10 3 3 2 2" xfId="12343" xr:uid="{81D5E628-4F5B-4ED3-AAEF-31EFEB270C25}"/>
    <cellStyle name="Normal 8 10 3 3 2 2 2" xfId="48386" xr:uid="{11F962BE-3366-487A-89B6-9BCF5A7D8FBD}"/>
    <cellStyle name="Normal 8 10 3 3 2 2 3" xfId="37189" xr:uid="{287DD6D4-F663-406E-B1AA-CF25606C81A7}"/>
    <cellStyle name="Normal 8 10 3 3 2 2_1.2 KBC Group" xfId="49550" xr:uid="{C9E8E526-AF58-4715-9CD2-47870061FEF4}"/>
    <cellStyle name="Normal 8 10 3 3 2 3" xfId="42717" xr:uid="{EF558B20-6DB2-4AFF-9FCC-9DA7F816E80B}"/>
    <cellStyle name="Normal 8 10 3 3 2 4" xfId="31634" xr:uid="{BFB72E92-312D-46FD-9FAE-3E62E67FF00B}"/>
    <cellStyle name="Normal 8 10 3 3 2_1.2 KBC Group" xfId="49549" xr:uid="{E8D2C043-A351-4743-ABBB-33419E07234E}"/>
    <cellStyle name="Normal 8 10 3 3 3" xfId="9310" xr:uid="{BBDDAD0C-68C1-4737-9B92-240D07F8BBC9}"/>
    <cellStyle name="Normal 8 10 3 3 3 2" xfId="45354" xr:uid="{1AA65C93-A878-4522-A5D0-1EE04AC0C04E}"/>
    <cellStyle name="Normal 8 10 3 3 3 3" xfId="34245" xr:uid="{A5AB8BEE-7696-4D93-9153-BFBFA29251FB}"/>
    <cellStyle name="Normal 8 10 3 3 3_1.2 KBC Group" xfId="49551" xr:uid="{22EB49C2-6219-4A42-9841-82385D09F90A}"/>
    <cellStyle name="Normal 8 10 3 3 4" xfId="39693" xr:uid="{BAE85E45-F422-4BBF-B1F5-3AC4FFA49458}"/>
    <cellStyle name="Normal 8 10 3 3 5" xfId="28698" xr:uid="{EC41282C-EEB5-48D8-A531-332CEC05D74C}"/>
    <cellStyle name="Normal 8 10 3 3_1.2 KBC Group" xfId="49548" xr:uid="{417C4061-6B66-494D-9B60-18EF406B7C4E}"/>
    <cellStyle name="Normal 8 10 3 4" xfId="3541" xr:uid="{EAF712AD-5403-488A-A2E6-CDB6A18A0192}"/>
    <cellStyle name="Normal 8 10 3 4 2" xfId="10468" xr:uid="{B41752C5-5ADD-40C4-B80D-9D55022F07D1}"/>
    <cellStyle name="Normal 8 10 3 4 2 2" xfId="46511" xr:uid="{5FA6C9D6-D911-4B48-A21D-CDE191197B8D}"/>
    <cellStyle name="Normal 8 10 3 4 2 3" xfId="35390" xr:uid="{95C37F58-C988-4A81-9D7C-E8FAA037F559}"/>
    <cellStyle name="Normal 8 10 3 4 2_1.2 KBC Group" xfId="49553" xr:uid="{15D21C40-D2F7-4EA2-9A04-5B88E9634FDB}"/>
    <cellStyle name="Normal 8 10 3 4 3" xfId="40846" xr:uid="{977BD86F-7CB9-4AD7-ABCF-2D76439E2D60}"/>
    <cellStyle name="Normal 8 10 3 4 4" xfId="29839" xr:uid="{4F258E60-61B2-4224-93FC-CE303A908C07}"/>
    <cellStyle name="Normal 8 10 3 4_1.2 KBC Group" xfId="49552" xr:uid="{C9B00BBA-C069-4D92-941E-95F2C9E23E75}"/>
    <cellStyle name="Normal 8 10 3 5" xfId="4237" xr:uid="{C4A1EACD-85C5-4D34-96DE-F0AF3534872B}"/>
    <cellStyle name="Normal 8 10 3 5 2" xfId="11039" xr:uid="{F4440A35-75F7-444F-9C6C-C4806B390FC9}"/>
    <cellStyle name="Normal 8 10 3 5 2 2" xfId="47082" xr:uid="{FADFE067-2EEF-450B-BBD5-C8B99DFA77D7}"/>
    <cellStyle name="Normal 8 10 3 5 2 3" xfId="35901" xr:uid="{3C611193-F405-4AC6-B782-CFD9936D5A0D}"/>
    <cellStyle name="Normal 8 10 3 5 2_1.2 KBC Group" xfId="49555" xr:uid="{D07F4214-913B-4DE3-9A80-6EAD293CD32F}"/>
    <cellStyle name="Normal 8 10 3 5 3" xfId="41413" xr:uid="{6D05AFFA-19F5-4F99-AC5A-7283DCD15F6C}"/>
    <cellStyle name="Normal 8 10 3 5 4" xfId="30346" xr:uid="{4FCE3FC7-6E32-44A3-97EC-973A30D8528C}"/>
    <cellStyle name="Normal 8 10 3 5_1.2 KBC Group" xfId="49554" xr:uid="{C099D67E-F507-482E-B373-D3AD787ADE6B}"/>
    <cellStyle name="Normal 8 10 3 6" xfId="8004" xr:uid="{0294E984-822A-476A-8E2D-05C5DB07C848}"/>
    <cellStyle name="Normal 8 10 3 6 2" xfId="44052" xr:uid="{8677CBE5-5C23-4247-B0A1-AB2F21A443F5}"/>
    <cellStyle name="Normal 8 10 3 6 3" xfId="32959" xr:uid="{76647A66-0EBA-4D1F-9B2A-03E65B7C38A5}"/>
    <cellStyle name="Normal 8 10 3 6_1.2 KBC Group" xfId="49556" xr:uid="{AE23994D-C20A-434D-B187-77C9F39CE9DA}"/>
    <cellStyle name="Normal 8 10 3 7" xfId="38392" xr:uid="{DD3B1623-CC0E-4AC2-B93E-486825538F99}"/>
    <cellStyle name="Normal 8 10 3 8" xfId="27409" xr:uid="{70635907-6293-499D-BD59-BD99498D1025}"/>
    <cellStyle name="Normal 8 10 3_1.2 KBC Group" xfId="49543" xr:uid="{BF1C12E2-5E2B-44B6-B7AC-E22E333DE3E2}"/>
    <cellStyle name="Normal 8 10 4" xfId="1282" xr:uid="{6CC804F1-12E3-4E89-BC56-C1E09FD8A7B2}"/>
    <cellStyle name="Normal 8 10 4 2" xfId="4481" xr:uid="{E7E9ED0A-10C2-402F-973D-D0499D662B77}"/>
    <cellStyle name="Normal 8 10 4 2 2" xfId="11275" xr:uid="{B5EEA771-98E4-4E8A-8CD1-364F33B4CC3B}"/>
    <cellStyle name="Normal 8 10 4 2 2 2" xfId="47318" xr:uid="{4CAFF8F5-BEF2-47DB-964B-797A459F0701}"/>
    <cellStyle name="Normal 8 10 4 2 2 3" xfId="36121" xr:uid="{29AA57B7-C81F-490E-84CF-03AD6D16FA7C}"/>
    <cellStyle name="Normal 8 10 4 2 2_1.2 KBC Group" xfId="49559" xr:uid="{A57ABC03-8383-48BB-9716-B6BD0F7E3525}"/>
    <cellStyle name="Normal 8 10 4 2 3" xfId="41649" xr:uid="{A78F3621-C494-43DB-AB80-DB41360A57BD}"/>
    <cellStyle name="Normal 8 10 4 2 4" xfId="30566" xr:uid="{BC0A045A-E4A4-4EB1-A37E-41E83DD5B5CB}"/>
    <cellStyle name="Normal 8 10 4 2_1.2 KBC Group" xfId="49558" xr:uid="{E31E13AB-3F8F-425F-A431-4E6AA81F7F4B}"/>
    <cellStyle name="Normal 8 10 4 3" xfId="8245" xr:uid="{73715035-1360-483E-9B06-D4964508C911}"/>
    <cellStyle name="Normal 8 10 4 3 2" xfId="44289" xr:uid="{ADBC0966-3959-494E-A221-09112456EFB0}"/>
    <cellStyle name="Normal 8 10 4 3 3" xfId="33180" xr:uid="{BC95D49A-9B75-4F81-AF4F-85E0554CFACE}"/>
    <cellStyle name="Normal 8 10 4 3_1.2 KBC Group" xfId="49560" xr:uid="{CF99BE8B-E223-460D-967E-9FE940AB82E6}"/>
    <cellStyle name="Normal 8 10 4 4" xfId="38628" xr:uid="{3443429B-BFB7-41D3-831E-8E9B6AF04204}"/>
    <cellStyle name="Normal 8 10 4 5" xfId="27633" xr:uid="{E0D10411-B799-49B2-AAAC-B54C7DF7DD03}"/>
    <cellStyle name="Normal 8 10 4_1.2 KBC Group" xfId="49557" xr:uid="{EC1212E4-1E6E-403F-BB39-9D60084B9BAB}"/>
    <cellStyle name="Normal 8 10 5" xfId="1889" xr:uid="{CD139EA4-C6F3-4348-BB59-6F82F6850C49}"/>
    <cellStyle name="Normal 8 10 5 2" xfId="5088" xr:uid="{DDD3B2E5-02C1-4A0D-9CBC-FE20E2679BD5}"/>
    <cellStyle name="Normal 8 10 5 2 2" xfId="11881" xr:uid="{43281173-29D7-46C3-9E5B-8533D227E747}"/>
    <cellStyle name="Normal 8 10 5 2 2 2" xfId="47924" xr:uid="{4F69922B-D712-4A47-89CE-BAF442B51403}"/>
    <cellStyle name="Normal 8 10 5 2 2 3" xfId="36727" xr:uid="{9ABFBE05-23A0-4128-87BA-4EB81126D0C3}"/>
    <cellStyle name="Normal 8 10 5 2 2_1.2 KBC Group" xfId="49563" xr:uid="{DFBF6999-2995-4A9F-BC4A-F4E37BCB80FA}"/>
    <cellStyle name="Normal 8 10 5 2 3" xfId="42255" xr:uid="{0283855B-3B06-46BC-A6B2-D9A8D88AC8C5}"/>
    <cellStyle name="Normal 8 10 5 2 4" xfId="31172" xr:uid="{FBB2E0E2-374F-4E96-98CF-432FBCB6AB50}"/>
    <cellStyle name="Normal 8 10 5 2_1.2 KBC Group" xfId="49562" xr:uid="{8F7D3E18-BFCF-4031-B38F-9C90ED692A86}"/>
    <cellStyle name="Normal 8 10 5 3" xfId="8848" xr:uid="{65F160D2-1726-445D-A1DF-C3D67859A343}"/>
    <cellStyle name="Normal 8 10 5 3 2" xfId="44892" xr:uid="{EBEED8F3-A9EF-445B-9D61-D2A3849FFA93}"/>
    <cellStyle name="Normal 8 10 5 3 3" xfId="33783" xr:uid="{AD817F9B-C724-4C26-9B01-2AA2ED9C9BE0}"/>
    <cellStyle name="Normal 8 10 5 3_1.2 KBC Group" xfId="49564" xr:uid="{122E8886-5126-46D4-B554-CE0D992E4BD4}"/>
    <cellStyle name="Normal 8 10 5 4" xfId="39231" xr:uid="{A92B4584-FF99-4C8C-8356-B59B1141E73C}"/>
    <cellStyle name="Normal 8 10 5 5" xfId="28236" xr:uid="{B4EAAB43-F3DC-47EF-83C1-7713EFFCE422}"/>
    <cellStyle name="Normal 8 10 5_1.2 KBC Group" xfId="49561" xr:uid="{D2E33880-4C60-4987-877A-DE9D871B36CE}"/>
    <cellStyle name="Normal 8 10 6" xfId="3077" xr:uid="{44784899-959D-4D8C-AB98-6BF34D7DB6F9}"/>
    <cellStyle name="Normal 8 10 6 2" xfId="10009" xr:uid="{F31D3B50-AEE2-45A4-99B7-1CEC4B286040}"/>
    <cellStyle name="Normal 8 10 6 2 2" xfId="46052" xr:uid="{97525FD7-45C8-4CA1-AF88-F91C45773E10}"/>
    <cellStyle name="Normal 8 10 6 2 3" xfId="34933" xr:uid="{14A648AE-DDCC-4EE7-A1E8-4262528D14A7}"/>
    <cellStyle name="Normal 8 10 6 2_1.2 KBC Group" xfId="49566" xr:uid="{024C666C-A3CE-4145-A6BC-FA6B5D09D40F}"/>
    <cellStyle name="Normal 8 10 6 3" xfId="40388" xr:uid="{D7476C95-D0C2-4C4D-8A17-A7113004F11D}"/>
    <cellStyle name="Normal 8 10 6 4" xfId="29383" xr:uid="{683B6CB9-0434-47A9-82AC-2C0787CABB0D}"/>
    <cellStyle name="Normal 8 10 6_1.2 KBC Group" xfId="49565" xr:uid="{B8FC7F63-7C92-460D-B4E2-DAE2A5FB30AE}"/>
    <cellStyle name="Normal 8 10 7" xfId="4027" xr:uid="{6390DCD6-BDE1-4FF8-A1A3-B5B3FE4347E3}"/>
    <cellStyle name="Normal 8 10 7 2" xfId="10829" xr:uid="{007AC882-18EF-4521-890E-C25C4D95E663}"/>
    <cellStyle name="Normal 8 10 7 2 2" xfId="46872" xr:uid="{29157127-B498-4EAB-9001-04BC32583C81}"/>
    <cellStyle name="Normal 8 10 7 2 3" xfId="35691" xr:uid="{03B9C446-5C11-4EA8-BCBD-FE8B38A734B8}"/>
    <cellStyle name="Normal 8 10 7 2_1.2 KBC Group" xfId="49568" xr:uid="{BF8299B1-EC75-46EF-B8C2-8A120FDB88E2}"/>
    <cellStyle name="Normal 8 10 7 3" xfId="41203" xr:uid="{2258D512-30E0-47CE-8F7B-10019ACAA544}"/>
    <cellStyle name="Normal 8 10 7 4" xfId="30136" xr:uid="{65704DE9-5BDD-47C9-9000-034D5A488987}"/>
    <cellStyle name="Normal 8 10 7_1.2 KBC Group" xfId="49567" xr:uid="{3B35E82C-28D1-496B-9DD8-01975D93AA18}"/>
    <cellStyle name="Normal 8 10 8" xfId="7501" xr:uid="{35977F5F-C9E2-40C4-B99A-33079129C271}"/>
    <cellStyle name="Normal 8 10 8 2" xfId="43549" xr:uid="{B903DDC8-4CD2-4CAB-880D-388B74CF9C3A}"/>
    <cellStyle name="Normal 8 10 8 3" xfId="32456" xr:uid="{29F8FD29-2E9B-4FB8-9F85-B36E510D34F6}"/>
    <cellStyle name="Normal 8 10 8_1.2 KBC Group" xfId="49569" xr:uid="{4467E536-EA8C-44E2-A932-E673B962B676}"/>
    <cellStyle name="Normal 8 10 9" xfId="37889" xr:uid="{D77B37EF-BC2F-49DC-8A3A-D9F64D5DB0C2}"/>
    <cellStyle name="Normal 8 10_1.2 KBC Group" xfId="49514" xr:uid="{12490A1C-6CCB-4782-BC4B-6702782669B5}"/>
    <cellStyle name="Normal 8 11" xfId="315" xr:uid="{2CF9B1C3-E221-4F53-87B6-73965AC7DF23}"/>
    <cellStyle name="Normal 8 11 10" xfId="26912" xr:uid="{A5F68B51-6D01-42C3-88C6-0B0E9BAE4780}"/>
    <cellStyle name="Normal 8 11 2" xfId="619" xr:uid="{A0C40C78-301A-4186-B4D2-44FDD65D4234}"/>
    <cellStyle name="Normal 8 11 2 2" xfId="915" xr:uid="{30949625-65A8-4FAC-B4B8-C767531E036A}"/>
    <cellStyle name="Normal 8 11 2 2 2" xfId="1641" xr:uid="{DCBF710A-1BD6-44B5-8D34-476574F00E1C}"/>
    <cellStyle name="Normal 8 11 2 2 2 2" xfId="4840" xr:uid="{049C7736-89E7-4E8A-9729-C5EB2867F839}"/>
    <cellStyle name="Normal 8 11 2 2 2 2 2" xfId="11634" xr:uid="{D85E7659-981B-4CE8-931F-FB94B5D4FE0A}"/>
    <cellStyle name="Normal 8 11 2 2 2 2 2 2" xfId="47677" xr:uid="{1BDC2562-2411-40BE-9D7F-A896DBC72828}"/>
    <cellStyle name="Normal 8 11 2 2 2 2 2 3" xfId="36480" xr:uid="{E829DD45-6835-45E8-9BEF-EA60C02E7FD4}"/>
    <cellStyle name="Normal 8 11 2 2 2 2 2_1.2 KBC Group" xfId="49575" xr:uid="{96EF2F1F-A4DB-410A-BE41-0C7D799A4B37}"/>
    <cellStyle name="Normal 8 11 2 2 2 2 3" xfId="42008" xr:uid="{1465AD91-84EC-49F6-9664-192A18F5BD57}"/>
    <cellStyle name="Normal 8 11 2 2 2 2 4" xfId="30925" xr:uid="{E0FE68B7-D132-464B-AAB7-A224A8039359}"/>
    <cellStyle name="Normal 8 11 2 2 2 2_1.2 KBC Group" xfId="49574" xr:uid="{8C194A69-2C09-4670-B167-18222D930B6F}"/>
    <cellStyle name="Normal 8 11 2 2 2 3" xfId="8604" xr:uid="{45C0FF17-931F-44A7-AE43-5CB1EB0DC275}"/>
    <cellStyle name="Normal 8 11 2 2 2 3 2" xfId="44648" xr:uid="{E2E64D88-B857-4BBE-98D6-FBAA088FCD97}"/>
    <cellStyle name="Normal 8 11 2 2 2 3 3" xfId="33539" xr:uid="{E21FAC72-2BD0-45A1-B957-1137D3474516}"/>
    <cellStyle name="Normal 8 11 2 2 2 3_1.2 KBC Group" xfId="49576" xr:uid="{F2B29814-03B6-40C9-8A7A-DA7E513B0056}"/>
    <cellStyle name="Normal 8 11 2 2 2 4" xfId="38987" xr:uid="{F0412C60-FBEE-4542-9258-81FD33A935A1}"/>
    <cellStyle name="Normal 8 11 2 2 2 5" xfId="27992" xr:uid="{9FAA3DF0-3633-4A3E-AD1C-7D8298DBD73B}"/>
    <cellStyle name="Normal 8 11 2 2 2_1.2 KBC Group" xfId="49573" xr:uid="{C538CBCA-E142-4D7D-9E54-E88094C3C98D}"/>
    <cellStyle name="Normal 8 11 2 2 3" xfId="2451" xr:uid="{E52CE9AF-E0D5-4991-B126-4413E268B3EF}"/>
    <cellStyle name="Normal 8 11 2 2 3 2" xfId="5650" xr:uid="{D757E32B-B2CF-4ABB-8A5F-40708F8FEF54}"/>
    <cellStyle name="Normal 8 11 2 2 3 2 2" xfId="12443" xr:uid="{FEAD2071-BD2F-4E53-B05B-ACD42D40FF09}"/>
    <cellStyle name="Normal 8 11 2 2 3 2 2 2" xfId="48486" xr:uid="{7441E912-7373-4AD5-A428-802BE5B8A3C4}"/>
    <cellStyle name="Normal 8 11 2 2 3 2 2 3" xfId="37289" xr:uid="{714E18DB-A8A0-42B7-A5E8-F25226E598B8}"/>
    <cellStyle name="Normal 8 11 2 2 3 2 2_1.2 KBC Group" xfId="49579" xr:uid="{D1C57D28-5D02-460A-A5F2-BA7A1B6899AE}"/>
    <cellStyle name="Normal 8 11 2 2 3 2 3" xfId="42817" xr:uid="{C3FB51D0-A6AC-43D9-8605-1C442457893D}"/>
    <cellStyle name="Normal 8 11 2 2 3 2 4" xfId="31734" xr:uid="{C3A2D438-8E2D-407A-86B6-ED10164910A7}"/>
    <cellStyle name="Normal 8 11 2 2 3 2_1.2 KBC Group" xfId="49578" xr:uid="{D6F2CF15-8C7B-40BD-B99C-E1FC09729BCF}"/>
    <cellStyle name="Normal 8 11 2 2 3 3" xfId="9410" xr:uid="{6476F962-4FDA-497C-9FEC-13E7F9BC912A}"/>
    <cellStyle name="Normal 8 11 2 2 3 3 2" xfId="45454" xr:uid="{A2488379-351E-4DA5-B8FB-AFA5A0470D85}"/>
    <cellStyle name="Normal 8 11 2 2 3 3 3" xfId="34345" xr:uid="{3F84740A-041E-4709-80ED-F962666EB02B}"/>
    <cellStyle name="Normal 8 11 2 2 3 3_1.2 KBC Group" xfId="49580" xr:uid="{DE5FF55F-FB56-43CF-92B0-AD218B5C8565}"/>
    <cellStyle name="Normal 8 11 2 2 3 4" xfId="39793" xr:uid="{BD60EEA8-9013-447B-AF69-8E8110888E71}"/>
    <cellStyle name="Normal 8 11 2 2 3 5" xfId="28798" xr:uid="{1C811F42-2ADA-4708-8797-50B9740B067E}"/>
    <cellStyle name="Normal 8 11 2 2 3_1.2 KBC Group" xfId="49577" xr:uid="{610A771A-F59D-4E76-BE2F-F756EDA7D333}"/>
    <cellStyle name="Normal 8 11 2 2 4" xfId="3641" xr:uid="{A34E8DE3-F887-451F-B10B-62E36A6C5343}"/>
    <cellStyle name="Normal 8 11 2 2 4 2" xfId="10568" xr:uid="{77DBEA53-9213-48EA-9598-AF0B1DBEA5EB}"/>
    <cellStyle name="Normal 8 11 2 2 4 2 2" xfId="46611" xr:uid="{DAA403C5-EB9E-4580-8896-F8FCB638DB99}"/>
    <cellStyle name="Normal 8 11 2 2 4 2 3" xfId="35490" xr:uid="{1D72BAD7-F24A-4CCF-8582-100F4742B003}"/>
    <cellStyle name="Normal 8 11 2 2 4 2_1.2 KBC Group" xfId="49582" xr:uid="{25775766-76D0-4EF3-A36B-3C90561F0CBF}"/>
    <cellStyle name="Normal 8 11 2 2 4 3" xfId="40946" xr:uid="{09A7F475-DA73-46AE-9B08-58683A4CC44A}"/>
    <cellStyle name="Normal 8 11 2 2 4 4" xfId="29939" xr:uid="{33BE5B2E-E43C-4AEC-9107-C0364AA7C908}"/>
    <cellStyle name="Normal 8 11 2 2 4_1.2 KBC Group" xfId="49581" xr:uid="{3E68043D-6C6A-4461-92E1-0D5F7370F8ED}"/>
    <cellStyle name="Normal 8 11 2 2 5" xfId="4337" xr:uid="{3F62478C-743D-44E0-8D36-EA614BC29CE6}"/>
    <cellStyle name="Normal 8 11 2 2 5 2" xfId="11139" xr:uid="{49C38A4B-521F-46FB-BD66-A45FD8D3C127}"/>
    <cellStyle name="Normal 8 11 2 2 5 2 2" xfId="47182" xr:uid="{44A6521B-3990-4B1F-8890-E389F9267FF4}"/>
    <cellStyle name="Normal 8 11 2 2 5 2 3" xfId="36001" xr:uid="{87831F28-C50C-4BEC-BC53-E0AFCED5B645}"/>
    <cellStyle name="Normal 8 11 2 2 5 2_1.2 KBC Group" xfId="49584" xr:uid="{352BF221-92F9-4626-9050-91B970B52924}"/>
    <cellStyle name="Normal 8 11 2 2 5 3" xfId="41513" xr:uid="{5B6DA3A3-9AA5-4EB7-8D89-2DD993936A09}"/>
    <cellStyle name="Normal 8 11 2 2 5 4" xfId="30446" xr:uid="{D3D399B2-50FD-4634-B86E-C36B30E83D0F}"/>
    <cellStyle name="Normal 8 11 2 2 5_1.2 KBC Group" xfId="49583" xr:uid="{ECDF5406-F702-4331-A720-43D37A424F43}"/>
    <cellStyle name="Normal 8 11 2 2 6" xfId="8104" xr:uid="{56F0FDF9-1814-4620-B63A-B2DF11BD3264}"/>
    <cellStyle name="Normal 8 11 2 2 6 2" xfId="44152" xr:uid="{3C0674D8-1574-4513-B256-A167CBC09F00}"/>
    <cellStyle name="Normal 8 11 2 2 6 3" xfId="33059" xr:uid="{D1A620B7-DC32-4032-8B3B-753447F01258}"/>
    <cellStyle name="Normal 8 11 2 2 6_1.2 KBC Group" xfId="49585" xr:uid="{A83B6374-BA97-4F94-876F-052F9DED8EB5}"/>
    <cellStyle name="Normal 8 11 2 2 7" xfId="38492" xr:uid="{132035D6-8EB0-4E79-AAEE-5BE637418056}"/>
    <cellStyle name="Normal 8 11 2 2 8" xfId="27509" xr:uid="{2C562817-C3D5-4D7C-860B-C6D8A8944E9B}"/>
    <cellStyle name="Normal 8 11 2 2_1.2 KBC Group" xfId="49572" xr:uid="{63492F8F-F542-4749-93EA-90EB3DB2ED35}"/>
    <cellStyle name="Normal 8 11 2 3" xfId="1417" xr:uid="{D16FA6B1-D386-469C-8196-1FA4FA8DE0B1}"/>
    <cellStyle name="Normal 8 11 2 3 2" xfId="4616" xr:uid="{9B220E3E-2E7D-44E6-9298-71E935E31C0D}"/>
    <cellStyle name="Normal 8 11 2 3 2 2" xfId="11410" xr:uid="{27313AB7-0DB1-42DE-BF03-5C3D72E1F229}"/>
    <cellStyle name="Normal 8 11 2 3 2 2 2" xfId="47453" xr:uid="{9B87ECEE-91C5-4DBC-9AB1-FAEABB1CB778}"/>
    <cellStyle name="Normal 8 11 2 3 2 2 3" xfId="36256" xr:uid="{2A7FF6FD-E58E-4EB1-98E8-22ADEB4EBC82}"/>
    <cellStyle name="Normal 8 11 2 3 2 2_1.2 KBC Group" xfId="49588" xr:uid="{29EE4FC4-0DE5-438F-94FA-FF2713C42D3F}"/>
    <cellStyle name="Normal 8 11 2 3 2 3" xfId="41784" xr:uid="{F042B5E8-D83C-4407-B205-ED23ED522A8F}"/>
    <cellStyle name="Normal 8 11 2 3 2 4" xfId="30701" xr:uid="{6549EF04-ADF7-4A9F-AB08-2CDC29E3512F}"/>
    <cellStyle name="Normal 8 11 2 3 2_1.2 KBC Group" xfId="49587" xr:uid="{F504F2D8-79BB-4633-9E95-F2C9284BB25C}"/>
    <cellStyle name="Normal 8 11 2 3 3" xfId="8380" xr:uid="{B417EF42-A04F-46F5-9E94-C2470C17ABF8}"/>
    <cellStyle name="Normal 8 11 2 3 3 2" xfId="44424" xr:uid="{16B7F2B5-27A9-4A54-BD7B-38B22476616C}"/>
    <cellStyle name="Normal 8 11 2 3 3 3" xfId="33315" xr:uid="{F84EC4E6-A475-46FF-988C-2288DED9FD47}"/>
    <cellStyle name="Normal 8 11 2 3 3_1.2 KBC Group" xfId="49589" xr:uid="{6CF29690-E1B1-47CD-AA58-F68474BE4CC1}"/>
    <cellStyle name="Normal 8 11 2 3 4" xfId="38763" xr:uid="{D89886D4-540A-47FF-8845-13A5118F4554}"/>
    <cellStyle name="Normal 8 11 2 3 5" xfId="27768" xr:uid="{9BE7CD17-34BA-4BD8-9283-C0532C7D7234}"/>
    <cellStyle name="Normal 8 11 2 3_1.2 KBC Group" xfId="49586" xr:uid="{590C1EB6-F2E5-43A9-9622-24E85A588CFF}"/>
    <cellStyle name="Normal 8 11 2 4" xfId="2167" xr:uid="{9355C820-D0E4-41D2-A2E4-1B6AED9787B0}"/>
    <cellStyle name="Normal 8 11 2 4 2" xfId="5366" xr:uid="{3A9F693E-E6AE-43F6-87AC-17815B2607C9}"/>
    <cellStyle name="Normal 8 11 2 4 2 2" xfId="12159" xr:uid="{9BA9CDD5-B338-4D41-89FA-D358BF47678A}"/>
    <cellStyle name="Normal 8 11 2 4 2 2 2" xfId="48202" xr:uid="{47F4AF84-3059-4E54-B3D2-BA8090D1001F}"/>
    <cellStyle name="Normal 8 11 2 4 2 2 3" xfId="37005" xr:uid="{0CD8EA71-AA58-483D-9B9E-E15B4A7ED2C8}"/>
    <cellStyle name="Normal 8 11 2 4 2 2_1.2 KBC Group" xfId="49592" xr:uid="{6583AEC2-CE7A-406E-8B31-856CBCD9187B}"/>
    <cellStyle name="Normal 8 11 2 4 2 3" xfId="42533" xr:uid="{8F5A5AF9-3DA5-4C76-A30B-D35B381CBE59}"/>
    <cellStyle name="Normal 8 11 2 4 2 4" xfId="31450" xr:uid="{9F8F0D59-2A8D-4F00-9BB3-69EA68C6D7B9}"/>
    <cellStyle name="Normal 8 11 2 4 2_1.2 KBC Group" xfId="49591" xr:uid="{0FEAED45-8641-487C-90EB-00B36CE8AE9C}"/>
    <cellStyle name="Normal 8 11 2 4 3" xfId="9126" xr:uid="{69C753C1-276B-464C-9D27-11372E58A4C2}"/>
    <cellStyle name="Normal 8 11 2 4 3 2" xfId="45170" xr:uid="{45D68FDD-DDDB-492C-A99C-9DB1EFC06606}"/>
    <cellStyle name="Normal 8 11 2 4 3 3" xfId="34061" xr:uid="{A750139C-A5E3-45F3-8EF6-116D14B79A66}"/>
    <cellStyle name="Normal 8 11 2 4 3_1.2 KBC Group" xfId="49593" xr:uid="{56A63836-5910-48A0-8B5F-79AE65319FA9}"/>
    <cellStyle name="Normal 8 11 2 4 4" xfId="39509" xr:uid="{8C660F9E-76BA-41BE-B879-4740C88D7C19}"/>
    <cellStyle name="Normal 8 11 2 4 5" xfId="28514" xr:uid="{3B6EB495-C843-4D4E-92CB-85D9828187E4}"/>
    <cellStyle name="Normal 8 11 2 4_1.2 KBC Group" xfId="49590" xr:uid="{4024E2F0-8026-4E0B-8BBA-66394028C95F}"/>
    <cellStyle name="Normal 8 11 2 5" xfId="3358" xr:uid="{B8553743-7F15-41FA-ABE0-B8C6C8DE11E4}"/>
    <cellStyle name="Normal 8 11 2 5 2" xfId="10285" xr:uid="{A3703E08-59E9-4538-B47C-26A5BB1D5862}"/>
    <cellStyle name="Normal 8 11 2 5 2 2" xfId="46328" xr:uid="{9315ECEE-BB4E-43CF-9BD2-4EFF02AB3E74}"/>
    <cellStyle name="Normal 8 11 2 5 2 3" xfId="35208" xr:uid="{40C44BA7-0FAC-4FEA-82BF-2B11BFCC32D1}"/>
    <cellStyle name="Normal 8 11 2 5 2_1.2 KBC Group" xfId="49595" xr:uid="{DE60D949-7106-4B85-B5E0-A01858CD742D}"/>
    <cellStyle name="Normal 8 11 2 5 3" xfId="40663" xr:uid="{729B728E-6FDE-4D0F-82B4-AAC1F15945E3}"/>
    <cellStyle name="Normal 8 11 2 5 4" xfId="29657" xr:uid="{DD037230-7E0A-44A7-B31A-A0E7DE22FDAE}"/>
    <cellStyle name="Normal 8 11 2 5_1.2 KBC Group" xfId="49594" xr:uid="{CD81F4FB-E490-4B01-8D7C-EA3A24606F38}"/>
    <cellStyle name="Normal 8 11 2 6" xfId="4127" xr:uid="{9EBF77E8-96C7-445B-B60D-A44A1B80C578}"/>
    <cellStyle name="Normal 8 11 2 6 2" xfId="10929" xr:uid="{50A4C428-31EA-4B19-98D6-FC5994E69451}"/>
    <cellStyle name="Normal 8 11 2 6 2 2" xfId="46972" xr:uid="{A8604767-9FF3-40E0-9C0F-3F4F28E1D36D}"/>
    <cellStyle name="Normal 8 11 2 6 2 3" xfId="35791" xr:uid="{F67465C1-78D6-4DCC-A9F4-8F90B6EF5E7D}"/>
    <cellStyle name="Normal 8 11 2 6 2_1.2 KBC Group" xfId="49597" xr:uid="{88503452-6400-42A0-80D4-831BD7DEE29A}"/>
    <cellStyle name="Normal 8 11 2 6 3" xfId="41303" xr:uid="{FED85E3D-D08E-405F-AC66-9D242969752D}"/>
    <cellStyle name="Normal 8 11 2 6 4" xfId="30236" xr:uid="{B1260E31-DB0E-430D-850D-8A61AE62E09C}"/>
    <cellStyle name="Normal 8 11 2 6_1.2 KBC Group" xfId="49596" xr:uid="{F0096799-CE90-45CC-99AD-B4D2CE617755}"/>
    <cellStyle name="Normal 8 11 2 7" xfId="7808" xr:uid="{7E3B3AD5-18B5-4DCC-B6EB-80C56BCBBDCA}"/>
    <cellStyle name="Normal 8 11 2 7 2" xfId="43856" xr:uid="{4E39F8A1-0A32-4D05-8C97-27D2DB6B1FBB}"/>
    <cellStyle name="Normal 8 11 2 7 3" xfId="32763" xr:uid="{959D451E-D761-4CCA-951B-BEBDE967EE33}"/>
    <cellStyle name="Normal 8 11 2 7_1.2 KBC Group" xfId="49598" xr:uid="{F14C99CD-8DC0-4D8D-8642-A1F29B5ABC98}"/>
    <cellStyle name="Normal 8 11 2 8" xfId="38196" xr:uid="{D3025EE3-4493-4F47-BBEF-E21E116FC1E5}"/>
    <cellStyle name="Normal 8 11 2 9" xfId="27213" xr:uid="{54DFE57C-2067-4CB5-ADC5-D7D9C0360BA2}"/>
    <cellStyle name="Normal 8 11 2_1.2 KBC Group" xfId="49571" xr:uid="{33759A55-3614-4A99-9AB8-ECED41B364CF}"/>
    <cellStyle name="Normal 8 11 3" xfId="821" xr:uid="{28DA9509-DAAC-4A05-85E6-61D6C5A7D874}"/>
    <cellStyle name="Normal 8 11 3 2" xfId="1547" xr:uid="{5789C95A-69E1-4E7F-8752-99269D39C6EE}"/>
    <cellStyle name="Normal 8 11 3 2 2" xfId="4746" xr:uid="{73C038C4-4D62-4EF6-9CBB-1C2270EC91C0}"/>
    <cellStyle name="Normal 8 11 3 2 2 2" xfId="11540" xr:uid="{41397B93-A0D8-46B2-B287-F5A5C5364936}"/>
    <cellStyle name="Normal 8 11 3 2 2 2 2" xfId="47583" xr:uid="{D91D6A48-C829-4B89-9410-3E2D5C5FEE43}"/>
    <cellStyle name="Normal 8 11 3 2 2 2 3" xfId="36386" xr:uid="{BB886CB6-F2EE-48BA-93CD-AA468BF9AACF}"/>
    <cellStyle name="Normal 8 11 3 2 2 2_1.2 KBC Group" xfId="49602" xr:uid="{4592ACD3-51C2-4C77-90F9-11202EDE40A4}"/>
    <cellStyle name="Normal 8 11 3 2 2 3" xfId="41914" xr:uid="{AD1F8259-AF50-4F4B-9310-FFF9AB0D5E89}"/>
    <cellStyle name="Normal 8 11 3 2 2 4" xfId="30831" xr:uid="{D57CCD07-96AB-4B36-BF02-F06FCA80F180}"/>
    <cellStyle name="Normal 8 11 3 2 2_1.2 KBC Group" xfId="49601" xr:uid="{EEE6EC1F-70E6-4627-A19C-26CC846FB452}"/>
    <cellStyle name="Normal 8 11 3 2 3" xfId="8510" xr:uid="{92C02388-ABAE-4AEC-B6B1-5761E7BC573B}"/>
    <cellStyle name="Normal 8 11 3 2 3 2" xfId="44554" xr:uid="{EA7686D7-11C4-4732-BC6A-D3C0C17DC834}"/>
    <cellStyle name="Normal 8 11 3 2 3 3" xfId="33445" xr:uid="{0C4FE030-ECFF-4DFA-A11D-4C7269D11217}"/>
    <cellStyle name="Normal 8 11 3 2 3_1.2 KBC Group" xfId="49603" xr:uid="{E564800D-38E4-430B-990C-D9FA492F822F}"/>
    <cellStyle name="Normal 8 11 3 2 4" xfId="38893" xr:uid="{F314F6F6-E04E-4F4B-B8A8-32767EF7D97C}"/>
    <cellStyle name="Normal 8 11 3 2 5" xfId="27898" xr:uid="{D87345D8-02D2-48A3-9A4A-D028458D83BF}"/>
    <cellStyle name="Normal 8 11 3 2_1.2 KBC Group" xfId="49600" xr:uid="{0265C1FE-A56B-453E-8D10-0AC8018FED9A}"/>
    <cellStyle name="Normal 8 11 3 3" xfId="2357" xr:uid="{E8BD6218-EF34-40DE-B5D1-62C7C16E1050}"/>
    <cellStyle name="Normal 8 11 3 3 2" xfId="5556" xr:uid="{A3A791EA-056B-46BF-B8E7-AAF1434AF649}"/>
    <cellStyle name="Normal 8 11 3 3 2 2" xfId="12349" xr:uid="{6860A8BC-14B4-4BE4-8619-9D4172F57980}"/>
    <cellStyle name="Normal 8 11 3 3 2 2 2" xfId="48392" xr:uid="{07AC723D-D0EA-49B1-BFA7-B7CE58BE6E03}"/>
    <cellStyle name="Normal 8 11 3 3 2 2 3" xfId="37195" xr:uid="{D4ABB8E1-38CB-4A43-B9E9-C6BBC1E5E0E1}"/>
    <cellStyle name="Normal 8 11 3 3 2 2_1.2 KBC Group" xfId="49606" xr:uid="{66D85ECE-1553-4981-895B-FB9155DC45F2}"/>
    <cellStyle name="Normal 8 11 3 3 2 3" xfId="42723" xr:uid="{384AB24A-6E9A-4997-8C30-C2307576007A}"/>
    <cellStyle name="Normal 8 11 3 3 2 4" xfId="31640" xr:uid="{911C9C2D-AB72-4E2B-8255-C4F0E25DBE82}"/>
    <cellStyle name="Normal 8 11 3 3 2_1.2 KBC Group" xfId="49605" xr:uid="{FFAD729B-58AD-44D6-B7CE-F8A30642EEE2}"/>
    <cellStyle name="Normal 8 11 3 3 3" xfId="9316" xr:uid="{64562188-4F97-4D9A-901F-9634E063881F}"/>
    <cellStyle name="Normal 8 11 3 3 3 2" xfId="45360" xr:uid="{C476C60F-7E7D-4C26-B935-B5962FFB622B}"/>
    <cellStyle name="Normal 8 11 3 3 3 3" xfId="34251" xr:uid="{54A3466A-2CB3-47D9-9F07-281266B3139D}"/>
    <cellStyle name="Normal 8 11 3 3 3_1.2 KBC Group" xfId="49607" xr:uid="{FDF6B53C-E297-4F74-9EA4-FC338281484C}"/>
    <cellStyle name="Normal 8 11 3 3 4" xfId="39699" xr:uid="{54199398-B28F-4DFE-A28A-07D2E2E4F36F}"/>
    <cellStyle name="Normal 8 11 3 3 5" xfId="28704" xr:uid="{29518987-EEED-4814-984F-BDF7065F965E}"/>
    <cellStyle name="Normal 8 11 3 3_1.2 KBC Group" xfId="49604" xr:uid="{302ACB15-CB49-44CB-9E64-78D1F955EC44}"/>
    <cellStyle name="Normal 8 11 3 4" xfId="3547" xr:uid="{66CB1D5D-A68A-40BC-8F1A-3FBF575B7267}"/>
    <cellStyle name="Normal 8 11 3 4 2" xfId="10474" xr:uid="{C22B2202-273A-47EB-A9C8-72C3C691A3DA}"/>
    <cellStyle name="Normal 8 11 3 4 2 2" xfId="46517" xr:uid="{2583F76B-6224-4545-988B-D2DC9DF05E6F}"/>
    <cellStyle name="Normal 8 11 3 4 2 3" xfId="35396" xr:uid="{97CCC73A-8A80-45FF-91A4-4D607C964361}"/>
    <cellStyle name="Normal 8 11 3 4 2_1.2 KBC Group" xfId="49609" xr:uid="{90FB3C1E-A7B9-4648-8F17-CAE7B4FEE5B4}"/>
    <cellStyle name="Normal 8 11 3 4 3" xfId="40852" xr:uid="{F816B166-2CCC-4C86-8787-4EFE76E82B6F}"/>
    <cellStyle name="Normal 8 11 3 4 4" xfId="29845" xr:uid="{33F8ED05-3194-485A-85FB-026E0673EC2F}"/>
    <cellStyle name="Normal 8 11 3 4_1.2 KBC Group" xfId="49608" xr:uid="{AD596BA7-E7A6-4858-8FE4-A5C7C54A0565}"/>
    <cellStyle name="Normal 8 11 3 5" xfId="4243" xr:uid="{54F98AFE-8A7B-4230-9212-E5270AA7EB90}"/>
    <cellStyle name="Normal 8 11 3 5 2" xfId="11045" xr:uid="{F2918593-26C3-4983-9BA8-73D0F51E32EF}"/>
    <cellStyle name="Normal 8 11 3 5 2 2" xfId="47088" xr:uid="{B141A79E-AB87-4D21-91EC-BEC9A00D4E48}"/>
    <cellStyle name="Normal 8 11 3 5 2 3" xfId="35907" xr:uid="{6D95ED94-9B74-4416-AB10-121ECDBEC9F6}"/>
    <cellStyle name="Normal 8 11 3 5 2_1.2 KBC Group" xfId="49611" xr:uid="{59CDD95B-2DFD-40C4-922C-72AA39C50778}"/>
    <cellStyle name="Normal 8 11 3 5 3" xfId="41419" xr:uid="{9E815612-2E57-4979-BEEB-5D74212610BF}"/>
    <cellStyle name="Normal 8 11 3 5 4" xfId="30352" xr:uid="{6890BBB9-1BDC-43CB-9CB3-001C3B0F5FFF}"/>
    <cellStyle name="Normal 8 11 3 5_1.2 KBC Group" xfId="49610" xr:uid="{F2019DAC-272F-4916-A626-8A6ACBFD364C}"/>
    <cellStyle name="Normal 8 11 3 6" xfId="8010" xr:uid="{F9BFCDA5-2F4B-439D-9088-6F28624E7D55}"/>
    <cellStyle name="Normal 8 11 3 6 2" xfId="44058" xr:uid="{0CCCCF61-B9C1-4E89-907F-4D3EC6CDE61F}"/>
    <cellStyle name="Normal 8 11 3 6 3" xfId="32965" xr:uid="{EFBE99D6-2072-4CFB-8DBD-54BB04B99251}"/>
    <cellStyle name="Normal 8 11 3 6_1.2 KBC Group" xfId="49612" xr:uid="{CDA0FA2B-5D5B-4BD2-AB17-4FD199B6B9B1}"/>
    <cellStyle name="Normal 8 11 3 7" xfId="38398" xr:uid="{6A40A433-858D-4505-B6C3-CAB061CB2FAA}"/>
    <cellStyle name="Normal 8 11 3 8" xfId="27415" xr:uid="{4A3D6FFB-E92E-45E7-A7DF-AE47A8D94606}"/>
    <cellStyle name="Normal 8 11 3_1.2 KBC Group" xfId="49599" xr:uid="{AF2D677E-15F5-46F6-B4C5-56AA66DADFE7}"/>
    <cellStyle name="Normal 8 11 4" xfId="1288" xr:uid="{18C5751A-0E1E-4B95-95AD-25C0993B06D0}"/>
    <cellStyle name="Normal 8 11 4 2" xfId="4487" xr:uid="{5EB325C3-E3F2-45B8-B5D5-A9737BEE7709}"/>
    <cellStyle name="Normal 8 11 4 2 2" xfId="11281" xr:uid="{D6018089-82DB-4DDA-801D-63E1B665DF27}"/>
    <cellStyle name="Normal 8 11 4 2 2 2" xfId="47324" xr:uid="{F52ED93B-9B27-4366-8B9E-5EE82DABEEEF}"/>
    <cellStyle name="Normal 8 11 4 2 2 3" xfId="36127" xr:uid="{B4635A1A-1229-43BE-80E2-ADD0B6D22C4E}"/>
    <cellStyle name="Normal 8 11 4 2 2_1.2 KBC Group" xfId="49615" xr:uid="{32EDD331-3625-4398-915E-2D13C9637947}"/>
    <cellStyle name="Normal 8 11 4 2 3" xfId="41655" xr:uid="{2D5B64BB-4B04-4E2D-ACDE-6FC991531059}"/>
    <cellStyle name="Normal 8 11 4 2 4" xfId="30572" xr:uid="{0A2B3355-6345-40C6-A498-98E25E6A8F95}"/>
    <cellStyle name="Normal 8 11 4 2_1.2 KBC Group" xfId="49614" xr:uid="{E3677CE5-7CFA-41F5-86E1-1D0E6B6A3F06}"/>
    <cellStyle name="Normal 8 11 4 3" xfId="8251" xr:uid="{45A6C8F0-61FD-4549-9169-9BB531F158C9}"/>
    <cellStyle name="Normal 8 11 4 3 2" xfId="44295" xr:uid="{1A8299C9-D85F-4937-B7A9-18303DD14603}"/>
    <cellStyle name="Normal 8 11 4 3 3" xfId="33186" xr:uid="{3A610BC1-DB27-4DAF-8E46-8D8BF26C36BD}"/>
    <cellStyle name="Normal 8 11 4 3_1.2 KBC Group" xfId="49616" xr:uid="{8A9448C6-9987-4270-A5F2-D3215FEAD131}"/>
    <cellStyle name="Normal 8 11 4 4" xfId="38634" xr:uid="{0A9BCF5E-FA0C-41FF-A048-4F801125FF52}"/>
    <cellStyle name="Normal 8 11 4 5" xfId="27639" xr:uid="{5C64FB04-977F-477E-8EB0-C70D90F14EC2}"/>
    <cellStyle name="Normal 8 11 4_1.2 KBC Group" xfId="49613" xr:uid="{A47B82D1-0818-471A-96C1-674E09CF62FC}"/>
    <cellStyle name="Normal 8 11 5" xfId="1895" xr:uid="{9EE76E37-52C0-439E-AFAB-FD854EF63465}"/>
    <cellStyle name="Normal 8 11 5 2" xfId="5094" xr:uid="{EC40AE23-7E0E-4B67-A380-18F94F4FC61F}"/>
    <cellStyle name="Normal 8 11 5 2 2" xfId="11887" xr:uid="{72C7A72E-912A-4DB4-94B9-37739E575E8E}"/>
    <cellStyle name="Normal 8 11 5 2 2 2" xfId="47930" xr:uid="{33668C5B-8780-4857-B244-41F64BAF4FD4}"/>
    <cellStyle name="Normal 8 11 5 2 2 3" xfId="36733" xr:uid="{5776413C-5F6F-41C4-9D98-F7C673939A08}"/>
    <cellStyle name="Normal 8 11 5 2 2_1.2 KBC Group" xfId="49619" xr:uid="{0DE5AB36-3B4F-40E7-B7D6-A39A2E4F00DB}"/>
    <cellStyle name="Normal 8 11 5 2 3" xfId="42261" xr:uid="{24A36B51-8F98-4B28-84DF-67DBAFA4B576}"/>
    <cellStyle name="Normal 8 11 5 2 4" xfId="31178" xr:uid="{996AB8AD-41C3-4B51-9A07-D602D8931BCB}"/>
    <cellStyle name="Normal 8 11 5 2_1.2 KBC Group" xfId="49618" xr:uid="{071D6658-EBA2-4C1A-A8E7-CBF2A957D57E}"/>
    <cellStyle name="Normal 8 11 5 3" xfId="8854" xr:uid="{E510E25B-98E6-4C70-8DF4-35E04F61D7B6}"/>
    <cellStyle name="Normal 8 11 5 3 2" xfId="44898" xr:uid="{98EAA627-ECF2-4778-9ECE-D04BE0C5C9C7}"/>
    <cellStyle name="Normal 8 11 5 3 3" xfId="33789" xr:uid="{D7531F88-9571-4FB8-9709-E2933C5C9C7C}"/>
    <cellStyle name="Normal 8 11 5 3_1.2 KBC Group" xfId="49620" xr:uid="{FDF1ADDE-7BE7-411D-8593-82CB9FDD8D7A}"/>
    <cellStyle name="Normal 8 11 5 4" xfId="39237" xr:uid="{6FBFDEBA-79E9-4CFD-8F58-7C13BEB034D6}"/>
    <cellStyle name="Normal 8 11 5 5" xfId="28242" xr:uid="{E5464992-245E-45F4-9F65-8B13F390D73C}"/>
    <cellStyle name="Normal 8 11 5_1.2 KBC Group" xfId="49617" xr:uid="{4408D1DC-D216-45C5-B3FE-351371B16EA1}"/>
    <cellStyle name="Normal 8 11 6" xfId="3083" xr:uid="{A86A08A4-964D-4D44-AA76-D300F84CFC50}"/>
    <cellStyle name="Normal 8 11 6 2" xfId="10015" xr:uid="{860CFFF6-B275-4E21-9698-D6323DEF4F38}"/>
    <cellStyle name="Normal 8 11 6 2 2" xfId="46058" xr:uid="{D1E83D9D-7B1C-47A8-B53C-0FCBF70C975A}"/>
    <cellStyle name="Normal 8 11 6 2 3" xfId="34939" xr:uid="{C0FF1E07-310C-425A-99CE-E167081C5772}"/>
    <cellStyle name="Normal 8 11 6 2_1.2 KBC Group" xfId="49622" xr:uid="{718FBFDF-1425-4570-B08E-BA05F67460CC}"/>
    <cellStyle name="Normal 8 11 6 3" xfId="40394" xr:uid="{183F6714-3448-4A87-97F4-AC15732E41D0}"/>
    <cellStyle name="Normal 8 11 6 4" xfId="29389" xr:uid="{DED55116-DDF5-4F16-A858-DBB70E9125E7}"/>
    <cellStyle name="Normal 8 11 6_1.2 KBC Group" xfId="49621" xr:uid="{180CC27E-932F-49CA-85D9-1F586B747E10}"/>
    <cellStyle name="Normal 8 11 7" xfId="4033" xr:uid="{0BCD17F4-8E0F-47C1-97D2-3328DCB833CE}"/>
    <cellStyle name="Normal 8 11 7 2" xfId="10835" xr:uid="{0D1B85EB-A56E-48E7-A66D-3BA57D677F90}"/>
    <cellStyle name="Normal 8 11 7 2 2" xfId="46878" xr:uid="{BCFEFEA5-0928-480A-B550-996788223DA5}"/>
    <cellStyle name="Normal 8 11 7 2 3" xfId="35697" xr:uid="{5850637C-35BC-438C-9D34-2068C32F68FD}"/>
    <cellStyle name="Normal 8 11 7 2_1.2 KBC Group" xfId="49624" xr:uid="{D9A5CB04-C04E-4EE7-90B0-7D50FA83E7E8}"/>
    <cellStyle name="Normal 8 11 7 3" xfId="41209" xr:uid="{8C0D7D67-6E5A-4EEF-BEE4-18140B5A678D}"/>
    <cellStyle name="Normal 8 11 7 4" xfId="30142" xr:uid="{6FF336C5-225C-495D-AA26-D722BDAA6549}"/>
    <cellStyle name="Normal 8 11 7_1.2 KBC Group" xfId="49623" xr:uid="{7849CB3B-F146-4BBD-A683-44D161E26454}"/>
    <cellStyle name="Normal 8 11 8" xfId="7507" xr:uid="{7BE6D76A-175A-4040-9FDB-ADDCF19E3F62}"/>
    <cellStyle name="Normal 8 11 8 2" xfId="43555" xr:uid="{5F66204C-90B5-494C-9D2B-7CE981C49916}"/>
    <cellStyle name="Normal 8 11 8 3" xfId="32462" xr:uid="{83F9A227-5C0C-4043-B89E-B3C8B6097174}"/>
    <cellStyle name="Normal 8 11 8_1.2 KBC Group" xfId="49625" xr:uid="{0659398F-7433-44C3-B6AE-46B1C405488C}"/>
    <cellStyle name="Normal 8 11 9" xfId="37895" xr:uid="{9CF3781B-8E12-4271-BA01-002CE90268F2}"/>
    <cellStyle name="Normal 8 11_1.2 KBC Group" xfId="49570" xr:uid="{3EDCACC2-0834-4FBF-83A7-990902F60EF6}"/>
    <cellStyle name="Normal 8 12" xfId="362" xr:uid="{9C9F330D-B5CD-470E-AD22-53E845FB8370}"/>
    <cellStyle name="Normal 8 12 10" xfId="26959" xr:uid="{9BE53692-65B0-4F34-9D38-0AAE47ACA343}"/>
    <cellStyle name="Normal 8 12 2" xfId="666" xr:uid="{F591121A-B774-48EE-B3E2-90DFBAD199B7}"/>
    <cellStyle name="Normal 8 12 2 2" xfId="921" xr:uid="{7B365536-82A1-4F75-BDC8-45CB8DF1E6BE}"/>
    <cellStyle name="Normal 8 12 2 2 2" xfId="1647" xr:uid="{E66AC619-AC1A-4263-8B0B-F00E35A77E22}"/>
    <cellStyle name="Normal 8 12 2 2 2 2" xfId="4846" xr:uid="{E61674FF-53FD-417C-A6EF-33832D2F0645}"/>
    <cellStyle name="Normal 8 12 2 2 2 2 2" xfId="11640" xr:uid="{B6FF8ED6-1C66-42FD-9914-561CCA1BAF34}"/>
    <cellStyle name="Normal 8 12 2 2 2 2 2 2" xfId="47683" xr:uid="{5F910136-10D3-4580-B121-3A25D7462E00}"/>
    <cellStyle name="Normal 8 12 2 2 2 2 2 3" xfId="36486" xr:uid="{F1C48196-4239-495E-BA3B-5B1945968335}"/>
    <cellStyle name="Normal 8 12 2 2 2 2 2_1.2 KBC Group" xfId="49631" xr:uid="{917CC8EE-DF95-4778-84BF-3C0EAD018C6F}"/>
    <cellStyle name="Normal 8 12 2 2 2 2 3" xfId="42014" xr:uid="{F7218781-E128-45DD-A6A6-58212C1768F8}"/>
    <cellStyle name="Normal 8 12 2 2 2 2 4" xfId="30931" xr:uid="{A2E86F9A-A5EA-48AF-8889-516EBCE3DF5C}"/>
    <cellStyle name="Normal 8 12 2 2 2 2_1.2 KBC Group" xfId="49630" xr:uid="{880E0B0E-B054-491D-8335-3DD6C3BB5B2A}"/>
    <cellStyle name="Normal 8 12 2 2 2 3" xfId="8610" xr:uid="{5CEE1198-3412-449A-8BE4-048D7357BB2F}"/>
    <cellStyle name="Normal 8 12 2 2 2 3 2" xfId="44654" xr:uid="{A5F9466B-0735-4488-A934-8112FB178ACF}"/>
    <cellStyle name="Normal 8 12 2 2 2 3 3" xfId="33545" xr:uid="{9C0D90EE-A81F-461E-9A79-0AA3B2AB4F7F}"/>
    <cellStyle name="Normal 8 12 2 2 2 3_1.2 KBC Group" xfId="49632" xr:uid="{7A3402E7-C9C2-439B-B8CC-D7FA4BEB4EDC}"/>
    <cellStyle name="Normal 8 12 2 2 2 4" xfId="38993" xr:uid="{634A0DE6-07AC-4D44-9670-D4BE96D9F728}"/>
    <cellStyle name="Normal 8 12 2 2 2 5" xfId="27998" xr:uid="{34521064-4BDE-4C70-B3E5-6550A23E4EC3}"/>
    <cellStyle name="Normal 8 12 2 2 2_1.2 KBC Group" xfId="49629" xr:uid="{04CB478C-72E4-4F5C-8BA9-16292F1D8C9C}"/>
    <cellStyle name="Normal 8 12 2 2 3" xfId="2457" xr:uid="{8AFC7936-394B-44FB-A104-650DD1040727}"/>
    <cellStyle name="Normal 8 12 2 2 3 2" xfId="5656" xr:uid="{EDC2407B-64A3-454E-AB8B-9134213EEE4B}"/>
    <cellStyle name="Normal 8 12 2 2 3 2 2" xfId="12449" xr:uid="{86D0E46E-8928-497A-AA7F-13523ABE57EC}"/>
    <cellStyle name="Normal 8 12 2 2 3 2 2 2" xfId="48492" xr:uid="{E2547CA1-13DF-41B2-A214-68C27C9876D8}"/>
    <cellStyle name="Normal 8 12 2 2 3 2 2 3" xfId="37295" xr:uid="{1674A13C-AD9F-4EAE-9B83-C36F564928C2}"/>
    <cellStyle name="Normal 8 12 2 2 3 2 2_1.2 KBC Group" xfId="49635" xr:uid="{67B355E8-2230-4D5D-BB4E-A840085B67EF}"/>
    <cellStyle name="Normal 8 12 2 2 3 2 3" xfId="42823" xr:uid="{94A16FB9-D877-4B71-B4A2-A9C28A9F74A3}"/>
    <cellStyle name="Normal 8 12 2 2 3 2 4" xfId="31740" xr:uid="{64FA6727-AABE-4A17-A164-071F2DE7110C}"/>
    <cellStyle name="Normal 8 12 2 2 3 2_1.2 KBC Group" xfId="49634" xr:uid="{53E89314-4F2F-4548-BABD-61DC41358B9C}"/>
    <cellStyle name="Normal 8 12 2 2 3 3" xfId="9416" xr:uid="{B8C90EA0-3DB1-474A-BC7A-750C0BA5A66B}"/>
    <cellStyle name="Normal 8 12 2 2 3 3 2" xfId="45460" xr:uid="{EE92ADBA-D053-42EE-8BE9-76A5D328D86B}"/>
    <cellStyle name="Normal 8 12 2 2 3 3 3" xfId="34351" xr:uid="{2257E9A2-9BAE-4639-A21B-BBF527B21F27}"/>
    <cellStyle name="Normal 8 12 2 2 3 3_1.2 KBC Group" xfId="49636" xr:uid="{2535B4CE-34AE-4045-9117-9E5E9A530207}"/>
    <cellStyle name="Normal 8 12 2 2 3 4" xfId="39799" xr:uid="{8BA99FD3-276C-45D7-AD11-E403D7990358}"/>
    <cellStyle name="Normal 8 12 2 2 3 5" xfId="28804" xr:uid="{560AECD5-AE42-41FD-8116-6F0615CA5361}"/>
    <cellStyle name="Normal 8 12 2 2 3_1.2 KBC Group" xfId="49633" xr:uid="{C379B71A-439D-4CA6-AB18-665297F1863B}"/>
    <cellStyle name="Normal 8 12 2 2 4" xfId="3647" xr:uid="{B4B8C094-15CF-4B63-BB95-F23FCD9A9D26}"/>
    <cellStyle name="Normal 8 12 2 2 4 2" xfId="10574" xr:uid="{29259D97-3FA0-439D-AEF3-EF28D61ABB32}"/>
    <cellStyle name="Normal 8 12 2 2 4 2 2" xfId="46617" xr:uid="{3F922914-E4E7-456F-837F-9A4980DDE47B}"/>
    <cellStyle name="Normal 8 12 2 2 4 2 3" xfId="35496" xr:uid="{566D62F8-5246-49F3-A762-49506300217E}"/>
    <cellStyle name="Normal 8 12 2 2 4 2_1.2 KBC Group" xfId="49638" xr:uid="{391EAE7A-63BA-464B-9FAD-A389CC7164A8}"/>
    <cellStyle name="Normal 8 12 2 2 4 3" xfId="40952" xr:uid="{46B6017F-F341-445B-A3D1-741ECF79377B}"/>
    <cellStyle name="Normal 8 12 2 2 4 4" xfId="29945" xr:uid="{2A1B5B73-A7C1-47D0-B5E3-2E8C0A8F23F2}"/>
    <cellStyle name="Normal 8 12 2 2 4_1.2 KBC Group" xfId="49637" xr:uid="{04179085-09EF-42F9-8248-92CE5B3C7C24}"/>
    <cellStyle name="Normal 8 12 2 2 5" xfId="4343" xr:uid="{AD95359C-2E11-45A6-A97F-12D882FC1BAC}"/>
    <cellStyle name="Normal 8 12 2 2 5 2" xfId="11145" xr:uid="{E7CBA512-8C5F-40E1-AF1A-3EF83FFB4DA5}"/>
    <cellStyle name="Normal 8 12 2 2 5 2 2" xfId="47188" xr:uid="{46204725-C259-43AA-9FE3-1056914BEC54}"/>
    <cellStyle name="Normal 8 12 2 2 5 2 3" xfId="36007" xr:uid="{DD7E488A-7D37-486D-AEDD-89E21E6FDE50}"/>
    <cellStyle name="Normal 8 12 2 2 5 2_1.2 KBC Group" xfId="49640" xr:uid="{6044BF86-62EE-4DD3-8579-94DFF35479D2}"/>
    <cellStyle name="Normal 8 12 2 2 5 3" xfId="41519" xr:uid="{B4BBA877-7611-47C3-A26F-2D96B21B7AA0}"/>
    <cellStyle name="Normal 8 12 2 2 5 4" xfId="30452" xr:uid="{696C4814-53B3-4ACE-8DB6-DC53BBFE557C}"/>
    <cellStyle name="Normal 8 12 2 2 5_1.2 KBC Group" xfId="49639" xr:uid="{8C00D3F9-D8D1-489F-BB3E-3ECC5D7838B8}"/>
    <cellStyle name="Normal 8 12 2 2 6" xfId="8110" xr:uid="{DC835E60-BC5B-470B-903A-D4B9FA43DC1A}"/>
    <cellStyle name="Normal 8 12 2 2 6 2" xfId="44158" xr:uid="{7E50D230-652B-460F-9033-2AA6F747CDD2}"/>
    <cellStyle name="Normal 8 12 2 2 6 3" xfId="33065" xr:uid="{1E9733A9-C1B8-4F30-A92F-4D38D4CFCAA7}"/>
    <cellStyle name="Normal 8 12 2 2 6_1.2 KBC Group" xfId="49641" xr:uid="{5F0EED73-8D1B-407B-ADA4-AA774BA3E404}"/>
    <cellStyle name="Normal 8 12 2 2 7" xfId="38498" xr:uid="{38EEAD49-78BA-43FB-B749-2099E1CB751E}"/>
    <cellStyle name="Normal 8 12 2 2 8" xfId="27515" xr:uid="{3EA645EC-102D-4938-9C49-FD02BA9CAC7C}"/>
    <cellStyle name="Normal 8 12 2 2_1.2 KBC Group" xfId="49628" xr:uid="{7CF79E39-4975-4CA0-A500-7E265E2B72A7}"/>
    <cellStyle name="Normal 8 12 2 3" xfId="1428" xr:uid="{D18962EF-CBE6-466A-B797-7C24639C92B9}"/>
    <cellStyle name="Normal 8 12 2 3 2" xfId="4627" xr:uid="{5C59E174-6375-4F84-9B3F-BDBED1796416}"/>
    <cellStyle name="Normal 8 12 2 3 2 2" xfId="11421" xr:uid="{264C652A-D102-4A9A-82FA-4E9AD5DD6023}"/>
    <cellStyle name="Normal 8 12 2 3 2 2 2" xfId="47464" xr:uid="{D534149F-A1E0-4C75-B743-7EF7ADE275A8}"/>
    <cellStyle name="Normal 8 12 2 3 2 2 3" xfId="36267" xr:uid="{2C8DDC50-E4AA-434A-9DF6-FC7347874E44}"/>
    <cellStyle name="Normal 8 12 2 3 2 2_1.2 KBC Group" xfId="49644" xr:uid="{FDD146CA-B020-459B-93C7-69C12E7F5BAC}"/>
    <cellStyle name="Normal 8 12 2 3 2 3" xfId="41795" xr:uid="{EA601DB4-8B34-4E67-A378-7D3865D832BF}"/>
    <cellStyle name="Normal 8 12 2 3 2 4" xfId="30712" xr:uid="{3E443EED-86E7-4E37-9C3F-A1F94E27CC3A}"/>
    <cellStyle name="Normal 8 12 2 3 2_1.2 KBC Group" xfId="49643" xr:uid="{DD0B8E70-6551-4107-8CB2-E02ED491D816}"/>
    <cellStyle name="Normal 8 12 2 3 3" xfId="8391" xr:uid="{B199B0B4-1285-4775-9EED-F70C474E22A4}"/>
    <cellStyle name="Normal 8 12 2 3 3 2" xfId="44435" xr:uid="{369D7D5E-8482-457A-8226-F8F8D5F5EE0D}"/>
    <cellStyle name="Normal 8 12 2 3 3 3" xfId="33326" xr:uid="{AAF799F5-54C6-46ED-932D-B04ED195F3C7}"/>
    <cellStyle name="Normal 8 12 2 3 3_1.2 KBC Group" xfId="49645" xr:uid="{DB28026F-00F3-4A36-8E89-99ADE1D95847}"/>
    <cellStyle name="Normal 8 12 2 3 4" xfId="38774" xr:uid="{8F289550-4398-4EDF-8746-F4B6F18D8104}"/>
    <cellStyle name="Normal 8 12 2 3 5" xfId="27779" xr:uid="{DE717285-73F5-445E-9764-D59DC8C30A0F}"/>
    <cellStyle name="Normal 8 12 2 3_1.2 KBC Group" xfId="49642" xr:uid="{DCEE275D-EEB8-45AC-8528-6FE8A86E6D11}"/>
    <cellStyle name="Normal 8 12 2 4" xfId="2210" xr:uid="{27FB8D33-5E17-45C2-A006-E7FEF19A93DF}"/>
    <cellStyle name="Normal 8 12 2 4 2" xfId="5409" xr:uid="{BCB4387A-1096-4394-A967-70D1C2EC8880}"/>
    <cellStyle name="Normal 8 12 2 4 2 2" xfId="12202" xr:uid="{44C0E32D-5649-44BF-BBAA-46424E436B9A}"/>
    <cellStyle name="Normal 8 12 2 4 2 2 2" xfId="48245" xr:uid="{BB0E9929-BAE1-41F7-A041-C63AAE9AABC2}"/>
    <cellStyle name="Normal 8 12 2 4 2 2 3" xfId="37048" xr:uid="{932191B8-F939-4190-85C4-E09CB618B217}"/>
    <cellStyle name="Normal 8 12 2 4 2 2_1.2 KBC Group" xfId="49648" xr:uid="{E5D72342-860C-4E20-9108-ED049D763632}"/>
    <cellStyle name="Normal 8 12 2 4 2 3" xfId="42576" xr:uid="{AF0ECCCA-D1EE-4709-9725-ABDFF7D11638}"/>
    <cellStyle name="Normal 8 12 2 4 2 4" xfId="31493" xr:uid="{F1BE8F7A-EBCB-4A19-B6C1-684CB3D4FD69}"/>
    <cellStyle name="Normal 8 12 2 4 2_1.2 KBC Group" xfId="49647" xr:uid="{B3DE8142-1250-4120-AFB2-3A65749E8CF3}"/>
    <cellStyle name="Normal 8 12 2 4 3" xfId="9169" xr:uid="{40643835-34FA-4474-8344-EA88C81EB2CD}"/>
    <cellStyle name="Normal 8 12 2 4 3 2" xfId="45213" xr:uid="{E188217E-A6FB-415F-9042-0DC9EF0CD177}"/>
    <cellStyle name="Normal 8 12 2 4 3 3" xfId="34104" xr:uid="{ECC6D9D2-3D93-4BF5-A9E1-6CACD0E43909}"/>
    <cellStyle name="Normal 8 12 2 4 3_1.2 KBC Group" xfId="49649" xr:uid="{4FD37BDB-AAC9-4B18-BA80-4902B7009D29}"/>
    <cellStyle name="Normal 8 12 2 4 4" xfId="39552" xr:uid="{5B9A7F09-1614-4A99-9394-37EC47EC8BDD}"/>
    <cellStyle name="Normal 8 12 2 4 5" xfId="28557" xr:uid="{56B1BE60-C132-41FE-9C43-FB17D1DAB687}"/>
    <cellStyle name="Normal 8 12 2 4_1.2 KBC Group" xfId="49646" xr:uid="{BE37CCDF-7157-4B6A-A535-01547F4E91B7}"/>
    <cellStyle name="Normal 8 12 2 5" xfId="3400" xr:uid="{B0C3F78E-0486-4B71-B8A2-07B0587FC5E7}"/>
    <cellStyle name="Normal 8 12 2 5 2" xfId="10327" xr:uid="{FD7B299B-96FA-4116-A5F1-354B98F224BC}"/>
    <cellStyle name="Normal 8 12 2 5 2 2" xfId="46370" xr:uid="{01413D5F-74C2-4240-829B-FC1565547FBA}"/>
    <cellStyle name="Normal 8 12 2 5 2 3" xfId="35250" xr:uid="{4F0396BA-6B2F-4244-8DFB-CE3D93647AA8}"/>
    <cellStyle name="Normal 8 12 2 5 2_1.2 KBC Group" xfId="49651" xr:uid="{2F1B41C6-19FD-4D41-B64B-64E6664DACCF}"/>
    <cellStyle name="Normal 8 12 2 5 3" xfId="40705" xr:uid="{1BC32198-F3BE-42B3-BA53-87479BC4A2ED}"/>
    <cellStyle name="Normal 8 12 2 5 4" xfId="29699" xr:uid="{42B2A628-E9FA-4D0D-83C0-8725F73BD5CF}"/>
    <cellStyle name="Normal 8 12 2 5_1.2 KBC Group" xfId="49650" xr:uid="{3367BDD3-AE3D-4DE3-8560-441393E0B91A}"/>
    <cellStyle name="Normal 8 12 2 6" xfId="4133" xr:uid="{98058824-202C-46D8-BCDD-B3F858BCC1BF}"/>
    <cellStyle name="Normal 8 12 2 6 2" xfId="10935" xr:uid="{7D52E2AC-32F7-46FA-B91E-D741BB5D8D8C}"/>
    <cellStyle name="Normal 8 12 2 6 2 2" xfId="46978" xr:uid="{590B0CE7-A838-46C6-BF8B-17598DE1000E}"/>
    <cellStyle name="Normal 8 12 2 6 2 3" xfId="35797" xr:uid="{F88A1341-9737-4F92-9B3B-8BB6BA48AB22}"/>
    <cellStyle name="Normal 8 12 2 6 2_1.2 KBC Group" xfId="49653" xr:uid="{7E88E5BA-C02A-4936-8423-313AC93694F2}"/>
    <cellStyle name="Normal 8 12 2 6 3" xfId="41309" xr:uid="{2B3E1BA4-71B0-4E3E-BF85-EDF0258046C4}"/>
    <cellStyle name="Normal 8 12 2 6 4" xfId="30242" xr:uid="{4768F272-C6D9-43F0-B55D-4129EF353DED}"/>
    <cellStyle name="Normal 8 12 2 6_1.2 KBC Group" xfId="49652" xr:uid="{8AC3A259-9505-4137-AB89-4A8C6238838F}"/>
    <cellStyle name="Normal 8 12 2 7" xfId="7855" xr:uid="{1ADB42F9-5E8A-42F9-A6E6-F397A7E9D201}"/>
    <cellStyle name="Normal 8 12 2 7 2" xfId="43903" xr:uid="{D809574C-C8B6-46DF-8DEE-6670DA497FA2}"/>
    <cellStyle name="Normal 8 12 2 7 3" xfId="32810" xr:uid="{74168475-B228-4E2E-8451-1B81800E5A62}"/>
    <cellStyle name="Normal 8 12 2 7_1.2 KBC Group" xfId="49654" xr:uid="{A37FE512-01E8-48F1-A7BB-CA45BF4B73BF}"/>
    <cellStyle name="Normal 8 12 2 8" xfId="38243" xr:uid="{095CE414-66C2-4F70-B79A-F47BC10CC8AF}"/>
    <cellStyle name="Normal 8 12 2 9" xfId="27260" xr:uid="{80CD255F-4D06-4B7E-892D-268BEA6ADE6F}"/>
    <cellStyle name="Normal 8 12 2_1.2 KBC Group" xfId="49627" xr:uid="{72356388-A8FA-4AA2-ADD5-0353BCE181BE}"/>
    <cellStyle name="Normal 8 12 3" xfId="827" xr:uid="{2C4C3C50-45E3-49CE-999A-57B7CC9F8147}"/>
    <cellStyle name="Normal 8 12 3 2" xfId="1553" xr:uid="{63600278-9CB5-41E7-AE1E-AAE4C2AFDAA0}"/>
    <cellStyle name="Normal 8 12 3 2 2" xfId="4752" xr:uid="{5B6A2C6A-4D9B-436B-9E32-D1CB017C0521}"/>
    <cellStyle name="Normal 8 12 3 2 2 2" xfId="11546" xr:uid="{13A2C34B-4D03-41E2-9EB4-685185FB8398}"/>
    <cellStyle name="Normal 8 12 3 2 2 2 2" xfId="47589" xr:uid="{D25C570B-B91E-40C2-8BAF-BE28A95EA1D7}"/>
    <cellStyle name="Normal 8 12 3 2 2 2 3" xfId="36392" xr:uid="{76BF56E7-5977-4DB3-9D98-B5F6F5B9E49B}"/>
    <cellStyle name="Normal 8 12 3 2 2 2_1.2 KBC Group" xfId="49658" xr:uid="{1909DD9A-B33A-45AD-B160-13D4D0181D5B}"/>
    <cellStyle name="Normal 8 12 3 2 2 3" xfId="41920" xr:uid="{DB99B748-4234-402C-B064-AB93B8E4E16D}"/>
    <cellStyle name="Normal 8 12 3 2 2 4" xfId="30837" xr:uid="{A2266DEE-6FA6-46B1-AD00-96555082F10A}"/>
    <cellStyle name="Normal 8 12 3 2 2_1.2 KBC Group" xfId="49657" xr:uid="{BB9D41B8-BACA-48A1-8AC2-CBA8233CB76C}"/>
    <cellStyle name="Normal 8 12 3 2 3" xfId="8516" xr:uid="{AD93F77D-E92E-495B-8F67-3E2A6CC6A7FB}"/>
    <cellStyle name="Normal 8 12 3 2 3 2" xfId="44560" xr:uid="{BB75A19C-B8F0-44E2-88DC-B5FFAB81E1D9}"/>
    <cellStyle name="Normal 8 12 3 2 3 3" xfId="33451" xr:uid="{4CF31EF3-B99F-4118-84CA-3764223E7A7F}"/>
    <cellStyle name="Normal 8 12 3 2 3_1.2 KBC Group" xfId="49659" xr:uid="{C80A7755-7187-4DD0-A074-528741E388F9}"/>
    <cellStyle name="Normal 8 12 3 2 4" xfId="38899" xr:uid="{995B4EB5-BA21-4336-BC84-CC9C12CFAE85}"/>
    <cellStyle name="Normal 8 12 3 2 5" xfId="27904" xr:uid="{40E1AAA2-889A-4EF6-A76D-99DFDC8EDC77}"/>
    <cellStyle name="Normal 8 12 3 2_1.2 KBC Group" xfId="49656" xr:uid="{92C7F8D7-8116-460C-9287-5A0DF5712285}"/>
    <cellStyle name="Normal 8 12 3 3" xfId="2363" xr:uid="{5C21CF21-10F8-4183-881E-914CEEA54FDE}"/>
    <cellStyle name="Normal 8 12 3 3 2" xfId="5562" xr:uid="{FAD5829E-6AD7-44E9-A5C4-8B311636C231}"/>
    <cellStyle name="Normal 8 12 3 3 2 2" xfId="12355" xr:uid="{64261B1B-3054-4A33-B751-0D5D8AB9BD1C}"/>
    <cellStyle name="Normal 8 12 3 3 2 2 2" xfId="48398" xr:uid="{A9E4FFE2-D822-45F1-9868-9295FB0C0D04}"/>
    <cellStyle name="Normal 8 12 3 3 2 2 3" xfId="37201" xr:uid="{9F2E41F9-E63E-4B23-AC8A-A7B629998E55}"/>
    <cellStyle name="Normal 8 12 3 3 2 2_1.2 KBC Group" xfId="49662" xr:uid="{826049BA-3EA9-498F-B136-080108274753}"/>
    <cellStyle name="Normal 8 12 3 3 2 3" xfId="42729" xr:uid="{10884087-788E-414B-BF58-44D04FAE74AA}"/>
    <cellStyle name="Normal 8 12 3 3 2 4" xfId="31646" xr:uid="{B91A2413-FCD8-4BE1-8CD6-7483B99C5985}"/>
    <cellStyle name="Normal 8 12 3 3 2_1.2 KBC Group" xfId="49661" xr:uid="{700D1E52-7434-46DD-880B-68A4704C507C}"/>
    <cellStyle name="Normal 8 12 3 3 3" xfId="9322" xr:uid="{6B7E3080-EA1D-4FAA-A393-BC2C3A65D630}"/>
    <cellStyle name="Normal 8 12 3 3 3 2" xfId="45366" xr:uid="{ED1EE551-81A3-4756-B081-2FD9A2F6B279}"/>
    <cellStyle name="Normal 8 12 3 3 3 3" xfId="34257" xr:uid="{71728A0A-8440-4B8E-B007-4579C8381B96}"/>
    <cellStyle name="Normal 8 12 3 3 3_1.2 KBC Group" xfId="49663" xr:uid="{BDFB5772-7443-448E-BAAC-D727003321DE}"/>
    <cellStyle name="Normal 8 12 3 3 4" xfId="39705" xr:uid="{3AF2708A-78E1-4180-BEB8-C5B765E4A6C9}"/>
    <cellStyle name="Normal 8 12 3 3 5" xfId="28710" xr:uid="{82C413E1-D395-4E15-A9B2-F1BE85691940}"/>
    <cellStyle name="Normal 8 12 3 3_1.2 KBC Group" xfId="49660" xr:uid="{76D861CB-B903-409A-A30E-074E51C389B7}"/>
    <cellStyle name="Normal 8 12 3 4" xfId="3553" xr:uid="{7358A493-7730-4921-B7D2-7DD1409AF841}"/>
    <cellStyle name="Normal 8 12 3 4 2" xfId="10480" xr:uid="{FB3934F8-065C-4885-90AD-1419EAB8510E}"/>
    <cellStyle name="Normal 8 12 3 4 2 2" xfId="46523" xr:uid="{698FA5CE-AD8E-40D0-B5D1-3018CF0CE553}"/>
    <cellStyle name="Normal 8 12 3 4 2 3" xfId="35402" xr:uid="{9A8D614F-EF1D-46E5-9D4A-F394325F3FCF}"/>
    <cellStyle name="Normal 8 12 3 4 2_1.2 KBC Group" xfId="49665" xr:uid="{B38B1F89-9FA7-4AB1-B30E-BD90A61DC08B}"/>
    <cellStyle name="Normal 8 12 3 4 3" xfId="40858" xr:uid="{1F59FB09-A4BB-40E2-81AB-DB822D52D9A8}"/>
    <cellStyle name="Normal 8 12 3 4 4" xfId="29851" xr:uid="{7FD6AE82-F45E-4CB2-8AA0-5D01217EE0DC}"/>
    <cellStyle name="Normal 8 12 3 4_1.2 KBC Group" xfId="49664" xr:uid="{E7D5D883-0192-44CA-9742-CEB33BB4B3C8}"/>
    <cellStyle name="Normal 8 12 3 5" xfId="4249" xr:uid="{16358C8B-7762-4451-B253-4478BFA90CA9}"/>
    <cellStyle name="Normal 8 12 3 5 2" xfId="11051" xr:uid="{A7E83A04-9896-4A26-BD0D-369DF2DB0C67}"/>
    <cellStyle name="Normal 8 12 3 5 2 2" xfId="47094" xr:uid="{8FFA03FB-3FB8-467B-A9CF-342BDA034797}"/>
    <cellStyle name="Normal 8 12 3 5 2 3" xfId="35913" xr:uid="{DE9B1E96-820B-4237-AD79-C98B3A753120}"/>
    <cellStyle name="Normal 8 12 3 5 2_1.2 KBC Group" xfId="49667" xr:uid="{3841E06B-AF37-42AF-94C8-D028826B14FF}"/>
    <cellStyle name="Normal 8 12 3 5 3" xfId="41425" xr:uid="{FE9588AD-A408-402B-B6D1-DAECDFC05672}"/>
    <cellStyle name="Normal 8 12 3 5 4" xfId="30358" xr:uid="{5019FF74-0289-4244-9C99-4C504CE18EB0}"/>
    <cellStyle name="Normal 8 12 3 5_1.2 KBC Group" xfId="49666" xr:uid="{6D1E75BF-924F-4D27-876C-18D313E1888C}"/>
    <cellStyle name="Normal 8 12 3 6" xfId="8016" xr:uid="{7FD0FE89-D42B-4AD3-887F-B9385AB268AC}"/>
    <cellStyle name="Normal 8 12 3 6 2" xfId="44064" xr:uid="{7C020723-4C7C-4F20-87F3-4C8DBED1E921}"/>
    <cellStyle name="Normal 8 12 3 6 3" xfId="32971" xr:uid="{FB913FFF-8FC3-4983-BDD4-FEFD03753534}"/>
    <cellStyle name="Normal 8 12 3 6_1.2 KBC Group" xfId="49668" xr:uid="{8D8AF8C8-44A4-4CBC-84B2-5F442C76990D}"/>
    <cellStyle name="Normal 8 12 3 7" xfId="38404" xr:uid="{9B92FBDC-B169-4A25-874B-6399FFD6F7C1}"/>
    <cellStyle name="Normal 8 12 3 8" xfId="27421" xr:uid="{C0FFDD27-BD43-4193-B454-F92297FCB90B}"/>
    <cellStyle name="Normal 8 12 3_1.2 KBC Group" xfId="49655" xr:uid="{B94043AB-B7F0-4B01-8054-8772DD7A6A1C}"/>
    <cellStyle name="Normal 8 12 4" xfId="1299" xr:uid="{EAAD27D8-7B00-4560-8A31-B5F989AB8D7B}"/>
    <cellStyle name="Normal 8 12 4 2" xfId="4498" xr:uid="{51216C3C-5223-4B2A-9806-422A9DC2D9AB}"/>
    <cellStyle name="Normal 8 12 4 2 2" xfId="11292" xr:uid="{270E427E-6599-42F5-AEDA-5F8986C6EE07}"/>
    <cellStyle name="Normal 8 12 4 2 2 2" xfId="47335" xr:uid="{DB75BB99-3AE0-42B5-B60F-A3952C13A988}"/>
    <cellStyle name="Normal 8 12 4 2 2 3" xfId="36138" xr:uid="{F5CE06EC-8E99-4933-AFCD-79FE7B84B625}"/>
    <cellStyle name="Normal 8 12 4 2 2_1.2 KBC Group" xfId="49671" xr:uid="{4444D599-F309-4C5C-91EA-D8D08CF33699}"/>
    <cellStyle name="Normal 8 12 4 2 3" xfId="41666" xr:uid="{DD5F6A67-E9B3-4812-8168-8FCA49968576}"/>
    <cellStyle name="Normal 8 12 4 2 4" xfId="30583" xr:uid="{1645D101-F38B-4A13-A7E5-959CC60ABC74}"/>
    <cellStyle name="Normal 8 12 4 2_1.2 KBC Group" xfId="49670" xr:uid="{689A11FB-B661-4B6F-A2BC-C4C87CE7CD74}"/>
    <cellStyle name="Normal 8 12 4 3" xfId="8262" xr:uid="{9382A2F2-31F5-47E3-B6E3-B53F3206E0E2}"/>
    <cellStyle name="Normal 8 12 4 3 2" xfId="44306" xr:uid="{6268090A-3D7D-4811-B2CE-173E6FD660B8}"/>
    <cellStyle name="Normal 8 12 4 3 3" xfId="33197" xr:uid="{E8D5FDC0-056C-433C-99F2-9630E18C9D28}"/>
    <cellStyle name="Normal 8 12 4 3_1.2 KBC Group" xfId="49672" xr:uid="{D8277354-1909-44EA-8764-F0177FA972D9}"/>
    <cellStyle name="Normal 8 12 4 4" xfId="38645" xr:uid="{A639B6E9-E857-4679-AF1E-8607A6F1327C}"/>
    <cellStyle name="Normal 8 12 4 5" xfId="27650" xr:uid="{642DC2A7-4F09-4B55-8F32-4A4B1BAB4701}"/>
    <cellStyle name="Normal 8 12 4_1.2 KBC Group" xfId="49669" xr:uid="{B09C59B2-FC42-45B4-8B84-6715F91B2A7A}"/>
    <cellStyle name="Normal 8 12 5" xfId="1937" xr:uid="{996BF7DC-AA02-4525-B302-80F1C19D5E96}"/>
    <cellStyle name="Normal 8 12 5 2" xfId="5136" xr:uid="{F7E24E84-47F3-4072-A071-6895CFABE708}"/>
    <cellStyle name="Normal 8 12 5 2 2" xfId="11929" xr:uid="{FC32CEEA-5F53-4CBF-907A-2F0333ED52CC}"/>
    <cellStyle name="Normal 8 12 5 2 2 2" xfId="47972" xr:uid="{7CD1CFC4-5474-49AD-A9B7-BD2CBB214817}"/>
    <cellStyle name="Normal 8 12 5 2 2 3" xfId="36775" xr:uid="{35220330-0D48-42CE-BA71-3A64698136EB}"/>
    <cellStyle name="Normal 8 12 5 2 2_1.2 KBC Group" xfId="49675" xr:uid="{ACF4ACF2-2CA7-4B7C-A579-5870F985344B}"/>
    <cellStyle name="Normal 8 12 5 2 3" xfId="42303" xr:uid="{B9B24214-AB2A-4C97-8B4E-A6897E7E535A}"/>
    <cellStyle name="Normal 8 12 5 2 4" xfId="31220" xr:uid="{7425CAB3-74AC-40C3-A2E9-7131C90BEC1B}"/>
    <cellStyle name="Normal 8 12 5 2_1.2 KBC Group" xfId="49674" xr:uid="{7DA143CE-5974-4EC6-A7CB-8F8599B8D50F}"/>
    <cellStyle name="Normal 8 12 5 3" xfId="8896" xr:uid="{F9ED38B6-D539-4C27-83EC-6612D6991580}"/>
    <cellStyle name="Normal 8 12 5 3 2" xfId="44940" xr:uid="{3E6F94DC-F1F6-434A-9E89-E4B84A2067C3}"/>
    <cellStyle name="Normal 8 12 5 3 3" xfId="33831" xr:uid="{A0DB59D5-D347-4361-A353-B97462DAA80B}"/>
    <cellStyle name="Normal 8 12 5 3_1.2 KBC Group" xfId="49676" xr:uid="{AE968151-8644-4952-B327-CFBD27C1F838}"/>
    <cellStyle name="Normal 8 12 5 4" xfId="39279" xr:uid="{B38AA082-22DE-4BF1-9340-B93AF61B53D8}"/>
    <cellStyle name="Normal 8 12 5 5" xfId="28284" xr:uid="{F44A5F08-2801-4D10-AD2A-10B3CFDC8A1B}"/>
    <cellStyle name="Normal 8 12 5_1.2 KBC Group" xfId="49673" xr:uid="{F4506965-5786-4510-81B8-F626404D20FD}"/>
    <cellStyle name="Normal 8 12 6" xfId="3128" xr:uid="{96FA65FA-E598-48AA-90DA-0B481D516DB4}"/>
    <cellStyle name="Normal 8 12 6 2" xfId="10058" xr:uid="{FEB9314E-8CDF-43BA-AB12-572D2A887B34}"/>
    <cellStyle name="Normal 8 12 6 2 2" xfId="46101" xr:uid="{C2905C56-723D-48B8-8B21-74A0D0FDBB25}"/>
    <cellStyle name="Normal 8 12 6 2 3" xfId="34982" xr:uid="{56481EE3-8556-4617-A198-BACEA6B06C0A}"/>
    <cellStyle name="Normal 8 12 6 2_1.2 KBC Group" xfId="49678" xr:uid="{59D720C3-AA84-46C4-87BB-32618246DB9F}"/>
    <cellStyle name="Normal 8 12 6 3" xfId="40436" xr:uid="{88430A6E-6A06-4EF3-B2CA-E9B9F693156E}"/>
    <cellStyle name="Normal 8 12 6 4" xfId="29431" xr:uid="{484C615C-A63C-4D9F-9398-FD81EB1F1F56}"/>
    <cellStyle name="Normal 8 12 6_1.2 KBC Group" xfId="49677" xr:uid="{529DFF06-6E96-478D-81D3-FC4749A8F1BD}"/>
    <cellStyle name="Normal 8 12 7" xfId="4039" xr:uid="{296F9B01-4F1F-484E-96D3-11D23FC9036A}"/>
    <cellStyle name="Normal 8 12 7 2" xfId="10841" xr:uid="{A8D371E7-2B7C-4B57-A3CB-0FD1A9CA2D1F}"/>
    <cellStyle name="Normal 8 12 7 2 2" xfId="46884" xr:uid="{9986481F-BC3F-462F-B2F0-72DB5C660E93}"/>
    <cellStyle name="Normal 8 12 7 2 3" xfId="35703" xr:uid="{A8F6CE43-EFF8-4A67-B8B3-8B63F36FCE9B}"/>
    <cellStyle name="Normal 8 12 7 2_1.2 KBC Group" xfId="49680" xr:uid="{5CEF7FC2-05A2-444C-B1B7-032F8F43AC62}"/>
    <cellStyle name="Normal 8 12 7 3" xfId="41215" xr:uid="{1E03767A-0D08-4354-973E-49FBF3CBD1C2}"/>
    <cellStyle name="Normal 8 12 7 4" xfId="30148" xr:uid="{FD7D5BF8-E0C4-4C07-AE39-70E753C6BF22}"/>
    <cellStyle name="Normal 8 12 7_1.2 KBC Group" xfId="49679" xr:uid="{BFF0B687-CE3E-4858-99C8-3FFF4E1AA00B}"/>
    <cellStyle name="Normal 8 12 8" xfId="7554" xr:uid="{B7E771E7-2708-499F-9443-6EF6DDE78613}"/>
    <cellStyle name="Normal 8 12 8 2" xfId="43602" xr:uid="{EF16401D-10EE-4AFF-BF7C-AAEFD6B495B1}"/>
    <cellStyle name="Normal 8 12 8 3" xfId="32509" xr:uid="{EB6ABC26-C98E-4FA3-A379-DF5293ABC7AD}"/>
    <cellStyle name="Normal 8 12 8_1.2 KBC Group" xfId="49681" xr:uid="{31C9E534-E03D-460E-9D9F-3764890D797A}"/>
    <cellStyle name="Normal 8 12 9" xfId="37942" xr:uid="{5B1B1302-7597-4E35-BF67-9484E6D85207}"/>
    <cellStyle name="Normal 8 12_1.2 KBC Group" xfId="49626" xr:uid="{03D61CB0-5843-423C-AEE3-283A3B442DE1}"/>
    <cellStyle name="Normal 8 13" xfId="396" xr:uid="{352CF3C6-ADE0-49DA-8410-40C64FF3137E}"/>
    <cellStyle name="Normal 8 13 10" xfId="26993" xr:uid="{C2F5BD85-1F91-4131-AA9B-5563D791E144}"/>
    <cellStyle name="Normal 8 13 2" xfId="700" xr:uid="{7DCDDD6B-A23C-492F-BED2-5F41A1426A6A}"/>
    <cellStyle name="Normal 8 13 2 2" xfId="927" xr:uid="{98FAE7DC-432F-4076-AF15-7411EFAE5205}"/>
    <cellStyle name="Normal 8 13 2 2 2" xfId="1653" xr:uid="{FEC0177B-22EA-4BA9-9F6C-B172B7960963}"/>
    <cellStyle name="Normal 8 13 2 2 2 2" xfId="4852" xr:uid="{346AE81A-0B40-4C38-9589-846A5D890A06}"/>
    <cellStyle name="Normal 8 13 2 2 2 2 2" xfId="11646" xr:uid="{C35BF29B-A74E-4A4A-822E-4CA8BB92CB5D}"/>
    <cellStyle name="Normal 8 13 2 2 2 2 2 2" xfId="47689" xr:uid="{8C71D608-AA9F-47F3-B753-DA46258B3336}"/>
    <cellStyle name="Normal 8 13 2 2 2 2 2 3" xfId="36492" xr:uid="{1A7035CD-57C8-4071-BCFE-B55D0D3B4D74}"/>
    <cellStyle name="Normal 8 13 2 2 2 2 2_1.2 KBC Group" xfId="49687" xr:uid="{58418A84-8372-493A-8ADD-C5B584DE8FF1}"/>
    <cellStyle name="Normal 8 13 2 2 2 2 3" xfId="42020" xr:uid="{3F1B4BD0-09DA-4E62-824F-BEBBFCF13001}"/>
    <cellStyle name="Normal 8 13 2 2 2 2 4" xfId="30937" xr:uid="{8058CE30-B661-4BF4-B4C3-F030FC5470FB}"/>
    <cellStyle name="Normal 8 13 2 2 2 2_1.2 KBC Group" xfId="49686" xr:uid="{A3BE3FC6-EBB6-4DB7-9500-EAA55F09BAFE}"/>
    <cellStyle name="Normal 8 13 2 2 2 3" xfId="8616" xr:uid="{7ED8EC16-C72A-4C8E-BB57-F429CEAB6522}"/>
    <cellStyle name="Normal 8 13 2 2 2 3 2" xfId="44660" xr:uid="{2F24D94E-AF34-43B3-91E3-BAF1A4E07EE0}"/>
    <cellStyle name="Normal 8 13 2 2 2 3 3" xfId="33551" xr:uid="{998CCC6A-1F82-440A-814B-28B71CAA2ED1}"/>
    <cellStyle name="Normal 8 13 2 2 2 3_1.2 KBC Group" xfId="49688" xr:uid="{5B782BC5-D8D1-4881-A9F0-9C939BC1F87E}"/>
    <cellStyle name="Normal 8 13 2 2 2 4" xfId="38999" xr:uid="{91643735-17E2-4E21-B844-CDEB57E213F4}"/>
    <cellStyle name="Normal 8 13 2 2 2 5" xfId="28004" xr:uid="{0F62B08F-52B2-4BE7-BBE8-944534DB2C80}"/>
    <cellStyle name="Normal 8 13 2 2 2_1.2 KBC Group" xfId="49685" xr:uid="{25CCE594-7B96-402C-8708-9D9E47A3417B}"/>
    <cellStyle name="Normal 8 13 2 2 3" xfId="2463" xr:uid="{2A627F63-2069-4AC7-B765-310BA5338319}"/>
    <cellStyle name="Normal 8 13 2 2 3 2" xfId="5662" xr:uid="{99E3E7CA-3209-485C-9112-665E538115F3}"/>
    <cellStyle name="Normal 8 13 2 2 3 2 2" xfId="12455" xr:uid="{DCCBEC07-32C7-4E14-AD18-C16F1023DF6C}"/>
    <cellStyle name="Normal 8 13 2 2 3 2 2 2" xfId="48498" xr:uid="{330B2337-8198-4CBF-9CDC-6E96545DFA59}"/>
    <cellStyle name="Normal 8 13 2 2 3 2 2 3" xfId="37301" xr:uid="{18254EEF-E31D-47AD-8AD0-9561F60C8026}"/>
    <cellStyle name="Normal 8 13 2 2 3 2 2_1.2 KBC Group" xfId="49691" xr:uid="{A3F74F6D-9517-4B23-B2D5-2D7F4258FEF0}"/>
    <cellStyle name="Normal 8 13 2 2 3 2 3" xfId="42829" xr:uid="{B8B9AF2E-CD9E-4B81-A602-AF57920362BA}"/>
    <cellStyle name="Normal 8 13 2 2 3 2 4" xfId="31746" xr:uid="{7A06D3C0-E1FD-4208-B117-30DA808A58E6}"/>
    <cellStyle name="Normal 8 13 2 2 3 2_1.2 KBC Group" xfId="49690" xr:uid="{79A2E1E8-4FE7-41F5-BE31-B29BB7A03571}"/>
    <cellStyle name="Normal 8 13 2 2 3 3" xfId="9422" xr:uid="{46F1ED3D-FA8B-48D0-990C-B33245D0CBCA}"/>
    <cellStyle name="Normal 8 13 2 2 3 3 2" xfId="45466" xr:uid="{68DF1268-4CD8-46D5-845E-1A005E0599EB}"/>
    <cellStyle name="Normal 8 13 2 2 3 3 3" xfId="34357" xr:uid="{FE8AF75A-38AE-4511-A38E-C516989F9BE1}"/>
    <cellStyle name="Normal 8 13 2 2 3 3_1.2 KBC Group" xfId="49692" xr:uid="{8C1DE4EF-C2A7-4372-A42E-9EC296DEB6EE}"/>
    <cellStyle name="Normal 8 13 2 2 3 4" xfId="39805" xr:uid="{DC581B5E-BA8A-45A5-8B1C-8C27D7C6CD04}"/>
    <cellStyle name="Normal 8 13 2 2 3 5" xfId="28810" xr:uid="{8E038128-465C-48C3-B46C-177C562FAC0E}"/>
    <cellStyle name="Normal 8 13 2 2 3_1.2 KBC Group" xfId="49689" xr:uid="{B24AB277-D545-4F09-8968-084E949DE73E}"/>
    <cellStyle name="Normal 8 13 2 2 4" xfId="3653" xr:uid="{EE299232-5153-4BB2-89AA-99C2E7B98CA6}"/>
    <cellStyle name="Normal 8 13 2 2 4 2" xfId="10580" xr:uid="{E2D5797E-3C58-40B2-88E0-46428D5AC644}"/>
    <cellStyle name="Normal 8 13 2 2 4 2 2" xfId="46623" xr:uid="{9CC2B97D-DAA1-4A54-BDFF-C0C67157F7CA}"/>
    <cellStyle name="Normal 8 13 2 2 4 2 3" xfId="35502" xr:uid="{DB85CE54-39DA-4767-9C53-0964617AA335}"/>
    <cellStyle name="Normal 8 13 2 2 4 2_1.2 KBC Group" xfId="49694" xr:uid="{A2A1E278-4064-4ED2-9D3D-9A07B546F630}"/>
    <cellStyle name="Normal 8 13 2 2 4 3" xfId="40958" xr:uid="{5DC07555-5D25-46F3-B475-F49C8AD088E1}"/>
    <cellStyle name="Normal 8 13 2 2 4 4" xfId="29951" xr:uid="{E69FECB4-2BE5-4345-8B71-23E80A28BF15}"/>
    <cellStyle name="Normal 8 13 2 2 4_1.2 KBC Group" xfId="49693" xr:uid="{BCCF39DA-45B2-4A7F-9C33-BFEB546E4496}"/>
    <cellStyle name="Normal 8 13 2 2 5" xfId="4349" xr:uid="{7727F559-094E-4D1A-B070-BA125342FF45}"/>
    <cellStyle name="Normal 8 13 2 2 5 2" xfId="11151" xr:uid="{E6E72FC3-17FC-4EC7-9A8C-59CD9F3C4A5B}"/>
    <cellStyle name="Normal 8 13 2 2 5 2 2" xfId="47194" xr:uid="{B70BB2F6-A5B8-4D97-B96E-8C550D9751A0}"/>
    <cellStyle name="Normal 8 13 2 2 5 2 3" xfId="36013" xr:uid="{8EAAA730-0775-4503-A35E-6420A5C70653}"/>
    <cellStyle name="Normal 8 13 2 2 5 2_1.2 KBC Group" xfId="49696" xr:uid="{148F532A-506A-4EA9-B6CF-17664DDB304E}"/>
    <cellStyle name="Normal 8 13 2 2 5 3" xfId="41525" xr:uid="{0A4EDD4B-768C-4E82-9566-714FAE38318B}"/>
    <cellStyle name="Normal 8 13 2 2 5 4" xfId="30458" xr:uid="{FD1C7ACF-6996-490A-9231-5D353CE278C5}"/>
    <cellStyle name="Normal 8 13 2 2 5_1.2 KBC Group" xfId="49695" xr:uid="{410986FD-E9D8-47E9-823A-C33837AE3F18}"/>
    <cellStyle name="Normal 8 13 2 2 6" xfId="8116" xr:uid="{5256AA19-D0BF-4C42-BB06-39CBCF8B3A7D}"/>
    <cellStyle name="Normal 8 13 2 2 6 2" xfId="44164" xr:uid="{A24162E4-CB4B-41A3-B066-E77EFD99E6AA}"/>
    <cellStyle name="Normal 8 13 2 2 6 3" xfId="33071" xr:uid="{6B4A52CB-DB8A-4FD0-9185-A15433CB7483}"/>
    <cellStyle name="Normal 8 13 2 2 6_1.2 KBC Group" xfId="49697" xr:uid="{5C3B33C1-34AD-482A-8F7C-D9C62632D9FA}"/>
    <cellStyle name="Normal 8 13 2 2 7" xfId="38504" xr:uid="{F4208F06-7050-449C-879C-8F736E98D207}"/>
    <cellStyle name="Normal 8 13 2 2 8" xfId="27521" xr:uid="{405BA139-BFF4-4484-AF36-95C72A5913D4}"/>
    <cellStyle name="Normal 8 13 2 2_1.2 KBC Group" xfId="49684" xr:uid="{5BB65DF6-0AFE-48EF-A211-51DAAF601AE5}"/>
    <cellStyle name="Normal 8 13 2 3" xfId="1441" xr:uid="{E1A14A3B-7F95-4D16-9EC1-FE1E5D9D7E88}"/>
    <cellStyle name="Normal 8 13 2 3 2" xfId="4640" xr:uid="{51B478D9-815A-42BE-BEFF-B08F4A65B2C1}"/>
    <cellStyle name="Normal 8 13 2 3 2 2" xfId="11434" xr:uid="{F3DD317A-DC93-4DD5-9B2B-17DAE6F634F0}"/>
    <cellStyle name="Normal 8 13 2 3 2 2 2" xfId="47477" xr:uid="{74BF709A-E016-4506-907E-4ADB7898DEDE}"/>
    <cellStyle name="Normal 8 13 2 3 2 2 3" xfId="36280" xr:uid="{1542FC1E-B0CE-4E6C-AEF8-583D9AEE3918}"/>
    <cellStyle name="Normal 8 13 2 3 2 2_1.2 KBC Group" xfId="49700" xr:uid="{ABB39275-DDB9-4195-89AA-2C5DF1BEDDDA}"/>
    <cellStyle name="Normal 8 13 2 3 2 3" xfId="41808" xr:uid="{96415F31-DD20-45B9-BC7E-FF8694679173}"/>
    <cellStyle name="Normal 8 13 2 3 2 4" xfId="30725" xr:uid="{42775F16-E3C4-4528-86D5-94EA05D028B7}"/>
    <cellStyle name="Normal 8 13 2 3 2_1.2 KBC Group" xfId="49699" xr:uid="{899E86B8-BBBA-4852-B631-B0DBBD36D960}"/>
    <cellStyle name="Normal 8 13 2 3 3" xfId="8404" xr:uid="{31B32BD3-3995-4FF7-A4B3-C8F3B071AD62}"/>
    <cellStyle name="Normal 8 13 2 3 3 2" xfId="44448" xr:uid="{DC25773F-34EB-4334-94C7-5BAC9C9A4231}"/>
    <cellStyle name="Normal 8 13 2 3 3 3" xfId="33339" xr:uid="{9CAF8287-95E0-407F-85CF-C14523C73D0B}"/>
    <cellStyle name="Normal 8 13 2 3 3_1.2 KBC Group" xfId="49701" xr:uid="{4DA4982D-2B01-4600-96A9-5E6A5E3E3C75}"/>
    <cellStyle name="Normal 8 13 2 3 4" xfId="38787" xr:uid="{ACDF4966-9B04-4C0E-85EC-8142E9E5F4E4}"/>
    <cellStyle name="Normal 8 13 2 3 5" xfId="27792" xr:uid="{C83D1CA7-2CB0-4953-8C6A-2967E27C063E}"/>
    <cellStyle name="Normal 8 13 2 3_1.2 KBC Group" xfId="49698" xr:uid="{F7473910-E7C5-49B5-A08C-F247B7C8DC57}"/>
    <cellStyle name="Normal 8 13 2 4" xfId="2238" xr:uid="{E6D75897-BA27-4650-870A-376C671DA563}"/>
    <cellStyle name="Normal 8 13 2 4 2" xfId="5437" xr:uid="{15A2E05B-D943-46AA-BC36-01B8140EA73D}"/>
    <cellStyle name="Normal 8 13 2 4 2 2" xfId="12230" xr:uid="{EE2A1633-61EC-4473-9E13-EC7BE6A34E48}"/>
    <cellStyle name="Normal 8 13 2 4 2 2 2" xfId="48273" xr:uid="{65947FE8-2FB7-450A-9631-9C95FBE1AE48}"/>
    <cellStyle name="Normal 8 13 2 4 2 2 3" xfId="37076" xr:uid="{C7FF3081-04AC-4808-9BEF-F33C2391F403}"/>
    <cellStyle name="Normal 8 13 2 4 2 2_1.2 KBC Group" xfId="49704" xr:uid="{DD71D98B-48A1-41B7-8BFA-47921AFAA343}"/>
    <cellStyle name="Normal 8 13 2 4 2 3" xfId="42604" xr:uid="{7BE05BA0-3232-4DC3-8F21-A2C16F35BD0D}"/>
    <cellStyle name="Normal 8 13 2 4 2 4" xfId="31521" xr:uid="{8C5C9385-983A-4D51-9EE0-A8A0FC734978}"/>
    <cellStyle name="Normal 8 13 2 4 2_1.2 KBC Group" xfId="49703" xr:uid="{FFBFFE35-EE76-4421-983B-147FD0D8EA0C}"/>
    <cellStyle name="Normal 8 13 2 4 3" xfId="9197" xr:uid="{6C222960-8B14-43C4-8620-D2C1F3925CE0}"/>
    <cellStyle name="Normal 8 13 2 4 3 2" xfId="45241" xr:uid="{1AF486C1-9FF4-4A62-944F-24AF3EC976B7}"/>
    <cellStyle name="Normal 8 13 2 4 3 3" xfId="34132" xr:uid="{A0FB1EFC-F919-4CB5-A60D-8580DCC9D458}"/>
    <cellStyle name="Normal 8 13 2 4 3_1.2 KBC Group" xfId="49705" xr:uid="{1158265C-43D7-451D-AC99-3C2E44E88E0C}"/>
    <cellStyle name="Normal 8 13 2 4 4" xfId="39580" xr:uid="{D1594848-4F28-4E65-B536-23DD1E1E4483}"/>
    <cellStyle name="Normal 8 13 2 4 5" xfId="28585" xr:uid="{1431DA05-946B-4E7F-83BE-C016A93871AA}"/>
    <cellStyle name="Normal 8 13 2 4_1.2 KBC Group" xfId="49702" xr:uid="{D296F1AC-081D-43FB-A99A-7BCFF55532DE}"/>
    <cellStyle name="Normal 8 13 2 5" xfId="3428" xr:uid="{8728B18A-A8D0-4106-A34C-DBA4237A46A4}"/>
    <cellStyle name="Normal 8 13 2 5 2" xfId="10355" xr:uid="{C082681C-0BE6-46C5-A891-5B897541D0B4}"/>
    <cellStyle name="Normal 8 13 2 5 2 2" xfId="46398" xr:uid="{843D954A-F2E7-4486-B5B3-3C4FEAB3641C}"/>
    <cellStyle name="Normal 8 13 2 5 2 3" xfId="35277" xr:uid="{BB72367F-F76A-4860-A87F-541F52DE30B0}"/>
    <cellStyle name="Normal 8 13 2 5 2_1.2 KBC Group" xfId="49707" xr:uid="{2A1CF097-E141-45A8-B901-AE63240E7A2D}"/>
    <cellStyle name="Normal 8 13 2 5 3" xfId="40733" xr:uid="{41847B81-0399-4A4E-9A8C-B65029A18645}"/>
    <cellStyle name="Normal 8 13 2 5 4" xfId="29726" xr:uid="{E7A0128B-6BA0-4E25-9BE5-F4AD410CC919}"/>
    <cellStyle name="Normal 8 13 2 5_1.2 KBC Group" xfId="49706" xr:uid="{D8695C8B-CA70-49D6-867E-D5D8CC8AE065}"/>
    <cellStyle name="Normal 8 13 2 6" xfId="4139" xr:uid="{316B2E66-0170-49DD-AC10-DB71FF16133F}"/>
    <cellStyle name="Normal 8 13 2 6 2" xfId="10941" xr:uid="{9D3EAE92-CB32-47B4-B26D-AD0184F75B04}"/>
    <cellStyle name="Normal 8 13 2 6 2 2" xfId="46984" xr:uid="{3CE5E854-F0D9-4588-95A7-6FC98B7EB4BB}"/>
    <cellStyle name="Normal 8 13 2 6 2 3" xfId="35803" xr:uid="{8EFCE958-4932-4859-8646-BAE29738F45F}"/>
    <cellStyle name="Normal 8 13 2 6 2_1.2 KBC Group" xfId="49709" xr:uid="{C819BA4F-4A6B-4453-AE19-F45CE2198BB6}"/>
    <cellStyle name="Normal 8 13 2 6 3" xfId="41315" xr:uid="{877A6E4D-AA43-41C2-99C6-4A80CABB62D8}"/>
    <cellStyle name="Normal 8 13 2 6 4" xfId="30248" xr:uid="{485C56D8-3D3E-41BB-88B3-8296C115D50B}"/>
    <cellStyle name="Normal 8 13 2 6_1.2 KBC Group" xfId="49708" xr:uid="{85897943-9381-4E0F-9334-F721D9138F2B}"/>
    <cellStyle name="Normal 8 13 2 7" xfId="7889" xr:uid="{949C4512-1F46-40F0-8553-2AF0556C9E23}"/>
    <cellStyle name="Normal 8 13 2 7 2" xfId="43937" xr:uid="{665B407C-1874-4126-9016-40E51D8C8F3C}"/>
    <cellStyle name="Normal 8 13 2 7 3" xfId="32844" xr:uid="{F6D73362-D776-4DFE-9E33-0992AADECEE1}"/>
    <cellStyle name="Normal 8 13 2 7_1.2 KBC Group" xfId="49710" xr:uid="{5D142CC9-1453-4BCD-B8A6-E90919E5858C}"/>
    <cellStyle name="Normal 8 13 2 8" xfId="38277" xr:uid="{05B736C2-3617-4998-B538-C730A23AA271}"/>
    <cellStyle name="Normal 8 13 2 9" xfId="27294" xr:uid="{5CB38E56-0309-4088-9562-D6823AE38575}"/>
    <cellStyle name="Normal 8 13 2_1.2 KBC Group" xfId="49683" xr:uid="{C670BDD1-4F72-4DB5-83B2-A5E1D9A1970C}"/>
    <cellStyle name="Normal 8 13 3" xfId="833" xr:uid="{C6054FD3-42D8-4399-8F78-AB4289A09B3E}"/>
    <cellStyle name="Normal 8 13 3 2" xfId="1559" xr:uid="{6B906EE8-2D36-4DC7-95DB-37191A828B7F}"/>
    <cellStyle name="Normal 8 13 3 2 2" xfId="4758" xr:uid="{2A7C001F-466B-47C8-8AC3-EDBBA23DC7F1}"/>
    <cellStyle name="Normal 8 13 3 2 2 2" xfId="11552" xr:uid="{2F2CE5E2-2D62-4543-8CAD-197C1CC02CB1}"/>
    <cellStyle name="Normal 8 13 3 2 2 2 2" xfId="47595" xr:uid="{8B3E365B-04DD-4EEC-A669-9DCBB6AD10B6}"/>
    <cellStyle name="Normal 8 13 3 2 2 2 3" xfId="36398" xr:uid="{A77A9CBB-8337-4FD5-B95D-560D8B092F02}"/>
    <cellStyle name="Normal 8 13 3 2 2 2_1.2 KBC Group" xfId="49714" xr:uid="{236D48E4-F0EF-48D8-A3E9-ECAD898E8DDE}"/>
    <cellStyle name="Normal 8 13 3 2 2 3" xfId="41926" xr:uid="{EB54B866-F19C-4DB9-B036-726D1EDA288B}"/>
    <cellStyle name="Normal 8 13 3 2 2 4" xfId="30843" xr:uid="{86D213C7-E936-448B-8EC2-F7987E19DC9B}"/>
    <cellStyle name="Normal 8 13 3 2 2_1.2 KBC Group" xfId="49713" xr:uid="{8241FC43-6E0C-41BA-963C-AC523745C768}"/>
    <cellStyle name="Normal 8 13 3 2 3" xfId="8522" xr:uid="{F2C468E4-2B92-4ACD-9B2F-44E14CE2433B}"/>
    <cellStyle name="Normal 8 13 3 2 3 2" xfId="44566" xr:uid="{845591B9-3EE7-4BF2-A569-12F87CDB1382}"/>
    <cellStyle name="Normal 8 13 3 2 3 3" xfId="33457" xr:uid="{CC55833C-B3D7-4CDE-AB01-5CA91D7102C1}"/>
    <cellStyle name="Normal 8 13 3 2 3_1.2 KBC Group" xfId="49715" xr:uid="{956ECB3B-0497-4CB7-8032-167EE4954C95}"/>
    <cellStyle name="Normal 8 13 3 2 4" xfId="38905" xr:uid="{29B9B554-0A20-477E-BD34-60E72B2FFBF8}"/>
    <cellStyle name="Normal 8 13 3 2 5" xfId="27910" xr:uid="{D6B3E5DC-14B2-4B0A-89B7-49588B640190}"/>
    <cellStyle name="Normal 8 13 3 2_1.2 KBC Group" xfId="49712" xr:uid="{57920C90-5526-4118-B88B-855812FAD5D7}"/>
    <cellStyle name="Normal 8 13 3 3" xfId="2369" xr:uid="{AD48A925-7AEA-4306-8B6B-851CA49F11DF}"/>
    <cellStyle name="Normal 8 13 3 3 2" xfId="5568" xr:uid="{CF63E3F3-9538-4D3A-8FD4-F9309BADDCB4}"/>
    <cellStyle name="Normal 8 13 3 3 2 2" xfId="12361" xr:uid="{A67E3D7C-3B03-41B4-91B5-E84912AFCAF7}"/>
    <cellStyle name="Normal 8 13 3 3 2 2 2" xfId="48404" xr:uid="{2F6D11AC-B5C9-4C64-AAE3-AA08D5D13091}"/>
    <cellStyle name="Normal 8 13 3 3 2 2 3" xfId="37207" xr:uid="{894B3092-FC95-458A-B465-9125F3460F08}"/>
    <cellStyle name="Normal 8 13 3 3 2 2_1.2 KBC Group" xfId="49718" xr:uid="{4ADE0A6D-DCE7-4C1D-B5C7-AB8823007428}"/>
    <cellStyle name="Normal 8 13 3 3 2 3" xfId="42735" xr:uid="{66238820-3EC5-4B43-B623-DAF1348E8B35}"/>
    <cellStyle name="Normal 8 13 3 3 2 4" xfId="31652" xr:uid="{49634CC3-6BCF-449D-A57D-281B60EE9BAF}"/>
    <cellStyle name="Normal 8 13 3 3 2_1.2 KBC Group" xfId="49717" xr:uid="{18E48FA8-23B6-4377-B411-9424A8C698F3}"/>
    <cellStyle name="Normal 8 13 3 3 3" xfId="9328" xr:uid="{22B38673-6C3D-4C9C-AA23-AABB4DB1A538}"/>
    <cellStyle name="Normal 8 13 3 3 3 2" xfId="45372" xr:uid="{B3481A25-F0D0-45C3-A7E6-423DB1322BC8}"/>
    <cellStyle name="Normal 8 13 3 3 3 3" xfId="34263" xr:uid="{44A5DBCB-400A-4817-897D-A21D1B3B540A}"/>
    <cellStyle name="Normal 8 13 3 3 3_1.2 KBC Group" xfId="49719" xr:uid="{6EF79280-5519-467C-B064-194688B16BF1}"/>
    <cellStyle name="Normal 8 13 3 3 4" xfId="39711" xr:uid="{642E0AB5-5A2E-4192-8AF3-1B189CF74743}"/>
    <cellStyle name="Normal 8 13 3 3 5" xfId="28716" xr:uid="{B068DE21-8EAC-41A5-90E2-129D847BA6FC}"/>
    <cellStyle name="Normal 8 13 3 3_1.2 KBC Group" xfId="49716" xr:uid="{0B7E0619-48B9-4B71-A37D-AA9E0E79DB22}"/>
    <cellStyle name="Normal 8 13 3 4" xfId="3559" xr:uid="{82288B44-82B0-481A-9F9D-FA3950165452}"/>
    <cellStyle name="Normal 8 13 3 4 2" xfId="10486" xr:uid="{9E3ABE90-09C6-4CF2-9649-629651410C0F}"/>
    <cellStyle name="Normal 8 13 3 4 2 2" xfId="46529" xr:uid="{95E33724-1852-453F-B78A-1F4DB7176B71}"/>
    <cellStyle name="Normal 8 13 3 4 2 3" xfId="35408" xr:uid="{E965BD24-73F3-48A1-906B-C5ADA9C15622}"/>
    <cellStyle name="Normal 8 13 3 4 2_1.2 KBC Group" xfId="49721" xr:uid="{378D118D-9DA7-492E-B368-1B3E1F82219F}"/>
    <cellStyle name="Normal 8 13 3 4 3" xfId="40864" xr:uid="{CD07AEBC-FEC1-4967-B489-C90BF6EBDD95}"/>
    <cellStyle name="Normal 8 13 3 4 4" xfId="29857" xr:uid="{8E4D6925-D28B-450C-B831-39CBC035F15D}"/>
    <cellStyle name="Normal 8 13 3 4_1.2 KBC Group" xfId="49720" xr:uid="{90F158CE-ED03-478E-A30F-F4DD9266D312}"/>
    <cellStyle name="Normal 8 13 3 5" xfId="4255" xr:uid="{662220C6-44E9-4BF3-9114-50044D3D3B3C}"/>
    <cellStyle name="Normal 8 13 3 5 2" xfId="11057" xr:uid="{4AB84924-969F-4AA2-97B0-AFCBB2AE58F7}"/>
    <cellStyle name="Normal 8 13 3 5 2 2" xfId="47100" xr:uid="{500F1148-B66A-4F4A-8300-940E1D5E4B0D}"/>
    <cellStyle name="Normal 8 13 3 5 2 3" xfId="35919" xr:uid="{D5AEEFE1-CED0-4FDB-8C5A-1279604AB1AD}"/>
    <cellStyle name="Normal 8 13 3 5 2_1.2 KBC Group" xfId="49723" xr:uid="{4B1F72C8-839E-44D0-97AD-9EE2F353726C}"/>
    <cellStyle name="Normal 8 13 3 5 3" xfId="41431" xr:uid="{515A35BF-A338-44B5-9A81-25D060E94EFD}"/>
    <cellStyle name="Normal 8 13 3 5 4" xfId="30364" xr:uid="{B1B2262E-CBFA-43D4-AEF4-4BEACF1BBDE3}"/>
    <cellStyle name="Normal 8 13 3 5_1.2 KBC Group" xfId="49722" xr:uid="{CB4A1DAA-6A7F-4E45-9A4C-92F4C7958B08}"/>
    <cellStyle name="Normal 8 13 3 6" xfId="8022" xr:uid="{952BD1A2-C95C-4077-B4C5-600459FBB635}"/>
    <cellStyle name="Normal 8 13 3 6 2" xfId="44070" xr:uid="{97BBC8BE-7F12-4609-A3F0-8E7AAF2550E6}"/>
    <cellStyle name="Normal 8 13 3 6 3" xfId="32977" xr:uid="{68453EB1-F1A3-4CD4-9A2C-93E2BD0D3322}"/>
    <cellStyle name="Normal 8 13 3 6_1.2 KBC Group" xfId="49724" xr:uid="{627C2D3A-10C3-4F29-AA69-3AEFF637747A}"/>
    <cellStyle name="Normal 8 13 3 7" xfId="38410" xr:uid="{B527D3B9-11FD-4131-A1CB-F2F0FA500BA6}"/>
    <cellStyle name="Normal 8 13 3 8" xfId="27427" xr:uid="{3A81AD03-3946-4921-A5D2-9B3A34ED25B5}"/>
    <cellStyle name="Normal 8 13 3_1.2 KBC Group" xfId="49711" xr:uid="{516224A9-81DC-4261-9A9E-8B6F0E60D85F}"/>
    <cellStyle name="Normal 8 13 4" xfId="1312" xr:uid="{0C9DB332-138F-4E9E-A87C-EB61333B253B}"/>
    <cellStyle name="Normal 8 13 4 2" xfId="4511" xr:uid="{BC75860C-4A9A-43FE-A1BC-853B800C0949}"/>
    <cellStyle name="Normal 8 13 4 2 2" xfId="11305" xr:uid="{2DEC9032-52BC-42A4-AAAF-FAF2F622590A}"/>
    <cellStyle name="Normal 8 13 4 2 2 2" xfId="47348" xr:uid="{6620852A-2A54-4A5F-8CA5-7C4994407E62}"/>
    <cellStyle name="Normal 8 13 4 2 2 3" xfId="36151" xr:uid="{0C3EBBBB-806D-4F60-86B9-26A602150F81}"/>
    <cellStyle name="Normal 8 13 4 2 2_1.2 KBC Group" xfId="49727" xr:uid="{79E56F9C-CC13-4822-9B11-D5AE6A4845AC}"/>
    <cellStyle name="Normal 8 13 4 2 3" xfId="41679" xr:uid="{45D0AA70-0CE0-4652-AEB4-E34F3799415A}"/>
    <cellStyle name="Normal 8 13 4 2 4" xfId="30596" xr:uid="{82AC8834-BCF9-44A3-A9E0-9D045F7C0F1A}"/>
    <cellStyle name="Normal 8 13 4 2_1.2 KBC Group" xfId="49726" xr:uid="{EE626901-0F0C-4DAB-87F3-DCF0A2DE9E47}"/>
    <cellStyle name="Normal 8 13 4 3" xfId="8275" xr:uid="{D06C8CFD-DACB-4868-B33E-41885FF6E139}"/>
    <cellStyle name="Normal 8 13 4 3 2" xfId="44319" xr:uid="{BFDA5621-4B40-44B0-8969-53D0E3F1B931}"/>
    <cellStyle name="Normal 8 13 4 3 3" xfId="33210" xr:uid="{AC04C31B-03C9-4AED-A643-65086D7694FA}"/>
    <cellStyle name="Normal 8 13 4 3_1.2 KBC Group" xfId="49728" xr:uid="{BF25C1AB-546A-4251-AEB0-F7E7F4D97E4D}"/>
    <cellStyle name="Normal 8 13 4 4" xfId="38658" xr:uid="{8410C49B-9CAF-4ADE-92AD-52F9D513A6D0}"/>
    <cellStyle name="Normal 8 13 4 5" xfId="27663" xr:uid="{3291EBB5-90C3-43BE-A556-333F059451D8}"/>
    <cellStyle name="Normal 8 13 4_1.2 KBC Group" xfId="49725" xr:uid="{5820CD9C-3EBB-4ADF-B988-01AA1AFAD2A9}"/>
    <cellStyle name="Normal 8 13 5" xfId="1966" xr:uid="{4523FF42-ED88-4294-ABC5-3035033D19BE}"/>
    <cellStyle name="Normal 8 13 5 2" xfId="5165" xr:uid="{F5BE3AA5-85F8-4AD0-BFFC-EB1BBA5281E3}"/>
    <cellStyle name="Normal 8 13 5 2 2" xfId="11958" xr:uid="{12DBBF60-2585-4A81-9558-58B6F6B35E9B}"/>
    <cellStyle name="Normal 8 13 5 2 2 2" xfId="48001" xr:uid="{28B60209-7C25-42D5-878E-7A7E3C331D66}"/>
    <cellStyle name="Normal 8 13 5 2 2 3" xfId="36804" xr:uid="{E681E88C-77BF-4C18-90B4-F70F45FF3B03}"/>
    <cellStyle name="Normal 8 13 5 2 2_1.2 KBC Group" xfId="49731" xr:uid="{76C5284D-6DF3-4B9D-9B0C-67BBC1C5EF8C}"/>
    <cellStyle name="Normal 8 13 5 2 3" xfId="42332" xr:uid="{C8632D56-A447-4564-8E31-C0EC20A297C8}"/>
    <cellStyle name="Normal 8 13 5 2 4" xfId="31249" xr:uid="{5E03E667-F290-4576-A51B-08BB14CBC50B}"/>
    <cellStyle name="Normal 8 13 5 2_1.2 KBC Group" xfId="49730" xr:uid="{725AE56C-9F09-47A3-8729-DBCDB08BACED}"/>
    <cellStyle name="Normal 8 13 5 3" xfId="8925" xr:uid="{BC904758-598B-4659-8491-33424D33511F}"/>
    <cellStyle name="Normal 8 13 5 3 2" xfId="44969" xr:uid="{B3ECDD94-C083-4085-8D88-2CCA1052EF75}"/>
    <cellStyle name="Normal 8 13 5 3 3" xfId="33860" xr:uid="{36E00375-3659-4290-8B72-47143F7D8B35}"/>
    <cellStyle name="Normal 8 13 5 3_1.2 KBC Group" xfId="49732" xr:uid="{B49A020A-33F0-425A-8E22-E0FC99E10C75}"/>
    <cellStyle name="Normal 8 13 5 4" xfId="39308" xr:uid="{CEFFDF5A-3AA9-47B1-9B96-8FB3065E4CBB}"/>
    <cellStyle name="Normal 8 13 5 5" xfId="28313" xr:uid="{881E0E03-25A4-4575-8E8B-6880F8694786}"/>
    <cellStyle name="Normal 8 13 5_1.2 KBC Group" xfId="49729" xr:uid="{4A72F123-0540-4E4E-921D-411F5206A4CC}"/>
    <cellStyle name="Normal 8 13 6" xfId="3156" xr:uid="{AF44508C-DF81-4BDB-9138-EC6E542D77F3}"/>
    <cellStyle name="Normal 8 13 6 2" xfId="10085" xr:uid="{41F7489D-08A4-4FDD-BCA0-A3FEEC3BECC8}"/>
    <cellStyle name="Normal 8 13 6 2 2" xfId="46128" xr:uid="{587E6BA1-563F-431F-A72F-EBBCA0612A8C}"/>
    <cellStyle name="Normal 8 13 6 2 3" xfId="35009" xr:uid="{A23DECA2-5AFF-4660-A99D-16AFD3CD7063}"/>
    <cellStyle name="Normal 8 13 6 2_1.2 KBC Group" xfId="49734" xr:uid="{907ABD83-F13D-4AA0-8A95-5D84B9C521E9}"/>
    <cellStyle name="Normal 8 13 6 3" xfId="40463" xr:uid="{93E9217C-DFC1-4618-BF7B-5173EDF6E16E}"/>
    <cellStyle name="Normal 8 13 6 4" xfId="29458" xr:uid="{883622E6-CAA0-4814-9509-797DC1C1EF95}"/>
    <cellStyle name="Normal 8 13 6_1.2 KBC Group" xfId="49733" xr:uid="{22830DA0-6970-4BD2-91C1-B3C6D87DB22E}"/>
    <cellStyle name="Normal 8 13 7" xfId="4045" xr:uid="{8F56D011-C953-42BF-8637-8511AEB8A3CE}"/>
    <cellStyle name="Normal 8 13 7 2" xfId="10847" xr:uid="{8156D375-A05F-4935-A75F-05D9508027EA}"/>
    <cellStyle name="Normal 8 13 7 2 2" xfId="46890" xr:uid="{D9D992FA-EF3B-42BD-AA25-827759580480}"/>
    <cellStyle name="Normal 8 13 7 2 3" xfId="35709" xr:uid="{3621C21C-0FB3-4F22-991A-B981EC5615C7}"/>
    <cellStyle name="Normal 8 13 7 2_1.2 KBC Group" xfId="49736" xr:uid="{7EDF5A7D-BFC3-4150-894B-8792CB2A421C}"/>
    <cellStyle name="Normal 8 13 7 3" xfId="41221" xr:uid="{5CADEDE3-B9CC-4BA9-9D15-50744671B0C3}"/>
    <cellStyle name="Normal 8 13 7 4" xfId="30154" xr:uid="{29700EBC-6E96-4C5D-A0C9-BED09ED6D739}"/>
    <cellStyle name="Normal 8 13 7_1.2 KBC Group" xfId="49735" xr:uid="{1D827CA0-25E3-4940-B305-5AA3A38DC676}"/>
    <cellStyle name="Normal 8 13 8" xfId="7588" xr:uid="{E6A59598-2D47-47E8-991C-5DC597E7C8AA}"/>
    <cellStyle name="Normal 8 13 8 2" xfId="43636" xr:uid="{E185154A-BEB4-47CD-80A8-07EBDD987D31}"/>
    <cellStyle name="Normal 8 13 8 3" xfId="32543" xr:uid="{0C2FFBC2-F483-427B-8A61-79DE74D8ED2A}"/>
    <cellStyle name="Normal 8 13 8_1.2 KBC Group" xfId="49737" xr:uid="{302F3202-B794-487A-81D7-0C8E07078783}"/>
    <cellStyle name="Normal 8 13 9" xfId="37976" xr:uid="{D9781E26-047E-4A58-896D-5B885B579D20}"/>
    <cellStyle name="Normal 8 13_1.2 KBC Group" xfId="49682" xr:uid="{341639C2-0841-468D-935B-88C67F9CCCC4}"/>
    <cellStyle name="Normal 8 14" xfId="411" xr:uid="{F73AC6E6-5C99-43DD-9412-7F9ECCAC335C}"/>
    <cellStyle name="Normal 8 14 10" xfId="27008" xr:uid="{92D26708-0A73-47B7-98C7-CB72DC36AE17}"/>
    <cellStyle name="Normal 8 14 2" xfId="715" xr:uid="{CB659167-2244-4C82-AEB8-9E6E5D9440CE}"/>
    <cellStyle name="Normal 8 14 2 2" xfId="933" xr:uid="{0F4E0961-340B-4FCA-A8B0-5D1A398CFE03}"/>
    <cellStyle name="Normal 8 14 2 2 2" xfId="1659" xr:uid="{E2E348D5-1E82-4352-B5B2-72AAD8425E51}"/>
    <cellStyle name="Normal 8 14 2 2 2 2" xfId="4858" xr:uid="{DDA18C28-231E-42C8-80E1-CBB10A6817D5}"/>
    <cellStyle name="Normal 8 14 2 2 2 2 2" xfId="11652" xr:uid="{346E8A1A-5C77-4DDC-AC0B-D04C34277E09}"/>
    <cellStyle name="Normal 8 14 2 2 2 2 2 2" xfId="47695" xr:uid="{E116D19F-A625-4996-863E-35A9B3A5D052}"/>
    <cellStyle name="Normal 8 14 2 2 2 2 2 3" xfId="36498" xr:uid="{0C768322-774E-405B-8D90-DE695ECD427D}"/>
    <cellStyle name="Normal 8 14 2 2 2 2 2_1.2 KBC Group" xfId="49743" xr:uid="{AD4D9D46-37CF-45C9-86D1-3998DCF91A8E}"/>
    <cellStyle name="Normal 8 14 2 2 2 2 3" xfId="42026" xr:uid="{52608C4C-CD12-46EA-8C47-94DDA3AB9767}"/>
    <cellStyle name="Normal 8 14 2 2 2 2 4" xfId="30943" xr:uid="{19A6BEC0-A943-409A-8A93-22B646E78571}"/>
    <cellStyle name="Normal 8 14 2 2 2 2_1.2 KBC Group" xfId="49742" xr:uid="{5A0CB1BF-AA34-4DED-8A5C-E77C672A7D7C}"/>
    <cellStyle name="Normal 8 14 2 2 2 3" xfId="8622" xr:uid="{96382180-13B5-411D-86F1-AF352F931B8C}"/>
    <cellStyle name="Normal 8 14 2 2 2 3 2" xfId="44666" xr:uid="{757A2D5E-83A3-4A06-9398-F954C2A00642}"/>
    <cellStyle name="Normal 8 14 2 2 2 3 3" xfId="33557" xr:uid="{406AB80F-C32B-4958-BAE7-F7CB07C76852}"/>
    <cellStyle name="Normal 8 14 2 2 2 3_1.2 KBC Group" xfId="49744" xr:uid="{5DBB438B-AB50-4036-B0A6-B4D6C1B3F7AB}"/>
    <cellStyle name="Normal 8 14 2 2 2 4" xfId="39005" xr:uid="{8EF4AAFF-5B89-438A-890D-FF4E584F589D}"/>
    <cellStyle name="Normal 8 14 2 2 2 5" xfId="28010" xr:uid="{710155CB-E1B5-4304-A127-DE5A1ACC9AF6}"/>
    <cellStyle name="Normal 8 14 2 2 2_1.2 KBC Group" xfId="49741" xr:uid="{C7FD17A9-9F6C-4467-9218-89B3876C8035}"/>
    <cellStyle name="Normal 8 14 2 2 3" xfId="2469" xr:uid="{2BC1B060-9DC1-48B1-8157-AD8477128F93}"/>
    <cellStyle name="Normal 8 14 2 2 3 2" xfId="5668" xr:uid="{2711B66B-DDDB-4731-A990-6587AC0C8ABB}"/>
    <cellStyle name="Normal 8 14 2 2 3 2 2" xfId="12461" xr:uid="{C63B5FA5-726C-4DE8-9547-E2B117E0DFBB}"/>
    <cellStyle name="Normal 8 14 2 2 3 2 2 2" xfId="48504" xr:uid="{CED005A5-E864-4B2D-8BC4-193399E5BE6B}"/>
    <cellStyle name="Normal 8 14 2 2 3 2 2 3" xfId="37307" xr:uid="{68ACEC0F-18B2-4E8D-BF99-EF6F1642FE95}"/>
    <cellStyle name="Normal 8 14 2 2 3 2 2_1.2 KBC Group" xfId="49747" xr:uid="{547A9929-9567-476C-891B-FD393D697243}"/>
    <cellStyle name="Normal 8 14 2 2 3 2 3" xfId="42835" xr:uid="{83736C68-3C57-4C17-A720-9CEDDA0220EF}"/>
    <cellStyle name="Normal 8 14 2 2 3 2 4" xfId="31752" xr:uid="{25085ECF-F8F0-42C4-94EE-57E9AF62B157}"/>
    <cellStyle name="Normal 8 14 2 2 3 2_1.2 KBC Group" xfId="49746" xr:uid="{72C38CFF-5170-4534-88EC-169CDDA31D6E}"/>
    <cellStyle name="Normal 8 14 2 2 3 3" xfId="9428" xr:uid="{6972B21E-15E1-483B-BFB9-7E144B7D133C}"/>
    <cellStyle name="Normal 8 14 2 2 3 3 2" xfId="45472" xr:uid="{F986BFC4-B548-4A4C-A8AB-425A25E4CB7D}"/>
    <cellStyle name="Normal 8 14 2 2 3 3 3" xfId="34363" xr:uid="{C13B5B6E-884F-44C4-97F5-91711BCF9C8C}"/>
    <cellStyle name="Normal 8 14 2 2 3 3_1.2 KBC Group" xfId="49748" xr:uid="{83D03ACE-2E47-4DBD-86D3-6E12714484BC}"/>
    <cellStyle name="Normal 8 14 2 2 3 4" xfId="39811" xr:uid="{1E05F72F-1146-42BD-B670-C9768247AC4F}"/>
    <cellStyle name="Normal 8 14 2 2 3 5" xfId="28816" xr:uid="{6834FD0C-F296-451B-8846-D4799835ED8C}"/>
    <cellStyle name="Normal 8 14 2 2 3_1.2 KBC Group" xfId="49745" xr:uid="{EDC17401-71A5-4433-953C-BE736C179C9E}"/>
    <cellStyle name="Normal 8 14 2 2 4" xfId="3659" xr:uid="{E0B707E6-C5C7-4BC4-B9EC-C38BE4A68909}"/>
    <cellStyle name="Normal 8 14 2 2 4 2" xfId="10586" xr:uid="{A37C00AA-BBBE-4FA2-B7E2-D40569272F41}"/>
    <cellStyle name="Normal 8 14 2 2 4 2 2" xfId="46629" xr:uid="{FB08C8E3-4C78-428D-AFEB-8B88AF7CD10B}"/>
    <cellStyle name="Normal 8 14 2 2 4 2 3" xfId="35508" xr:uid="{42038186-D7EA-4D60-AD51-3B095647B593}"/>
    <cellStyle name="Normal 8 14 2 2 4 2_1.2 KBC Group" xfId="49750" xr:uid="{165DED18-93F7-4D60-8FC4-F50F0D748F1D}"/>
    <cellStyle name="Normal 8 14 2 2 4 3" xfId="40964" xr:uid="{5A6EC202-DF9A-4D00-805B-4FF996CB7231}"/>
    <cellStyle name="Normal 8 14 2 2 4 4" xfId="29957" xr:uid="{CEEB4145-1BBD-459B-925A-5C3D7563E657}"/>
    <cellStyle name="Normal 8 14 2 2 4_1.2 KBC Group" xfId="49749" xr:uid="{3D6F4E46-F8C8-469D-A5D2-726315CEE574}"/>
    <cellStyle name="Normal 8 14 2 2 5" xfId="4355" xr:uid="{73AB31E5-F761-45EE-B146-3AA8E3E7DD31}"/>
    <cellStyle name="Normal 8 14 2 2 5 2" xfId="11157" xr:uid="{2DE1D11E-BA90-465B-9BDF-91A68CBC6545}"/>
    <cellStyle name="Normal 8 14 2 2 5 2 2" xfId="47200" xr:uid="{B45CDCEE-ECBF-494F-ABDB-B8991708F5B0}"/>
    <cellStyle name="Normal 8 14 2 2 5 2 3" xfId="36019" xr:uid="{277B0E26-95A6-4CF2-9396-153B9B6CEEAF}"/>
    <cellStyle name="Normal 8 14 2 2 5 2_1.2 KBC Group" xfId="49752" xr:uid="{FF5D37E2-13FF-48AB-9ADC-5B47EA512614}"/>
    <cellStyle name="Normal 8 14 2 2 5 3" xfId="41531" xr:uid="{4D1727CD-0C05-4628-A8BD-1249102605D4}"/>
    <cellStyle name="Normal 8 14 2 2 5 4" xfId="30464" xr:uid="{68008B0D-C327-4A1B-9393-8F3041450DB2}"/>
    <cellStyle name="Normal 8 14 2 2 5_1.2 KBC Group" xfId="49751" xr:uid="{6FC1FB1F-32E5-4A1B-BF67-589EEA9D0417}"/>
    <cellStyle name="Normal 8 14 2 2 6" xfId="8122" xr:uid="{6FF652FF-E584-44E8-97BE-FE19E5DEDA90}"/>
    <cellStyle name="Normal 8 14 2 2 6 2" xfId="44170" xr:uid="{D57808D6-EDB0-4021-BFB0-B8A3E88CAB20}"/>
    <cellStyle name="Normal 8 14 2 2 6 3" xfId="33077" xr:uid="{6A0456DC-2FEE-408E-84FF-1B92A1BF84D4}"/>
    <cellStyle name="Normal 8 14 2 2 6_1.2 KBC Group" xfId="49753" xr:uid="{2BAD6026-6E17-4B7C-8381-B8B3A6829F97}"/>
    <cellStyle name="Normal 8 14 2 2 7" xfId="38510" xr:uid="{CF379734-00E5-4F9D-A620-172A5F14FBB7}"/>
    <cellStyle name="Normal 8 14 2 2 8" xfId="27527" xr:uid="{E10FD21E-C49E-4AE2-97E9-AFFD53AB762B}"/>
    <cellStyle name="Normal 8 14 2 2_1.2 KBC Group" xfId="49740" xr:uid="{89CD9529-3A76-4532-9B22-A2D983AE1661}"/>
    <cellStyle name="Normal 8 14 2 3" xfId="1449" xr:uid="{5A79920B-47C9-4B45-8CBE-B153941DE6EA}"/>
    <cellStyle name="Normal 8 14 2 3 2" xfId="4648" xr:uid="{8C5C4956-7A5A-4105-B2E8-0822B68C0BF6}"/>
    <cellStyle name="Normal 8 14 2 3 2 2" xfId="11442" xr:uid="{B475BAAD-9E6A-4F46-B699-52B81BA693D1}"/>
    <cellStyle name="Normal 8 14 2 3 2 2 2" xfId="47485" xr:uid="{6384A532-7BEF-4D77-9B90-39132794D40C}"/>
    <cellStyle name="Normal 8 14 2 3 2 2 3" xfId="36288" xr:uid="{0501EB05-582A-4475-BF04-EA2352AB0212}"/>
    <cellStyle name="Normal 8 14 2 3 2 2_1.2 KBC Group" xfId="49756" xr:uid="{150E0628-436E-4130-90BF-A2A4FC5184B8}"/>
    <cellStyle name="Normal 8 14 2 3 2 3" xfId="41816" xr:uid="{DA53DA09-90BF-4131-B85E-71A1CB94D8E6}"/>
    <cellStyle name="Normal 8 14 2 3 2 4" xfId="30733" xr:uid="{AC4D5BFF-F35A-4765-86D6-40E2BA8E311A}"/>
    <cellStyle name="Normal 8 14 2 3 2_1.2 KBC Group" xfId="49755" xr:uid="{83234108-8306-4EE8-8789-965ED4687833}"/>
    <cellStyle name="Normal 8 14 2 3 3" xfId="8412" xr:uid="{1AB47C7F-EB80-49E2-AA27-3F7DB0372B22}"/>
    <cellStyle name="Normal 8 14 2 3 3 2" xfId="44456" xr:uid="{23D1E076-117C-4325-9706-0C53A41A60A1}"/>
    <cellStyle name="Normal 8 14 2 3 3 3" xfId="33347" xr:uid="{E9F21C65-C2F7-4448-B72A-AA16246C7A95}"/>
    <cellStyle name="Normal 8 14 2 3 3_1.2 KBC Group" xfId="49757" xr:uid="{46A311F1-992D-4851-9D2E-F6D1C738B305}"/>
    <cellStyle name="Normal 8 14 2 3 4" xfId="38795" xr:uid="{38C88B28-6CF1-4E33-A16C-EE80EB465B14}"/>
    <cellStyle name="Normal 8 14 2 3 5" xfId="27800" xr:uid="{D91F4709-456F-4328-8D40-E266772A9E10}"/>
    <cellStyle name="Normal 8 14 2 3_1.2 KBC Group" xfId="49754" xr:uid="{335F92FA-7BFB-4E33-AF73-8DFA526BBC3B}"/>
    <cellStyle name="Normal 8 14 2 4" xfId="2251" xr:uid="{5022C4F8-2EF5-48A3-9ECB-45F12BC45316}"/>
    <cellStyle name="Normal 8 14 2 4 2" xfId="5450" xr:uid="{9B497222-ACDA-4F6B-8DB3-C036B276A93F}"/>
    <cellStyle name="Normal 8 14 2 4 2 2" xfId="12243" xr:uid="{64171B84-89F2-4805-A3CC-48C287F542D0}"/>
    <cellStyle name="Normal 8 14 2 4 2 2 2" xfId="48286" xr:uid="{CD165A85-887D-412E-AEE5-9FDBDEE4FF71}"/>
    <cellStyle name="Normal 8 14 2 4 2 2 3" xfId="37089" xr:uid="{59B4A468-4637-4575-9B3F-5EE4013D4C02}"/>
    <cellStyle name="Normal 8 14 2 4 2 2_1.2 KBC Group" xfId="49760" xr:uid="{C49A3289-A40F-4930-9700-60871471E3AD}"/>
    <cellStyle name="Normal 8 14 2 4 2 3" xfId="42617" xr:uid="{FAC29B51-0489-4C80-AB2F-E6EA1F289644}"/>
    <cellStyle name="Normal 8 14 2 4 2 4" xfId="31534" xr:uid="{6EEC12A1-24F6-4B7C-BAB3-EA7A46BEAAC6}"/>
    <cellStyle name="Normal 8 14 2 4 2_1.2 KBC Group" xfId="49759" xr:uid="{0F110F65-2C61-4B9C-8EAE-385A4D9A1A47}"/>
    <cellStyle name="Normal 8 14 2 4 3" xfId="9210" xr:uid="{9BC149AF-4965-4DD4-A9EC-B3D0FF904D87}"/>
    <cellStyle name="Normal 8 14 2 4 3 2" xfId="45254" xr:uid="{E44038F9-BF9A-4F04-A898-66CC5778EAAD}"/>
    <cellStyle name="Normal 8 14 2 4 3 3" xfId="34145" xr:uid="{87B8ADEA-42D8-49F3-BC5D-9CB543BC3022}"/>
    <cellStyle name="Normal 8 14 2 4 3_1.2 KBC Group" xfId="49761" xr:uid="{B1C84B85-4932-4353-8FAE-66EEE5956A4B}"/>
    <cellStyle name="Normal 8 14 2 4 4" xfId="39593" xr:uid="{C0CD3BE1-0D17-40FB-814D-05020D9A934D}"/>
    <cellStyle name="Normal 8 14 2 4 5" xfId="28598" xr:uid="{0727A348-B8AF-4089-8E9D-0328947EE5F2}"/>
    <cellStyle name="Normal 8 14 2 4_1.2 KBC Group" xfId="49758" xr:uid="{B6E46282-54C0-4F84-8908-0154601511AB}"/>
    <cellStyle name="Normal 8 14 2 5" xfId="3441" xr:uid="{B8A52F67-9553-46D7-A6ED-C9112B246922}"/>
    <cellStyle name="Normal 8 14 2 5 2" xfId="10368" xr:uid="{085F9611-FB3B-42F4-BE34-623010CACE25}"/>
    <cellStyle name="Normal 8 14 2 5 2 2" xfId="46411" xr:uid="{EBE195DA-5CE6-4333-9CBB-A68F52EF7F72}"/>
    <cellStyle name="Normal 8 14 2 5 2 3" xfId="35290" xr:uid="{839B2F76-7780-4AB5-8D77-6EA1E98A1B3D}"/>
    <cellStyle name="Normal 8 14 2 5 2_1.2 KBC Group" xfId="49763" xr:uid="{C21A4B2C-DA87-4822-A888-DE8DC1FD3F3D}"/>
    <cellStyle name="Normal 8 14 2 5 3" xfId="40746" xr:uid="{BFFC4C1A-A204-4BFE-8A5E-E3B2D0C69657}"/>
    <cellStyle name="Normal 8 14 2 5 4" xfId="29739" xr:uid="{24CC49DA-FE7A-43BC-AC0A-C621CCF14B8B}"/>
    <cellStyle name="Normal 8 14 2 5_1.2 KBC Group" xfId="49762" xr:uid="{9055D4D1-F823-49E6-B98F-4D790AE12AC0}"/>
    <cellStyle name="Normal 8 14 2 6" xfId="4145" xr:uid="{33D326FA-0763-498E-B89E-56D596C32A9A}"/>
    <cellStyle name="Normal 8 14 2 6 2" xfId="10947" xr:uid="{209E1E59-3F87-4194-BA08-230A8C274E17}"/>
    <cellStyle name="Normal 8 14 2 6 2 2" xfId="46990" xr:uid="{71C3978A-F60E-400A-A00A-71C46B0E80D0}"/>
    <cellStyle name="Normal 8 14 2 6 2 3" xfId="35809" xr:uid="{A9EDF53E-452A-414F-AD1C-48A7D4CE3592}"/>
    <cellStyle name="Normal 8 14 2 6 2_1.2 KBC Group" xfId="49765" xr:uid="{705FF65E-C1E1-4C58-B927-E89D2FD202B6}"/>
    <cellStyle name="Normal 8 14 2 6 3" xfId="41321" xr:uid="{F990E465-AA96-4018-BB0B-B501356205E3}"/>
    <cellStyle name="Normal 8 14 2 6 4" xfId="30254" xr:uid="{A1A5223C-B06C-493B-81E8-B48CFE8E3BA2}"/>
    <cellStyle name="Normal 8 14 2 6_1.2 KBC Group" xfId="49764" xr:uid="{B5D6385D-9BF0-47D3-9721-6900B30D5863}"/>
    <cellStyle name="Normal 8 14 2 7" xfId="7904" xr:uid="{2BBA3388-9A15-4BAF-8A86-AE1DE8F1B2B5}"/>
    <cellStyle name="Normal 8 14 2 7 2" xfId="43952" xr:uid="{7225CB1E-90A0-4C9C-927B-61F2E1DB3A89}"/>
    <cellStyle name="Normal 8 14 2 7 3" xfId="32859" xr:uid="{392F8347-3F9D-43A7-8E82-CD5B5A01DDBF}"/>
    <cellStyle name="Normal 8 14 2 7_1.2 KBC Group" xfId="49766" xr:uid="{D83E3C4E-311C-46CC-B0D3-1FD9E6536E19}"/>
    <cellStyle name="Normal 8 14 2 8" xfId="38292" xr:uid="{F353F3F8-79B7-48B3-8485-4769E505A8F0}"/>
    <cellStyle name="Normal 8 14 2 9" xfId="27309" xr:uid="{F3A21A02-0B88-4327-BC74-E8ABEBC7AF43}"/>
    <cellStyle name="Normal 8 14 2_1.2 KBC Group" xfId="49739" xr:uid="{A8B80351-0D70-4413-82FD-5169D8CE9979}"/>
    <cellStyle name="Normal 8 14 3" xfId="839" xr:uid="{BB5DCB01-1EB1-4237-8149-1F264BD3A7F3}"/>
    <cellStyle name="Normal 8 14 3 2" xfId="1565" xr:uid="{4F8CF304-8D71-4A4F-B3D4-D3D694BA862F}"/>
    <cellStyle name="Normal 8 14 3 2 2" xfId="4764" xr:uid="{A14FCE8E-37C0-445B-BB4A-E6ECFFB23BB9}"/>
    <cellStyle name="Normal 8 14 3 2 2 2" xfId="11558" xr:uid="{F1FE7D58-B55A-4564-B05B-6B963BD13DDB}"/>
    <cellStyle name="Normal 8 14 3 2 2 2 2" xfId="47601" xr:uid="{8411CC6E-D4F1-421D-9706-EFC93129B72B}"/>
    <cellStyle name="Normal 8 14 3 2 2 2 3" xfId="36404" xr:uid="{37A68CE7-6C25-42B0-A2CE-ADD3899FBBB3}"/>
    <cellStyle name="Normal 8 14 3 2 2 2_1.2 KBC Group" xfId="49770" xr:uid="{D9BA7812-299C-4923-94A5-185E847F3ECE}"/>
    <cellStyle name="Normal 8 14 3 2 2 3" xfId="41932" xr:uid="{BC407299-A37D-4932-AA46-785A7947CC84}"/>
    <cellStyle name="Normal 8 14 3 2 2 4" xfId="30849" xr:uid="{5CD4D1FE-953C-4831-A4CF-298701F8309E}"/>
    <cellStyle name="Normal 8 14 3 2 2_1.2 KBC Group" xfId="49769" xr:uid="{B7E282F9-FD77-4A9D-990A-A3E5DD97B5A6}"/>
    <cellStyle name="Normal 8 14 3 2 3" xfId="8528" xr:uid="{4CE4B6D6-AE87-4FCE-805D-41B21BA08396}"/>
    <cellStyle name="Normal 8 14 3 2 3 2" xfId="44572" xr:uid="{00E9894C-3F69-4869-BFC0-E8383A216283}"/>
    <cellStyle name="Normal 8 14 3 2 3 3" xfId="33463" xr:uid="{08E0282F-2CD3-4099-89C8-1F29BF38DA31}"/>
    <cellStyle name="Normal 8 14 3 2 3_1.2 KBC Group" xfId="49771" xr:uid="{D432EF9F-EEFD-4881-A8D3-49A464B32A43}"/>
    <cellStyle name="Normal 8 14 3 2 4" xfId="38911" xr:uid="{E4B0DC90-5302-4FB5-857F-3346AEC2ECD8}"/>
    <cellStyle name="Normal 8 14 3 2 5" xfId="27916" xr:uid="{FF8AED62-C8FF-4865-B8EB-567F93CB51EA}"/>
    <cellStyle name="Normal 8 14 3 2_1.2 KBC Group" xfId="49768" xr:uid="{C1B0423D-DBAB-46E6-8022-E07843AF973D}"/>
    <cellStyle name="Normal 8 14 3 3" xfId="2375" xr:uid="{E5459F6C-B672-4824-824D-BED80CC3317E}"/>
    <cellStyle name="Normal 8 14 3 3 2" xfId="5574" xr:uid="{C83F37BA-FB78-4090-BE5B-3905AA1CD7B6}"/>
    <cellStyle name="Normal 8 14 3 3 2 2" xfId="12367" xr:uid="{FAF1B039-0470-417A-AB7D-AA8A7276B517}"/>
    <cellStyle name="Normal 8 14 3 3 2 2 2" xfId="48410" xr:uid="{4CA0F11D-6F8A-47AC-8287-4AD66FD4967B}"/>
    <cellStyle name="Normal 8 14 3 3 2 2 3" xfId="37213" xr:uid="{7E17D064-BACE-4F34-809E-67324E99EBF6}"/>
    <cellStyle name="Normal 8 14 3 3 2 2_1.2 KBC Group" xfId="49774" xr:uid="{95840179-B1FB-4E0D-A329-A070379104C9}"/>
    <cellStyle name="Normal 8 14 3 3 2 3" xfId="42741" xr:uid="{41C0B481-34DD-4CB6-AE69-EF559396F620}"/>
    <cellStyle name="Normal 8 14 3 3 2 4" xfId="31658" xr:uid="{5C2B0D75-F056-4FE4-9A46-AEA8D9958926}"/>
    <cellStyle name="Normal 8 14 3 3 2_1.2 KBC Group" xfId="49773" xr:uid="{E6EC5062-08A6-42EA-8902-0DCBE8781B9A}"/>
    <cellStyle name="Normal 8 14 3 3 3" xfId="9334" xr:uid="{32124C5D-20E3-41FA-818E-B20A86A66493}"/>
    <cellStyle name="Normal 8 14 3 3 3 2" xfId="45378" xr:uid="{F90DC13F-02F2-4469-832F-765F00B67CBE}"/>
    <cellStyle name="Normal 8 14 3 3 3 3" xfId="34269" xr:uid="{6447D6B6-748C-4364-857D-2EBC8B3FEF12}"/>
    <cellStyle name="Normal 8 14 3 3 3_1.2 KBC Group" xfId="49775" xr:uid="{72FDC878-34D9-4641-BF09-3590AD7853E2}"/>
    <cellStyle name="Normal 8 14 3 3 4" xfId="39717" xr:uid="{BECB3B33-985D-40E7-81D1-63C7BB886BEE}"/>
    <cellStyle name="Normal 8 14 3 3 5" xfId="28722" xr:uid="{3FCC28D2-2394-438A-A17B-BAA6E2B0935E}"/>
    <cellStyle name="Normal 8 14 3 3_1.2 KBC Group" xfId="49772" xr:uid="{029FBBFC-8488-4BCE-98B2-456CA52DD256}"/>
    <cellStyle name="Normal 8 14 3 4" xfId="3565" xr:uid="{36B24111-E3DE-4A99-880D-7B18D6900AFD}"/>
    <cellStyle name="Normal 8 14 3 4 2" xfId="10492" xr:uid="{1A7D87D8-5CED-475B-80F6-C8E225D9F4D6}"/>
    <cellStyle name="Normal 8 14 3 4 2 2" xfId="46535" xr:uid="{8DDD7E03-CCC6-49F2-9E7A-B8419FE4A2D9}"/>
    <cellStyle name="Normal 8 14 3 4 2 3" xfId="35414" xr:uid="{99F769C5-E77B-42FE-B929-83122579D323}"/>
    <cellStyle name="Normal 8 14 3 4 2_1.2 KBC Group" xfId="49777" xr:uid="{F436111C-A256-4391-97DC-2C4259E50103}"/>
    <cellStyle name="Normal 8 14 3 4 3" xfId="40870" xr:uid="{B7F51AB9-2A43-4D5C-98F1-9A9EDE5C4014}"/>
    <cellStyle name="Normal 8 14 3 4 4" xfId="29863" xr:uid="{8A41CE44-55B6-4373-AE42-C09DC33F2CB8}"/>
    <cellStyle name="Normal 8 14 3 4_1.2 KBC Group" xfId="49776" xr:uid="{DFCC75AF-6B68-4927-B925-68CBC725FA8F}"/>
    <cellStyle name="Normal 8 14 3 5" xfId="4261" xr:uid="{937249A0-07F3-4005-9F12-BAACC38A439D}"/>
    <cellStyle name="Normal 8 14 3 5 2" xfId="11063" xr:uid="{7585A6D1-F249-4E84-9B06-F7D0605CD98C}"/>
    <cellStyle name="Normal 8 14 3 5 2 2" xfId="47106" xr:uid="{765134DB-936A-428D-9F09-31E3FCAB5D39}"/>
    <cellStyle name="Normal 8 14 3 5 2 3" xfId="35925" xr:uid="{4B08C9FE-D59A-4F97-8CDE-28E65DBDFA20}"/>
    <cellStyle name="Normal 8 14 3 5 2_1.2 KBC Group" xfId="49779" xr:uid="{EBDB6C03-B77D-48CC-B6F8-A3C76BAB009B}"/>
    <cellStyle name="Normal 8 14 3 5 3" xfId="41437" xr:uid="{D6B76F9B-4D10-4721-B7AA-7AF57A94B37B}"/>
    <cellStyle name="Normal 8 14 3 5 4" xfId="30370" xr:uid="{FD9BC82C-D08F-4F95-BDB4-54646BF35E7B}"/>
    <cellStyle name="Normal 8 14 3 5_1.2 KBC Group" xfId="49778" xr:uid="{1C80F3D4-1BDD-48B4-BE0A-7E4B0A1D13BC}"/>
    <cellStyle name="Normal 8 14 3 6" xfId="8028" xr:uid="{ADFABD26-5B55-458C-9AF1-757670BE52F9}"/>
    <cellStyle name="Normal 8 14 3 6 2" xfId="44076" xr:uid="{25BE5A33-262E-4C91-B6CA-5DC68FD70A4E}"/>
    <cellStyle name="Normal 8 14 3 6 3" xfId="32983" xr:uid="{5B3B7189-D0EF-4F1B-A2EE-3999C518DD67}"/>
    <cellStyle name="Normal 8 14 3 6_1.2 KBC Group" xfId="49780" xr:uid="{375ED41A-DCBD-454C-A586-B472F9627505}"/>
    <cellStyle name="Normal 8 14 3 7" xfId="38416" xr:uid="{AE4B3711-D9C3-4CFB-AC6D-524BFEBE523F}"/>
    <cellStyle name="Normal 8 14 3 8" xfId="27433" xr:uid="{21AA6BC7-94F3-4195-BCBA-0030E88DE097}"/>
    <cellStyle name="Normal 8 14 3_1.2 KBC Group" xfId="49767" xr:uid="{99C3BB5B-4377-4FD7-989F-D23D0F09C003}"/>
    <cellStyle name="Normal 8 14 4" xfId="1320" xr:uid="{924E5BF9-68B3-48F3-9FDE-2AE795CB65AD}"/>
    <cellStyle name="Normal 8 14 4 2" xfId="4519" xr:uid="{6B885896-A29B-45CC-86D7-1448A21FD155}"/>
    <cellStyle name="Normal 8 14 4 2 2" xfId="11313" xr:uid="{48AD94EE-7FF3-4098-9CE2-1EB6B57033EE}"/>
    <cellStyle name="Normal 8 14 4 2 2 2" xfId="47356" xr:uid="{ADBEE512-FBC3-435E-A93A-A29EE0540DDF}"/>
    <cellStyle name="Normal 8 14 4 2 2 3" xfId="36159" xr:uid="{CE78199C-CA28-47BB-ABBA-218863A4C7DD}"/>
    <cellStyle name="Normal 8 14 4 2 2_1.2 KBC Group" xfId="49783" xr:uid="{91814334-F8FD-4D5F-A73C-0D8C5835EC5B}"/>
    <cellStyle name="Normal 8 14 4 2 3" xfId="41687" xr:uid="{3580EC9E-8F9E-4CE0-8472-9F36AF7A2AAF}"/>
    <cellStyle name="Normal 8 14 4 2 4" xfId="30604" xr:uid="{C570CC17-6F0F-460A-8FFF-95D07D22C276}"/>
    <cellStyle name="Normal 8 14 4 2_1.2 KBC Group" xfId="49782" xr:uid="{03DEDC82-F6E1-47BE-BD6A-751FA035F8B0}"/>
    <cellStyle name="Normal 8 14 4 3" xfId="8283" xr:uid="{B67C7274-FF9A-439E-B3C7-4C9421289F01}"/>
    <cellStyle name="Normal 8 14 4 3 2" xfId="44327" xr:uid="{0B167849-8FE9-4B38-9885-AFB6EC68C513}"/>
    <cellStyle name="Normal 8 14 4 3 3" xfId="33218" xr:uid="{FD70118F-2A41-46E7-9EAC-703555A5E1B8}"/>
    <cellStyle name="Normal 8 14 4 3_1.2 KBC Group" xfId="49784" xr:uid="{6BE77B8C-43B3-46DE-AA60-D1B16D9945FF}"/>
    <cellStyle name="Normal 8 14 4 4" xfId="38666" xr:uid="{BF0D1517-2E82-4C0A-90E5-443246C41132}"/>
    <cellStyle name="Normal 8 14 4 5" xfId="27671" xr:uid="{8AE515D4-721D-4EA9-9BBC-82AB68E75999}"/>
    <cellStyle name="Normal 8 14 4_1.2 KBC Group" xfId="49781" xr:uid="{03B5FE9C-D4E5-4E65-AB18-F2B6E3FC692D}"/>
    <cellStyle name="Normal 8 14 5" xfId="1979" xr:uid="{748CB403-1ADD-4602-A301-B48559F1DC83}"/>
    <cellStyle name="Normal 8 14 5 2" xfId="5178" xr:uid="{B7107DD0-4BCB-4142-AE57-5281468F411F}"/>
    <cellStyle name="Normal 8 14 5 2 2" xfId="11971" xr:uid="{41495902-F0E6-4813-8E0A-42868DEA503E}"/>
    <cellStyle name="Normal 8 14 5 2 2 2" xfId="48014" xr:uid="{CE375194-5ECA-4D54-8878-AA5AE96F07FD}"/>
    <cellStyle name="Normal 8 14 5 2 2 3" xfId="36817" xr:uid="{C10614DC-6586-422D-A073-5F769FBBCDAC}"/>
    <cellStyle name="Normal 8 14 5 2 2_1.2 KBC Group" xfId="49787" xr:uid="{4F6D265E-7E95-4518-8965-F79C46AE6A35}"/>
    <cellStyle name="Normal 8 14 5 2 3" xfId="42345" xr:uid="{9D96FBFF-5BEE-484B-AE16-5EC79791E0F8}"/>
    <cellStyle name="Normal 8 14 5 2 4" xfId="31262" xr:uid="{22390C54-1117-4AFB-88E7-66FE6653D56E}"/>
    <cellStyle name="Normal 8 14 5 2_1.2 KBC Group" xfId="49786" xr:uid="{028D0D75-8EDD-469D-A3C8-4336E0C667C8}"/>
    <cellStyle name="Normal 8 14 5 3" xfId="8938" xr:uid="{254A0B71-20FF-46BA-B55B-98434F22AC9B}"/>
    <cellStyle name="Normal 8 14 5 3 2" xfId="44982" xr:uid="{38220FDD-053C-448A-96D4-51DBB215EC5D}"/>
    <cellStyle name="Normal 8 14 5 3 3" xfId="33873" xr:uid="{EC5B3C38-E46B-406B-B555-C63E73D4A942}"/>
    <cellStyle name="Normal 8 14 5 3_1.2 KBC Group" xfId="49788" xr:uid="{54E825D2-099C-49CF-80D6-85EE423CBEF0}"/>
    <cellStyle name="Normal 8 14 5 4" xfId="39321" xr:uid="{BEC55E02-9A91-4F5A-BD9E-F94C4F47A699}"/>
    <cellStyle name="Normal 8 14 5 5" xfId="28326" xr:uid="{6EE88C2F-13A5-45C5-A0E3-05D73345794E}"/>
    <cellStyle name="Normal 8 14 5_1.2 KBC Group" xfId="49785" xr:uid="{734EA7CB-BE09-48BC-917B-5898E9E217AB}"/>
    <cellStyle name="Normal 8 14 6" xfId="3169" xr:uid="{0DCF3676-2AD0-4FFE-99D8-D2DFA35C506E}"/>
    <cellStyle name="Normal 8 14 6 2" xfId="10098" xr:uid="{6E11F943-182E-4ADE-A890-6D9937DC905A}"/>
    <cellStyle name="Normal 8 14 6 2 2" xfId="46141" xr:uid="{B10FB071-6223-4EF6-8A8C-8D3AAF19EC09}"/>
    <cellStyle name="Normal 8 14 6 2 3" xfId="35022" xr:uid="{A47DBD6E-B846-44D9-95A8-3D2670923F74}"/>
    <cellStyle name="Normal 8 14 6 2_1.2 KBC Group" xfId="49790" xr:uid="{0A34CFFA-7502-47EC-9FFB-94E73D5A7C85}"/>
    <cellStyle name="Normal 8 14 6 3" xfId="40476" xr:uid="{141ADAAE-2749-419F-9DCB-E64B6C13C720}"/>
    <cellStyle name="Normal 8 14 6 4" xfId="29471" xr:uid="{21771572-3113-4183-8BCD-867BA04C3C40}"/>
    <cellStyle name="Normal 8 14 6_1.2 KBC Group" xfId="49789" xr:uid="{5D26CB4B-3F42-4C98-8FA1-CC40ED6F3C79}"/>
    <cellStyle name="Normal 8 14 7" xfId="4051" xr:uid="{5CDC1F45-635D-4631-827A-186CA6961411}"/>
    <cellStyle name="Normal 8 14 7 2" xfId="10853" xr:uid="{C8483C68-EBEA-4C41-B436-D43267CF225B}"/>
    <cellStyle name="Normal 8 14 7 2 2" xfId="46896" xr:uid="{D7D05419-9661-47ED-8092-ADBAFA0B84EE}"/>
    <cellStyle name="Normal 8 14 7 2 3" xfId="35715" xr:uid="{E59CE238-1210-4B32-AE3C-B7687C52CA98}"/>
    <cellStyle name="Normal 8 14 7 2_1.2 KBC Group" xfId="49792" xr:uid="{BEC890EA-33B5-49ED-A717-457DBF699A9B}"/>
    <cellStyle name="Normal 8 14 7 3" xfId="41227" xr:uid="{B556874B-6BA4-4116-8DB8-6C304B4EA0AE}"/>
    <cellStyle name="Normal 8 14 7 4" xfId="30160" xr:uid="{01E8FF1F-A826-455D-A828-437294B19963}"/>
    <cellStyle name="Normal 8 14 7_1.2 KBC Group" xfId="49791" xr:uid="{3C0E63BA-18E6-4F6F-95F4-638DE0B796EE}"/>
    <cellStyle name="Normal 8 14 8" xfId="7603" xr:uid="{341FC8F7-B35B-4078-B761-7819731998BF}"/>
    <cellStyle name="Normal 8 14 8 2" xfId="43651" xr:uid="{84B0A751-10C6-41DC-BE4E-38A606C5064C}"/>
    <cellStyle name="Normal 8 14 8 3" xfId="32558" xr:uid="{F7DFA152-33CC-4970-ACC4-97BDC043DA8C}"/>
    <cellStyle name="Normal 8 14 8_1.2 KBC Group" xfId="49793" xr:uid="{E2244EF2-EF1B-4732-8DCE-EC990C63AEDC}"/>
    <cellStyle name="Normal 8 14 9" xfId="37991" xr:uid="{9BDFEFBC-3EC0-4D52-BB34-7F3585C75895}"/>
    <cellStyle name="Normal 8 14_1.2 KBC Group" xfId="49738" xr:uid="{319D6EEE-4697-479D-BA0C-347D4C419B97}"/>
    <cellStyle name="Normal 8 15" xfId="456" xr:uid="{B661B187-B1A8-450A-BDEC-FC26A12E2881}"/>
    <cellStyle name="Normal 8 15 2" xfId="855" xr:uid="{8C6C6494-200C-434C-BC43-72BE6610A6E8}"/>
    <cellStyle name="Normal 8 15 2 2" xfId="1581" xr:uid="{09C6F4A2-8605-4E9E-9801-02B87CD79122}"/>
    <cellStyle name="Normal 8 15 2 2 2" xfId="4780" xr:uid="{88D851BE-1FE7-4A6B-9E34-E0CCE40BA742}"/>
    <cellStyle name="Normal 8 15 2 2 2 2" xfId="11574" xr:uid="{27715F98-737B-4167-AB6F-FB06C2E98C0A}"/>
    <cellStyle name="Normal 8 15 2 2 2 2 2" xfId="47617" xr:uid="{DB450896-5048-4B5B-B5DB-8A2EC0517E1D}"/>
    <cellStyle name="Normal 8 15 2 2 2 2 3" xfId="36420" xr:uid="{711DAA06-AE1B-4EAB-A9D0-543A9544AC5D}"/>
    <cellStyle name="Normal 8 15 2 2 2 2_1.2 KBC Group" xfId="49798" xr:uid="{3EBFBE91-C5EB-437C-85CE-08C237332215}"/>
    <cellStyle name="Normal 8 15 2 2 2 3" xfId="41948" xr:uid="{253FE8F9-57F4-4C42-BC05-14DC425604AE}"/>
    <cellStyle name="Normal 8 15 2 2 2 4" xfId="30865" xr:uid="{249B8336-7FA4-425C-8C90-53BCA8269390}"/>
    <cellStyle name="Normal 8 15 2 2 2_1.2 KBC Group" xfId="49797" xr:uid="{F0BEBDB9-8F11-447D-BA86-2B71DF02D980}"/>
    <cellStyle name="Normal 8 15 2 2 3" xfId="8544" xr:uid="{A70077F7-9E55-4A33-A70A-82708C991671}"/>
    <cellStyle name="Normal 8 15 2 2 3 2" xfId="44588" xr:uid="{B8323D77-49C4-4CA6-8574-5C90FEC2C019}"/>
    <cellStyle name="Normal 8 15 2 2 3 3" xfId="33479" xr:uid="{EEAB152D-88AF-454F-B817-966E2172B91A}"/>
    <cellStyle name="Normal 8 15 2 2 3_1.2 KBC Group" xfId="49799" xr:uid="{D392ECB0-3A22-4CA6-AD42-4ED76C57B377}"/>
    <cellStyle name="Normal 8 15 2 2 4" xfId="38927" xr:uid="{7FCBB717-7102-4DFB-948A-F3C526B94CDF}"/>
    <cellStyle name="Normal 8 15 2 2 5" xfId="27932" xr:uid="{3DE5A3BC-B124-4D97-B602-1F6217374A0F}"/>
    <cellStyle name="Normal 8 15 2 2_1.2 KBC Group" xfId="49796" xr:uid="{AD4D7863-CB17-4BF2-B0CC-873DABFC15A0}"/>
    <cellStyle name="Normal 8 15 2 3" xfId="2391" xr:uid="{15800317-3317-43C1-AAC9-DCEAD4537B60}"/>
    <cellStyle name="Normal 8 15 2 3 2" xfId="5590" xr:uid="{47B3C579-0757-4F14-BE61-84492D000224}"/>
    <cellStyle name="Normal 8 15 2 3 2 2" xfId="12383" xr:uid="{78363F36-6CE3-4E5A-9F1A-E106DF3258AE}"/>
    <cellStyle name="Normal 8 15 2 3 2 2 2" xfId="48426" xr:uid="{FB840D7B-2F97-46E7-9F4C-72750788C7BF}"/>
    <cellStyle name="Normal 8 15 2 3 2 2 3" xfId="37229" xr:uid="{9C4C135C-B7D5-4B57-86CB-D830CC60EAEB}"/>
    <cellStyle name="Normal 8 15 2 3 2 2_1.2 KBC Group" xfId="49802" xr:uid="{7063E01A-028A-434B-870F-F5B408358277}"/>
    <cellStyle name="Normal 8 15 2 3 2 3" xfId="42757" xr:uid="{3C0D13F0-4908-447D-9DC1-6E4204EF8FAD}"/>
    <cellStyle name="Normal 8 15 2 3 2 4" xfId="31674" xr:uid="{BF51972E-E94C-45DE-99BA-D4CBFF3125B1}"/>
    <cellStyle name="Normal 8 15 2 3 2_1.2 KBC Group" xfId="49801" xr:uid="{D858F5FB-15FF-40B7-BCB1-E84C3FFF2BC3}"/>
    <cellStyle name="Normal 8 15 2 3 3" xfId="9350" xr:uid="{5CA658A5-B4AC-4354-B95B-7E46454407CC}"/>
    <cellStyle name="Normal 8 15 2 3 3 2" xfId="45394" xr:uid="{DF5790CB-944B-48A6-B74A-45D57F4C99FC}"/>
    <cellStyle name="Normal 8 15 2 3 3 3" xfId="34285" xr:uid="{7D89C4D0-88D5-48DC-ADBD-087A4B599844}"/>
    <cellStyle name="Normal 8 15 2 3 3_1.2 KBC Group" xfId="49803" xr:uid="{6F8D7367-FF3B-4020-AA20-7DB74D5DAEAD}"/>
    <cellStyle name="Normal 8 15 2 3 4" xfId="39733" xr:uid="{AA26FB92-A9F8-4037-BB39-27610A5D14EF}"/>
    <cellStyle name="Normal 8 15 2 3 5" xfId="28738" xr:uid="{34C6CA48-D9E7-4512-B976-CE21BE9B1C41}"/>
    <cellStyle name="Normal 8 15 2 3_1.2 KBC Group" xfId="49800" xr:uid="{DDACEB16-CF28-4013-A0D4-C903051CE08E}"/>
    <cellStyle name="Normal 8 15 2 4" xfId="3581" xr:uid="{0DF203A5-597C-4F07-8F48-6EF06FC9923A}"/>
    <cellStyle name="Normal 8 15 2 4 2" xfId="10508" xr:uid="{AA9B856C-004A-46FF-8B92-F02ADF6FA72F}"/>
    <cellStyle name="Normal 8 15 2 4 2 2" xfId="46551" xr:uid="{6C79AA2A-1321-48E8-907A-06EE7AD1130C}"/>
    <cellStyle name="Normal 8 15 2 4 2 3" xfId="35430" xr:uid="{8DFB7FC7-6BE1-4EF7-A1C1-BB31DB785383}"/>
    <cellStyle name="Normal 8 15 2 4 2_1.2 KBC Group" xfId="49805" xr:uid="{E7854AAC-EF7A-4C3B-A4EB-2CD9DF241682}"/>
    <cellStyle name="Normal 8 15 2 4 3" xfId="40886" xr:uid="{38FD4248-074F-4040-A0FF-588D9B6A9909}"/>
    <cellStyle name="Normal 8 15 2 4 4" xfId="29879" xr:uid="{1D4EE615-9573-4637-94D2-127569944CCE}"/>
    <cellStyle name="Normal 8 15 2 4_1.2 KBC Group" xfId="49804" xr:uid="{7E919669-8C02-4FA0-A416-A2E3E370BEF1}"/>
    <cellStyle name="Normal 8 15 2 5" xfId="4277" xr:uid="{59A8A8DA-5C6E-4E45-8472-0FBDF73A97B3}"/>
    <cellStyle name="Normal 8 15 2 5 2" xfId="11079" xr:uid="{AD9B1C45-84E9-4A5B-894E-62D408481C11}"/>
    <cellStyle name="Normal 8 15 2 5 2 2" xfId="47122" xr:uid="{C18975FD-2096-46F2-9E4C-5101572D0016}"/>
    <cellStyle name="Normal 8 15 2 5 2 3" xfId="35941" xr:uid="{4C675C5B-97AA-4495-AEAC-F4EE1F8B1E8A}"/>
    <cellStyle name="Normal 8 15 2 5 2_1.2 KBC Group" xfId="49807" xr:uid="{C68967FC-57B8-4BCD-B66E-8FFC1E38306B}"/>
    <cellStyle name="Normal 8 15 2 5 3" xfId="41453" xr:uid="{E62AACBA-EC71-4597-A44E-BE3E0EE1EB96}"/>
    <cellStyle name="Normal 8 15 2 5 4" xfId="30386" xr:uid="{0C1878F1-C132-4FC3-BB4E-5935135DCA2C}"/>
    <cellStyle name="Normal 8 15 2 5_1.2 KBC Group" xfId="49806" xr:uid="{20C24323-FA30-4557-97BC-6FFEADF72CEB}"/>
    <cellStyle name="Normal 8 15 2 6" xfId="8044" xr:uid="{638D7B16-ED77-4DFB-AA19-EB0390D8A559}"/>
    <cellStyle name="Normal 8 15 2 6 2" xfId="44092" xr:uid="{A90814BD-1F6A-423E-8CF0-DF2B35D01288}"/>
    <cellStyle name="Normal 8 15 2 6 3" xfId="32999" xr:uid="{ED511A05-B9F3-49C0-B65D-F0FE05EB7D24}"/>
    <cellStyle name="Normal 8 15 2 6_1.2 KBC Group" xfId="49808" xr:uid="{9004BE80-79D2-48C7-BF8F-2CE31F3B3B6B}"/>
    <cellStyle name="Normal 8 15 2 7" xfId="38432" xr:uid="{CD729FA5-B6C3-47D1-9EEE-CD14825C3FB7}"/>
    <cellStyle name="Normal 8 15 2 8" xfId="27449" xr:uid="{80239458-F189-45DF-B41B-37C6FFF6C848}"/>
    <cellStyle name="Normal 8 15 2_1.2 KBC Group" xfId="49795" xr:uid="{AADAF432-DACE-4A27-8A34-EB4CDBECFAEE}"/>
    <cellStyle name="Normal 8 15 3" xfId="1341" xr:uid="{160E3677-49F5-4B06-90E6-569342328CC0}"/>
    <cellStyle name="Normal 8 15 3 2" xfId="4540" xr:uid="{A3F4135A-F0AC-46C9-9174-CDF980FFAA44}"/>
    <cellStyle name="Normal 8 15 3 2 2" xfId="11334" xr:uid="{F62058D6-53F3-4E57-8F16-D437F5204ADE}"/>
    <cellStyle name="Normal 8 15 3 2 2 2" xfId="47377" xr:uid="{4DDE5236-38C9-4A3F-93F0-CF713A60FB05}"/>
    <cellStyle name="Normal 8 15 3 2 2 3" xfId="36180" xr:uid="{7E044FC7-9FF8-4CFD-AB58-37C9142523D8}"/>
    <cellStyle name="Normal 8 15 3 2 2_1.2 KBC Group" xfId="49811" xr:uid="{E2DF0CAA-1D40-4971-8D1B-6D766E6DDA2D}"/>
    <cellStyle name="Normal 8 15 3 2 3" xfId="41708" xr:uid="{8294A040-A47B-4A68-9802-3A86BA9E3B60}"/>
    <cellStyle name="Normal 8 15 3 2 4" xfId="30625" xr:uid="{35B5F420-5B27-4370-9EA1-A1BC06726BC8}"/>
    <cellStyle name="Normal 8 15 3 2_1.2 KBC Group" xfId="49810" xr:uid="{6CAD8C31-F4EC-472A-B86B-821510A4C612}"/>
    <cellStyle name="Normal 8 15 3 3" xfId="8304" xr:uid="{7AF274DD-D67F-45A8-8A9C-0A40F69A779F}"/>
    <cellStyle name="Normal 8 15 3 3 2" xfId="44348" xr:uid="{840AF116-D4C2-409F-9292-50C0AC0C1CC3}"/>
    <cellStyle name="Normal 8 15 3 3 3" xfId="33239" xr:uid="{6A9DBF1A-AC9B-4C15-B095-4901F4CFF5E7}"/>
    <cellStyle name="Normal 8 15 3 3_1.2 KBC Group" xfId="49812" xr:uid="{9AA41109-59F5-4886-9AC5-84FDA7C80665}"/>
    <cellStyle name="Normal 8 15 3 4" xfId="38687" xr:uid="{7B7F448D-A919-4806-B582-A33728FF77B9}"/>
    <cellStyle name="Normal 8 15 3 5" xfId="27692" xr:uid="{7F71EFB3-A008-4DE0-B4E5-1433EF41EC83}"/>
    <cellStyle name="Normal 8 15 3_1.2 KBC Group" xfId="49809" xr:uid="{CBB986B2-6634-4D31-8EAB-5ECE28018A28}"/>
    <cellStyle name="Normal 8 15 4" xfId="2019" xr:uid="{3FC2EB91-303C-47F5-84EF-87216C53E943}"/>
    <cellStyle name="Normal 8 15 4 2" xfId="5218" xr:uid="{115C61A3-D0E7-43A3-9F88-08E6B3ABA635}"/>
    <cellStyle name="Normal 8 15 4 2 2" xfId="12011" xr:uid="{83BC682D-44B2-4C96-8A0C-9F030BF448C6}"/>
    <cellStyle name="Normal 8 15 4 2 2 2" xfId="48054" xr:uid="{510BF30D-884D-4866-8315-609EA73B376D}"/>
    <cellStyle name="Normal 8 15 4 2 2 3" xfId="36857" xr:uid="{2E4B0631-DB4D-4402-8449-6F58CCC7477E}"/>
    <cellStyle name="Normal 8 15 4 2 2_1.2 KBC Group" xfId="49815" xr:uid="{339FD9E3-5908-40DA-90D2-CAEA7FB9EE3B}"/>
    <cellStyle name="Normal 8 15 4 2 3" xfId="42385" xr:uid="{BA930869-6144-49BB-B903-C99166FB444A}"/>
    <cellStyle name="Normal 8 15 4 2 4" xfId="31302" xr:uid="{4500333A-6D7A-4DEB-9A51-7E03D94DFC70}"/>
    <cellStyle name="Normal 8 15 4 2_1.2 KBC Group" xfId="49814" xr:uid="{B40164B8-1FFA-4448-9E8C-BF08579B2F9B}"/>
    <cellStyle name="Normal 8 15 4 3" xfId="8978" xr:uid="{24218D5F-7409-447D-BCB8-19064320CB9C}"/>
    <cellStyle name="Normal 8 15 4 3 2" xfId="45022" xr:uid="{01DC6962-877A-450E-B424-CED1992E24DE}"/>
    <cellStyle name="Normal 8 15 4 3 3" xfId="33913" xr:uid="{5D133E75-3F5A-42FA-9310-257814E07933}"/>
    <cellStyle name="Normal 8 15 4 3_1.2 KBC Group" xfId="49816" xr:uid="{B112D601-04DF-48E4-9ABA-081A48210FAD}"/>
    <cellStyle name="Normal 8 15 4 4" xfId="39361" xr:uid="{9FF476B4-3D6D-4FFD-9094-C8DC9D2A9432}"/>
    <cellStyle name="Normal 8 15 4 5" xfId="28366" xr:uid="{CC1ECCE4-9585-4D85-BCC8-66A0B389EA85}"/>
    <cellStyle name="Normal 8 15 4_1.2 KBC Group" xfId="49813" xr:uid="{7F63BE88-4603-4C7E-B895-65E049A9B16E}"/>
    <cellStyle name="Normal 8 15 5" xfId="3212" xr:uid="{85B2EE1E-0360-45C8-8B88-CA720E8C152D}"/>
    <cellStyle name="Normal 8 15 5 2" xfId="10139" xr:uid="{77B44E22-9B7C-4F65-BC83-FA80B8702997}"/>
    <cellStyle name="Normal 8 15 5 2 2" xfId="46182" xr:uid="{32DDF337-5A7A-4E48-86B9-4C8B40A0AC83}"/>
    <cellStyle name="Normal 8 15 5 2 3" xfId="35063" xr:uid="{CED6622F-D060-47BF-B534-A1B56003E6EF}"/>
    <cellStyle name="Normal 8 15 5 2_1.2 KBC Group" xfId="49818" xr:uid="{CF771ABE-E300-4568-8F80-3D38F1A97DBE}"/>
    <cellStyle name="Normal 8 15 5 3" xfId="40517" xr:uid="{8ADDD8BE-1E3D-4B71-9550-BA1AC2674787}"/>
    <cellStyle name="Normal 8 15 5 4" xfId="29512" xr:uid="{678C90E9-53AE-4F47-AAC2-A5D9569C061F}"/>
    <cellStyle name="Normal 8 15 5_1.2 KBC Group" xfId="49817" xr:uid="{9BAAAE73-FF60-49B2-B674-76FE6DE67B9E}"/>
    <cellStyle name="Normal 8 15 6" xfId="4067" xr:uid="{013C0DB1-9071-4D5E-BA27-FFA2B10BF78C}"/>
    <cellStyle name="Normal 8 15 6 2" xfId="10869" xr:uid="{50D22C59-96A4-4A68-836E-EC28CFA4E1B8}"/>
    <cellStyle name="Normal 8 15 6 2 2" xfId="46912" xr:uid="{AA7A209E-E3E3-429E-863C-7EA20B2A477C}"/>
    <cellStyle name="Normal 8 15 6 2 3" xfId="35731" xr:uid="{4301262F-1EE7-449C-B841-50787E35F163}"/>
    <cellStyle name="Normal 8 15 6 2_1.2 KBC Group" xfId="49820" xr:uid="{F3796DE5-7047-499A-BE97-4F829A6B5522}"/>
    <cellStyle name="Normal 8 15 6 3" xfId="41243" xr:uid="{262D88E7-55AD-461E-A210-8A9F7AC6276F}"/>
    <cellStyle name="Normal 8 15 6 4" xfId="30176" xr:uid="{348E66AF-6B67-437F-B805-876E045FC669}"/>
    <cellStyle name="Normal 8 15 6_1.2 KBC Group" xfId="49819" xr:uid="{2DA2D6B2-0AEA-423B-B4A4-4C0ACF85E152}"/>
    <cellStyle name="Normal 8 15 7" xfId="7648" xr:uid="{1E355169-159F-4123-9264-40C2E76E3B5C}"/>
    <cellStyle name="Normal 8 15 7 2" xfId="43696" xr:uid="{77DA6D49-09AD-4196-A8CB-0AD332740A65}"/>
    <cellStyle name="Normal 8 15 7 3" xfId="32603" xr:uid="{2288F0B9-7255-4F02-B670-36E23361DFCD}"/>
    <cellStyle name="Normal 8 15 7_1.2 KBC Group" xfId="49821" xr:uid="{1FB51FCD-1287-4FFA-8267-F8FE48B6CFF7}"/>
    <cellStyle name="Normal 8 15 8" xfId="38036" xr:uid="{B99AA17B-F343-4D34-A7C1-C0AB31079F8C}"/>
    <cellStyle name="Normal 8 15 9" xfId="27053" xr:uid="{E355F8A9-6AF5-488C-BA4C-3ACCE3F37905}"/>
    <cellStyle name="Normal 8 15_1.2 KBC Group" xfId="49794" xr:uid="{A06EBE9C-24D9-466F-9DBD-78D8CD1C5C77}"/>
    <cellStyle name="Normal 8 16" xfId="761" xr:uid="{C87E2BB7-E2DF-48FF-9A7D-89FE94761C53}"/>
    <cellStyle name="Normal 8 16 2" xfId="1487" xr:uid="{FA360AA9-ACFB-4A33-A9E8-E255374C7D38}"/>
    <cellStyle name="Normal 8 16 2 2" xfId="4686" xr:uid="{2747F5F5-F9ED-453F-B2A5-E6AD7DAF82DB}"/>
    <cellStyle name="Normal 8 16 2 2 2" xfId="11480" xr:uid="{D93EF448-F4F2-4E95-9D9F-D5B2F2428BC3}"/>
    <cellStyle name="Normal 8 16 2 2 2 2" xfId="47523" xr:uid="{E9F432D0-461C-4353-A33D-AFD8D24EDE6C}"/>
    <cellStyle name="Normal 8 16 2 2 2 3" xfId="36326" xr:uid="{B94C6184-29AA-4E08-B91E-3BCD8A86DF69}"/>
    <cellStyle name="Normal 8 16 2 2 2_1.2 KBC Group" xfId="49825" xr:uid="{741D4F68-619E-432F-B1CB-74ABF3FEE5FD}"/>
    <cellStyle name="Normal 8 16 2 2 3" xfId="41854" xr:uid="{7C43F342-A8D9-45BC-9BFF-8C9ED55D53D9}"/>
    <cellStyle name="Normal 8 16 2 2 4" xfId="30771" xr:uid="{AE4ACE2F-8A73-4149-9DEA-90DD1633D622}"/>
    <cellStyle name="Normal 8 16 2 2_1.2 KBC Group" xfId="49824" xr:uid="{5C4BD352-FCCC-444E-A407-F3B324929106}"/>
    <cellStyle name="Normal 8 16 2 3" xfId="8450" xr:uid="{88CA97A9-7567-4156-A287-CE986F499A1D}"/>
    <cellStyle name="Normal 8 16 2 3 2" xfId="44494" xr:uid="{C9315A82-73D7-42BF-B55F-000B70F8729C}"/>
    <cellStyle name="Normal 8 16 2 3 3" xfId="33385" xr:uid="{49348F4D-B707-4314-A404-54E81E56583F}"/>
    <cellStyle name="Normal 8 16 2 3_1.2 KBC Group" xfId="49826" xr:uid="{4A0CB77C-A92C-4707-818A-BD231FB10FC9}"/>
    <cellStyle name="Normal 8 16 2 4" xfId="38833" xr:uid="{8C0287A5-2D11-4709-AF32-8EA8BD63A9C8}"/>
    <cellStyle name="Normal 8 16 2 5" xfId="27838" xr:uid="{10F7496E-75A5-4AC8-BDB6-0B9BD059E5E2}"/>
    <cellStyle name="Normal 8 16 2_1.2 KBC Group" xfId="49823" xr:uid="{77957B7A-FD84-457F-B9E3-0F9204B5E356}"/>
    <cellStyle name="Normal 8 16 3" xfId="2297" xr:uid="{492B3C04-355E-4F6A-883D-9342F52D2559}"/>
    <cellStyle name="Normal 8 16 3 2" xfId="5496" xr:uid="{C08E17A4-F59E-4D5F-9DBA-8CD90C5868AA}"/>
    <cellStyle name="Normal 8 16 3 2 2" xfId="12289" xr:uid="{933887E8-DD3C-4BA9-86C9-3C89C96C2773}"/>
    <cellStyle name="Normal 8 16 3 2 2 2" xfId="48332" xr:uid="{A53FA164-C3E5-4187-8850-EA993C205786}"/>
    <cellStyle name="Normal 8 16 3 2 2 3" xfId="37135" xr:uid="{2F599D99-85B7-415C-BF73-D670E095F9C9}"/>
    <cellStyle name="Normal 8 16 3 2 2_1.2 KBC Group" xfId="49829" xr:uid="{38F40457-2E05-40FB-98F8-CA76F292BCB4}"/>
    <cellStyle name="Normal 8 16 3 2 3" xfId="42663" xr:uid="{AC26AEE5-4A68-4853-9312-5D4EE92E85F4}"/>
    <cellStyle name="Normal 8 16 3 2 4" xfId="31580" xr:uid="{935131F4-E191-4C91-B197-E937494192EF}"/>
    <cellStyle name="Normal 8 16 3 2_1.2 KBC Group" xfId="49828" xr:uid="{33642C02-A88D-4651-8E04-D37EF643E695}"/>
    <cellStyle name="Normal 8 16 3 3" xfId="9256" xr:uid="{52219C80-391C-49BD-A57D-5BAB3F34045E}"/>
    <cellStyle name="Normal 8 16 3 3 2" xfId="45300" xr:uid="{33A99484-0DA4-42CA-B7DB-DA1244B43687}"/>
    <cellStyle name="Normal 8 16 3 3 3" xfId="34191" xr:uid="{A3FD8A12-0BCB-43B4-894A-62D46DBF8E5A}"/>
    <cellStyle name="Normal 8 16 3 3_1.2 KBC Group" xfId="49830" xr:uid="{EE8FFDDD-CAA3-4CBB-B453-5B0FA8C7275E}"/>
    <cellStyle name="Normal 8 16 3 4" xfId="39639" xr:uid="{2F9C7131-C53E-4FBB-BBFB-B256D7AF64D5}"/>
    <cellStyle name="Normal 8 16 3 5" xfId="28644" xr:uid="{33725484-5F23-49E6-AB05-18DE4654E9B9}"/>
    <cellStyle name="Normal 8 16 3_1.2 KBC Group" xfId="49827" xr:uid="{B5AE8DCF-B175-412D-8E08-E03D66EA0DED}"/>
    <cellStyle name="Normal 8 16 4" xfId="3487" xr:uid="{642F3C4B-3771-49C8-B2A3-1FF298323B7E}"/>
    <cellStyle name="Normal 8 16 4 2" xfId="10414" xr:uid="{09ECBEBB-5426-406F-8651-7DD8130CCD6A}"/>
    <cellStyle name="Normal 8 16 4 2 2" xfId="46457" xr:uid="{7D299510-94BA-42B3-AB2F-E27BCB236A0B}"/>
    <cellStyle name="Normal 8 16 4 2 3" xfId="35336" xr:uid="{6EB1A6A2-3DD7-4CF0-87CA-3FEFABCD1681}"/>
    <cellStyle name="Normal 8 16 4 2_1.2 KBC Group" xfId="49832" xr:uid="{8DB10B67-1488-4C8D-A1B6-8086E96D2F92}"/>
    <cellStyle name="Normal 8 16 4 3" xfId="40792" xr:uid="{D58E6C24-D279-472A-8598-5C05EFE81C3E}"/>
    <cellStyle name="Normal 8 16 4 4" xfId="29785" xr:uid="{ECCEC3AC-E322-417C-8AC8-AC28202B8186}"/>
    <cellStyle name="Normal 8 16 4_1.2 KBC Group" xfId="49831" xr:uid="{D4E177F3-1DF9-4BE0-989E-2B2081935C61}"/>
    <cellStyle name="Normal 8 16 5" xfId="4183" xr:uid="{041C1127-8EF0-4912-A0FC-CBA02E182B1D}"/>
    <cellStyle name="Normal 8 16 5 2" xfId="10985" xr:uid="{941B29EC-D76A-4876-8CBD-5C2524DFFFE9}"/>
    <cellStyle name="Normal 8 16 5 2 2" xfId="47028" xr:uid="{9F76A47D-DEAD-4405-8589-FE5DD3639F9C}"/>
    <cellStyle name="Normal 8 16 5 2 3" xfId="35847" xr:uid="{322D2A4E-C4B4-441A-B95A-225167C03672}"/>
    <cellStyle name="Normal 8 16 5 2_1.2 KBC Group" xfId="49834" xr:uid="{D934EA38-FDB3-4C27-930E-A905F94184B1}"/>
    <cellStyle name="Normal 8 16 5 3" xfId="41359" xr:uid="{5470A3BC-203A-4B63-B63E-AECD1911BEE5}"/>
    <cellStyle name="Normal 8 16 5 4" xfId="30292" xr:uid="{5B872EC1-FBC0-4447-8492-3CF8361CD90C}"/>
    <cellStyle name="Normal 8 16 5_1.2 KBC Group" xfId="49833" xr:uid="{0363D29E-6D95-421D-A4C4-F1B80F91A7DF}"/>
    <cellStyle name="Normal 8 16 6" xfId="7950" xr:uid="{02E252C2-4918-4290-BAD1-C336A5E020BF}"/>
    <cellStyle name="Normal 8 16 6 2" xfId="43998" xr:uid="{C2ADF5D8-B75A-4B80-8654-15E68D5C519A}"/>
    <cellStyle name="Normal 8 16 6 3" xfId="32905" xr:uid="{55B6B791-7F07-4460-ACF3-8E975D987872}"/>
    <cellStyle name="Normal 8 16 6_1.2 KBC Group" xfId="49835" xr:uid="{2B8A96E3-08FE-4551-A3FD-12D623538D86}"/>
    <cellStyle name="Normal 8 16 7" xfId="38338" xr:uid="{F024D6D1-0C7B-49FA-B6C5-F99E4EB49D29}"/>
    <cellStyle name="Normal 8 16 8" xfId="27355" xr:uid="{BFC67419-024B-4D2D-B67A-100BCB2B64BF}"/>
    <cellStyle name="Normal 8 16_1.2 KBC Group" xfId="49822" xr:uid="{3E956CB1-515C-447D-B656-27A5E1874727}"/>
    <cellStyle name="Normal 8 17" xfId="1212" xr:uid="{1CB069E2-48C4-418D-AEFC-A1603957B5BE}"/>
    <cellStyle name="Normal 8 17 2" xfId="4411" xr:uid="{84730AB9-133E-4036-B11F-5D5BC92F6114}"/>
    <cellStyle name="Normal 8 17 2 2" xfId="11205" xr:uid="{DDCAB557-B7C3-4EB3-A5E6-33D0F5313D35}"/>
    <cellStyle name="Normal 8 17 2 2 2" xfId="47248" xr:uid="{5638186D-F123-472B-B089-A50F27107CB6}"/>
    <cellStyle name="Normal 8 17 2 2 3" xfId="36051" xr:uid="{01B6474B-88AA-4748-8E23-E988701D0B13}"/>
    <cellStyle name="Normal 8 17 2 2_1.2 KBC Group" xfId="49838" xr:uid="{5808D4A9-BC40-4C32-91D1-170C940192F8}"/>
    <cellStyle name="Normal 8 17 2 3" xfId="41579" xr:uid="{DC0702B7-FC37-4676-A7E2-1B2A2EB1C7A1}"/>
    <cellStyle name="Normal 8 17 2 4" xfId="30496" xr:uid="{028050A1-5D80-40E3-8419-CE98FFF7D268}"/>
    <cellStyle name="Normal 8 17 2_1.2 KBC Group" xfId="49837" xr:uid="{358D5572-9167-4EA6-8D31-378B84E2BCB4}"/>
    <cellStyle name="Normal 8 17 3" xfId="8175" xr:uid="{26C0988D-D9B7-4D3B-B7A2-4AF90640B202}"/>
    <cellStyle name="Normal 8 17 3 2" xfId="44219" xr:uid="{96683FFD-5B21-4A91-8D99-9B1EDEEB27D9}"/>
    <cellStyle name="Normal 8 17 3 3" xfId="33110" xr:uid="{E075EB6A-466F-4147-B664-43B64857C050}"/>
    <cellStyle name="Normal 8 17 3_1.2 KBC Group" xfId="49839" xr:uid="{C3B78653-1EA4-4A76-A1CA-B1477FEC6195}"/>
    <cellStyle name="Normal 8 17 4" xfId="38558" xr:uid="{91FC86AE-4C84-4A97-9BD2-E7341A9F50A5}"/>
    <cellStyle name="Normal 8 17 5" xfId="27563" xr:uid="{041229CB-779D-466A-A920-1C6D3FE0ED12}"/>
    <cellStyle name="Normal 8 17_1.2 KBC Group" xfId="49836" xr:uid="{F67368F4-B515-41B6-AE23-37542B1DB391}"/>
    <cellStyle name="Normal 8 18" xfId="1746" xr:uid="{6377329D-9F0C-4694-8E69-EF7E80829195}"/>
    <cellStyle name="Normal 8 18 2" xfId="4945" xr:uid="{E22F1E64-1D44-4994-BA4C-F326964A42EA}"/>
    <cellStyle name="Normal 8 18 2 2" xfId="11738" xr:uid="{381C1C5C-07DA-42EC-98FB-0E9E9A4D9EB1}"/>
    <cellStyle name="Normal 8 18 2 2 2" xfId="47781" xr:uid="{1F300C22-6A32-4E8D-92B1-4CF9F22B172C}"/>
    <cellStyle name="Normal 8 18 2 2 3" xfId="36584" xr:uid="{346123FF-09E5-46AF-B064-68F05D7EDA23}"/>
    <cellStyle name="Normal 8 18 2 2_1.2 KBC Group" xfId="49842" xr:uid="{4843C321-71A2-4C62-B0F6-796B80AB4EE2}"/>
    <cellStyle name="Normal 8 18 2 3" xfId="42112" xr:uid="{035A1074-49D3-4055-A741-9DAA179EB526}"/>
    <cellStyle name="Normal 8 18 2 4" xfId="31029" xr:uid="{2835B791-29BF-4AD1-8DCE-5907D7A00115}"/>
    <cellStyle name="Normal 8 18 2_1.2 KBC Group" xfId="49841" xr:uid="{16FCEC7E-1770-4F93-A6A7-CEC49A9BD634}"/>
    <cellStyle name="Normal 8 18 3" xfId="8705" xr:uid="{572A0023-3C7B-4D7F-8F80-0F4CA20C1CE0}"/>
    <cellStyle name="Normal 8 18 3 2" xfId="44749" xr:uid="{CF820E93-273A-4545-A967-EC32E649C9A5}"/>
    <cellStyle name="Normal 8 18 3 3" xfId="33640" xr:uid="{91AB51A0-C8B9-4EDE-A418-2219E37811AF}"/>
    <cellStyle name="Normal 8 18 3_1.2 KBC Group" xfId="49843" xr:uid="{EFDAA31D-A7CA-45FF-91E8-CADAC40058C1}"/>
    <cellStyle name="Normal 8 18 4" xfId="39088" xr:uid="{576DB309-3F70-4227-A688-FFF04687A7F0}"/>
    <cellStyle name="Normal 8 18 5" xfId="28093" xr:uid="{4CDA9DC6-C69F-4B2F-AE20-8944EAD1C63E}"/>
    <cellStyle name="Normal 8 18_1.2 KBC Group" xfId="49840" xr:uid="{A3BC8FE0-E821-4C0F-A710-3BC5860BA4F3}"/>
    <cellStyle name="Normal 8 19" xfId="2928" xr:uid="{539EF6A8-8E90-4E82-A8C9-0D1980C2EE6E}"/>
    <cellStyle name="Normal 8 19 2" xfId="9866" xr:uid="{2F6FBC2B-6ABB-4982-9103-2E10A2DA7E09}"/>
    <cellStyle name="Normal 8 19 2 2" xfId="45909" xr:uid="{A178C342-12CA-45E2-AB53-333BEF99F67F}"/>
    <cellStyle name="Normal 8 19 2 3" xfId="34794" xr:uid="{7AB10F96-A958-4448-BDFA-75A7577A061A}"/>
    <cellStyle name="Normal 8 19 2_1.2 KBC Group" xfId="49845" xr:uid="{A037C923-4427-4AE3-807B-F5713379C5BA}"/>
    <cellStyle name="Normal 8 19 3" xfId="40245" xr:uid="{94858A26-DA0B-4518-92B4-89C4F3A078E2}"/>
    <cellStyle name="Normal 8 19 4" xfId="29244" xr:uid="{F9560A21-B751-4608-8214-E1708B423FAB}"/>
    <cellStyle name="Normal 8 19_1.2 KBC Group" xfId="49844" xr:uid="{B7AA1B83-13FA-49A7-A438-6A52D72574C1}"/>
    <cellStyle name="Normal 8 2" xfId="172" xr:uid="{3137CF17-96DD-4B99-8FB5-36A64A69B505}"/>
    <cellStyle name="Normal 8 2 10" xfId="26772" xr:uid="{D5D9F18D-C0B9-417D-811E-65D98F99F7E3}"/>
    <cellStyle name="Normal 8 2 2" xfId="476" xr:uid="{4232DE4B-11EF-4935-8A04-689C05537366}"/>
    <cellStyle name="Normal 8 2 2 2" xfId="861" xr:uid="{39CEB2F7-3CA0-447D-9D7F-18B6848CEB28}"/>
    <cellStyle name="Normal 8 2 2 2 2" xfId="1587" xr:uid="{32D2BD0E-AC8F-4DD7-B6D6-7BA18EF5FE7C}"/>
    <cellStyle name="Normal 8 2 2 2 2 2" xfId="4786" xr:uid="{22F3E9A9-F34F-4C88-A5C4-443CA34DA33A}"/>
    <cellStyle name="Normal 8 2 2 2 2 2 2" xfId="11580" xr:uid="{D6B47C60-9FD9-45A4-B634-76D41E6F9330}"/>
    <cellStyle name="Normal 8 2 2 2 2 2 2 2" xfId="47623" xr:uid="{80461499-2BCD-4758-A89C-65B53532162E}"/>
    <cellStyle name="Normal 8 2 2 2 2 2 2 3" xfId="36426" xr:uid="{A9AA55DB-C995-4D86-979D-AED35FD5F726}"/>
    <cellStyle name="Normal 8 2 2 2 2 2 2_1.2 KBC Group" xfId="49851" xr:uid="{6D179964-75C9-4374-8160-2D2FACEFFAC8}"/>
    <cellStyle name="Normal 8 2 2 2 2 2 3" xfId="41954" xr:uid="{FDCE0A65-1CE0-4CCC-94F9-48733ECB3F2A}"/>
    <cellStyle name="Normal 8 2 2 2 2 2 4" xfId="30871" xr:uid="{0995CBA3-1AD4-419E-A509-7C2E8D64BF64}"/>
    <cellStyle name="Normal 8 2 2 2 2 2_1.2 KBC Group" xfId="49850" xr:uid="{50EF37BF-F178-4F21-AD70-5B9D877612BD}"/>
    <cellStyle name="Normal 8 2 2 2 2 3" xfId="8550" xr:uid="{87C549B6-ADC2-4234-8B66-46384743660D}"/>
    <cellStyle name="Normal 8 2 2 2 2 3 2" xfId="44594" xr:uid="{EE8935E3-7E65-44EB-A2E9-47757D7D90AD}"/>
    <cellStyle name="Normal 8 2 2 2 2 3 3" xfId="33485" xr:uid="{D7BB2575-514F-4B41-87EA-F37497C7B825}"/>
    <cellStyle name="Normal 8 2 2 2 2 3_1.2 KBC Group" xfId="49852" xr:uid="{65678AC4-50F0-4197-A3BE-E6C9F477E86C}"/>
    <cellStyle name="Normal 8 2 2 2 2 4" xfId="38933" xr:uid="{8FDE4AEF-F2A0-4A96-A474-C4A3E68896BD}"/>
    <cellStyle name="Normal 8 2 2 2 2 5" xfId="27938" xr:uid="{C4C9AFAF-AB15-4FAB-B453-F7B8FBC740E6}"/>
    <cellStyle name="Normal 8 2 2 2 2_1.2 KBC Group" xfId="49849" xr:uid="{30A20B6F-0103-4885-882A-D76485876B8C}"/>
    <cellStyle name="Normal 8 2 2 2 3" xfId="2397" xr:uid="{2E9CBAC0-5311-43B2-BC6E-79367C939FD9}"/>
    <cellStyle name="Normal 8 2 2 2 3 2" xfId="5596" xr:uid="{364ED68D-80A7-4107-AB1C-684CDC3F2F7B}"/>
    <cellStyle name="Normal 8 2 2 2 3 2 2" xfId="12389" xr:uid="{08AC125D-6FC7-495A-84F7-56E7349C5746}"/>
    <cellStyle name="Normal 8 2 2 2 3 2 2 2" xfId="48432" xr:uid="{28950B47-57B5-4479-80B0-B83B12B1918F}"/>
    <cellStyle name="Normal 8 2 2 2 3 2 2 3" xfId="37235" xr:uid="{21E43355-78D9-420D-A597-BFF89461C626}"/>
    <cellStyle name="Normal 8 2 2 2 3 2 2_1.2 KBC Group" xfId="49855" xr:uid="{A5200913-3B4E-4581-9B71-2F884A32E95C}"/>
    <cellStyle name="Normal 8 2 2 2 3 2 3" xfId="42763" xr:uid="{2AA80678-6350-456F-8399-FF49C17CFCE6}"/>
    <cellStyle name="Normal 8 2 2 2 3 2 4" xfId="31680" xr:uid="{21BC2468-FAAD-4D4B-B8EE-CEF3535CAAB3}"/>
    <cellStyle name="Normal 8 2 2 2 3 2_1.2 KBC Group" xfId="49854" xr:uid="{1F3017A0-9478-4B62-B0AF-65F10EF211A7}"/>
    <cellStyle name="Normal 8 2 2 2 3 3" xfId="9356" xr:uid="{E0E52FEF-0106-4170-BD28-17C7BC4C7516}"/>
    <cellStyle name="Normal 8 2 2 2 3 3 2" xfId="45400" xr:uid="{EE21E681-989A-4AF0-AA48-1FADAC6CAC30}"/>
    <cellStyle name="Normal 8 2 2 2 3 3 3" xfId="34291" xr:uid="{511CBA02-BF88-41CB-BB2F-8F71CDD93364}"/>
    <cellStyle name="Normal 8 2 2 2 3 3_1.2 KBC Group" xfId="49856" xr:uid="{DA3644AD-5649-4547-BA9C-83D0FECBAE69}"/>
    <cellStyle name="Normal 8 2 2 2 3 4" xfId="39739" xr:uid="{7690B271-542A-4670-BEF8-2AA2FE5EA491}"/>
    <cellStyle name="Normal 8 2 2 2 3 5" xfId="28744" xr:uid="{D4157952-2916-4670-9C58-02E0EDDAFA24}"/>
    <cellStyle name="Normal 8 2 2 2 3_1.2 KBC Group" xfId="49853" xr:uid="{B925D517-602E-45AB-B11F-7332B6115BCD}"/>
    <cellStyle name="Normal 8 2 2 2 4" xfId="3587" xr:uid="{C04C3E3C-111B-4237-8229-D7A42F0FCE8E}"/>
    <cellStyle name="Normal 8 2 2 2 4 2" xfId="10514" xr:uid="{12C9C2E3-890C-49E5-8E34-619F817C3179}"/>
    <cellStyle name="Normal 8 2 2 2 4 2 2" xfId="46557" xr:uid="{B526CEE7-6BA5-4C57-9090-898A8231997E}"/>
    <cellStyle name="Normal 8 2 2 2 4 2 3" xfId="35436" xr:uid="{529E881D-E762-401D-A4FB-B716EC095572}"/>
    <cellStyle name="Normal 8 2 2 2 4 2_1.2 KBC Group" xfId="49858" xr:uid="{A2C53085-A71D-4360-A691-DE011CD8B98F}"/>
    <cellStyle name="Normal 8 2 2 2 4 3" xfId="40892" xr:uid="{4AF26F1E-6954-43C2-8150-CD6F0642F7F8}"/>
    <cellStyle name="Normal 8 2 2 2 4 4" xfId="29885" xr:uid="{CE318A72-6535-47F5-9CE4-09963CB65DEC}"/>
    <cellStyle name="Normal 8 2 2 2 4_1.2 KBC Group" xfId="49857" xr:uid="{66499579-679E-4E6D-900E-0FB171A36225}"/>
    <cellStyle name="Normal 8 2 2 2 5" xfId="4283" xr:uid="{5E8DEB8D-AE28-40E0-9698-5191B82843BC}"/>
    <cellStyle name="Normal 8 2 2 2 5 2" xfId="11085" xr:uid="{ADE4779B-952A-44B3-9F57-E88AB52E0813}"/>
    <cellStyle name="Normal 8 2 2 2 5 2 2" xfId="47128" xr:uid="{D535EF79-B1D1-4628-A4A9-F86AF41EF9AC}"/>
    <cellStyle name="Normal 8 2 2 2 5 2 3" xfId="35947" xr:uid="{BD9620F9-BB44-4FE6-B2ED-F4E444D848E8}"/>
    <cellStyle name="Normal 8 2 2 2 5 2_1.2 KBC Group" xfId="49860" xr:uid="{B3BD2961-8239-401D-A916-7DD7F212EF38}"/>
    <cellStyle name="Normal 8 2 2 2 5 3" xfId="41459" xr:uid="{AD008834-E969-45D0-9914-B43D48834668}"/>
    <cellStyle name="Normal 8 2 2 2 5 4" xfId="30392" xr:uid="{3E1CEA74-FA75-4A61-AF48-9F766EFBF734}"/>
    <cellStyle name="Normal 8 2 2 2 5_1.2 KBC Group" xfId="49859" xr:uid="{38B5DDDF-8CD7-43E5-AA32-4BD35BF1D22B}"/>
    <cellStyle name="Normal 8 2 2 2 6" xfId="8050" xr:uid="{67A21F12-D5A7-4E6C-9C2D-07697CF23CC9}"/>
    <cellStyle name="Normal 8 2 2 2 6 2" xfId="44098" xr:uid="{87ACA653-522D-48DD-A706-D1794117ED05}"/>
    <cellStyle name="Normal 8 2 2 2 6 3" xfId="33005" xr:uid="{7488B613-CB00-4AD4-B7D5-2CE878ED4EA8}"/>
    <cellStyle name="Normal 8 2 2 2 6_1.2 KBC Group" xfId="49861" xr:uid="{CE303545-50C2-4173-B42B-25A17A5EBC45}"/>
    <cellStyle name="Normal 8 2 2 2 7" xfId="38438" xr:uid="{046A6FA1-9209-4AD0-94E4-B6A238536D0D}"/>
    <cellStyle name="Normal 8 2 2 2 8" xfId="27455" xr:uid="{D92A8672-CD4E-48AA-A273-7F7B0DFFF0EF}"/>
    <cellStyle name="Normal 8 2 2 2_1.2 KBC Group" xfId="49848" xr:uid="{691C8B8C-0E14-42B2-8F24-1BED3133D186}"/>
    <cellStyle name="Normal 8 2 2 3" xfId="1349" xr:uid="{0BC44F14-234A-4911-9B8D-4D934E81022A}"/>
    <cellStyle name="Normal 8 2 2 3 2" xfId="4548" xr:uid="{E906A8F2-E9B5-4D31-B932-3987E7ACFE1E}"/>
    <cellStyle name="Normal 8 2 2 3 2 2" xfId="11342" xr:uid="{96B206A7-2D14-4846-BABA-AD94C9727D00}"/>
    <cellStyle name="Normal 8 2 2 3 2 2 2" xfId="47385" xr:uid="{DECE0B6A-E733-4012-A2E9-7BFF7ACBAF80}"/>
    <cellStyle name="Normal 8 2 2 3 2 2 3" xfId="36188" xr:uid="{D189210E-6C00-48B4-8A08-7947C9FF2B00}"/>
    <cellStyle name="Normal 8 2 2 3 2 2_1.2 KBC Group" xfId="49864" xr:uid="{300417C8-265A-4046-AF10-3039988FEF9D}"/>
    <cellStyle name="Normal 8 2 2 3 2 3" xfId="41716" xr:uid="{DDEFD7CA-6E44-49DA-AC1E-64FFD478E0E0}"/>
    <cellStyle name="Normal 8 2 2 3 2 4" xfId="30633" xr:uid="{599E77C5-3181-4E4D-9B0B-C4FD9DD057A7}"/>
    <cellStyle name="Normal 8 2 2 3 2_1.2 KBC Group" xfId="49863" xr:uid="{C3622E7C-9A28-47FC-AA27-96E49CE52BCB}"/>
    <cellStyle name="Normal 8 2 2 3 3" xfId="8312" xr:uid="{CB611450-A2B0-4B27-A6B1-F62158D37ABA}"/>
    <cellStyle name="Normal 8 2 2 3 3 2" xfId="44356" xr:uid="{9939D5A0-8DAA-4B83-A2D1-0D333A43A0C2}"/>
    <cellStyle name="Normal 8 2 2 3 3 3" xfId="33247" xr:uid="{65024ED3-14F2-4D6A-976A-0ABED11FA2DC}"/>
    <cellStyle name="Normal 8 2 2 3 3_1.2 KBC Group" xfId="49865" xr:uid="{86B75BD3-D8E1-403E-AD79-36C733A642AB}"/>
    <cellStyle name="Normal 8 2 2 3 4" xfId="38695" xr:uid="{543FAD02-1426-4668-9DE6-DF962D4135FA}"/>
    <cellStyle name="Normal 8 2 2 3 5" xfId="27700" xr:uid="{9E58A989-7444-4131-A42F-605317B8EC87}"/>
    <cellStyle name="Normal 8 2 2 3_1.2 KBC Group" xfId="49862" xr:uid="{712548B0-00B9-4628-B50E-774AC3C94D27}"/>
    <cellStyle name="Normal 8 2 2 4" xfId="2037" xr:uid="{699D4B21-46C0-478E-8453-2EE0BEC88C89}"/>
    <cellStyle name="Normal 8 2 2 4 2" xfId="5236" xr:uid="{EEF9D483-8D17-449B-B21F-BD218C643A44}"/>
    <cellStyle name="Normal 8 2 2 4 2 2" xfId="12029" xr:uid="{6E106CB3-662B-496A-985E-1AB96FBA9D1A}"/>
    <cellStyle name="Normal 8 2 2 4 2 2 2" xfId="48072" xr:uid="{17F66940-C620-42E7-8C8F-E2342BE966E2}"/>
    <cellStyle name="Normal 8 2 2 4 2 2 3" xfId="36875" xr:uid="{6297B9E6-1B24-4E5C-A034-F9979118F37D}"/>
    <cellStyle name="Normal 8 2 2 4 2 2_1.2 KBC Group" xfId="49868" xr:uid="{D3A34B60-5C18-4DBC-B37D-8D1E938E40CE}"/>
    <cellStyle name="Normal 8 2 2 4 2 3" xfId="42403" xr:uid="{44C5DAE6-159B-4815-9383-57C3F29EA05C}"/>
    <cellStyle name="Normal 8 2 2 4 2 4" xfId="31320" xr:uid="{EEAA1EFE-FE4D-4896-88A0-B8E6687E30AE}"/>
    <cellStyle name="Normal 8 2 2 4 2_1.2 KBC Group" xfId="49867" xr:uid="{8F76C809-8B56-47CE-A706-196889E6D0BA}"/>
    <cellStyle name="Normal 8 2 2 4 3" xfId="8996" xr:uid="{DA6BB6A3-062C-4E44-88D6-BF547EC687BC}"/>
    <cellStyle name="Normal 8 2 2 4 3 2" xfId="45040" xr:uid="{98613E4D-018A-44B8-80D0-EDB7A63D38BB}"/>
    <cellStyle name="Normal 8 2 2 4 3 3" xfId="33931" xr:uid="{D61898C2-62FE-4861-8C60-B5D873B72DAB}"/>
    <cellStyle name="Normal 8 2 2 4 3_1.2 KBC Group" xfId="49869" xr:uid="{562BC319-B598-4768-AA7F-280BF067A7F4}"/>
    <cellStyle name="Normal 8 2 2 4 4" xfId="39379" xr:uid="{68330CAC-D2C0-4623-B468-6C226D71D3DF}"/>
    <cellStyle name="Normal 8 2 2 4 5" xfId="28384" xr:uid="{877156EF-9542-4AEA-98CD-00B6B52D2E21}"/>
    <cellStyle name="Normal 8 2 2 4_1.2 KBC Group" xfId="49866" xr:uid="{55069513-F572-4DD3-AD0C-8E1B2C8639E0}"/>
    <cellStyle name="Normal 8 2 2 5" xfId="3230" xr:uid="{AB91B10E-FE24-4FB9-8CE9-6E96F6BF5F7C}"/>
    <cellStyle name="Normal 8 2 2 5 2" xfId="10157" xr:uid="{59ACDD81-F3C4-4400-BECC-E9EFCB10098A}"/>
    <cellStyle name="Normal 8 2 2 5 2 2" xfId="46200" xr:uid="{90B9C0A6-66EE-474C-9F96-C9F4DF00A7D0}"/>
    <cellStyle name="Normal 8 2 2 5 2 3" xfId="35081" xr:uid="{EBCE3D54-9E29-4221-AB85-EF510D0DCC67}"/>
    <cellStyle name="Normal 8 2 2 5 2_1.2 KBC Group" xfId="49871" xr:uid="{0A6AC2ED-B878-47F9-8EAC-00FB9C2924AA}"/>
    <cellStyle name="Normal 8 2 2 5 3" xfId="40535" xr:uid="{8EF6D44C-8B2B-4D2A-ACE0-7AFA022D5082}"/>
    <cellStyle name="Normal 8 2 2 5 4" xfId="29530" xr:uid="{A8413546-A0A6-40FF-90CA-7B9AE86B775F}"/>
    <cellStyle name="Normal 8 2 2 5_1.2 KBC Group" xfId="49870" xr:uid="{3B3E20A4-B18B-4150-A55D-9668D1F842B6}"/>
    <cellStyle name="Normal 8 2 2 6" xfId="4073" xr:uid="{94713D2B-FDD0-4B5D-985B-8BCF8452A8FC}"/>
    <cellStyle name="Normal 8 2 2 6 2" xfId="10875" xr:uid="{6F4B0FE0-C614-439A-9858-5C19219A2DAD}"/>
    <cellStyle name="Normal 8 2 2 6 2 2" xfId="46918" xr:uid="{53E71635-BEAA-44C6-9A2A-3C9938A8E949}"/>
    <cellStyle name="Normal 8 2 2 6 2 3" xfId="35737" xr:uid="{356738AF-3065-4729-9EF0-BDD97A3E86D9}"/>
    <cellStyle name="Normal 8 2 2 6 2_1.2 KBC Group" xfId="49873" xr:uid="{ED789425-9153-40C9-A6A6-3AD4FB00DA23}"/>
    <cellStyle name="Normal 8 2 2 6 3" xfId="41249" xr:uid="{FA7F3FF6-FBBD-47E7-8131-530D2D945B7C}"/>
    <cellStyle name="Normal 8 2 2 6 4" xfId="30182" xr:uid="{A00DF194-DB2C-498B-95E4-45AA5C326698}"/>
    <cellStyle name="Normal 8 2 2 6_1.2 KBC Group" xfId="49872" xr:uid="{E84341DC-F36F-4DBC-B2EF-875DD1D32ED4}"/>
    <cellStyle name="Normal 8 2 2 7" xfId="7668" xr:uid="{B4FEF687-F02D-4C97-8B11-2485FE5A7CAD}"/>
    <cellStyle name="Normal 8 2 2 7 2" xfId="43716" xr:uid="{1525787D-2C40-4BB1-9F14-384D36E56ED6}"/>
    <cellStyle name="Normal 8 2 2 7 3" xfId="32623" xr:uid="{21749129-C604-4A7D-B7E8-DFC4620B2AEA}"/>
    <cellStyle name="Normal 8 2 2 7_1.2 KBC Group" xfId="49874" xr:uid="{A8E4DE22-D034-4826-A813-B009AE6E9968}"/>
    <cellStyle name="Normal 8 2 2 8" xfId="38056" xr:uid="{1E6A3A94-149A-4ACC-92FC-9F95DB36E1BD}"/>
    <cellStyle name="Normal 8 2 2 9" xfId="27073" xr:uid="{8A1BB894-C723-4661-B16E-C3A8D4F1B37C}"/>
    <cellStyle name="Normal 8 2 2_1.2 KBC Group" xfId="49847" xr:uid="{C26235C2-ECAA-4FBF-9799-CBBACB9FC264}"/>
    <cellStyle name="Normal 8 2 3" xfId="767" xr:uid="{4E9C613A-FFA9-435E-A2B3-FE518255389B}"/>
    <cellStyle name="Normal 8 2 3 2" xfId="1493" xr:uid="{CACF71BA-946F-4C0C-9928-B0CA1B77C50E}"/>
    <cellStyle name="Normal 8 2 3 2 2" xfId="4692" xr:uid="{A8D81C75-8B66-4D5E-AEE2-5A2BED4BAFDC}"/>
    <cellStyle name="Normal 8 2 3 2 2 2" xfId="11486" xr:uid="{A597CC17-D9FC-49C3-809F-8391752D7EF7}"/>
    <cellStyle name="Normal 8 2 3 2 2 2 2" xfId="47529" xr:uid="{1360886B-7339-4319-9516-58134D1460DD}"/>
    <cellStyle name="Normal 8 2 3 2 2 2 3" xfId="36332" xr:uid="{BFF5B559-4FA0-483B-8DF4-83F57F45ED62}"/>
    <cellStyle name="Normal 8 2 3 2 2 2_1.2 KBC Group" xfId="49878" xr:uid="{FA4ACDEC-4740-4B3B-A179-E28C91B64802}"/>
    <cellStyle name="Normal 8 2 3 2 2 3" xfId="41860" xr:uid="{C4725F0B-AAF2-497E-9B4B-BE5794570335}"/>
    <cellStyle name="Normal 8 2 3 2 2 4" xfId="30777" xr:uid="{C36B7234-A5AD-4143-AA4B-907BAD002630}"/>
    <cellStyle name="Normal 8 2 3 2 2_1.2 KBC Group" xfId="49877" xr:uid="{D547B44E-FE6A-434A-8505-A72717B9E9C5}"/>
    <cellStyle name="Normal 8 2 3 2 3" xfId="8456" xr:uid="{19DC44BE-4EA4-449C-87A2-9C99CBC4D774}"/>
    <cellStyle name="Normal 8 2 3 2 3 2" xfId="44500" xr:uid="{C8259375-716F-4845-997D-CB0E1A66AA5E}"/>
    <cellStyle name="Normal 8 2 3 2 3 3" xfId="33391" xr:uid="{FB343C46-D15B-4287-AB94-1A29E2E5E544}"/>
    <cellStyle name="Normal 8 2 3 2 3_1.2 KBC Group" xfId="49879" xr:uid="{284ED69B-BD3D-424E-8B69-3B65CCA069E8}"/>
    <cellStyle name="Normal 8 2 3 2 4" xfId="38839" xr:uid="{57F3F00F-9F15-414C-B602-A1E5C98B1AA3}"/>
    <cellStyle name="Normal 8 2 3 2 5" xfId="27844" xr:uid="{26090992-1276-4FB0-9362-D44E8E49B30C}"/>
    <cellStyle name="Normal 8 2 3 2_1.2 KBC Group" xfId="49876" xr:uid="{0169E08A-482A-45B3-B5FB-2365568171E3}"/>
    <cellStyle name="Normal 8 2 3 3" xfId="2303" xr:uid="{24FDF633-F7C3-406F-9166-BE5923ED7CB7}"/>
    <cellStyle name="Normal 8 2 3 3 2" xfId="5502" xr:uid="{E02C1CAA-510E-49F8-BF50-A8D39C70719F}"/>
    <cellStyle name="Normal 8 2 3 3 2 2" xfId="12295" xr:uid="{1C60CF04-871B-4B73-B382-1D5D01CF3CA0}"/>
    <cellStyle name="Normal 8 2 3 3 2 2 2" xfId="48338" xr:uid="{4FAFF830-BFF4-4B17-A115-26C5EA5744C7}"/>
    <cellStyle name="Normal 8 2 3 3 2 2 3" xfId="37141" xr:uid="{C4770A20-6E0E-45C5-B6A3-B390651CB19B}"/>
    <cellStyle name="Normal 8 2 3 3 2 2_1.2 KBC Group" xfId="49882" xr:uid="{FA6E6053-779D-46AC-B8A0-8FB94C2E0095}"/>
    <cellStyle name="Normal 8 2 3 3 2 3" xfId="42669" xr:uid="{D757FA1D-D87A-4F4A-9A25-D8E6E2ACAA73}"/>
    <cellStyle name="Normal 8 2 3 3 2 4" xfId="31586" xr:uid="{84CD541E-A6DF-4EC5-8358-D21AAD900C10}"/>
    <cellStyle name="Normal 8 2 3 3 2_1.2 KBC Group" xfId="49881" xr:uid="{F3315E44-1A96-42A3-B121-ED5D46A7C4C3}"/>
    <cellStyle name="Normal 8 2 3 3 3" xfId="9262" xr:uid="{E3D92FB1-96C0-448B-8D8E-742A594D9560}"/>
    <cellStyle name="Normal 8 2 3 3 3 2" xfId="45306" xr:uid="{DCD8BC4C-3BC4-47CD-8724-06B9075E160C}"/>
    <cellStyle name="Normal 8 2 3 3 3 3" xfId="34197" xr:uid="{E8BA0220-3D22-45AF-A05C-5BED4FFD8DD6}"/>
    <cellStyle name="Normal 8 2 3 3 3_1.2 KBC Group" xfId="49883" xr:uid="{2A359515-CE12-494A-9C2D-8611C3792971}"/>
    <cellStyle name="Normal 8 2 3 3 4" xfId="39645" xr:uid="{1F731F16-3854-47DC-B743-5BF48972EA78}"/>
    <cellStyle name="Normal 8 2 3 3 5" xfId="28650" xr:uid="{017289D3-29BF-43B2-B8DD-A3C605F8E3F5}"/>
    <cellStyle name="Normal 8 2 3 3_1.2 KBC Group" xfId="49880" xr:uid="{2F45FFD4-8ACF-4E17-A1F7-0532F2BF9B80}"/>
    <cellStyle name="Normal 8 2 3 4" xfId="3493" xr:uid="{19855077-C249-41DC-88D1-ECDBB3A841DD}"/>
    <cellStyle name="Normal 8 2 3 4 2" xfId="10420" xr:uid="{7B87E4C5-B299-4D3E-BD99-4A3EDD292443}"/>
    <cellStyle name="Normal 8 2 3 4 2 2" xfId="46463" xr:uid="{ED18A899-09C8-4C20-B097-F2D00263E254}"/>
    <cellStyle name="Normal 8 2 3 4 2 3" xfId="35342" xr:uid="{A6471118-9461-4E49-A673-CA8C513E6446}"/>
    <cellStyle name="Normal 8 2 3 4 2_1.2 KBC Group" xfId="49885" xr:uid="{0738A028-A8CE-42F5-A873-7D68FDA21D37}"/>
    <cellStyle name="Normal 8 2 3 4 3" xfId="40798" xr:uid="{50C9D1FE-F0FD-4AC9-8E57-2D84215E5A9B}"/>
    <cellStyle name="Normal 8 2 3 4 4" xfId="29791" xr:uid="{B0893B0E-5676-4BD6-9D87-81DF74C11A2B}"/>
    <cellStyle name="Normal 8 2 3 4_1.2 KBC Group" xfId="49884" xr:uid="{E6757B27-88CA-489E-8D01-D5558A19A819}"/>
    <cellStyle name="Normal 8 2 3 5" xfId="4189" xr:uid="{570660D3-5BF5-4BD7-B9BD-3CE0506CB6CA}"/>
    <cellStyle name="Normal 8 2 3 5 2" xfId="10991" xr:uid="{CF9081DC-B9B1-4250-B427-62D07150F74E}"/>
    <cellStyle name="Normal 8 2 3 5 2 2" xfId="47034" xr:uid="{C0ECFBB5-373B-40E7-9A30-FAF730523CE8}"/>
    <cellStyle name="Normal 8 2 3 5 2 3" xfId="35853" xr:uid="{A68DF029-F730-4D04-B497-63915E2A44EC}"/>
    <cellStyle name="Normal 8 2 3 5 2_1.2 KBC Group" xfId="49887" xr:uid="{6E8231D5-1583-4D53-AA64-A77FB9B07E1A}"/>
    <cellStyle name="Normal 8 2 3 5 3" xfId="41365" xr:uid="{3E869C94-DFB5-4E59-9219-FB010C3B3656}"/>
    <cellStyle name="Normal 8 2 3 5 4" xfId="30298" xr:uid="{4820A7DF-86AF-4927-BAB0-02378E9ADAAF}"/>
    <cellStyle name="Normal 8 2 3 5_1.2 KBC Group" xfId="49886" xr:uid="{6641AA18-D18C-4F8C-B443-EA82307A3247}"/>
    <cellStyle name="Normal 8 2 3 6" xfId="7956" xr:uid="{31FEF3C2-E16B-4EF7-ACA6-CBD6D9A83C28}"/>
    <cellStyle name="Normal 8 2 3 6 2" xfId="44004" xr:uid="{8E0895FB-2550-429B-B1D3-A4CC46AFF0BA}"/>
    <cellStyle name="Normal 8 2 3 6 3" xfId="32911" xr:uid="{DFB5D291-F3CE-4EE0-905A-7AA8B6361D89}"/>
    <cellStyle name="Normal 8 2 3 6_1.2 KBC Group" xfId="49888" xr:uid="{5094E3A1-7852-43D5-AC1D-2C4869A943A3}"/>
    <cellStyle name="Normal 8 2 3 7" xfId="38344" xr:uid="{AA449F43-EC44-40E7-A27E-B482284A9AE4}"/>
    <cellStyle name="Normal 8 2 3 8" xfId="27361" xr:uid="{687588B9-59BB-43AE-85F0-AD43536E0EC7}"/>
    <cellStyle name="Normal 8 2 3_1.2 KBC Group" xfId="49875" xr:uid="{474E6138-42F3-4091-B259-44596BC09C51}"/>
    <cellStyle name="Normal 8 2 4" xfId="1220" xr:uid="{F82387E1-7ACE-49EA-8902-9BBE3FA468C3}"/>
    <cellStyle name="Normal 8 2 4 2" xfId="4419" xr:uid="{4A22D19D-E8BE-4FD1-97B0-EE7992F1095A}"/>
    <cellStyle name="Normal 8 2 4 2 2" xfId="11213" xr:uid="{4F56634D-DAE5-4F63-B4D2-23343680438C}"/>
    <cellStyle name="Normal 8 2 4 2 2 2" xfId="47256" xr:uid="{15550A8C-766C-45E1-A73A-AE6A7464ED78}"/>
    <cellStyle name="Normal 8 2 4 2 2 3" xfId="36059" xr:uid="{48E80CED-9198-4B3E-B880-D8207BD6A841}"/>
    <cellStyle name="Normal 8 2 4 2 2_1.2 KBC Group" xfId="49891" xr:uid="{A4681E07-0366-40C4-94D5-E682AFAF28CD}"/>
    <cellStyle name="Normal 8 2 4 2 3" xfId="41587" xr:uid="{0469EB96-965F-4ED4-B4A0-812F9329DCD0}"/>
    <cellStyle name="Normal 8 2 4 2 4" xfId="30504" xr:uid="{01975FAC-0465-423E-8B84-AF9FE2C336BC}"/>
    <cellStyle name="Normal 8 2 4 2_1.2 KBC Group" xfId="49890" xr:uid="{28750D01-9875-40A5-9052-CE47BC3DDE7A}"/>
    <cellStyle name="Normal 8 2 4 3" xfId="8183" xr:uid="{F4856A2B-E493-43CA-830D-C54333A5B2AA}"/>
    <cellStyle name="Normal 8 2 4 3 2" xfId="44227" xr:uid="{CCA96D3D-6287-44AC-B482-5D7C8579FA6D}"/>
    <cellStyle name="Normal 8 2 4 3 3" xfId="33118" xr:uid="{05224210-F2F5-4E90-88EA-638957CF5472}"/>
    <cellStyle name="Normal 8 2 4 3_1.2 KBC Group" xfId="49892" xr:uid="{05068FD0-0885-405C-93AC-916CB238F86F}"/>
    <cellStyle name="Normal 8 2 4 4" xfId="38566" xr:uid="{887B2651-74CA-49ED-A6CE-B21D818F76F4}"/>
    <cellStyle name="Normal 8 2 4 5" xfId="27571" xr:uid="{4050228D-35BC-45B5-886B-4CFD889F3A5D}"/>
    <cellStyle name="Normal 8 2 4_1.2 KBC Group" xfId="49889" xr:uid="{A9FC7065-7C1A-4475-8624-FCC1FA218134}"/>
    <cellStyle name="Normal 8 2 5" xfId="1765" xr:uid="{29324614-D13E-4F34-A9F1-FA7C71995318}"/>
    <cellStyle name="Normal 8 2 5 2" xfId="4964" xr:uid="{5DFED597-F615-43AF-A0DF-0007E5FBC60F}"/>
    <cellStyle name="Normal 8 2 5 2 2" xfId="11757" xr:uid="{04861F54-B3DE-4952-A01F-CB131E915ED3}"/>
    <cellStyle name="Normal 8 2 5 2 2 2" xfId="47800" xr:uid="{D07BA45A-6495-44E6-8316-44291AC537EA}"/>
    <cellStyle name="Normal 8 2 5 2 2 3" xfId="36603" xr:uid="{1F37253F-5150-4776-A53B-F58E23347349}"/>
    <cellStyle name="Normal 8 2 5 2 2_1.2 KBC Group" xfId="49895" xr:uid="{1D2F2074-EC03-4F1D-98C1-8A4CCD175F8E}"/>
    <cellStyle name="Normal 8 2 5 2 3" xfId="42131" xr:uid="{9B7F63BB-23D3-46C8-B673-76542F408CE0}"/>
    <cellStyle name="Normal 8 2 5 2 4" xfId="31048" xr:uid="{D6FA8DE8-C074-4551-A112-88B3AA180B53}"/>
    <cellStyle name="Normal 8 2 5 2_1.2 KBC Group" xfId="49894" xr:uid="{EA53C789-DC39-4DAF-9DEF-D511FEBD113A}"/>
    <cellStyle name="Normal 8 2 5 3" xfId="8724" xr:uid="{DBD8352D-3D8E-4B55-AA27-301E03D93A51}"/>
    <cellStyle name="Normal 8 2 5 3 2" xfId="44768" xr:uid="{69AFF5B1-3C2E-407A-808D-BB6436455EBE}"/>
    <cellStyle name="Normal 8 2 5 3 3" xfId="33659" xr:uid="{DB392509-F39A-4160-B64F-99EE41E4F711}"/>
    <cellStyle name="Normal 8 2 5 3_1.2 KBC Group" xfId="49896" xr:uid="{F3624392-C010-4098-AC96-186139A99A2D}"/>
    <cellStyle name="Normal 8 2 5 4" xfId="39107" xr:uid="{A937B867-73BB-4E01-A34C-4E5A31C8737A}"/>
    <cellStyle name="Normal 8 2 5 5" xfId="28112" xr:uid="{878DEFEE-808F-41EB-B271-FBB89A8195C8}"/>
    <cellStyle name="Normal 8 2 5_1.2 KBC Group" xfId="49893" xr:uid="{E5AF6B16-051F-47C1-B3A7-AFC53CB392D9}"/>
    <cellStyle name="Normal 8 2 6" xfId="2946" xr:uid="{3AE3E0B3-24DE-42CB-B011-C66A0AE05897}"/>
    <cellStyle name="Normal 8 2 6 2" xfId="9884" xr:uid="{9818C736-75CD-4478-AE6D-A9FD7E8CC538}"/>
    <cellStyle name="Normal 8 2 6 2 2" xfId="45927" xr:uid="{A3974E08-170C-4833-B7E0-01F07C3A4312}"/>
    <cellStyle name="Normal 8 2 6 2 3" xfId="34812" xr:uid="{BE12C3FC-8F6C-4348-8CFA-E4620138F611}"/>
    <cellStyle name="Normal 8 2 6 2_1.2 KBC Group" xfId="49898" xr:uid="{2F5D696B-403A-4A34-8AD9-A3F2BA545EA9}"/>
    <cellStyle name="Normal 8 2 6 3" xfId="40263" xr:uid="{1D8952A1-202E-44B8-AADE-03D4813FCB1B}"/>
    <cellStyle name="Normal 8 2 6 4" xfId="29262" xr:uid="{54224E9C-F340-48BD-AB43-97A4C4199546}"/>
    <cellStyle name="Normal 8 2 6_1.2 KBC Group" xfId="49897" xr:uid="{0C95A23D-2819-47ED-B250-22858EEA0F43}"/>
    <cellStyle name="Normal 8 2 7" xfId="3979" xr:uid="{024C6233-0279-4FED-8CF9-41821819D235}"/>
    <cellStyle name="Normal 8 2 7 2" xfId="10781" xr:uid="{E9317231-BF9E-40DB-AA67-17F77484B8C9}"/>
    <cellStyle name="Normal 8 2 7 2 2" xfId="46824" xr:uid="{90364A04-608F-49C5-BE19-084D51B1978A}"/>
    <cellStyle name="Normal 8 2 7 2 3" xfId="35643" xr:uid="{A0A94980-FBEA-47ED-8B47-C69E1D2E1F15}"/>
    <cellStyle name="Normal 8 2 7 2_1.2 KBC Group" xfId="49900" xr:uid="{3B98F827-8270-4BDF-9DED-2A046E9F70C4}"/>
    <cellStyle name="Normal 8 2 7 3" xfId="41155" xr:uid="{A5D2ED5A-2FB2-4B86-93D4-274EFB38F2D4}"/>
    <cellStyle name="Normal 8 2 7 4" xfId="30088" xr:uid="{D5EA3D2E-441B-4D05-A031-7AF8FA59407B}"/>
    <cellStyle name="Normal 8 2 7_1.2 KBC Group" xfId="49899" xr:uid="{A2941CB0-6A28-43A3-83CD-F992846268D4}"/>
    <cellStyle name="Normal 8 2 8" xfId="7367" xr:uid="{93C67BDE-995C-46B4-B9DE-F787713496F8}"/>
    <cellStyle name="Normal 8 2 8 2" xfId="43415" xr:uid="{8E71AB91-2723-48BE-892B-C40D9CF2D15C}"/>
    <cellStyle name="Normal 8 2 8 3" xfId="32322" xr:uid="{C86AAC0B-7EAB-479B-B93E-7C9CF45FF8CB}"/>
    <cellStyle name="Normal 8 2 8_1.2 KBC Group" xfId="49901" xr:uid="{2029E98C-F53E-4424-848F-5AF7670ED285}"/>
    <cellStyle name="Normal 8 2 9" xfId="37755" xr:uid="{CE152946-EC95-45D1-8E34-73CCACB2D616}"/>
    <cellStyle name="Normal 8 2_1.2 KBC Group" xfId="49846" xr:uid="{F9243132-70C7-454A-B16C-6BE89A6A7DAC}"/>
    <cellStyle name="Normal 8 20" xfId="3973" xr:uid="{A4E75DA6-6C4B-4DFE-B0B1-F92FF4DCC19F}"/>
    <cellStyle name="Normal 8 20 2" xfId="10775" xr:uid="{A44EA988-3ED4-4314-8E19-30992AFA8795}"/>
    <cellStyle name="Normal 8 20 2 2" xfId="46818" xr:uid="{9BD6D43B-1E19-48D3-AE8C-1F48CEB66281}"/>
    <cellStyle name="Normal 8 20 2 3" xfId="35637" xr:uid="{75BF49D2-9BEB-49CE-98F6-5E145433F056}"/>
    <cellStyle name="Normal 8 20 2_1.2 KBC Group" xfId="49903" xr:uid="{832D3D1F-C6E0-4A13-9306-640BB2C06CB2}"/>
    <cellStyle name="Normal 8 20 3" xfId="41149" xr:uid="{D7BC1AB6-0CD7-4079-8BD5-A5481E281BA6}"/>
    <cellStyle name="Normal 8 20 4" xfId="30082" xr:uid="{BFAAFE2C-002B-4AA5-B4AB-89F3A9A19436}"/>
    <cellStyle name="Normal 8 20_1.2 KBC Group" xfId="49902" xr:uid="{A9C35A64-D7D9-4781-8A83-0354E647CC51}"/>
    <cellStyle name="Normal 8 21" xfId="7104" xr:uid="{C2B935B1-38DC-41D7-B1C5-37DC020E3341}"/>
    <cellStyle name="Normal 8 22" xfId="7264" xr:uid="{84871B80-D3BF-4B96-BCAE-5C7EFA2C74B5}"/>
    <cellStyle name="Normal 8 23" xfId="7219" xr:uid="{3CF9D394-EAA8-4508-B3FF-88C9748F6C27}"/>
    <cellStyle name="Normal 8 24" xfId="7204" xr:uid="{2C2C3D2F-3192-4110-BA31-7131F6005C69}"/>
    <cellStyle name="Normal 8 25" xfId="7263" xr:uid="{82F8F227-B8E5-44D7-942E-D5BD6B86A5F0}"/>
    <cellStyle name="Normal 8 26" xfId="7223" xr:uid="{329EC335-E2CB-4C16-96C7-CF0D5CF646D8}"/>
    <cellStyle name="Normal 8 27" xfId="7236" xr:uid="{747ECCCB-984F-47C0-9DA0-BD5B673737C0}"/>
    <cellStyle name="Normal 8 28" xfId="7347" xr:uid="{C06D916C-A733-4C10-BB26-357BEE4F4E67}"/>
    <cellStyle name="Normal 8 28 2" xfId="43395" xr:uid="{28EC6FE3-AC48-409E-AB3F-4900DB7820E3}"/>
    <cellStyle name="Normal 8 28 3" xfId="32302" xr:uid="{741889CF-628A-4244-92F7-7B5E8EC44DDC}"/>
    <cellStyle name="Normal 8 28_1.2 KBC Group" xfId="49904" xr:uid="{F8094834-4D84-4683-81BA-C17D9A5DFB0B}"/>
    <cellStyle name="Normal 8 29" xfId="37735" xr:uid="{FB0F5C11-66FA-4D33-B0BF-ECB71A59DB23}"/>
    <cellStyle name="Normal 8 3" xfId="183" xr:uid="{F54124F5-1A1D-4218-98BE-BF9AF2C87FDD}"/>
    <cellStyle name="Normal 8 3 10" xfId="26782" xr:uid="{E48F99CD-F284-42CC-8D87-E4310457C9D0}"/>
    <cellStyle name="Normal 8 3 2" xfId="487" xr:uid="{64DF975F-105B-45F7-9F8C-87A8A670878C}"/>
    <cellStyle name="Normal 8 3 2 2" xfId="867" xr:uid="{9189ABC8-1C10-4A35-B3EE-9ACEE5843354}"/>
    <cellStyle name="Normal 8 3 2 2 2" xfId="1593" xr:uid="{4BDB2FFA-A50C-4532-B43D-D536B95AEE40}"/>
    <cellStyle name="Normal 8 3 2 2 2 2" xfId="4792" xr:uid="{0D667069-B8CF-4C04-9197-CE57FF165313}"/>
    <cellStyle name="Normal 8 3 2 2 2 2 2" xfId="11586" xr:uid="{1B309E64-C515-46AB-AF9D-42A11AAE86E6}"/>
    <cellStyle name="Normal 8 3 2 2 2 2 2 2" xfId="47629" xr:uid="{B6BBA1E7-6EF7-4E51-A4F3-3952AE823059}"/>
    <cellStyle name="Normal 8 3 2 2 2 2 2 3" xfId="36432" xr:uid="{4B3BA843-0C09-4E13-9D9F-D34A5D8B11BC}"/>
    <cellStyle name="Normal 8 3 2 2 2 2 2_1.2 KBC Group" xfId="49910" xr:uid="{616BADEC-8C9D-46EB-B6BB-EE3DD498CE26}"/>
    <cellStyle name="Normal 8 3 2 2 2 2 3" xfId="41960" xr:uid="{B4D66E32-2E44-436C-BEA6-CEA97BF2D7DA}"/>
    <cellStyle name="Normal 8 3 2 2 2 2 4" xfId="30877" xr:uid="{A852CF28-70D3-4FE6-BD20-FDB8A4D7E846}"/>
    <cellStyle name="Normal 8 3 2 2 2 2_1.2 KBC Group" xfId="49909" xr:uid="{4C50227D-27AA-4AD3-B508-42B06531F402}"/>
    <cellStyle name="Normal 8 3 2 2 2 3" xfId="8556" xr:uid="{8E0EF1EF-B54E-4690-922B-F824FBCA3AA4}"/>
    <cellStyle name="Normal 8 3 2 2 2 3 2" xfId="44600" xr:uid="{2351819B-42C8-41CE-8EFF-5B44A7224096}"/>
    <cellStyle name="Normal 8 3 2 2 2 3 3" xfId="33491" xr:uid="{E6A84A1E-C50E-47C0-B281-8FA6988DCB6E}"/>
    <cellStyle name="Normal 8 3 2 2 2 3_1.2 KBC Group" xfId="49911" xr:uid="{41CE7934-3DFF-4692-BDA2-F16A7892D03C}"/>
    <cellStyle name="Normal 8 3 2 2 2 4" xfId="38939" xr:uid="{30063CAF-FE62-4DCC-8D6A-481FB4EA35F1}"/>
    <cellStyle name="Normal 8 3 2 2 2 5" xfId="27944" xr:uid="{108CC280-20F9-4DFD-B33D-D7C5343DD03E}"/>
    <cellStyle name="Normal 8 3 2 2 2_1.2 KBC Group" xfId="49908" xr:uid="{B2FF0A33-C6C7-48BE-A227-BE15D40C6259}"/>
    <cellStyle name="Normal 8 3 2 2 3" xfId="2403" xr:uid="{A1C3D900-0590-411D-B404-9E3D0D65B6A2}"/>
    <cellStyle name="Normal 8 3 2 2 3 2" xfId="5602" xr:uid="{3AFE738D-6FF8-4F09-8BD0-4163FD78FBF4}"/>
    <cellStyle name="Normal 8 3 2 2 3 2 2" xfId="12395" xr:uid="{80C709B6-AAF7-455C-BEA0-DB0665E59184}"/>
    <cellStyle name="Normal 8 3 2 2 3 2 2 2" xfId="48438" xr:uid="{0AB062A1-3995-4263-8C78-F97B711D896B}"/>
    <cellStyle name="Normal 8 3 2 2 3 2 2 3" xfId="37241" xr:uid="{0C5A70D5-F96E-489F-8C6A-421C148A19CA}"/>
    <cellStyle name="Normal 8 3 2 2 3 2 2_1.2 KBC Group" xfId="49914" xr:uid="{8F0876E6-06AC-42AD-A1DD-B92FA128E8C9}"/>
    <cellStyle name="Normal 8 3 2 2 3 2 3" xfId="42769" xr:uid="{183E14E9-9280-4A2A-B154-0E74430AA482}"/>
    <cellStyle name="Normal 8 3 2 2 3 2 4" xfId="31686" xr:uid="{7E55CA6B-31A9-45A5-AF00-B83EB9BC945A}"/>
    <cellStyle name="Normal 8 3 2 2 3 2_1.2 KBC Group" xfId="49913" xr:uid="{6FF3CDAA-EF59-49EB-89AB-A367100CF720}"/>
    <cellStyle name="Normal 8 3 2 2 3 3" xfId="9362" xr:uid="{19E20E03-7E30-4580-B1F4-7F9F03C6C438}"/>
    <cellStyle name="Normal 8 3 2 2 3 3 2" xfId="45406" xr:uid="{875D4C2F-34FC-4258-BBDF-DB8430316B29}"/>
    <cellStyle name="Normal 8 3 2 2 3 3 3" xfId="34297" xr:uid="{9DF7BD4B-DEFA-4BB9-A972-3CC0D45442D3}"/>
    <cellStyle name="Normal 8 3 2 2 3 3_1.2 KBC Group" xfId="49915" xr:uid="{E8CFA584-9313-4245-936E-2B64F94BE192}"/>
    <cellStyle name="Normal 8 3 2 2 3 4" xfId="39745" xr:uid="{46BDAA54-6ACE-4849-A2D1-958A95BCF797}"/>
    <cellStyle name="Normal 8 3 2 2 3 5" xfId="28750" xr:uid="{43602BB7-B80E-441A-A7C4-ADFD82A59B15}"/>
    <cellStyle name="Normal 8 3 2 2 3_1.2 KBC Group" xfId="49912" xr:uid="{FBC8E806-BA39-423D-91D4-CB286DF12945}"/>
    <cellStyle name="Normal 8 3 2 2 4" xfId="3593" xr:uid="{B5CE2151-F7B4-4881-97AA-2960A5E91FA9}"/>
    <cellStyle name="Normal 8 3 2 2 4 2" xfId="10520" xr:uid="{EAF5E8F0-3622-42B2-BBA5-DFACC830F221}"/>
    <cellStyle name="Normal 8 3 2 2 4 2 2" xfId="46563" xr:uid="{8588689D-9D15-49B9-92F3-CC90C921E74D}"/>
    <cellStyle name="Normal 8 3 2 2 4 2 3" xfId="35442" xr:uid="{6A904B0F-26D5-470E-B828-C3B0CFD2475E}"/>
    <cellStyle name="Normal 8 3 2 2 4 2_1.2 KBC Group" xfId="49917" xr:uid="{8F934BB3-7914-442D-9E61-ACA3E58040C7}"/>
    <cellStyle name="Normal 8 3 2 2 4 3" xfId="40898" xr:uid="{DF60F4E0-7A48-4970-BAE7-86B0C18A3E5C}"/>
    <cellStyle name="Normal 8 3 2 2 4 4" xfId="29891" xr:uid="{F39D8E68-6930-488D-BDA8-FCEDD0F77011}"/>
    <cellStyle name="Normal 8 3 2 2 4_1.2 KBC Group" xfId="49916" xr:uid="{A9924A9D-DFDB-4B41-861F-9F8240CA8155}"/>
    <cellStyle name="Normal 8 3 2 2 5" xfId="4289" xr:uid="{AF4C1D56-2514-438E-AC21-98F62FF70586}"/>
    <cellStyle name="Normal 8 3 2 2 5 2" xfId="11091" xr:uid="{F9E92CAD-C63E-4B18-A477-421E8CE8EEC9}"/>
    <cellStyle name="Normal 8 3 2 2 5 2 2" xfId="47134" xr:uid="{F51EEF95-F31D-4C73-A286-A65E2ABC9C33}"/>
    <cellStyle name="Normal 8 3 2 2 5 2 3" xfId="35953" xr:uid="{6E691C61-6766-49C7-AFA7-36508B8859AA}"/>
    <cellStyle name="Normal 8 3 2 2 5 2_1.2 KBC Group" xfId="49919" xr:uid="{D1658E22-C9E4-4B3E-9193-5DBAB663AF2A}"/>
    <cellStyle name="Normal 8 3 2 2 5 3" xfId="41465" xr:uid="{503E987E-AD9E-41EF-878B-115EA3F5DFF5}"/>
    <cellStyle name="Normal 8 3 2 2 5 4" xfId="30398" xr:uid="{D90D047C-0141-4B81-B870-23584BF54B26}"/>
    <cellStyle name="Normal 8 3 2 2 5_1.2 KBC Group" xfId="49918" xr:uid="{4C2D1549-E23E-44BE-B973-CB461A1F942F}"/>
    <cellStyle name="Normal 8 3 2 2 6" xfId="8056" xr:uid="{36AB974E-A9CA-4063-8FBF-EFDC883EE38C}"/>
    <cellStyle name="Normal 8 3 2 2 6 2" xfId="44104" xr:uid="{F65889B0-5F83-4EF7-9ABD-6EB4CB78781E}"/>
    <cellStyle name="Normal 8 3 2 2 6 3" xfId="33011" xr:uid="{BBBB038F-619F-4D27-AB48-F44943182AFB}"/>
    <cellStyle name="Normal 8 3 2 2 6_1.2 KBC Group" xfId="49920" xr:uid="{87A604AE-BE82-47A3-8208-DE60C9AA6286}"/>
    <cellStyle name="Normal 8 3 2 2 7" xfId="38444" xr:uid="{C48615CC-52D7-44B2-9B11-7525C6D1D63A}"/>
    <cellStyle name="Normal 8 3 2 2 8" xfId="27461" xr:uid="{24E9CD66-2622-4E07-842D-5EDF176B9334}"/>
    <cellStyle name="Normal 8 3 2 2_1.2 KBC Group" xfId="49907" xr:uid="{FFC21146-0B65-46A6-A63E-3FB018441E34}"/>
    <cellStyle name="Normal 8 3 2 3" xfId="1355" xr:uid="{C90E4EB9-2538-4A7A-831F-1F54E7EA93C7}"/>
    <cellStyle name="Normal 8 3 2 3 2" xfId="4554" xr:uid="{9A6B5C93-477D-4991-8DD3-90A7188778A0}"/>
    <cellStyle name="Normal 8 3 2 3 2 2" xfId="11348" xr:uid="{C3298E76-13AD-46AA-A59D-55D6D759D42B}"/>
    <cellStyle name="Normal 8 3 2 3 2 2 2" xfId="47391" xr:uid="{56BA3534-6D1B-4B30-86DA-D412D4DB479C}"/>
    <cellStyle name="Normal 8 3 2 3 2 2 3" xfId="36194" xr:uid="{7CEAD4E8-18F5-4A0A-B2A2-F57A18D4666C}"/>
    <cellStyle name="Normal 8 3 2 3 2 2_1.2 KBC Group" xfId="49923" xr:uid="{B47E689A-AE5D-4167-A766-C6E453BF9B3B}"/>
    <cellStyle name="Normal 8 3 2 3 2 3" xfId="41722" xr:uid="{76E14313-5319-4EC3-80AD-59A394897C8E}"/>
    <cellStyle name="Normal 8 3 2 3 2 4" xfId="30639" xr:uid="{06506B22-E73A-4126-972A-F03A9AF6C900}"/>
    <cellStyle name="Normal 8 3 2 3 2_1.2 KBC Group" xfId="49922" xr:uid="{A7E1D235-ED2D-4BF7-B006-1923CF0487FB}"/>
    <cellStyle name="Normal 8 3 2 3 3" xfId="8318" xr:uid="{104E6317-3F80-48E5-87C8-291E8F89E166}"/>
    <cellStyle name="Normal 8 3 2 3 3 2" xfId="44362" xr:uid="{7F9FE9EB-D812-4EFA-96CD-F2AD4B04D1D2}"/>
    <cellStyle name="Normal 8 3 2 3 3 3" xfId="33253" xr:uid="{5C26162C-5D77-4D81-9C5A-06AA916A691F}"/>
    <cellStyle name="Normal 8 3 2 3 3_1.2 KBC Group" xfId="49924" xr:uid="{943BA24E-3073-42B8-95B3-EF21B243E2B1}"/>
    <cellStyle name="Normal 8 3 2 3 4" xfId="38701" xr:uid="{A36C3CC7-CDCE-44F4-911A-BDD4046C7C47}"/>
    <cellStyle name="Normal 8 3 2 3 5" xfId="27706" xr:uid="{5C7FC0C0-E5CD-4624-A17E-48E01AFCCC5C}"/>
    <cellStyle name="Normal 8 3 2 3_1.2 KBC Group" xfId="49921" xr:uid="{65238F00-DDD8-4F5A-8BEA-80B6FEDF75F8}"/>
    <cellStyle name="Normal 8 3 2 4" xfId="2048" xr:uid="{70BCE6D7-4FC9-4BE1-8071-89B517B71F88}"/>
    <cellStyle name="Normal 8 3 2 4 2" xfId="5247" xr:uid="{A5E2A715-7ACF-4022-B610-72EB50FDB81E}"/>
    <cellStyle name="Normal 8 3 2 4 2 2" xfId="12040" xr:uid="{50E3D7D7-6DD5-49FA-9C06-24EACC9EA879}"/>
    <cellStyle name="Normal 8 3 2 4 2 2 2" xfId="48083" xr:uid="{357AC1EE-C5D3-4B1E-A8AF-FB92F678D148}"/>
    <cellStyle name="Normal 8 3 2 4 2 2 3" xfId="36886" xr:uid="{2AE30FC4-AEF5-4D2A-8D2B-A723791CCB8D}"/>
    <cellStyle name="Normal 8 3 2 4 2 2_1.2 KBC Group" xfId="49927" xr:uid="{89F5062F-173E-4887-AC3C-BB024699C627}"/>
    <cellStyle name="Normal 8 3 2 4 2 3" xfId="42414" xr:uid="{32D5248A-D2C2-4D93-8AF0-DED0FFED76A2}"/>
    <cellStyle name="Normal 8 3 2 4 2 4" xfId="31331" xr:uid="{39C99354-E793-459E-9807-C41C5138C263}"/>
    <cellStyle name="Normal 8 3 2 4 2_1.2 KBC Group" xfId="49926" xr:uid="{BF59D7A8-6C61-4DB9-A0D8-80E9E523425C}"/>
    <cellStyle name="Normal 8 3 2 4 3" xfId="9007" xr:uid="{5511BDB9-1C8D-4ACD-B0F5-A8E75520B5B6}"/>
    <cellStyle name="Normal 8 3 2 4 3 2" xfId="45051" xr:uid="{3F635B69-FC84-4549-A2DD-F3CB34843519}"/>
    <cellStyle name="Normal 8 3 2 4 3 3" xfId="33942" xr:uid="{F73789E8-E859-4EB9-9738-E47FC67D43BC}"/>
    <cellStyle name="Normal 8 3 2 4 3_1.2 KBC Group" xfId="49928" xr:uid="{BE9F7DE1-9003-4A7F-BEC8-CC6F7E2BC6AA}"/>
    <cellStyle name="Normal 8 3 2 4 4" xfId="39390" xr:uid="{202F601D-24B8-4ED0-BB8D-6E3F8E9B0AA9}"/>
    <cellStyle name="Normal 8 3 2 4 5" xfId="28395" xr:uid="{28729F42-5B7A-480D-9B64-683FBD8E49E6}"/>
    <cellStyle name="Normal 8 3 2 4_1.2 KBC Group" xfId="49925" xr:uid="{D457C0D0-D0DC-41FB-9D98-EEFD78344615}"/>
    <cellStyle name="Normal 8 3 2 5" xfId="3240" xr:uid="{75B514DA-8B94-4E39-BD9F-C569B7F57426}"/>
    <cellStyle name="Normal 8 3 2 5 2" xfId="10167" xr:uid="{0AF8939F-0CB5-44CA-954C-8BB1F949163A}"/>
    <cellStyle name="Normal 8 3 2 5 2 2" xfId="46210" xr:uid="{F9F23F3C-7CEE-4B13-9D0E-6ABB6AF3F2FC}"/>
    <cellStyle name="Normal 8 3 2 5 2 3" xfId="35091" xr:uid="{92A1845E-469F-4725-8503-54C644967BB8}"/>
    <cellStyle name="Normal 8 3 2 5 2_1.2 KBC Group" xfId="49930" xr:uid="{198AB06B-963E-4B80-A858-C9EF579B9BB9}"/>
    <cellStyle name="Normal 8 3 2 5 3" xfId="40545" xr:uid="{42E06F11-E256-428A-A10B-90CD06E23376}"/>
    <cellStyle name="Normal 8 3 2 5 4" xfId="29540" xr:uid="{4EEECBD0-204C-4A01-94F3-3A34EBE269C3}"/>
    <cellStyle name="Normal 8 3 2 5_1.2 KBC Group" xfId="49929" xr:uid="{1F44C296-AF1B-4057-BC27-E3A5160F79CC}"/>
    <cellStyle name="Normal 8 3 2 6" xfId="4079" xr:uid="{BF4FFFBA-D32C-4C40-AD78-0B9ABD4E84C2}"/>
    <cellStyle name="Normal 8 3 2 6 2" xfId="10881" xr:uid="{D107C111-0D72-4537-967D-74830FAD2D9A}"/>
    <cellStyle name="Normal 8 3 2 6 2 2" xfId="46924" xr:uid="{1D1D081D-7992-4CCE-A697-41B7CB6024C0}"/>
    <cellStyle name="Normal 8 3 2 6 2 3" xfId="35743" xr:uid="{1C103487-46F6-4B70-BDF6-121BB73E91F7}"/>
    <cellStyle name="Normal 8 3 2 6 2_1.2 KBC Group" xfId="49932" xr:uid="{A32A1358-17F1-4080-BD67-95B087180148}"/>
    <cellStyle name="Normal 8 3 2 6 3" xfId="41255" xr:uid="{6C204857-5D11-4DEA-807C-C82BC7345D02}"/>
    <cellStyle name="Normal 8 3 2 6 4" xfId="30188" xr:uid="{B629D92F-98E1-4FEA-BF86-57FDAE96C7F4}"/>
    <cellStyle name="Normal 8 3 2 6_1.2 KBC Group" xfId="49931" xr:uid="{112BF557-FCE0-4EC8-8A64-8077B14B707E}"/>
    <cellStyle name="Normal 8 3 2 7" xfId="7678" xr:uid="{DE3C8220-2F00-4F45-9FC1-E74A47D4B969}"/>
    <cellStyle name="Normal 8 3 2 7 2" xfId="43726" xr:uid="{2E1A50F1-9B26-4460-89F3-747C752F576D}"/>
    <cellStyle name="Normal 8 3 2 7 3" xfId="32633" xr:uid="{A308295C-DB1A-421D-8F54-7444DA024DE9}"/>
    <cellStyle name="Normal 8 3 2 7_1.2 KBC Group" xfId="49933" xr:uid="{1EE9CDE0-5640-4419-AD2C-A4C58E9146A0}"/>
    <cellStyle name="Normal 8 3 2 8" xfId="38066" xr:uid="{F64A5AFD-8FED-48D2-A775-31E5F24D78EE}"/>
    <cellStyle name="Normal 8 3 2 9" xfId="27083" xr:uid="{35E35FCF-9D3C-43F1-BE13-0EB74A3F013F}"/>
    <cellStyle name="Normal 8 3 2_1.2 KBC Group" xfId="49906" xr:uid="{901D397A-A935-4CEF-BD0B-7FFA66D9FBCE}"/>
    <cellStyle name="Normal 8 3 3" xfId="773" xr:uid="{ADB17156-EE96-4568-BF7C-F259786091CF}"/>
    <cellStyle name="Normal 8 3 3 2" xfId="1499" xr:uid="{91C52BD3-A060-4A95-BAE1-564E2D60AF2D}"/>
    <cellStyle name="Normal 8 3 3 2 2" xfId="4698" xr:uid="{90C271A7-AB13-4896-B641-5E9D57E2BEAC}"/>
    <cellStyle name="Normal 8 3 3 2 2 2" xfId="11492" xr:uid="{DDA7B432-B4AE-41E5-B64F-ED33DBCE1A50}"/>
    <cellStyle name="Normal 8 3 3 2 2 2 2" xfId="47535" xr:uid="{44C615C1-83EF-4474-B074-43F65107F928}"/>
    <cellStyle name="Normal 8 3 3 2 2 2 3" xfId="36338" xr:uid="{5930C313-14FD-4AAB-9AA3-B2E146B43B87}"/>
    <cellStyle name="Normal 8 3 3 2 2 2_1.2 KBC Group" xfId="49937" xr:uid="{19700391-428D-4AF6-9851-6C4C40809D0F}"/>
    <cellStyle name="Normal 8 3 3 2 2 3" xfId="41866" xr:uid="{FEAE3B2D-3FAF-4F23-AA59-9673409154BB}"/>
    <cellStyle name="Normal 8 3 3 2 2 4" xfId="30783" xr:uid="{B5B280FF-100E-4247-A63A-CD0734697650}"/>
    <cellStyle name="Normal 8 3 3 2 2_1.2 KBC Group" xfId="49936" xr:uid="{12EC3E11-C00C-4163-BE92-77337B4ABF6B}"/>
    <cellStyle name="Normal 8 3 3 2 3" xfId="8462" xr:uid="{96A498E6-E39D-4952-9D8B-FC0152D92E4C}"/>
    <cellStyle name="Normal 8 3 3 2 3 2" xfId="44506" xr:uid="{04229857-4B5A-49B1-B067-EC9DC3F96A61}"/>
    <cellStyle name="Normal 8 3 3 2 3 3" xfId="33397" xr:uid="{71752119-4A4B-4930-8061-A465927927F2}"/>
    <cellStyle name="Normal 8 3 3 2 3_1.2 KBC Group" xfId="49938" xr:uid="{D9D22336-90EF-42A2-92F7-F57A45ECC521}"/>
    <cellStyle name="Normal 8 3 3 2 4" xfId="38845" xr:uid="{6217CF86-2580-4CE8-8B02-E995A02E6025}"/>
    <cellStyle name="Normal 8 3 3 2 5" xfId="27850" xr:uid="{2FE4DDB5-E8CC-42B5-B181-CEC7B5D109EC}"/>
    <cellStyle name="Normal 8 3 3 2_1.2 KBC Group" xfId="49935" xr:uid="{88C12340-560A-40D7-9EE5-DED421F90E6B}"/>
    <cellStyle name="Normal 8 3 3 3" xfId="2309" xr:uid="{2FA58D27-8725-42A7-9905-FF7827BCCE7B}"/>
    <cellStyle name="Normal 8 3 3 3 2" xfId="5508" xr:uid="{7F1068DD-E0E3-48F6-904E-A84419388EBB}"/>
    <cellStyle name="Normal 8 3 3 3 2 2" xfId="12301" xr:uid="{C5070FCD-BDF6-4501-B4B7-9529854DFC6A}"/>
    <cellStyle name="Normal 8 3 3 3 2 2 2" xfId="48344" xr:uid="{68B0FF82-96E9-4081-A27A-18D19F5BC628}"/>
    <cellStyle name="Normal 8 3 3 3 2 2 3" xfId="37147" xr:uid="{FCE0BE97-B010-4FB5-AA88-862C409038A3}"/>
    <cellStyle name="Normal 8 3 3 3 2 2_1.2 KBC Group" xfId="49941" xr:uid="{252B3E39-6105-4E09-BE59-9DB6DDDEC51E}"/>
    <cellStyle name="Normal 8 3 3 3 2 3" xfId="42675" xr:uid="{CE995C1B-84E1-4D92-83E4-D13E9D3FDD2D}"/>
    <cellStyle name="Normal 8 3 3 3 2 4" xfId="31592" xr:uid="{40998F8B-20A7-492C-A043-5A20FAB9C616}"/>
    <cellStyle name="Normal 8 3 3 3 2_1.2 KBC Group" xfId="49940" xr:uid="{F979C318-AB9B-40AB-8827-3D7A28BA73FF}"/>
    <cellStyle name="Normal 8 3 3 3 3" xfId="9268" xr:uid="{24F03958-2665-4D27-8113-A12A6C5DAA34}"/>
    <cellStyle name="Normal 8 3 3 3 3 2" xfId="45312" xr:uid="{7EE43D19-13BB-482B-B290-B7AA4B0A5861}"/>
    <cellStyle name="Normal 8 3 3 3 3 3" xfId="34203" xr:uid="{E2AF1A7D-E8D0-4A34-A11D-048624467B8F}"/>
    <cellStyle name="Normal 8 3 3 3 3_1.2 KBC Group" xfId="49942" xr:uid="{E4776170-5E36-414A-882D-E19F89A922A7}"/>
    <cellStyle name="Normal 8 3 3 3 4" xfId="39651" xr:uid="{9D510C0B-6376-4A17-BBCC-9A2514841229}"/>
    <cellStyle name="Normal 8 3 3 3 5" xfId="28656" xr:uid="{77E2A432-118C-4FDE-BB2D-F63B9A2F1B2D}"/>
    <cellStyle name="Normal 8 3 3 3_1.2 KBC Group" xfId="49939" xr:uid="{98AC7F69-8B6E-4536-87F9-6C3B38F06A32}"/>
    <cellStyle name="Normal 8 3 3 4" xfId="3499" xr:uid="{4DAFB128-184D-4C2B-B6F9-5B5174148FA4}"/>
    <cellStyle name="Normal 8 3 3 4 2" xfId="10426" xr:uid="{19F7A8C3-6AFB-4B95-9C94-2AD888A374CB}"/>
    <cellStyle name="Normal 8 3 3 4 2 2" xfId="46469" xr:uid="{4CA9D259-3AA4-4048-8A50-6A481EF1EC1A}"/>
    <cellStyle name="Normal 8 3 3 4 2 3" xfId="35348" xr:uid="{ECB5CA7F-55C6-40AA-B88F-62A4A7512D18}"/>
    <cellStyle name="Normal 8 3 3 4 2_1.2 KBC Group" xfId="49944" xr:uid="{B045DAED-55A9-4579-96F9-776F6DC7F583}"/>
    <cellStyle name="Normal 8 3 3 4 3" xfId="40804" xr:uid="{E9C10C06-A494-47EA-B656-11ED597FC6C2}"/>
    <cellStyle name="Normal 8 3 3 4 4" xfId="29797" xr:uid="{8BB01CF0-223B-4DB0-8FC0-C2BBCE3FBBC4}"/>
    <cellStyle name="Normal 8 3 3 4_1.2 KBC Group" xfId="49943" xr:uid="{CC7DFC3C-03CE-4FAB-A032-2DDBC0FE3DBC}"/>
    <cellStyle name="Normal 8 3 3 5" xfId="4195" xr:uid="{2853708D-7FB8-4D30-BA3A-0A78B6B8B302}"/>
    <cellStyle name="Normal 8 3 3 5 2" xfId="10997" xr:uid="{ED69EBC7-DD6F-4820-ABE6-F66B0652C6CD}"/>
    <cellStyle name="Normal 8 3 3 5 2 2" xfId="47040" xr:uid="{5AA1990E-81ED-4058-B7C3-89B0DEF82D32}"/>
    <cellStyle name="Normal 8 3 3 5 2 3" xfId="35859" xr:uid="{EF8E47A7-34B1-4D0E-A577-9E9C691C2918}"/>
    <cellStyle name="Normal 8 3 3 5 2_1.2 KBC Group" xfId="49946" xr:uid="{203D510D-34A2-42B9-A388-2A46BB6A02D0}"/>
    <cellStyle name="Normal 8 3 3 5 3" xfId="41371" xr:uid="{03215E13-BBBF-43C6-A264-0C8315866D5A}"/>
    <cellStyle name="Normal 8 3 3 5 4" xfId="30304" xr:uid="{3179AED0-FC8F-4A05-A6A0-2F61AE3E3B90}"/>
    <cellStyle name="Normal 8 3 3 5_1.2 KBC Group" xfId="49945" xr:uid="{641578CA-68AE-4CA0-94E2-1BBD0C595904}"/>
    <cellStyle name="Normal 8 3 3 6" xfId="7962" xr:uid="{66FECEAC-C7A4-4CE9-A7A5-1B59015B9F46}"/>
    <cellStyle name="Normal 8 3 3 6 2" xfId="44010" xr:uid="{13104AAE-950D-4110-8B7B-9B2844BE001B}"/>
    <cellStyle name="Normal 8 3 3 6 3" xfId="32917" xr:uid="{77A28705-D128-4B8A-975B-401C4238104F}"/>
    <cellStyle name="Normal 8 3 3 6_1.2 KBC Group" xfId="49947" xr:uid="{69B24924-8178-48BF-AA23-86C0B6950B56}"/>
    <cellStyle name="Normal 8 3 3 7" xfId="38350" xr:uid="{881E876D-D88D-43A5-988B-798E809D2DB9}"/>
    <cellStyle name="Normal 8 3 3 8" xfId="27367" xr:uid="{46BF117B-EB7C-4340-9F12-B6004DD726E8}"/>
    <cellStyle name="Normal 8 3 3_1.2 KBC Group" xfId="49934" xr:uid="{6BD860C0-F94F-47D8-890F-9495A524CA21}"/>
    <cellStyle name="Normal 8 3 4" xfId="1226" xr:uid="{1FCA134D-15CD-4E62-B1F8-B56387447DB2}"/>
    <cellStyle name="Normal 8 3 4 2" xfId="4425" xr:uid="{0A8415BD-F1ED-447F-8DB8-72B16AD0D4BD}"/>
    <cellStyle name="Normal 8 3 4 2 2" xfId="11219" xr:uid="{4D8E76C0-4093-4057-8AEB-C8C22E9511CD}"/>
    <cellStyle name="Normal 8 3 4 2 2 2" xfId="47262" xr:uid="{9DF6D2D1-F9CD-42AC-BEBD-7913A3F0B39D}"/>
    <cellStyle name="Normal 8 3 4 2 2 3" xfId="36065" xr:uid="{BAC41828-D652-47AC-8C0A-FB9D19AA3F6A}"/>
    <cellStyle name="Normal 8 3 4 2 2_1.2 KBC Group" xfId="49950" xr:uid="{8D8D0FFC-FDF6-4AB5-8251-67E440BC8F75}"/>
    <cellStyle name="Normal 8 3 4 2 3" xfId="41593" xr:uid="{11BD5825-FD2B-4C20-AE72-2F679B0ADC7C}"/>
    <cellStyle name="Normal 8 3 4 2 4" xfId="30510" xr:uid="{DCFBEB39-1407-432B-AC64-34E178E5E2EF}"/>
    <cellStyle name="Normal 8 3 4 2_1.2 KBC Group" xfId="49949" xr:uid="{A4BE47B4-0E33-4D10-BCD6-A54D34D9CAF3}"/>
    <cellStyle name="Normal 8 3 4 3" xfId="8189" xr:uid="{F917B0FA-6434-4D2A-838F-DA3583EFE0ED}"/>
    <cellStyle name="Normal 8 3 4 3 2" xfId="44233" xr:uid="{65776FCA-7556-4E21-A503-1ACCFD5FE23B}"/>
    <cellStyle name="Normal 8 3 4 3 3" xfId="33124" xr:uid="{67099FB7-82FF-4F5A-B6BF-30508FCE7882}"/>
    <cellStyle name="Normal 8 3 4 3_1.2 KBC Group" xfId="49951" xr:uid="{351732AE-AF2E-47BF-8E4C-7492DA40E05B}"/>
    <cellStyle name="Normal 8 3 4 4" xfId="38572" xr:uid="{488D3FFF-DE54-4A3A-87B1-2424B5666C1C}"/>
    <cellStyle name="Normal 8 3 4 5" xfId="27577" xr:uid="{C2059572-121C-4085-8555-8B615B5B61AD}"/>
    <cellStyle name="Normal 8 3 4_1.2 KBC Group" xfId="49948" xr:uid="{979C013E-BDBC-461E-B1AE-7E802233F4F9}"/>
    <cellStyle name="Normal 8 3 5" xfId="1776" xr:uid="{18EAD36B-90CE-4162-A91E-8798CA26E8BB}"/>
    <cellStyle name="Normal 8 3 5 2" xfId="4975" xr:uid="{A00A471F-76BA-4028-80D9-33CC373D6BF2}"/>
    <cellStyle name="Normal 8 3 5 2 2" xfId="11768" xr:uid="{2AFDCD5F-D863-49E4-AE89-335D206BDDDA}"/>
    <cellStyle name="Normal 8 3 5 2 2 2" xfId="47811" xr:uid="{4863E638-B2E4-4DCA-A93E-2B1675770C72}"/>
    <cellStyle name="Normal 8 3 5 2 2 3" xfId="36614" xr:uid="{549A21FC-ADFA-4E9F-91BF-7F868EA00153}"/>
    <cellStyle name="Normal 8 3 5 2 2_1.2 KBC Group" xfId="49954" xr:uid="{BA55901B-C20C-4651-B6E0-4137BF43E205}"/>
    <cellStyle name="Normal 8 3 5 2 3" xfId="42142" xr:uid="{0DF905CE-AEF6-42E1-B4FA-6038393C47B3}"/>
    <cellStyle name="Normal 8 3 5 2 4" xfId="31059" xr:uid="{2B039B83-5DA8-4620-B50F-D21EFF40B4F4}"/>
    <cellStyle name="Normal 8 3 5 2_1.2 KBC Group" xfId="49953" xr:uid="{9EA172AA-A95C-4A04-93F8-FCDD7B412480}"/>
    <cellStyle name="Normal 8 3 5 3" xfId="8735" xr:uid="{0B94D7CA-4651-43B0-9D12-A3285E762826}"/>
    <cellStyle name="Normal 8 3 5 3 2" xfId="44779" xr:uid="{45FD1E93-6F19-4DD7-BFB1-4EC8D3B9E01A}"/>
    <cellStyle name="Normal 8 3 5 3 3" xfId="33670" xr:uid="{315DED45-60D6-4D00-B278-06B71835C457}"/>
    <cellStyle name="Normal 8 3 5 3_1.2 KBC Group" xfId="49955" xr:uid="{768CCC05-D92C-4A28-9AF8-F7107BEFD359}"/>
    <cellStyle name="Normal 8 3 5 4" xfId="39118" xr:uid="{FC714300-4C3D-4314-8814-6172049A4584}"/>
    <cellStyle name="Normal 8 3 5 5" xfId="28123" xr:uid="{04C62CB8-BE3E-484E-9029-0B982CE1570B}"/>
    <cellStyle name="Normal 8 3 5_1.2 KBC Group" xfId="49952" xr:uid="{69B574A8-5F85-4396-899F-9C20C322C93C}"/>
    <cellStyle name="Normal 8 3 6" xfId="2956" xr:uid="{A8109B5A-3259-4D0E-BF3C-898D7BB9988B}"/>
    <cellStyle name="Normal 8 3 6 2" xfId="9894" xr:uid="{6F536E2C-ECF2-4C04-A37F-8A9044C074C9}"/>
    <cellStyle name="Normal 8 3 6 2 2" xfId="45937" xr:uid="{74EE0FA9-B756-4DFA-A048-53013747DF50}"/>
    <cellStyle name="Normal 8 3 6 2 3" xfId="34822" xr:uid="{F832B399-884F-4B92-BEFC-21E971BAF080}"/>
    <cellStyle name="Normal 8 3 6 2_1.2 KBC Group" xfId="49957" xr:uid="{8E821208-AB57-4936-A98B-6C722AAA73CF}"/>
    <cellStyle name="Normal 8 3 6 3" xfId="40273" xr:uid="{0778C98B-7B16-40A7-9BFB-9C4A119AF9B9}"/>
    <cellStyle name="Normal 8 3 6 4" xfId="29272" xr:uid="{E08AE03C-A4E4-405A-B152-F61D53E5B2F4}"/>
    <cellStyle name="Normal 8 3 6_1.2 KBC Group" xfId="49956" xr:uid="{8C2B7988-3098-4001-A732-1800C9F815DB}"/>
    <cellStyle name="Normal 8 3 7" xfId="3985" xr:uid="{FE888187-523D-4704-ADF7-E8D315F2B243}"/>
    <cellStyle name="Normal 8 3 7 2" xfId="10787" xr:uid="{BB586052-CA31-4E6C-8063-D91A9D9EBE4C}"/>
    <cellStyle name="Normal 8 3 7 2 2" xfId="46830" xr:uid="{A6E4BED5-FCD7-481A-AFFF-574220CECB40}"/>
    <cellStyle name="Normal 8 3 7 2 3" xfId="35649" xr:uid="{3D85D29E-4E5D-46F9-98C5-B17EA9261D38}"/>
    <cellStyle name="Normal 8 3 7 2_1.2 KBC Group" xfId="49959" xr:uid="{6B605CF0-CF38-4168-803D-2F92A4B36058}"/>
    <cellStyle name="Normal 8 3 7 3" xfId="41161" xr:uid="{C89B8D01-AD31-417A-A131-4B0FC50FE595}"/>
    <cellStyle name="Normal 8 3 7 4" xfId="30094" xr:uid="{10A5789B-4C0C-41F7-A366-D6658C8CBEA8}"/>
    <cellStyle name="Normal 8 3 7_1.2 KBC Group" xfId="49958" xr:uid="{169E53E9-6884-4B37-9818-EA75174BC987}"/>
    <cellStyle name="Normal 8 3 8" xfId="7377" xr:uid="{D09F02FA-A4E1-4AA5-A23B-D7E663528EF7}"/>
    <cellStyle name="Normal 8 3 8 2" xfId="43425" xr:uid="{37CA4ED8-ED7F-416F-AAE9-75A818BC7D39}"/>
    <cellStyle name="Normal 8 3 8 3" xfId="32332" xr:uid="{F6427079-B4A9-4B4D-AFD2-2F390DD269CA}"/>
    <cellStyle name="Normal 8 3 8_1.2 KBC Group" xfId="49960" xr:uid="{F5AD921D-3E44-4C7D-A771-A1F498726D06}"/>
    <cellStyle name="Normal 8 3 9" xfId="37765" xr:uid="{91BB8363-13BF-4663-938C-8D23CEC206EF}"/>
    <cellStyle name="Normal 8 3_1.2 KBC Group" xfId="49905" xr:uid="{A95646D8-C6A6-4700-A930-17314D1572A5}"/>
    <cellStyle name="Normal 8 30" xfId="26752" xr:uid="{17C5008C-D525-44BD-817C-14F7EBEA7EF4}"/>
    <cellStyle name="Normal 8 4" xfId="203" xr:uid="{E39D82B5-3E6F-4726-A79E-AB248F1AE75D}"/>
    <cellStyle name="Normal 8 4 10" xfId="26802" xr:uid="{D2998D3F-18F8-426B-B4F4-5A1B869BD2F2}"/>
    <cellStyle name="Normal 8 4 2" xfId="507" xr:uid="{C99556B5-0357-4DD6-95D3-08504C23BC8D}"/>
    <cellStyle name="Normal 8 4 2 2" xfId="873" xr:uid="{7B8A7235-C474-493F-99B1-6837B56895E3}"/>
    <cellStyle name="Normal 8 4 2 2 2" xfId="1599" xr:uid="{5972EBEC-D766-4E9C-A920-F3E0ACC0A9B1}"/>
    <cellStyle name="Normal 8 4 2 2 2 2" xfId="4798" xr:uid="{DC478543-17DE-48DB-89F5-679E4E7F17F6}"/>
    <cellStyle name="Normal 8 4 2 2 2 2 2" xfId="11592" xr:uid="{B4C9146D-2C0C-45CC-99B5-DCD936C67271}"/>
    <cellStyle name="Normal 8 4 2 2 2 2 2 2" xfId="47635" xr:uid="{CA2B18DD-137F-42D6-97D0-F6A115FB6718}"/>
    <cellStyle name="Normal 8 4 2 2 2 2 2 3" xfId="36438" xr:uid="{C6188BEF-57EC-4DBF-A9A7-B91D75280907}"/>
    <cellStyle name="Normal 8 4 2 2 2 2 2_1.2 KBC Group" xfId="49966" xr:uid="{0703EFF2-430B-43E0-98ED-8AD71C3DD088}"/>
    <cellStyle name="Normal 8 4 2 2 2 2 3" xfId="41966" xr:uid="{51E42EF5-B92F-4121-AE4A-AB9AD76ABA54}"/>
    <cellStyle name="Normal 8 4 2 2 2 2 4" xfId="30883" xr:uid="{1157C4F4-F694-4B91-BC3A-E44F8A457E6F}"/>
    <cellStyle name="Normal 8 4 2 2 2 2_1.2 KBC Group" xfId="49965" xr:uid="{CC92DC71-581A-4511-8AF2-98FB6DA55FA7}"/>
    <cellStyle name="Normal 8 4 2 2 2 3" xfId="8562" xr:uid="{B94F1814-4C07-41D2-AECF-EC3037495D64}"/>
    <cellStyle name="Normal 8 4 2 2 2 3 2" xfId="44606" xr:uid="{EB814248-4914-4FF1-8706-0EBFEF867DCC}"/>
    <cellStyle name="Normal 8 4 2 2 2 3 3" xfId="33497" xr:uid="{37BD82B0-632E-4DF9-BC88-3971F8020E99}"/>
    <cellStyle name="Normal 8 4 2 2 2 3_1.2 KBC Group" xfId="49967" xr:uid="{0AF985D5-B7FF-4217-BB5D-85DAE53D3365}"/>
    <cellStyle name="Normal 8 4 2 2 2 4" xfId="38945" xr:uid="{B7467DA5-EA20-4739-9F01-78C6E2A59307}"/>
    <cellStyle name="Normal 8 4 2 2 2 5" xfId="27950" xr:uid="{7A79E0B9-8ABE-4A72-B299-10E75F955519}"/>
    <cellStyle name="Normal 8 4 2 2 2_1.2 KBC Group" xfId="49964" xr:uid="{10EE1710-0077-4249-B084-8EB3CCA1E267}"/>
    <cellStyle name="Normal 8 4 2 2 3" xfId="2409" xr:uid="{1B1250F3-1EB4-45B2-8B87-23D182451254}"/>
    <cellStyle name="Normal 8 4 2 2 3 2" xfId="5608" xr:uid="{4400AF66-AE0F-48B8-A8B9-AAE02E271567}"/>
    <cellStyle name="Normal 8 4 2 2 3 2 2" xfId="12401" xr:uid="{636AE941-E2B9-487A-885D-B4AA3DE8AC69}"/>
    <cellStyle name="Normal 8 4 2 2 3 2 2 2" xfId="48444" xr:uid="{C1F6215F-8AD4-4EEE-B3EC-4D007996FC49}"/>
    <cellStyle name="Normal 8 4 2 2 3 2 2 3" xfId="37247" xr:uid="{2ACB83CB-7CC5-45E5-BB98-7D4671FB9786}"/>
    <cellStyle name="Normal 8 4 2 2 3 2 2_1.2 KBC Group" xfId="49970" xr:uid="{34EC63F2-A4F5-492C-BFD5-5461A0A83451}"/>
    <cellStyle name="Normal 8 4 2 2 3 2 3" xfId="42775" xr:uid="{00075ED7-6580-4294-99D4-5A5CD652760E}"/>
    <cellStyle name="Normal 8 4 2 2 3 2 4" xfId="31692" xr:uid="{5D809D00-5013-48AB-BE8B-B0DF5F660504}"/>
    <cellStyle name="Normal 8 4 2 2 3 2_1.2 KBC Group" xfId="49969" xr:uid="{5529E02D-6C33-4321-ADF7-6F9D13632F53}"/>
    <cellStyle name="Normal 8 4 2 2 3 3" xfId="9368" xr:uid="{C4CE15C2-4011-42E7-A84D-B72C3DFCBCE3}"/>
    <cellStyle name="Normal 8 4 2 2 3 3 2" xfId="45412" xr:uid="{39D4FC30-4CF6-47B6-AECA-F76AD1F47CED}"/>
    <cellStyle name="Normal 8 4 2 2 3 3 3" xfId="34303" xr:uid="{FEE799BE-EE0D-4EC9-878C-AA1501942A76}"/>
    <cellStyle name="Normal 8 4 2 2 3 3_1.2 KBC Group" xfId="49971" xr:uid="{0DB568B8-FAC1-42C2-A84F-5B42BC94C9F6}"/>
    <cellStyle name="Normal 8 4 2 2 3 4" xfId="39751" xr:uid="{882DC83C-48DA-4A3B-AAE2-D931033B645F}"/>
    <cellStyle name="Normal 8 4 2 2 3 5" xfId="28756" xr:uid="{B6EA7EA5-8792-44EB-8DEC-2CCEF4E5ABEB}"/>
    <cellStyle name="Normal 8 4 2 2 3_1.2 KBC Group" xfId="49968" xr:uid="{763E7F4C-D0E7-4F02-9D49-20BC1F8BD83D}"/>
    <cellStyle name="Normal 8 4 2 2 4" xfId="3599" xr:uid="{FD5DE551-38CF-46FB-8937-4D98020C5C3E}"/>
    <cellStyle name="Normal 8 4 2 2 4 2" xfId="10526" xr:uid="{3662436A-1901-4660-A189-1594015CB830}"/>
    <cellStyle name="Normal 8 4 2 2 4 2 2" xfId="46569" xr:uid="{DDF86440-0119-40C8-9CAE-4E845631C73C}"/>
    <cellStyle name="Normal 8 4 2 2 4 2 3" xfId="35448" xr:uid="{23E23894-58BC-4AA7-BBED-D63B3C37F1A8}"/>
    <cellStyle name="Normal 8 4 2 2 4 2_1.2 KBC Group" xfId="49973" xr:uid="{F71912E2-1F76-404D-8091-31BCD916BE75}"/>
    <cellStyle name="Normal 8 4 2 2 4 3" xfId="40904" xr:uid="{5C5565F0-9CFF-478B-BB26-C99D6111017A}"/>
    <cellStyle name="Normal 8 4 2 2 4 4" xfId="29897" xr:uid="{2EE9E52F-0D8D-49FD-BDA0-AEB06A2EA70D}"/>
    <cellStyle name="Normal 8 4 2 2 4_1.2 KBC Group" xfId="49972" xr:uid="{B4A1A390-B237-4442-A1D3-753795F10767}"/>
    <cellStyle name="Normal 8 4 2 2 5" xfId="4295" xr:uid="{953F8DA2-7067-49E9-AD62-C8A6D872BB37}"/>
    <cellStyle name="Normal 8 4 2 2 5 2" xfId="11097" xr:uid="{914B6AAA-7A8F-43F1-975D-3AFA035FE90E}"/>
    <cellStyle name="Normal 8 4 2 2 5 2 2" xfId="47140" xr:uid="{6DB4A1E8-A94A-441A-A385-F21054ADF364}"/>
    <cellStyle name="Normal 8 4 2 2 5 2 3" xfId="35959" xr:uid="{5C765F4E-6423-49A2-9A1C-EF5AE8826A4C}"/>
    <cellStyle name="Normal 8 4 2 2 5 2_1.2 KBC Group" xfId="49975" xr:uid="{8EB373CD-A32C-4FA4-A863-0AD72ED02BEF}"/>
    <cellStyle name="Normal 8 4 2 2 5 3" xfId="41471" xr:uid="{00E54D30-EADB-4B99-B63F-C1C802A815E3}"/>
    <cellStyle name="Normal 8 4 2 2 5 4" xfId="30404" xr:uid="{8422BDF8-B1DB-4D8C-B80C-FD2AD5BEE753}"/>
    <cellStyle name="Normal 8 4 2 2 5_1.2 KBC Group" xfId="49974" xr:uid="{06C2D1E2-D71E-410A-BCCF-0D534D36D2BA}"/>
    <cellStyle name="Normal 8 4 2 2 6" xfId="8062" xr:uid="{5373BE91-6726-4912-B204-7A63E221C1BC}"/>
    <cellStyle name="Normal 8 4 2 2 6 2" xfId="44110" xr:uid="{B41DF4E4-1099-4B81-AD6B-BAC022C0E7DF}"/>
    <cellStyle name="Normal 8 4 2 2 6 3" xfId="33017" xr:uid="{A06D04B2-66F4-4D13-BFB2-A194D53E169F}"/>
    <cellStyle name="Normal 8 4 2 2 6_1.2 KBC Group" xfId="49976" xr:uid="{D8E2DAE7-EA62-4950-B1B8-4C9C8CD8801A}"/>
    <cellStyle name="Normal 8 4 2 2 7" xfId="38450" xr:uid="{DCA208C0-9347-4E1E-A21A-0C80C7887BD1}"/>
    <cellStyle name="Normal 8 4 2 2 8" xfId="27467" xr:uid="{2D1880BF-E696-46F0-B2AF-7D0012376BAD}"/>
    <cellStyle name="Normal 8 4 2 2_1.2 KBC Group" xfId="49963" xr:uid="{E5C6D390-456F-422B-9AE1-C063053D2C0C}"/>
    <cellStyle name="Normal 8 4 2 3" xfId="1363" xr:uid="{8C37D572-04B6-4DB8-8967-8FB0860A2371}"/>
    <cellStyle name="Normal 8 4 2 3 2" xfId="4562" xr:uid="{30A317B7-D7D4-4DC4-AA58-0C38430958A7}"/>
    <cellStyle name="Normal 8 4 2 3 2 2" xfId="11356" xr:uid="{D3A85B31-E4DE-441C-A126-EC3F739BB944}"/>
    <cellStyle name="Normal 8 4 2 3 2 2 2" xfId="47399" xr:uid="{7EE2D411-421B-4CBD-ADD6-44902E6CA3B3}"/>
    <cellStyle name="Normal 8 4 2 3 2 2 3" xfId="36202" xr:uid="{921F5564-7101-4540-8D6B-4400A2D90579}"/>
    <cellStyle name="Normal 8 4 2 3 2 2_1.2 KBC Group" xfId="49979" xr:uid="{90386108-463F-4F53-8DCB-64ACA8A71233}"/>
    <cellStyle name="Normal 8 4 2 3 2 3" xfId="41730" xr:uid="{9192F00C-F102-4A49-A70C-22DBFA85F116}"/>
    <cellStyle name="Normal 8 4 2 3 2 4" xfId="30647" xr:uid="{05845188-69A0-4DCD-A27F-55606C983C07}"/>
    <cellStyle name="Normal 8 4 2 3 2_1.2 KBC Group" xfId="49978" xr:uid="{D2423054-71C3-4082-B315-3D96C19B803C}"/>
    <cellStyle name="Normal 8 4 2 3 3" xfId="8326" xr:uid="{F6EA92BC-39B2-4FB0-9F0E-9F8698814C63}"/>
    <cellStyle name="Normal 8 4 2 3 3 2" xfId="44370" xr:uid="{CEB20C77-DAA2-4458-9BCC-B37D60820FDB}"/>
    <cellStyle name="Normal 8 4 2 3 3 3" xfId="33261" xr:uid="{AA6EBF25-1EE9-40D7-99CE-34F29E4C6B43}"/>
    <cellStyle name="Normal 8 4 2 3 3_1.2 KBC Group" xfId="49980" xr:uid="{AC5195C6-0208-4920-B93C-77020CF81B77}"/>
    <cellStyle name="Normal 8 4 2 3 4" xfId="38709" xr:uid="{7AA2A7F6-81A1-4D44-921C-770C9E2EDB00}"/>
    <cellStyle name="Normal 8 4 2 3 5" xfId="27714" xr:uid="{66A12B32-567F-488C-A8AD-49CA6C7015E6}"/>
    <cellStyle name="Normal 8 4 2 3_1.2 KBC Group" xfId="49977" xr:uid="{7A7322C8-379F-4E30-B3E0-2FDC62CFE5A7}"/>
    <cellStyle name="Normal 8 4 2 4" xfId="2066" xr:uid="{873BD2F7-E116-42AE-82EC-4D82EF0496FF}"/>
    <cellStyle name="Normal 8 4 2 4 2" xfId="5265" xr:uid="{179E91CF-80C3-457A-B35B-4B5D718BFF8F}"/>
    <cellStyle name="Normal 8 4 2 4 2 2" xfId="12058" xr:uid="{3682891C-872B-496D-9FE7-B129DE445096}"/>
    <cellStyle name="Normal 8 4 2 4 2 2 2" xfId="48101" xr:uid="{E3DEC56B-BFAD-4996-9D15-5BA29C1E8FA0}"/>
    <cellStyle name="Normal 8 4 2 4 2 2 3" xfId="36904" xr:uid="{9C8CB13F-A472-475F-B9AE-404EFE382BF4}"/>
    <cellStyle name="Normal 8 4 2 4 2 2_1.2 KBC Group" xfId="49983" xr:uid="{F1EDCC1C-3035-47E8-963E-5E2B8BD02890}"/>
    <cellStyle name="Normal 8 4 2 4 2 3" xfId="42432" xr:uid="{612214B7-E047-4572-8FC7-8585564248FB}"/>
    <cellStyle name="Normal 8 4 2 4 2 4" xfId="31349" xr:uid="{725D5D93-74FC-4159-9E2A-EA2E7A5D17BB}"/>
    <cellStyle name="Normal 8 4 2 4 2_1.2 KBC Group" xfId="49982" xr:uid="{23C7A829-47F6-4819-BFF1-D0C7AEE358BF}"/>
    <cellStyle name="Normal 8 4 2 4 3" xfId="9025" xr:uid="{745420E0-E985-410C-84FC-1B54D19EB15C}"/>
    <cellStyle name="Normal 8 4 2 4 3 2" xfId="45069" xr:uid="{2CF95BF9-358B-44A4-912C-852B86E5197A}"/>
    <cellStyle name="Normal 8 4 2 4 3 3" xfId="33960" xr:uid="{8A0454EE-1D47-46BA-98C1-8745B75B8B4F}"/>
    <cellStyle name="Normal 8 4 2 4 3_1.2 KBC Group" xfId="49984" xr:uid="{AA4B8C53-2D17-4D36-BF9C-7EFDDCE1A9B1}"/>
    <cellStyle name="Normal 8 4 2 4 4" xfId="39408" xr:uid="{0501D660-699D-4A77-AAA6-44B1B3F85494}"/>
    <cellStyle name="Normal 8 4 2 4 5" xfId="28413" xr:uid="{794FF6B1-371A-4E5A-8A85-9E24B2CFFF63}"/>
    <cellStyle name="Normal 8 4 2 4_1.2 KBC Group" xfId="49981" xr:uid="{B7C5EA0F-AC6A-4A1D-A17A-FD30BA80EF44}"/>
    <cellStyle name="Normal 8 4 2 5" xfId="3258" xr:uid="{F265A9A7-8281-4A39-93F3-EA51A9EE254A}"/>
    <cellStyle name="Normal 8 4 2 5 2" xfId="10185" xr:uid="{B4F7E553-573F-47E1-A399-D7658BB81010}"/>
    <cellStyle name="Normal 8 4 2 5 2 2" xfId="46228" xr:uid="{1FC5D4EE-2578-420F-89C2-C277E1BEF988}"/>
    <cellStyle name="Normal 8 4 2 5 2 3" xfId="35109" xr:uid="{FA87FF82-E942-4B44-8549-A31C9D6FCEC2}"/>
    <cellStyle name="Normal 8 4 2 5 2_1.2 KBC Group" xfId="49986" xr:uid="{415B341A-8B19-40EC-88D4-A459F3C56680}"/>
    <cellStyle name="Normal 8 4 2 5 3" xfId="40563" xr:uid="{67953B8F-675F-40CE-9C43-04711CFC6A7A}"/>
    <cellStyle name="Normal 8 4 2 5 4" xfId="29558" xr:uid="{6A861866-F1BB-48ED-8C1C-C57E66033EC7}"/>
    <cellStyle name="Normal 8 4 2 5_1.2 KBC Group" xfId="49985" xr:uid="{7A30AD03-AE43-43C5-ADDB-C8315956EB1C}"/>
    <cellStyle name="Normal 8 4 2 6" xfId="4085" xr:uid="{8BA6958A-C425-4998-B55B-FDB909493EB9}"/>
    <cellStyle name="Normal 8 4 2 6 2" xfId="10887" xr:uid="{B0718518-8056-4509-95B8-F8FA8455C585}"/>
    <cellStyle name="Normal 8 4 2 6 2 2" xfId="46930" xr:uid="{1434FFE8-BDD4-44E9-A8B4-C8507F1BFA19}"/>
    <cellStyle name="Normal 8 4 2 6 2 3" xfId="35749" xr:uid="{FF3E4987-AC20-406F-8A54-BFE28ADAA7A1}"/>
    <cellStyle name="Normal 8 4 2 6 2_1.2 KBC Group" xfId="49988" xr:uid="{DC2B1A16-2BED-4D21-A694-57FED9FF6B7B}"/>
    <cellStyle name="Normal 8 4 2 6 3" xfId="41261" xr:uid="{2041E8AA-A773-48B9-B397-BAEEABBD4D2B}"/>
    <cellStyle name="Normal 8 4 2 6 4" xfId="30194" xr:uid="{DAD9B647-9ED9-483A-994B-E15C82621EA1}"/>
    <cellStyle name="Normal 8 4 2 6_1.2 KBC Group" xfId="49987" xr:uid="{310BA0A1-7159-4CE5-B643-D046B70093B8}"/>
    <cellStyle name="Normal 8 4 2 7" xfId="7698" xr:uid="{BAEE8B6F-2DE4-425A-8706-13581CA80859}"/>
    <cellStyle name="Normal 8 4 2 7 2" xfId="43746" xr:uid="{16D3F7C1-E783-484A-B7EF-19489B05DB75}"/>
    <cellStyle name="Normal 8 4 2 7 3" xfId="32653" xr:uid="{EE1475FF-EE74-41B2-9029-FDF5174CB562}"/>
    <cellStyle name="Normal 8 4 2 7_1.2 KBC Group" xfId="49989" xr:uid="{608B2361-2003-4E96-9AAB-1B76768D777E}"/>
    <cellStyle name="Normal 8 4 2 8" xfId="38086" xr:uid="{25101C2B-633A-44B0-BB0C-F007FE575B61}"/>
    <cellStyle name="Normal 8 4 2 9" xfId="27103" xr:uid="{E9A32AB0-7B2D-41C6-9721-5D0B89705EA8}"/>
    <cellStyle name="Normal 8 4 2_1.2 KBC Group" xfId="49962" xr:uid="{711851DE-57BC-4046-8C59-0A592608CB76}"/>
    <cellStyle name="Normal 8 4 3" xfId="779" xr:uid="{1D61AB7E-7BD0-49A4-9D7A-65544C4D547E}"/>
    <cellStyle name="Normal 8 4 3 2" xfId="1505" xr:uid="{CBC92BD7-DDDC-40C4-AB60-B117BCABC205}"/>
    <cellStyle name="Normal 8 4 3 2 2" xfId="4704" xr:uid="{C9CE7D56-FDDE-4D45-BF94-1487ED055ED1}"/>
    <cellStyle name="Normal 8 4 3 2 2 2" xfId="11498" xr:uid="{C399C122-4D50-40D8-8D9F-657F5B1B5DDD}"/>
    <cellStyle name="Normal 8 4 3 2 2 2 2" xfId="47541" xr:uid="{2252E98A-7FA3-4915-9B22-041B727EED8E}"/>
    <cellStyle name="Normal 8 4 3 2 2 2 3" xfId="36344" xr:uid="{AD3AC762-39BB-4A7C-B3C6-356D4F17179F}"/>
    <cellStyle name="Normal 8 4 3 2 2 2_1.2 KBC Group" xfId="49993" xr:uid="{98A9C328-C15C-41B3-8C2E-63062DEEF40E}"/>
    <cellStyle name="Normal 8 4 3 2 2 3" xfId="41872" xr:uid="{FB37CB22-2A97-4345-A3F1-5E8D129332FD}"/>
    <cellStyle name="Normal 8 4 3 2 2 4" xfId="30789" xr:uid="{222119A1-7DC8-41BF-A361-B0C18E58F991}"/>
    <cellStyle name="Normal 8 4 3 2 2_1.2 KBC Group" xfId="49992" xr:uid="{99C48D2D-C4A5-42DD-BDB8-CC2FBF3B6677}"/>
    <cellStyle name="Normal 8 4 3 2 3" xfId="8468" xr:uid="{A2191396-4BC5-43F6-92BD-1813149B7A1A}"/>
    <cellStyle name="Normal 8 4 3 2 3 2" xfId="44512" xr:uid="{F527CDB8-BB1A-4F23-A3AB-D69732B2FDA9}"/>
    <cellStyle name="Normal 8 4 3 2 3 3" xfId="33403" xr:uid="{43BFC1E8-3964-45C4-89D6-58018DA1088E}"/>
    <cellStyle name="Normal 8 4 3 2 3_1.2 KBC Group" xfId="49994" xr:uid="{1AF0EB9F-3585-43BE-A80E-72C678A2DFCE}"/>
    <cellStyle name="Normal 8 4 3 2 4" xfId="38851" xr:uid="{09266816-01FE-4033-9903-8E7680D4240E}"/>
    <cellStyle name="Normal 8 4 3 2 5" xfId="27856" xr:uid="{803CF7D8-AF22-42D0-945C-3C26A2893399}"/>
    <cellStyle name="Normal 8 4 3 2_1.2 KBC Group" xfId="49991" xr:uid="{BC766B0E-A461-4939-9A59-EBB7470E89AA}"/>
    <cellStyle name="Normal 8 4 3 3" xfId="2315" xr:uid="{6D9C270A-C6F3-4DF3-B5F7-E33FADD7F9ED}"/>
    <cellStyle name="Normal 8 4 3 3 2" xfId="5514" xr:uid="{DF047B47-FE3B-4501-A4B2-D4BD887868D9}"/>
    <cellStyle name="Normal 8 4 3 3 2 2" xfId="12307" xr:uid="{0E7ED0E5-CAC8-4024-8B8A-B42F67D14810}"/>
    <cellStyle name="Normal 8 4 3 3 2 2 2" xfId="48350" xr:uid="{894403ED-9EFB-4561-BC23-2B300827B288}"/>
    <cellStyle name="Normal 8 4 3 3 2 2 3" xfId="37153" xr:uid="{39226173-3982-43D8-8987-9709243F7B39}"/>
    <cellStyle name="Normal 8 4 3 3 2 2_1.2 KBC Group" xfId="49997" xr:uid="{E166DD62-8833-46D7-9D3C-78B87F717417}"/>
    <cellStyle name="Normal 8 4 3 3 2 3" xfId="42681" xr:uid="{2E78B82E-63A9-413F-B939-39B55F19F190}"/>
    <cellStyle name="Normal 8 4 3 3 2 4" xfId="31598" xr:uid="{E51F82B2-4719-4223-82F0-7750A4CABA8C}"/>
    <cellStyle name="Normal 8 4 3 3 2_1.2 KBC Group" xfId="49996" xr:uid="{84C41E77-278D-44C6-A76F-4BCCA3A0B921}"/>
    <cellStyle name="Normal 8 4 3 3 3" xfId="9274" xr:uid="{04C90F64-0633-4BBC-9F3A-9A548ABBFDDD}"/>
    <cellStyle name="Normal 8 4 3 3 3 2" xfId="45318" xr:uid="{73DB6000-8C66-4B04-87CA-A8A4416BB0E4}"/>
    <cellStyle name="Normal 8 4 3 3 3 3" xfId="34209" xr:uid="{06D01D44-17F6-43A8-9A35-450BC0423695}"/>
    <cellStyle name="Normal 8 4 3 3 3_1.2 KBC Group" xfId="49998" xr:uid="{1839E366-EE62-44C2-88CC-F32289DFC909}"/>
    <cellStyle name="Normal 8 4 3 3 4" xfId="39657" xr:uid="{85404268-C69F-42C0-8250-08F4892D9CA6}"/>
    <cellStyle name="Normal 8 4 3 3 5" xfId="28662" xr:uid="{A9C8C088-BF97-4E24-AA34-B02FC0196643}"/>
    <cellStyle name="Normal 8 4 3 3_1.2 KBC Group" xfId="49995" xr:uid="{05A8F5CE-30C7-4AAC-BFED-E3513076A29A}"/>
    <cellStyle name="Normal 8 4 3 4" xfId="3505" xr:uid="{6684D113-0ED8-4A46-8009-7E8ED4228B26}"/>
    <cellStyle name="Normal 8 4 3 4 2" xfId="10432" xr:uid="{0AE45BF9-D1D0-47E8-813B-35C6D03F7BA8}"/>
    <cellStyle name="Normal 8 4 3 4 2 2" xfId="46475" xr:uid="{242FCABF-5874-42CB-8BEC-2AF78D3F2C6D}"/>
    <cellStyle name="Normal 8 4 3 4 2 3" xfId="35354" xr:uid="{BAC304BE-C3CF-44B1-A1E6-CA5C85244020}"/>
    <cellStyle name="Normal 8 4 3 4 2_1.2 KBC Group" xfId="50000" xr:uid="{A3FFC941-7E9D-4C44-A780-4A4DADD7167D}"/>
    <cellStyle name="Normal 8 4 3 4 3" xfId="40810" xr:uid="{9865FA27-2893-48E6-9167-8FEAD0E207B6}"/>
    <cellStyle name="Normal 8 4 3 4 4" xfId="29803" xr:uid="{E8A2F12D-34C4-4F9F-B11F-94FBA973A75E}"/>
    <cellStyle name="Normal 8 4 3 4_1.2 KBC Group" xfId="49999" xr:uid="{00013051-E798-4810-BA5A-9E468EAF81CC}"/>
    <cellStyle name="Normal 8 4 3 5" xfId="4201" xr:uid="{E94F358A-EFB0-4DC5-A068-A8A0E8084F87}"/>
    <cellStyle name="Normal 8 4 3 5 2" xfId="11003" xr:uid="{816A180A-2670-431D-A97E-23516A552D97}"/>
    <cellStyle name="Normal 8 4 3 5 2 2" xfId="47046" xr:uid="{3F4ECE46-A5D1-4EC7-9A50-73E944B016E9}"/>
    <cellStyle name="Normal 8 4 3 5 2 3" xfId="35865" xr:uid="{D0E9AE99-A5B6-4FE4-B85C-67F975114DF1}"/>
    <cellStyle name="Normal 8 4 3 5 2_1.2 KBC Group" xfId="50002" xr:uid="{7993039D-7114-4F04-9D0C-B6514CA29964}"/>
    <cellStyle name="Normal 8 4 3 5 3" xfId="41377" xr:uid="{0FD17679-150E-41E9-A876-6EB2DEFE8FE2}"/>
    <cellStyle name="Normal 8 4 3 5 4" xfId="30310" xr:uid="{193D18C9-452F-45DD-86DF-A3E456D675D6}"/>
    <cellStyle name="Normal 8 4 3 5_1.2 KBC Group" xfId="50001" xr:uid="{2BBA2C76-B145-4330-A435-2C9DB1E9A706}"/>
    <cellStyle name="Normal 8 4 3 6" xfId="7968" xr:uid="{E4B05CD3-D78C-40E2-81DC-1A24761E8FC4}"/>
    <cellStyle name="Normal 8 4 3 6 2" xfId="44016" xr:uid="{4E02BE54-B609-4E81-8C4B-6527C48B5D63}"/>
    <cellStyle name="Normal 8 4 3 6 3" xfId="32923" xr:uid="{385F2072-18C5-4893-9322-478277C0F609}"/>
    <cellStyle name="Normal 8 4 3 6_1.2 KBC Group" xfId="50003" xr:uid="{850A04E7-56D3-42AC-91E6-B01D01EA9373}"/>
    <cellStyle name="Normal 8 4 3 7" xfId="38356" xr:uid="{73EE8FFD-19A2-46F4-9A27-7F0B1F2BF465}"/>
    <cellStyle name="Normal 8 4 3 8" xfId="27373" xr:uid="{536367E2-376F-48F1-8879-DAD77600E52E}"/>
    <cellStyle name="Normal 8 4 3_1.2 KBC Group" xfId="49990" xr:uid="{04AD0FCF-ED11-48A2-ABF9-E3C7A1D9395E}"/>
    <cellStyle name="Normal 8 4 4" xfId="1234" xr:uid="{9DADD759-D6F8-4DA6-B9A3-1A270D7D3C47}"/>
    <cellStyle name="Normal 8 4 4 2" xfId="4433" xr:uid="{2025F407-9B13-44C1-8171-18436EE1FBD8}"/>
    <cellStyle name="Normal 8 4 4 2 2" xfId="11227" xr:uid="{020227ED-312B-4C7E-BBE0-10720906EA67}"/>
    <cellStyle name="Normal 8 4 4 2 2 2" xfId="47270" xr:uid="{99F8CB62-929B-432B-88D5-63B2EDA4FC5E}"/>
    <cellStyle name="Normal 8 4 4 2 2 3" xfId="36073" xr:uid="{409972B6-B83D-4A97-843C-D175F691D3DA}"/>
    <cellStyle name="Normal 8 4 4 2 2_1.2 KBC Group" xfId="50006" xr:uid="{34DA80F6-5BDF-49B7-8785-879475ABB755}"/>
    <cellStyle name="Normal 8 4 4 2 3" xfId="41601" xr:uid="{68C40E0B-FBD4-4F8D-8B1B-A2B9547BF550}"/>
    <cellStyle name="Normal 8 4 4 2 4" xfId="30518" xr:uid="{138D0A6F-67EB-487B-90BD-09176D8E692A}"/>
    <cellStyle name="Normal 8 4 4 2_1.2 KBC Group" xfId="50005" xr:uid="{D639AB1D-FA7E-432B-888F-38B5D3D93871}"/>
    <cellStyle name="Normal 8 4 4 3" xfId="8197" xr:uid="{C285FCF8-7DB8-4277-A63C-0DA7BD40A0A9}"/>
    <cellStyle name="Normal 8 4 4 3 2" xfId="44241" xr:uid="{9CE42CC7-779A-4CDB-960A-3B0C9F1076DF}"/>
    <cellStyle name="Normal 8 4 4 3 3" xfId="33132" xr:uid="{C0C47478-0A80-4248-BAC7-34A343725DD0}"/>
    <cellStyle name="Normal 8 4 4 3_1.2 KBC Group" xfId="50007" xr:uid="{88199A18-C359-4188-A665-607287E9D66E}"/>
    <cellStyle name="Normal 8 4 4 4" xfId="38580" xr:uid="{4B5664C3-A4DC-4E8A-B237-FDCDA4D6CAB1}"/>
    <cellStyle name="Normal 8 4 4 5" xfId="27585" xr:uid="{46840DDB-50F6-4C1C-8735-7AD56CE3DC72}"/>
    <cellStyle name="Normal 8 4 4_1.2 KBC Group" xfId="50004" xr:uid="{4AB89CF1-F09B-4C7D-8A3A-A3ADB3380973}"/>
    <cellStyle name="Normal 8 4 5" xfId="1794" xr:uid="{DEB8240D-0284-4BBD-A887-385D90C4BAD8}"/>
    <cellStyle name="Normal 8 4 5 2" xfId="4993" xr:uid="{0DD7B48B-2D72-456B-923E-4C6F54A1ECA3}"/>
    <cellStyle name="Normal 8 4 5 2 2" xfId="11786" xr:uid="{5F551AA7-B2C6-4F3E-918B-C23A3C56A485}"/>
    <cellStyle name="Normal 8 4 5 2 2 2" xfId="47829" xr:uid="{68C3DD5E-AB7F-4FE0-B7F5-88A36E91D040}"/>
    <cellStyle name="Normal 8 4 5 2 2 3" xfId="36632" xr:uid="{FECA5069-A498-47D8-9DE8-06183495C505}"/>
    <cellStyle name="Normal 8 4 5 2 2_1.2 KBC Group" xfId="50010" xr:uid="{16B7652E-8634-4DFF-8DC6-3B0269037DE3}"/>
    <cellStyle name="Normal 8 4 5 2 3" xfId="42160" xr:uid="{61864ACA-AF31-4CA4-BABA-B4E387C8989F}"/>
    <cellStyle name="Normal 8 4 5 2 4" xfId="31077" xr:uid="{374E3FF5-1C43-412F-BA20-2B9FCF1F4408}"/>
    <cellStyle name="Normal 8 4 5 2_1.2 KBC Group" xfId="50009" xr:uid="{FA5F970C-49E9-4D95-8FE8-47DBDC2C5E88}"/>
    <cellStyle name="Normal 8 4 5 3" xfId="8753" xr:uid="{9E59B6C9-BB62-4042-88DD-A2B0E7741E7A}"/>
    <cellStyle name="Normal 8 4 5 3 2" xfId="44797" xr:uid="{B6DAE80C-908A-4723-A10D-6698773679F2}"/>
    <cellStyle name="Normal 8 4 5 3 3" xfId="33688" xr:uid="{219184A7-D58E-4FBC-97B0-EE3E70438F0E}"/>
    <cellStyle name="Normal 8 4 5 3_1.2 KBC Group" xfId="50011" xr:uid="{68F63F09-468E-4009-B130-0A09C8B0FDD6}"/>
    <cellStyle name="Normal 8 4 5 4" xfId="39136" xr:uid="{2A9DE709-97AB-4160-B619-5F2EDAFFFED4}"/>
    <cellStyle name="Normal 8 4 5 5" xfId="28141" xr:uid="{488EBD76-4D4B-4B8A-9C84-EE045EA6287C}"/>
    <cellStyle name="Normal 8 4 5_1.2 KBC Group" xfId="50008" xr:uid="{29F84193-4B0B-4996-AACC-E917985BF9C4}"/>
    <cellStyle name="Normal 8 4 6" xfId="2975" xr:uid="{40510FD1-DF10-480A-9DE3-F0B0FD31CAD6}"/>
    <cellStyle name="Normal 8 4 6 2" xfId="9913" xr:uid="{32BD2E41-AC09-45BA-BA42-6F5394469C68}"/>
    <cellStyle name="Normal 8 4 6 2 2" xfId="45956" xr:uid="{3E444627-2CAA-4B86-8E41-0AB3B9A16085}"/>
    <cellStyle name="Normal 8 4 6 2 3" xfId="34841" xr:uid="{840A77EC-7CB2-4F47-B98D-761FFE16A09C}"/>
    <cellStyle name="Normal 8 4 6 2_1.2 KBC Group" xfId="50013" xr:uid="{BE9DFF3E-D5E4-4B0A-A2AE-9E7FDF9EA696}"/>
    <cellStyle name="Normal 8 4 6 3" xfId="40292" xr:uid="{A36A492A-BAFD-4D1E-AC81-754577DB8AD7}"/>
    <cellStyle name="Normal 8 4 6 4" xfId="29291" xr:uid="{54C5AA42-F3EB-4C41-9379-CF5FF9C332C8}"/>
    <cellStyle name="Normal 8 4 6_1.2 KBC Group" xfId="50012" xr:uid="{787CAF3D-005A-4AC0-84F6-086C382FC25D}"/>
    <cellStyle name="Normal 8 4 7" xfId="3991" xr:uid="{6B996381-B051-4919-8BD6-D8E2AE017C5D}"/>
    <cellStyle name="Normal 8 4 7 2" xfId="10793" xr:uid="{B5F5B70E-3EAA-429A-89E5-290AEC1C558C}"/>
    <cellStyle name="Normal 8 4 7 2 2" xfId="46836" xr:uid="{F1A8C3F2-9E0D-4E5C-9A3C-F47428ADA574}"/>
    <cellStyle name="Normal 8 4 7 2 3" xfId="35655" xr:uid="{499A63D4-0A9B-451B-9EA4-E0CFBB56C613}"/>
    <cellStyle name="Normal 8 4 7 2_1.2 KBC Group" xfId="50015" xr:uid="{4B4CA074-11E8-4E1E-A442-5ED0B42CAFD3}"/>
    <cellStyle name="Normal 8 4 7 3" xfId="41167" xr:uid="{5E5BEA2B-91E7-478F-86C4-9CF0F68DDE74}"/>
    <cellStyle name="Normal 8 4 7 4" xfId="30100" xr:uid="{0FA466D4-7D2E-4F30-8C35-2F1CE2D43F80}"/>
    <cellStyle name="Normal 8 4 7_1.2 KBC Group" xfId="50014" xr:uid="{D25E98BA-597B-4840-8752-28AB75325125}"/>
    <cellStyle name="Normal 8 4 8" xfId="7397" xr:uid="{B375500A-3BAC-4204-A11D-47148D39413E}"/>
    <cellStyle name="Normal 8 4 8 2" xfId="43445" xr:uid="{28DCDBC9-BCEA-4157-90CA-072FBE652263}"/>
    <cellStyle name="Normal 8 4 8 3" xfId="32352" xr:uid="{E6F7E4B8-0E48-49D4-B32F-83A344F12E23}"/>
    <cellStyle name="Normal 8 4 8_1.2 KBC Group" xfId="50016" xr:uid="{CB091106-F89A-42F9-8212-40D895A0F447}"/>
    <cellStyle name="Normal 8 4 9" xfId="37785" xr:uid="{A416949E-728A-44D2-868D-6A423987F366}"/>
    <cellStyle name="Normal 8 4_1.2 KBC Group" xfId="49961" xr:uid="{512329AE-20F8-4897-B20B-288B39072C7B}"/>
    <cellStyle name="Normal 8 5" xfId="217" xr:uid="{6B622C2F-8C88-4369-BFB4-0B6ECD0BAC1B}"/>
    <cellStyle name="Normal 8 5 10" xfId="26815" xr:uid="{A98AAD0D-E0C8-4443-BD97-A868EC47E206}"/>
    <cellStyle name="Normal 8 5 2" xfId="521" xr:uid="{74FF6399-DBDD-41EC-9FBE-E468C156CE46}"/>
    <cellStyle name="Normal 8 5 2 2" xfId="879" xr:uid="{A4F01913-41DA-4AAA-87D8-7F3D1D5136C4}"/>
    <cellStyle name="Normal 8 5 2 2 2" xfId="1605" xr:uid="{068900D0-6052-421C-B031-131AB63E4A93}"/>
    <cellStyle name="Normal 8 5 2 2 2 2" xfId="4804" xr:uid="{BE368793-D2DA-466D-9B5D-5146788162F5}"/>
    <cellStyle name="Normal 8 5 2 2 2 2 2" xfId="11598" xr:uid="{422B2EF2-D44C-430A-BB26-70A8C6782C96}"/>
    <cellStyle name="Normal 8 5 2 2 2 2 2 2" xfId="47641" xr:uid="{0C3A9341-E57E-408E-9E9D-E7AB2BE1B24C}"/>
    <cellStyle name="Normal 8 5 2 2 2 2 2 3" xfId="36444" xr:uid="{03C3217B-ABDC-47A7-9F39-3D0E1ADDAC53}"/>
    <cellStyle name="Normal 8 5 2 2 2 2 2_1.2 KBC Group" xfId="50022" xr:uid="{B7388002-C1FB-4ABF-8075-45D92322FA43}"/>
    <cellStyle name="Normal 8 5 2 2 2 2 3" xfId="41972" xr:uid="{79208758-52D1-4B26-8D8C-F510ED474C42}"/>
    <cellStyle name="Normal 8 5 2 2 2 2 4" xfId="30889" xr:uid="{94905DD1-97E6-497E-88FB-A70D6B57BDA9}"/>
    <cellStyle name="Normal 8 5 2 2 2 2_1.2 KBC Group" xfId="50021" xr:uid="{39C24938-8348-4A33-8CF6-F86B33BD5599}"/>
    <cellStyle name="Normal 8 5 2 2 2 3" xfId="8568" xr:uid="{30BD047F-A903-48D7-B2C6-89348E309778}"/>
    <cellStyle name="Normal 8 5 2 2 2 3 2" xfId="44612" xr:uid="{7D715CFB-4F88-4884-B7E0-A5D6FEB2CB16}"/>
    <cellStyle name="Normal 8 5 2 2 2 3 3" xfId="33503" xr:uid="{EA5855A0-A773-4AF7-971F-1C489AB1CDEF}"/>
    <cellStyle name="Normal 8 5 2 2 2 3_1.2 KBC Group" xfId="50023" xr:uid="{F25AEB84-6608-476D-8FBD-BF4589E40893}"/>
    <cellStyle name="Normal 8 5 2 2 2 4" xfId="38951" xr:uid="{A0925D2F-B36A-4D42-AC75-429CB8EBBB02}"/>
    <cellStyle name="Normal 8 5 2 2 2 5" xfId="27956" xr:uid="{EFA7FB3F-0E38-4CB2-AED9-3ACC94F2908E}"/>
    <cellStyle name="Normal 8 5 2 2 2_1.2 KBC Group" xfId="50020" xr:uid="{B5EF830B-2593-4D3B-9F45-41B30A3EC557}"/>
    <cellStyle name="Normal 8 5 2 2 3" xfId="2415" xr:uid="{3199D115-4E56-4AA2-9865-911505636BA4}"/>
    <cellStyle name="Normal 8 5 2 2 3 2" xfId="5614" xr:uid="{E8894C1A-6744-463B-8A32-13B5327D8292}"/>
    <cellStyle name="Normal 8 5 2 2 3 2 2" xfId="12407" xr:uid="{5781807D-30E4-40F9-85FA-7879190C737D}"/>
    <cellStyle name="Normal 8 5 2 2 3 2 2 2" xfId="48450" xr:uid="{EC0B0A50-25EE-4D10-B279-FDA83EED18A4}"/>
    <cellStyle name="Normal 8 5 2 2 3 2 2 3" xfId="37253" xr:uid="{CAD4F4DA-415F-4726-8110-0F9F987E0D6A}"/>
    <cellStyle name="Normal 8 5 2 2 3 2 2_1.2 KBC Group" xfId="50026" xr:uid="{16F713C1-0D9A-4301-8B33-89FDA7CD5C57}"/>
    <cellStyle name="Normal 8 5 2 2 3 2 3" xfId="42781" xr:uid="{4B49DC75-CC38-42DE-88A4-09014C486BE6}"/>
    <cellStyle name="Normal 8 5 2 2 3 2 4" xfId="31698" xr:uid="{64B66C6C-446A-4144-9AA3-2024F985DAFA}"/>
    <cellStyle name="Normal 8 5 2 2 3 2_1.2 KBC Group" xfId="50025" xr:uid="{022FF729-34E4-400C-B39F-2CF9F3F3B0FC}"/>
    <cellStyle name="Normal 8 5 2 2 3 3" xfId="9374" xr:uid="{168B2F7D-E94B-4A9B-87D1-780179EB6884}"/>
    <cellStyle name="Normal 8 5 2 2 3 3 2" xfId="45418" xr:uid="{CC2C912D-7E76-481F-84B0-C435E7F644E2}"/>
    <cellStyle name="Normal 8 5 2 2 3 3 3" xfId="34309" xr:uid="{4B97EF9C-C6FF-421A-833A-2B27C598A0B9}"/>
    <cellStyle name="Normal 8 5 2 2 3 3_1.2 KBC Group" xfId="50027" xr:uid="{832BC25F-1BCA-4304-97ED-7448092DFFED}"/>
    <cellStyle name="Normal 8 5 2 2 3 4" xfId="39757" xr:uid="{158C9343-DE2E-4286-B8E6-8BA7F133D8E6}"/>
    <cellStyle name="Normal 8 5 2 2 3 5" xfId="28762" xr:uid="{61882027-5A9A-4874-B866-1A225FEF9A33}"/>
    <cellStyle name="Normal 8 5 2 2 3_1.2 KBC Group" xfId="50024" xr:uid="{DE28FCF7-8714-463D-9B42-B1781076FDDB}"/>
    <cellStyle name="Normal 8 5 2 2 4" xfId="3605" xr:uid="{3236BD05-577B-40FE-8D90-EC03CC820726}"/>
    <cellStyle name="Normal 8 5 2 2 4 2" xfId="10532" xr:uid="{1C2DF915-A99A-4174-8A6B-926C1138377B}"/>
    <cellStyle name="Normal 8 5 2 2 4 2 2" xfId="46575" xr:uid="{DA855B50-53F9-4BA5-BDCD-0F40A54210F6}"/>
    <cellStyle name="Normal 8 5 2 2 4 2 3" xfId="35454" xr:uid="{6B7C9783-C62B-4354-B73B-039AB0D487B6}"/>
    <cellStyle name="Normal 8 5 2 2 4 2_1.2 KBC Group" xfId="50029" xr:uid="{774EA0FA-4EC4-49EA-B621-350A612C27A3}"/>
    <cellStyle name="Normal 8 5 2 2 4 3" xfId="40910" xr:uid="{90C558D6-B53F-451E-8495-36CF653B14C3}"/>
    <cellStyle name="Normal 8 5 2 2 4 4" xfId="29903" xr:uid="{3199C3F3-E407-4FB7-99FE-9C7FD345B701}"/>
    <cellStyle name="Normal 8 5 2 2 4_1.2 KBC Group" xfId="50028" xr:uid="{4B482D4D-9D1B-4B55-94D0-5EA9B8BBDDC0}"/>
    <cellStyle name="Normal 8 5 2 2 5" xfId="4301" xr:uid="{C2E07628-B887-486B-BDFD-54B7B9DE5942}"/>
    <cellStyle name="Normal 8 5 2 2 5 2" xfId="11103" xr:uid="{F2E897DB-BD2A-4BAF-8FE4-9991C80C5D36}"/>
    <cellStyle name="Normal 8 5 2 2 5 2 2" xfId="47146" xr:uid="{F2301AA6-12F1-4701-B0A2-AC4C9AF8DB89}"/>
    <cellStyle name="Normal 8 5 2 2 5 2 3" xfId="35965" xr:uid="{0266D438-DDE6-41C0-A74D-AFD8169C983C}"/>
    <cellStyle name="Normal 8 5 2 2 5 2_1.2 KBC Group" xfId="50031" xr:uid="{962920E5-6325-4755-B11A-719C25620F3B}"/>
    <cellStyle name="Normal 8 5 2 2 5 3" xfId="41477" xr:uid="{A2E3A7DA-AAC0-4429-A8BB-6598BB7F2EBA}"/>
    <cellStyle name="Normal 8 5 2 2 5 4" xfId="30410" xr:uid="{3EBD9F53-3219-40AF-881B-A60C80C76CF0}"/>
    <cellStyle name="Normal 8 5 2 2 5_1.2 KBC Group" xfId="50030" xr:uid="{6F644C05-EDEA-46BA-829F-08A48F843CDE}"/>
    <cellStyle name="Normal 8 5 2 2 6" xfId="8068" xr:uid="{DDD68AD5-687F-480D-9B64-E0E2412FFEED}"/>
    <cellStyle name="Normal 8 5 2 2 6 2" xfId="44116" xr:uid="{FF44C4E3-CB50-49C0-B421-9BE61A3A8E83}"/>
    <cellStyle name="Normal 8 5 2 2 6 3" xfId="33023" xr:uid="{723299B4-F290-44A8-9C24-0E8907772B86}"/>
    <cellStyle name="Normal 8 5 2 2 6_1.2 KBC Group" xfId="50032" xr:uid="{57D7BA64-E6D0-4FD1-94E1-5AF2217FABB9}"/>
    <cellStyle name="Normal 8 5 2 2 7" xfId="38456" xr:uid="{806F9E4F-3BEC-408A-BD59-4FEF88094452}"/>
    <cellStyle name="Normal 8 5 2 2 8" xfId="27473" xr:uid="{8108EF3B-E6AB-40FD-9E2C-3766C0679CBF}"/>
    <cellStyle name="Normal 8 5 2 2_1.2 KBC Group" xfId="50019" xr:uid="{5107AA29-517D-4AEE-ADE6-2224A553A529}"/>
    <cellStyle name="Normal 8 5 2 3" xfId="1370" xr:uid="{46480097-AF19-4B09-A79A-0FF3BD350A70}"/>
    <cellStyle name="Normal 8 5 2 3 2" xfId="4569" xr:uid="{CC55A092-DD3D-4D7B-B0C8-C5FCE45D8A7A}"/>
    <cellStyle name="Normal 8 5 2 3 2 2" xfId="11363" xr:uid="{3459F14B-329A-4104-9A1B-AC5A6DF7C323}"/>
    <cellStyle name="Normal 8 5 2 3 2 2 2" xfId="47406" xr:uid="{B8C73CF7-17EA-44EF-AD93-EA4B204DA283}"/>
    <cellStyle name="Normal 8 5 2 3 2 2 3" xfId="36209" xr:uid="{8B8945DA-FFCC-4C28-A4E2-CDF88E5B2E2C}"/>
    <cellStyle name="Normal 8 5 2 3 2 2_1.2 KBC Group" xfId="50035" xr:uid="{4500F6F7-4B32-498D-A96E-7B7D84D18064}"/>
    <cellStyle name="Normal 8 5 2 3 2 3" xfId="41737" xr:uid="{5D0F9A20-797D-459F-A61F-82465FD5E2D6}"/>
    <cellStyle name="Normal 8 5 2 3 2 4" xfId="30654" xr:uid="{C069DEAA-FA12-4563-8303-6237FC8EB3E8}"/>
    <cellStyle name="Normal 8 5 2 3 2_1.2 KBC Group" xfId="50034" xr:uid="{43902758-62F0-41E2-AED6-B259FA2A06A7}"/>
    <cellStyle name="Normal 8 5 2 3 3" xfId="8333" xr:uid="{D900EA66-A092-4883-9A95-655600C91995}"/>
    <cellStyle name="Normal 8 5 2 3 3 2" xfId="44377" xr:uid="{4246D6FD-DCE6-47CC-BEEC-37D1ADA9282E}"/>
    <cellStyle name="Normal 8 5 2 3 3 3" xfId="33268" xr:uid="{2986C9A9-25E4-44EA-AF5A-F549D23AA83E}"/>
    <cellStyle name="Normal 8 5 2 3 3_1.2 KBC Group" xfId="50036" xr:uid="{40AE900B-17CE-463C-A17F-B1B92DE843CF}"/>
    <cellStyle name="Normal 8 5 2 3 4" xfId="38716" xr:uid="{F4518C9A-4B1F-43AA-BBBF-760C71533C89}"/>
    <cellStyle name="Normal 8 5 2 3 5" xfId="27721" xr:uid="{40383CB7-77C8-4119-B33F-C5D4D2CA78A2}"/>
    <cellStyle name="Normal 8 5 2 3_1.2 KBC Group" xfId="50033" xr:uid="{D334F734-B725-420C-8CFB-DF9D152789E1}"/>
    <cellStyle name="Normal 8 5 2 4" xfId="2078" xr:uid="{14D8F401-BE67-4885-BCA6-3EEB3E66A8F6}"/>
    <cellStyle name="Normal 8 5 2 4 2" xfId="5277" xr:uid="{74FA28FB-4B0A-461C-ACC2-645F27BBCC25}"/>
    <cellStyle name="Normal 8 5 2 4 2 2" xfId="12070" xr:uid="{CFBAA562-A312-445A-8D2C-2F1B8A48A480}"/>
    <cellStyle name="Normal 8 5 2 4 2 2 2" xfId="48113" xr:uid="{64700F4A-11A6-44E2-8150-992D99476C58}"/>
    <cellStyle name="Normal 8 5 2 4 2 2 3" xfId="36916" xr:uid="{1897468B-2F4B-45B2-9D81-57C0F612DAE7}"/>
    <cellStyle name="Normal 8 5 2 4 2 2_1.2 KBC Group" xfId="50039" xr:uid="{EFEAF433-2291-4EB9-AC2E-A957757F4FDF}"/>
    <cellStyle name="Normal 8 5 2 4 2 3" xfId="42444" xr:uid="{7F4BC733-D187-418D-887E-859282E21E2A}"/>
    <cellStyle name="Normal 8 5 2 4 2 4" xfId="31361" xr:uid="{BD5B96DC-A9CD-4F0E-BF39-FC99146CFEF9}"/>
    <cellStyle name="Normal 8 5 2 4 2_1.2 KBC Group" xfId="50038" xr:uid="{AE44DFBE-57D1-4F88-8945-1E58B4AA6001}"/>
    <cellStyle name="Normal 8 5 2 4 3" xfId="9037" xr:uid="{F9F9D440-249A-4747-8A58-0BBC9EA6D2B3}"/>
    <cellStyle name="Normal 8 5 2 4 3 2" xfId="45081" xr:uid="{00A2EDDD-9A65-4F71-8A4F-61AA551FC1F7}"/>
    <cellStyle name="Normal 8 5 2 4 3 3" xfId="33972" xr:uid="{81F515F7-56D4-406D-BF9A-41F906C9D19B}"/>
    <cellStyle name="Normal 8 5 2 4 3_1.2 KBC Group" xfId="50040" xr:uid="{ED01A4FB-BDEE-4621-A0E4-8B1AB6AEC8C5}"/>
    <cellStyle name="Normal 8 5 2 4 4" xfId="39420" xr:uid="{A031AB8B-1641-47E7-BCF2-D67A741B874C}"/>
    <cellStyle name="Normal 8 5 2 4 5" xfId="28425" xr:uid="{D27FBA5F-DF1A-4E52-A058-8BDB80A548A7}"/>
    <cellStyle name="Normal 8 5 2 4_1.2 KBC Group" xfId="50037" xr:uid="{7E108DB3-87C7-4D4F-8BF8-24CA641A5C8C}"/>
    <cellStyle name="Normal 8 5 2 5" xfId="3271" xr:uid="{43791D27-77C1-47B4-ADB7-027B3D1A9312}"/>
    <cellStyle name="Normal 8 5 2 5 2" xfId="10198" xr:uid="{AF53F7FF-FF03-443B-B97F-A73F01D730AE}"/>
    <cellStyle name="Normal 8 5 2 5 2 2" xfId="46241" xr:uid="{C7F503A3-E5B1-4A65-B64E-6EC56C530230}"/>
    <cellStyle name="Normal 8 5 2 5 2 3" xfId="35122" xr:uid="{CB85E9A2-EC28-4DDB-8FE8-30001548B8D2}"/>
    <cellStyle name="Normal 8 5 2 5 2_1.2 KBC Group" xfId="50042" xr:uid="{9A6265F8-7C7E-434D-847C-386777E93F0A}"/>
    <cellStyle name="Normal 8 5 2 5 3" xfId="40576" xr:uid="{3245BBFD-A13C-4E67-A410-7971FBC829D3}"/>
    <cellStyle name="Normal 8 5 2 5 4" xfId="29571" xr:uid="{462FA364-77A3-4621-9A39-D5342E76B057}"/>
    <cellStyle name="Normal 8 5 2 5_1.2 KBC Group" xfId="50041" xr:uid="{BB998518-307E-457C-BBA3-3565845B2F2F}"/>
    <cellStyle name="Normal 8 5 2 6" xfId="4091" xr:uid="{872918CD-21CD-4597-8458-F5E0EA38FFCC}"/>
    <cellStyle name="Normal 8 5 2 6 2" xfId="10893" xr:uid="{B1A38BE8-8114-481E-8E41-0E3E3D0DEE93}"/>
    <cellStyle name="Normal 8 5 2 6 2 2" xfId="46936" xr:uid="{3BB4E58B-1C26-4C3F-B828-E29058CDF95F}"/>
    <cellStyle name="Normal 8 5 2 6 2 3" xfId="35755" xr:uid="{B8027A39-1C7E-4F58-8370-501F64C99699}"/>
    <cellStyle name="Normal 8 5 2 6 2_1.2 KBC Group" xfId="50044" xr:uid="{1D30C743-36E2-4D9B-9155-72F7C79B668C}"/>
    <cellStyle name="Normal 8 5 2 6 3" xfId="41267" xr:uid="{9BEA5451-CEE7-44BF-B827-628B2B6D7C22}"/>
    <cellStyle name="Normal 8 5 2 6 4" xfId="30200" xr:uid="{64BCF13D-B284-48CC-928D-83B8287677E5}"/>
    <cellStyle name="Normal 8 5 2 6_1.2 KBC Group" xfId="50043" xr:uid="{2D42D497-A3E6-4A19-9E3D-08C7441A741E}"/>
    <cellStyle name="Normal 8 5 2 7" xfId="7711" xr:uid="{D3A6C0CC-134C-4CE9-BD87-15E5A573DD83}"/>
    <cellStyle name="Normal 8 5 2 7 2" xfId="43759" xr:uid="{4E51A937-A69C-41B2-AD05-305F3CD9F511}"/>
    <cellStyle name="Normal 8 5 2 7 3" xfId="32666" xr:uid="{CF31B73C-AC3B-4A60-8D94-068F70A6B8BD}"/>
    <cellStyle name="Normal 8 5 2 7_1.2 KBC Group" xfId="50045" xr:uid="{91D46134-081A-4C01-9CBA-F353C7F04F07}"/>
    <cellStyle name="Normal 8 5 2 8" xfId="38099" xr:uid="{71BD4607-7CB9-41E9-A391-B3AFC062C1DA}"/>
    <cellStyle name="Normal 8 5 2 9" xfId="27116" xr:uid="{A6CC37A7-28D3-4404-82E6-41C85C4F8E4B}"/>
    <cellStyle name="Normal 8 5 2_1.2 KBC Group" xfId="50018" xr:uid="{EF078493-05B8-471A-BDAA-78D220E89204}"/>
    <cellStyle name="Normal 8 5 3" xfId="785" xr:uid="{86F2A3E9-C857-405D-A480-1950BBD1A253}"/>
    <cellStyle name="Normal 8 5 3 2" xfId="1511" xr:uid="{F7BD5CEB-8B09-48E3-A130-C410F8BFF0C1}"/>
    <cellStyle name="Normal 8 5 3 2 2" xfId="4710" xr:uid="{C9894AD7-ADDE-4C8F-9075-3ABFCFCDA476}"/>
    <cellStyle name="Normal 8 5 3 2 2 2" xfId="11504" xr:uid="{A5CBD83E-BF56-4E3D-8CF1-2F317D7B1AAA}"/>
    <cellStyle name="Normal 8 5 3 2 2 2 2" xfId="47547" xr:uid="{71D074FA-2EDE-45CA-822B-FFAE1F1AD62F}"/>
    <cellStyle name="Normal 8 5 3 2 2 2 3" xfId="36350" xr:uid="{9F73163B-9D5E-4A7E-BAC8-82BA38EF2553}"/>
    <cellStyle name="Normal 8 5 3 2 2 2_1.2 KBC Group" xfId="50049" xr:uid="{D185F02C-389A-41C5-B87A-438414A69014}"/>
    <cellStyle name="Normal 8 5 3 2 2 3" xfId="41878" xr:uid="{3BB4A845-4211-473D-BA87-E1B441B38A90}"/>
    <cellStyle name="Normal 8 5 3 2 2 4" xfId="30795" xr:uid="{0DABA9C9-6149-46FB-84F8-9C95A7EE58C0}"/>
    <cellStyle name="Normal 8 5 3 2 2_1.2 KBC Group" xfId="50048" xr:uid="{AE6FEFFE-77F4-45DE-B130-E2EDB7CBFBAF}"/>
    <cellStyle name="Normal 8 5 3 2 3" xfId="8474" xr:uid="{3959D14F-2B7E-4710-A3E9-010E473F9B5B}"/>
    <cellStyle name="Normal 8 5 3 2 3 2" xfId="44518" xr:uid="{97492172-080E-44D1-8999-BD08A223D427}"/>
    <cellStyle name="Normal 8 5 3 2 3 3" xfId="33409" xr:uid="{EEE16B4E-8C8B-4E7B-8373-F08C00655643}"/>
    <cellStyle name="Normal 8 5 3 2 3_1.2 KBC Group" xfId="50050" xr:uid="{52A97D73-68A5-4113-947E-0AE9E49B74F2}"/>
    <cellStyle name="Normal 8 5 3 2 4" xfId="38857" xr:uid="{DAEC506A-BB94-4D67-B9A4-353587FAB69D}"/>
    <cellStyle name="Normal 8 5 3 2 5" xfId="27862" xr:uid="{CF60E643-2E9E-4F66-8B8F-7CC6732B3286}"/>
    <cellStyle name="Normal 8 5 3 2_1.2 KBC Group" xfId="50047" xr:uid="{488F4001-01CE-4F07-9BE1-9CA9854BE48D}"/>
    <cellStyle name="Normal 8 5 3 3" xfId="2321" xr:uid="{51F727BA-6099-4905-AF93-04B5FD76E35A}"/>
    <cellStyle name="Normal 8 5 3 3 2" xfId="5520" xr:uid="{60CB6A42-07A1-4A40-9767-7B5849DF44C4}"/>
    <cellStyle name="Normal 8 5 3 3 2 2" xfId="12313" xr:uid="{E1E86E3A-0436-49FE-8457-B07CCF24207E}"/>
    <cellStyle name="Normal 8 5 3 3 2 2 2" xfId="48356" xr:uid="{3201845D-0668-4895-9C08-251312902B80}"/>
    <cellStyle name="Normal 8 5 3 3 2 2 3" xfId="37159" xr:uid="{0ED9762A-3A5E-4292-99C9-F29B1C2CFD76}"/>
    <cellStyle name="Normal 8 5 3 3 2 2_1.2 KBC Group" xfId="50053" xr:uid="{D2120845-7ECA-4B7F-860A-EEE4DB75D94E}"/>
    <cellStyle name="Normal 8 5 3 3 2 3" xfId="42687" xr:uid="{B1D69B60-5BA9-427E-A647-2D02390449AD}"/>
    <cellStyle name="Normal 8 5 3 3 2 4" xfId="31604" xr:uid="{C2CD8E48-C0FC-4302-94E0-9228E0DFB70A}"/>
    <cellStyle name="Normal 8 5 3 3 2_1.2 KBC Group" xfId="50052" xr:uid="{0F08CE64-B8D0-43F1-9F29-06B345CC06F5}"/>
    <cellStyle name="Normal 8 5 3 3 3" xfId="9280" xr:uid="{FB36FE5E-2342-4DF4-9BD5-F5E0375D3A7C}"/>
    <cellStyle name="Normal 8 5 3 3 3 2" xfId="45324" xr:uid="{E89A4A04-74C0-4BE3-BF85-4CE5CD31C17C}"/>
    <cellStyle name="Normal 8 5 3 3 3 3" xfId="34215" xr:uid="{AFDFD8D9-2E30-4700-A61B-2296DA29F73C}"/>
    <cellStyle name="Normal 8 5 3 3 3_1.2 KBC Group" xfId="50054" xr:uid="{BDEEE413-0C79-4459-971D-53C6F2BD844C}"/>
    <cellStyle name="Normal 8 5 3 3 4" xfId="39663" xr:uid="{061C207B-CE25-41DF-97FD-1C92D2BE2327}"/>
    <cellStyle name="Normal 8 5 3 3 5" xfId="28668" xr:uid="{5935561A-497C-40FE-B986-C0CED187944F}"/>
    <cellStyle name="Normal 8 5 3 3_1.2 KBC Group" xfId="50051" xr:uid="{323FBF13-5DB4-44C1-A754-837587F2CBD3}"/>
    <cellStyle name="Normal 8 5 3 4" xfId="3511" xr:uid="{F662D457-FF6E-4CE6-ADDA-4F97A2BCF42B}"/>
    <cellStyle name="Normal 8 5 3 4 2" xfId="10438" xr:uid="{D76BDD35-4CB0-406F-AC45-894CF8CB3A3B}"/>
    <cellStyle name="Normal 8 5 3 4 2 2" xfId="46481" xr:uid="{2E6D8F8D-7FE1-40CF-8B71-853E54853E37}"/>
    <cellStyle name="Normal 8 5 3 4 2 3" xfId="35360" xr:uid="{2B828E34-6A18-462C-A835-4FACC43FEAE6}"/>
    <cellStyle name="Normal 8 5 3 4 2_1.2 KBC Group" xfId="50056" xr:uid="{7C16542F-BD8D-48B3-BAD9-378088B14177}"/>
    <cellStyle name="Normal 8 5 3 4 3" xfId="40816" xr:uid="{93AAF413-1206-44CE-9209-C85480697281}"/>
    <cellStyle name="Normal 8 5 3 4 4" xfId="29809" xr:uid="{45E4758F-F698-44EC-B87D-6B876DC9DDCB}"/>
    <cellStyle name="Normal 8 5 3 4_1.2 KBC Group" xfId="50055" xr:uid="{604A7AD0-0A7A-4D90-85F7-2AE57145470E}"/>
    <cellStyle name="Normal 8 5 3 5" xfId="4207" xr:uid="{DC1100DE-24FE-487F-ADB1-674833994724}"/>
    <cellStyle name="Normal 8 5 3 5 2" xfId="11009" xr:uid="{586F8542-DC15-406D-B1A7-C86AD422E19A}"/>
    <cellStyle name="Normal 8 5 3 5 2 2" xfId="47052" xr:uid="{C0843786-D197-4AEC-BF7F-FFDC211BFC73}"/>
    <cellStyle name="Normal 8 5 3 5 2 3" xfId="35871" xr:uid="{993D55A8-1AE9-4141-BD80-0C63738F3BEE}"/>
    <cellStyle name="Normal 8 5 3 5 2_1.2 KBC Group" xfId="50058" xr:uid="{F59000F9-DB26-4916-94CF-3E96C93DE4EA}"/>
    <cellStyle name="Normal 8 5 3 5 3" xfId="41383" xr:uid="{AEF6ED2A-8887-4ACD-A51D-45624A916EEF}"/>
    <cellStyle name="Normal 8 5 3 5 4" xfId="30316" xr:uid="{5356F00D-350B-49D9-9B07-6CEE34DA7758}"/>
    <cellStyle name="Normal 8 5 3 5_1.2 KBC Group" xfId="50057" xr:uid="{4E6508ED-63C7-42D3-A18B-261B4B612F28}"/>
    <cellStyle name="Normal 8 5 3 6" xfId="7974" xr:uid="{EB7A814F-246F-4125-8A02-D4B113158F85}"/>
    <cellStyle name="Normal 8 5 3 6 2" xfId="44022" xr:uid="{A0CC6484-2C62-4BF5-B7FE-6194592DE2A6}"/>
    <cellStyle name="Normal 8 5 3 6 3" xfId="32929" xr:uid="{4DF94B3F-FE1B-49DD-9E6C-FDC3DA684BAC}"/>
    <cellStyle name="Normal 8 5 3 6_1.2 KBC Group" xfId="50059" xr:uid="{46999F5B-396B-4E3E-B030-54137A10EB9D}"/>
    <cellStyle name="Normal 8 5 3 7" xfId="38362" xr:uid="{FC9E4B6C-EE11-4820-B3B1-287C89648473}"/>
    <cellStyle name="Normal 8 5 3 8" xfId="27379" xr:uid="{96F7EE84-E5A9-464A-B0B8-7C47E0CA6627}"/>
    <cellStyle name="Normal 8 5 3_1.2 KBC Group" xfId="50046" xr:uid="{4F753304-4A58-482D-8703-2159996E5C52}"/>
    <cellStyle name="Normal 8 5 4" xfId="1241" xr:uid="{EBE844D0-4085-4EF4-9821-4EC80205F34B}"/>
    <cellStyle name="Normal 8 5 4 2" xfId="4440" xr:uid="{6836A690-163A-4251-BDC2-0CE7FB90B810}"/>
    <cellStyle name="Normal 8 5 4 2 2" xfId="11234" xr:uid="{CE86B504-CBA8-4C01-AB58-4D0EFA12FB29}"/>
    <cellStyle name="Normal 8 5 4 2 2 2" xfId="47277" xr:uid="{ED25F1B2-7310-4193-B382-1DC882C69B93}"/>
    <cellStyle name="Normal 8 5 4 2 2 3" xfId="36080" xr:uid="{4A373F63-31D0-4568-94C3-0E47991E543A}"/>
    <cellStyle name="Normal 8 5 4 2 2_1.2 KBC Group" xfId="50062" xr:uid="{E899D846-832D-4407-AE82-019C6428BCD4}"/>
    <cellStyle name="Normal 8 5 4 2 3" xfId="41608" xr:uid="{39C5E528-2061-46DE-910D-1BF1995966F0}"/>
    <cellStyle name="Normal 8 5 4 2 4" xfId="30525" xr:uid="{F93E62D4-2CAB-4625-8989-5E04C651BD2B}"/>
    <cellStyle name="Normal 8 5 4 2_1.2 KBC Group" xfId="50061" xr:uid="{8A4EF80E-7183-40AB-A266-5ABA72F61464}"/>
    <cellStyle name="Normal 8 5 4 3" xfId="8204" xr:uid="{E7F96C6B-D21D-4979-B27D-982FB824EC21}"/>
    <cellStyle name="Normal 8 5 4 3 2" xfId="44248" xr:uid="{0E88CBC4-1A8F-4115-B4A7-A38870A47DD8}"/>
    <cellStyle name="Normal 8 5 4 3 3" xfId="33139" xr:uid="{E40A09F1-E49D-4959-AB4C-BC24C633D753}"/>
    <cellStyle name="Normal 8 5 4 3_1.2 KBC Group" xfId="50063" xr:uid="{D79741C2-ADD3-417F-A700-B29339AEE122}"/>
    <cellStyle name="Normal 8 5 4 4" xfId="38587" xr:uid="{AD18E7F2-6516-4A5B-AE32-DBB660925556}"/>
    <cellStyle name="Normal 8 5 4 5" xfId="27592" xr:uid="{20B31FAC-D3C3-4AFC-8DC2-38DB051BD457}"/>
    <cellStyle name="Normal 8 5 4_1.2 KBC Group" xfId="50060" xr:uid="{7D020CA7-9619-4C8E-8486-16C96AAC13BB}"/>
    <cellStyle name="Normal 8 5 5" xfId="1806" xr:uid="{AEFA9992-00D1-45F7-AD63-A37236530369}"/>
    <cellStyle name="Normal 8 5 5 2" xfId="5005" xr:uid="{A94D5E12-95A6-4301-AE1A-C0833A2B16AC}"/>
    <cellStyle name="Normal 8 5 5 2 2" xfId="11798" xr:uid="{5A4F63BD-AF5F-4836-923C-33354FDF5AF9}"/>
    <cellStyle name="Normal 8 5 5 2 2 2" xfId="47841" xr:uid="{CAD576B1-CFCC-47ED-9E69-5636E6368A66}"/>
    <cellStyle name="Normal 8 5 5 2 2 3" xfId="36644" xr:uid="{9BFAC156-B735-4498-BA98-CDE3950BC0FB}"/>
    <cellStyle name="Normal 8 5 5 2 2_1.2 KBC Group" xfId="50066" xr:uid="{3ABD04FF-3AB1-4F8E-BCE7-4215FCE7E3B8}"/>
    <cellStyle name="Normal 8 5 5 2 3" xfId="42172" xr:uid="{B22331B8-6731-449E-BFA6-DC7968BD1DEC}"/>
    <cellStyle name="Normal 8 5 5 2 4" xfId="31089" xr:uid="{2035E229-A458-404E-BDEE-9E69B47F0D52}"/>
    <cellStyle name="Normal 8 5 5 2_1.2 KBC Group" xfId="50065" xr:uid="{58736F7A-D974-444B-A1E7-33D13A08393C}"/>
    <cellStyle name="Normal 8 5 5 3" xfId="8765" xr:uid="{2415B719-D53A-4EAD-B4AB-5F5B4296B227}"/>
    <cellStyle name="Normal 8 5 5 3 2" xfId="44809" xr:uid="{B9A5550F-B45C-45DA-886E-A32ED06F7BFE}"/>
    <cellStyle name="Normal 8 5 5 3 3" xfId="33700" xr:uid="{496C2C86-3AA7-4F1C-9955-DFA35BEDA804}"/>
    <cellStyle name="Normal 8 5 5 3_1.2 KBC Group" xfId="50067" xr:uid="{1D6AF07F-6E70-4E71-9933-9C655C8E21C9}"/>
    <cellStyle name="Normal 8 5 5 4" xfId="39148" xr:uid="{E089A02C-37B0-4B94-A619-5EEBF755008F}"/>
    <cellStyle name="Normal 8 5 5 5" xfId="28153" xr:uid="{ED086F9E-9E92-44EB-ABF1-7D491FB5637F}"/>
    <cellStyle name="Normal 8 5 5_1.2 KBC Group" xfId="50064" xr:uid="{8B96BE0C-BFA6-40BC-91BB-D9473DFA5BB6}"/>
    <cellStyle name="Normal 8 5 6" xfId="2989" xr:uid="{2E6F1709-8059-42B8-A754-916FC5F8CE13}"/>
    <cellStyle name="Normal 8 5 6 2" xfId="9926" xr:uid="{98B23547-B0F6-4233-85AC-9D1E25F3AB19}"/>
    <cellStyle name="Normal 8 5 6 2 2" xfId="45969" xr:uid="{2658D9D5-D801-4591-ABB0-92A2F234C537}"/>
    <cellStyle name="Normal 8 5 6 2 3" xfId="34853" xr:uid="{288B899B-129D-45B4-9A9C-C337C3163F73}"/>
    <cellStyle name="Normal 8 5 6 2_1.2 KBC Group" xfId="50069" xr:uid="{09E6CF77-2A91-4B5A-968F-0CBC8D0F8AEA}"/>
    <cellStyle name="Normal 8 5 6 3" xfId="40305" xr:uid="{D7E74490-6577-4EA5-BC8C-0F8E4C08B70E}"/>
    <cellStyle name="Normal 8 5 6 4" xfId="29303" xr:uid="{ADA59964-3371-4E47-A8E7-EE77E0B7F4FB}"/>
    <cellStyle name="Normal 8 5 6_1.2 KBC Group" xfId="50068" xr:uid="{628662BD-1C91-4438-B94B-1ABDB42BD33E}"/>
    <cellStyle name="Normal 8 5 7" xfId="3997" xr:uid="{0A7E0FAB-CAD8-4FF7-B275-6E29C9212076}"/>
    <cellStyle name="Normal 8 5 7 2" xfId="10799" xr:uid="{1419AC6C-B456-44DF-B32D-FF93A750185C}"/>
    <cellStyle name="Normal 8 5 7 2 2" xfId="46842" xr:uid="{9E9679EE-856A-479A-9C7E-56FB2CDDCC62}"/>
    <cellStyle name="Normal 8 5 7 2 3" xfId="35661" xr:uid="{4587D300-4E4B-4E5B-A659-109BFC07570E}"/>
    <cellStyle name="Normal 8 5 7 2_1.2 KBC Group" xfId="50071" xr:uid="{5DB1D9C2-0B00-4BCB-84B4-7A9DF836F18C}"/>
    <cellStyle name="Normal 8 5 7 3" xfId="41173" xr:uid="{87C5F8F2-E191-4563-BB70-47D834C828A7}"/>
    <cellStyle name="Normal 8 5 7 4" xfId="30106" xr:uid="{CE0B7545-67B7-4DC7-929F-9BB8A6D2D92F}"/>
    <cellStyle name="Normal 8 5 7_1.2 KBC Group" xfId="50070" xr:uid="{94ED2AAE-DF19-4F6A-ABA2-F32156E198F4}"/>
    <cellStyle name="Normal 8 5 8" xfId="7410" xr:uid="{4F3DBFC1-3A8F-4DD3-8AA3-10CF6FE565DA}"/>
    <cellStyle name="Normal 8 5 8 2" xfId="43458" xr:uid="{141612D7-20A4-41E5-8F96-B7D4B1AD7A5A}"/>
    <cellStyle name="Normal 8 5 8 3" xfId="32365" xr:uid="{018752FD-C0D7-4087-AFDD-358F9F28AC5A}"/>
    <cellStyle name="Normal 8 5 8_1.2 KBC Group" xfId="50072" xr:uid="{3A1859B2-A00C-4683-83C0-9324CC1C252D}"/>
    <cellStyle name="Normal 8 5 9" xfId="37798" xr:uid="{B349AAB6-5231-4941-97F0-4331E2AB563D}"/>
    <cellStyle name="Normal 8 5_1.2 KBC Group" xfId="50017" xr:uid="{C3AAB67C-A520-421C-A3B3-FB1B6E87BD7C}"/>
    <cellStyle name="Normal 8 6" xfId="226" xr:uid="{83BE7432-9024-44A7-90BB-F89A8E0F1C2C}"/>
    <cellStyle name="Normal 8 6 10" xfId="26824" xr:uid="{DF52A4F2-0C7A-41B4-B310-1354F9035502}"/>
    <cellStyle name="Normal 8 6 2" xfId="530" xr:uid="{15DE0D4C-4F1E-4BE6-A221-AC2D30D7ACE2}"/>
    <cellStyle name="Normal 8 6 2 2" xfId="885" xr:uid="{82ED2654-F64C-48ED-88D5-BC783C5DD71D}"/>
    <cellStyle name="Normal 8 6 2 2 2" xfId="1611" xr:uid="{5B52A2D6-686F-44E4-AF89-DEF58FAC5387}"/>
    <cellStyle name="Normal 8 6 2 2 2 2" xfId="4810" xr:uid="{34B9B988-2F05-4063-BFD4-BC03D5BE7DB6}"/>
    <cellStyle name="Normal 8 6 2 2 2 2 2" xfId="11604" xr:uid="{6A3C034F-7BCE-4582-A9F7-58BCEA35C991}"/>
    <cellStyle name="Normal 8 6 2 2 2 2 2 2" xfId="47647" xr:uid="{8739D525-79F1-4D0A-846E-AC16EECE83FF}"/>
    <cellStyle name="Normal 8 6 2 2 2 2 2 3" xfId="36450" xr:uid="{68903CC9-BF83-4697-93EC-B72E6FE80ABD}"/>
    <cellStyle name="Normal 8 6 2 2 2 2 2_1.2 KBC Group" xfId="50078" xr:uid="{0BD34E72-B5B8-453D-B36A-3C8444B62B25}"/>
    <cellStyle name="Normal 8 6 2 2 2 2 3" xfId="41978" xr:uid="{C0A5DFBE-0149-453B-B943-7087BDC9680E}"/>
    <cellStyle name="Normal 8 6 2 2 2 2 4" xfId="30895" xr:uid="{B7B3AF84-F081-4B39-8B3F-EEE7D8B8D716}"/>
    <cellStyle name="Normal 8 6 2 2 2 2_1.2 KBC Group" xfId="50077" xr:uid="{D36F8E84-C900-42C8-A808-3E8CCEB0D7FA}"/>
    <cellStyle name="Normal 8 6 2 2 2 3" xfId="8574" xr:uid="{9D6A4617-19CD-49D4-B9D6-2A4A376EB555}"/>
    <cellStyle name="Normal 8 6 2 2 2 3 2" xfId="44618" xr:uid="{6F296FBB-65E6-42FB-8171-21FC950F58BD}"/>
    <cellStyle name="Normal 8 6 2 2 2 3 3" xfId="33509" xr:uid="{9E8DA227-87FE-49F8-88DD-E3E521A0BEBF}"/>
    <cellStyle name="Normal 8 6 2 2 2 3_1.2 KBC Group" xfId="50079" xr:uid="{929B4A3E-2190-4EA9-BA34-40137433FB4F}"/>
    <cellStyle name="Normal 8 6 2 2 2 4" xfId="38957" xr:uid="{F3400DF9-60E7-4C53-A163-AE57031BDBA8}"/>
    <cellStyle name="Normal 8 6 2 2 2 5" xfId="27962" xr:uid="{BA0F2915-026B-47C4-9FDB-B75F54D8EE7F}"/>
    <cellStyle name="Normal 8 6 2 2 2_1.2 KBC Group" xfId="50076" xr:uid="{26EA71DC-28A6-47AC-9942-45B8D4439FCF}"/>
    <cellStyle name="Normal 8 6 2 2 3" xfId="2421" xr:uid="{1895D9FF-ED25-47A3-85DB-BDC4E1C38D30}"/>
    <cellStyle name="Normal 8 6 2 2 3 2" xfId="5620" xr:uid="{69B399A9-17C5-43AD-B21D-5E25A48BCA34}"/>
    <cellStyle name="Normal 8 6 2 2 3 2 2" xfId="12413" xr:uid="{B8D5C7EA-06F1-4B5C-B195-22289F6D3774}"/>
    <cellStyle name="Normal 8 6 2 2 3 2 2 2" xfId="48456" xr:uid="{9B9C5927-CF70-45D0-A049-1F98E8DA945C}"/>
    <cellStyle name="Normal 8 6 2 2 3 2 2 3" xfId="37259" xr:uid="{28A68BF1-8F1C-483B-9A7E-B26B9848B020}"/>
    <cellStyle name="Normal 8 6 2 2 3 2 2_1.2 KBC Group" xfId="50082" xr:uid="{0798A6D8-B68D-4C73-A298-402F2931C483}"/>
    <cellStyle name="Normal 8 6 2 2 3 2 3" xfId="42787" xr:uid="{C144C8AB-49B8-4BD2-9C3B-485C7886AAA8}"/>
    <cellStyle name="Normal 8 6 2 2 3 2 4" xfId="31704" xr:uid="{F261C965-5F5F-4DF3-B391-995500A65560}"/>
    <cellStyle name="Normal 8 6 2 2 3 2_1.2 KBC Group" xfId="50081" xr:uid="{93BAACE9-384C-4540-AC83-9A5E61BE0F18}"/>
    <cellStyle name="Normal 8 6 2 2 3 3" xfId="9380" xr:uid="{483861D6-F1E9-4D53-BD24-C5C7222E614C}"/>
    <cellStyle name="Normal 8 6 2 2 3 3 2" xfId="45424" xr:uid="{48DECD63-3B41-430A-8261-BA49EA54442B}"/>
    <cellStyle name="Normal 8 6 2 2 3 3 3" xfId="34315" xr:uid="{46ECD60A-93D4-4EA5-A605-4EC636755304}"/>
    <cellStyle name="Normal 8 6 2 2 3 3_1.2 KBC Group" xfId="50083" xr:uid="{BC9EAAA0-BF73-4BD7-8F83-BC217E3924CC}"/>
    <cellStyle name="Normal 8 6 2 2 3 4" xfId="39763" xr:uid="{5B9FE048-9632-4DF9-9C59-F1CE06FB4714}"/>
    <cellStyle name="Normal 8 6 2 2 3 5" xfId="28768" xr:uid="{EE8691A6-CF41-45E5-ACA3-AE7265FDC107}"/>
    <cellStyle name="Normal 8 6 2 2 3_1.2 KBC Group" xfId="50080" xr:uid="{D21EE4DD-BE75-40E1-96D2-48F8187A002E}"/>
    <cellStyle name="Normal 8 6 2 2 4" xfId="3611" xr:uid="{E5DCBB7C-855E-414E-9A02-0241B2566888}"/>
    <cellStyle name="Normal 8 6 2 2 4 2" xfId="10538" xr:uid="{92F4619C-5430-4629-99A1-5A0918CA1B6B}"/>
    <cellStyle name="Normal 8 6 2 2 4 2 2" xfId="46581" xr:uid="{E3673C4C-F80E-4B51-BB9D-6547D1EFD1B4}"/>
    <cellStyle name="Normal 8 6 2 2 4 2 3" xfId="35460" xr:uid="{EDE505D9-2431-4DC7-B304-F3FE070994F7}"/>
    <cellStyle name="Normal 8 6 2 2 4 2_1.2 KBC Group" xfId="50085" xr:uid="{72C77D00-A50A-45A1-81ED-5DD7766749CF}"/>
    <cellStyle name="Normal 8 6 2 2 4 3" xfId="40916" xr:uid="{507A9D87-7AA8-4BA2-A954-03E7FA9C5E82}"/>
    <cellStyle name="Normal 8 6 2 2 4 4" xfId="29909" xr:uid="{40961E8F-352F-4DC1-B183-DEDD41FDAE50}"/>
    <cellStyle name="Normal 8 6 2 2 4_1.2 KBC Group" xfId="50084" xr:uid="{E174E40E-474B-487C-A2F3-F4A432FFE85B}"/>
    <cellStyle name="Normal 8 6 2 2 5" xfId="4307" xr:uid="{FAAF6535-77DB-43B4-BD81-569BB4F67EFE}"/>
    <cellStyle name="Normal 8 6 2 2 5 2" xfId="11109" xr:uid="{52F4F104-C6E8-468C-BD74-F182A05219FF}"/>
    <cellStyle name="Normal 8 6 2 2 5 2 2" xfId="47152" xr:uid="{8C4ECB52-5FD6-4BBB-ADE3-73DDD87F3312}"/>
    <cellStyle name="Normal 8 6 2 2 5 2 3" xfId="35971" xr:uid="{E79D11A3-267C-4C63-B657-BE2CEF4FF034}"/>
    <cellStyle name="Normal 8 6 2 2 5 2_1.2 KBC Group" xfId="50087" xr:uid="{13E09B6E-E92D-4ABC-BD36-C3CC6EFC65B2}"/>
    <cellStyle name="Normal 8 6 2 2 5 3" xfId="41483" xr:uid="{B4952413-A441-4806-80BD-2CC7D5153242}"/>
    <cellStyle name="Normal 8 6 2 2 5 4" xfId="30416" xr:uid="{1AA32C8D-F306-4306-8C31-B886E1DE973A}"/>
    <cellStyle name="Normal 8 6 2 2 5_1.2 KBC Group" xfId="50086" xr:uid="{1AE0D92D-51ED-4105-B9C6-E04EACE2ECC6}"/>
    <cellStyle name="Normal 8 6 2 2 6" xfId="8074" xr:uid="{C3EE4408-41C0-4089-B199-9155A6D80654}"/>
    <cellStyle name="Normal 8 6 2 2 6 2" xfId="44122" xr:uid="{A14FF21E-33A2-4EC7-B3FA-C9D278F00981}"/>
    <cellStyle name="Normal 8 6 2 2 6 3" xfId="33029" xr:uid="{CDDCBC55-CEC7-484F-9779-F3D9B22613CE}"/>
    <cellStyle name="Normal 8 6 2 2 6_1.2 KBC Group" xfId="50088" xr:uid="{C9912B69-D3C8-426E-A0DB-0C6E22284B3C}"/>
    <cellStyle name="Normal 8 6 2 2 7" xfId="38462" xr:uid="{A951B8D4-5A38-4E26-8F79-389FED9F642E}"/>
    <cellStyle name="Normal 8 6 2 2 8" xfId="27479" xr:uid="{44CC622C-366F-4346-A205-BF3D7501F416}"/>
    <cellStyle name="Normal 8 6 2 2_1.2 KBC Group" xfId="50075" xr:uid="{7A94A8EC-64D2-4BF1-8B38-78A6CD75556A}"/>
    <cellStyle name="Normal 8 6 2 3" xfId="1377" xr:uid="{61A022EB-5FDD-4771-A85B-207BDAC8C6A2}"/>
    <cellStyle name="Normal 8 6 2 3 2" xfId="4576" xr:uid="{2AF674F8-5FC5-41DA-8829-DF676A5DDDDF}"/>
    <cellStyle name="Normal 8 6 2 3 2 2" xfId="11370" xr:uid="{92C5F662-8E18-419A-A79E-65688ADE2DCF}"/>
    <cellStyle name="Normal 8 6 2 3 2 2 2" xfId="47413" xr:uid="{1FB39F69-14A4-4364-9574-09CE217CBE0C}"/>
    <cellStyle name="Normal 8 6 2 3 2 2 3" xfId="36216" xr:uid="{D81C93C9-2CB1-4A32-90D2-CD1A88C42005}"/>
    <cellStyle name="Normal 8 6 2 3 2 2_1.2 KBC Group" xfId="50091" xr:uid="{0B8E0EF1-4027-4A0A-AB08-73F5670B9A9D}"/>
    <cellStyle name="Normal 8 6 2 3 2 3" xfId="41744" xr:uid="{2D07CA65-BE7C-442F-BBEA-F960D590A7DE}"/>
    <cellStyle name="Normal 8 6 2 3 2 4" xfId="30661" xr:uid="{61504EFC-EED6-4A4D-B7ED-6377094BE368}"/>
    <cellStyle name="Normal 8 6 2 3 2_1.2 KBC Group" xfId="50090" xr:uid="{86EF5E16-DE0C-490F-B27C-19AE005F276E}"/>
    <cellStyle name="Normal 8 6 2 3 3" xfId="8340" xr:uid="{74BC171F-0AF1-4AF3-A562-EE2A247CCC94}"/>
    <cellStyle name="Normal 8 6 2 3 3 2" xfId="44384" xr:uid="{D85E1709-4AC8-4376-90FC-7B4BE5809564}"/>
    <cellStyle name="Normal 8 6 2 3 3 3" xfId="33275" xr:uid="{7A086F68-CFC9-4A19-9DFF-58A7135C3553}"/>
    <cellStyle name="Normal 8 6 2 3 3_1.2 KBC Group" xfId="50092" xr:uid="{FEC97C24-B35A-4A74-A77B-15F1A250BCC7}"/>
    <cellStyle name="Normal 8 6 2 3 4" xfId="38723" xr:uid="{732ECE12-91A3-48E9-9A8E-65C6AEDE2E28}"/>
    <cellStyle name="Normal 8 6 2 3 5" xfId="27728" xr:uid="{3D92B2F0-401E-40C3-8691-DFD0C78E6BFF}"/>
    <cellStyle name="Normal 8 6 2 3_1.2 KBC Group" xfId="50089" xr:uid="{3913BB6A-602F-4E7B-99EB-CA73F651A3ED}"/>
    <cellStyle name="Normal 8 6 2 4" xfId="2086" xr:uid="{08902B3E-C561-41E5-AA9F-D15BC2D4B852}"/>
    <cellStyle name="Normal 8 6 2 4 2" xfId="5285" xr:uid="{F76B183E-DB9C-411C-909C-A32D537C2613}"/>
    <cellStyle name="Normal 8 6 2 4 2 2" xfId="12078" xr:uid="{285A00D9-0812-4BCC-AEF3-0268DB68FE28}"/>
    <cellStyle name="Normal 8 6 2 4 2 2 2" xfId="48121" xr:uid="{047EA645-8FDC-4224-BD47-27747705FCF9}"/>
    <cellStyle name="Normal 8 6 2 4 2 2 3" xfId="36924" xr:uid="{E8C6638A-838B-4F81-AB17-8595247898AE}"/>
    <cellStyle name="Normal 8 6 2 4 2 2_1.2 KBC Group" xfId="50095" xr:uid="{E07CF7E4-A16F-4DA0-B78F-ED2147C41FBB}"/>
    <cellStyle name="Normal 8 6 2 4 2 3" xfId="42452" xr:uid="{CE8B6E3F-A130-474D-A232-572920CCF024}"/>
    <cellStyle name="Normal 8 6 2 4 2 4" xfId="31369" xr:uid="{4E7A57CE-ED55-4916-88B2-E5CF0D2D95C6}"/>
    <cellStyle name="Normal 8 6 2 4 2_1.2 KBC Group" xfId="50094" xr:uid="{144C91EB-0034-4F3D-9500-9EBA1118A412}"/>
    <cellStyle name="Normal 8 6 2 4 3" xfId="9045" xr:uid="{885999C4-D177-4936-9F2F-47E29910D267}"/>
    <cellStyle name="Normal 8 6 2 4 3 2" xfId="45089" xr:uid="{C39950A4-9F19-46C4-947E-D8F95212BB34}"/>
    <cellStyle name="Normal 8 6 2 4 3 3" xfId="33980" xr:uid="{4BC09146-6751-4F9B-B2CC-D9E3A377B219}"/>
    <cellStyle name="Normal 8 6 2 4 3_1.2 KBC Group" xfId="50096" xr:uid="{9BC4D2B5-BA1B-44E2-A050-CC62A5D0CC2A}"/>
    <cellStyle name="Normal 8 6 2 4 4" xfId="39428" xr:uid="{1E88A5F4-9754-4CB7-8C97-71E594A9C20F}"/>
    <cellStyle name="Normal 8 6 2 4 5" xfId="28433" xr:uid="{A23A5FBF-971B-40EF-9669-3225BCC6B854}"/>
    <cellStyle name="Normal 8 6 2 4_1.2 KBC Group" xfId="50093" xr:uid="{18DB68DB-4D46-4E51-9DA4-57133BC5A477}"/>
    <cellStyle name="Normal 8 6 2 5" xfId="3279" xr:uid="{4D899F3F-B722-4B6D-970B-D88C756333E5}"/>
    <cellStyle name="Normal 8 6 2 5 2" xfId="10206" xr:uid="{ADDDDD59-59CD-414F-AD53-62029E9BE546}"/>
    <cellStyle name="Normal 8 6 2 5 2 2" xfId="46249" xr:uid="{0ACC871E-A9D1-4FC9-94A2-23C520998605}"/>
    <cellStyle name="Normal 8 6 2 5 2 3" xfId="35130" xr:uid="{714D3DC5-04C3-40EE-817D-CED1761EDC3D}"/>
    <cellStyle name="Normal 8 6 2 5 2_1.2 KBC Group" xfId="50098" xr:uid="{1358C03A-526F-47F7-896E-5F5B800F6634}"/>
    <cellStyle name="Normal 8 6 2 5 3" xfId="40584" xr:uid="{33743405-A86C-4335-BCBE-C1716FF8CBEA}"/>
    <cellStyle name="Normal 8 6 2 5 4" xfId="29579" xr:uid="{BA6A99ED-1172-4A45-90A6-1F486644F381}"/>
    <cellStyle name="Normal 8 6 2 5_1.2 KBC Group" xfId="50097" xr:uid="{97D85F06-68E6-47B5-9D9C-2B218B5DF29D}"/>
    <cellStyle name="Normal 8 6 2 6" xfId="4097" xr:uid="{FF3B0832-221A-4EC5-B2A1-B13E2FA58198}"/>
    <cellStyle name="Normal 8 6 2 6 2" xfId="10899" xr:uid="{F131D14F-CF92-41DE-ABBE-3835E9660EBB}"/>
    <cellStyle name="Normal 8 6 2 6 2 2" xfId="46942" xr:uid="{95A738FD-E4A1-46C5-ADA0-BBC8ED08494A}"/>
    <cellStyle name="Normal 8 6 2 6 2 3" xfId="35761" xr:uid="{3B9F1FC8-4973-4CD3-9EA4-E627BA5C2BFA}"/>
    <cellStyle name="Normal 8 6 2 6 2_1.2 KBC Group" xfId="50100" xr:uid="{E08C6A0C-3ABC-40A9-8533-C1E1770A04CD}"/>
    <cellStyle name="Normal 8 6 2 6 3" xfId="41273" xr:uid="{D15CBE5A-97F8-4898-81ED-1B8BD34ACD91}"/>
    <cellStyle name="Normal 8 6 2 6 4" xfId="30206" xr:uid="{E7774606-88D9-43E4-8E5E-F48C4E0D7361}"/>
    <cellStyle name="Normal 8 6 2 6_1.2 KBC Group" xfId="50099" xr:uid="{2E1A8FE4-BF8B-44D8-B451-2481C798A6AA}"/>
    <cellStyle name="Normal 8 6 2 7" xfId="7720" xr:uid="{8206A430-2969-4782-A701-5C56BE252C03}"/>
    <cellStyle name="Normal 8 6 2 7 2" xfId="43768" xr:uid="{86F1AF21-2032-4B2A-B457-7133B9884269}"/>
    <cellStyle name="Normal 8 6 2 7 3" xfId="32675" xr:uid="{C6EF1BF2-1C52-46A5-919B-DC43ADBDBC89}"/>
    <cellStyle name="Normal 8 6 2 7_1.2 KBC Group" xfId="50101" xr:uid="{570D05A0-3D9B-46A0-85DD-A4159F37F9FD}"/>
    <cellStyle name="Normal 8 6 2 8" xfId="38108" xr:uid="{072A88B9-E988-4A9E-A998-ADEAAF43E96E}"/>
    <cellStyle name="Normal 8 6 2 9" xfId="27125" xr:uid="{EEDEB04F-929C-496D-98B1-8A37989776D0}"/>
    <cellStyle name="Normal 8 6 2_1.2 KBC Group" xfId="50074" xr:uid="{74A4E107-5C0B-46E3-A499-3EDC9B2F43D1}"/>
    <cellStyle name="Normal 8 6 3" xfId="791" xr:uid="{A8267441-B3BF-4A14-B207-4F07DEF6230F}"/>
    <cellStyle name="Normal 8 6 3 2" xfId="1517" xr:uid="{EEF383EB-20A2-4F26-B9F0-E59915957D28}"/>
    <cellStyle name="Normal 8 6 3 2 2" xfId="4716" xr:uid="{1FB63343-D0E8-4EE3-9E33-341EF942A7DA}"/>
    <cellStyle name="Normal 8 6 3 2 2 2" xfId="11510" xr:uid="{B2A0AB18-E737-4907-A73C-7CD6E562C367}"/>
    <cellStyle name="Normal 8 6 3 2 2 2 2" xfId="47553" xr:uid="{0937F642-1515-4213-A3D9-DA3CA99B37E3}"/>
    <cellStyle name="Normal 8 6 3 2 2 2 3" xfId="36356" xr:uid="{3F06B710-2326-4856-9D55-70CBACDDDC1D}"/>
    <cellStyle name="Normal 8 6 3 2 2 2_1.2 KBC Group" xfId="50105" xr:uid="{26AB8A0A-EB4B-47A5-8BDE-792078DDD632}"/>
    <cellStyle name="Normal 8 6 3 2 2 3" xfId="41884" xr:uid="{3C1DE6AD-E8C6-48BB-B6F6-780DD0734AFE}"/>
    <cellStyle name="Normal 8 6 3 2 2 4" xfId="30801" xr:uid="{5D876F42-D539-4290-A554-FD675B168501}"/>
    <cellStyle name="Normal 8 6 3 2 2_1.2 KBC Group" xfId="50104" xr:uid="{8E5AAE42-F5F7-41C6-810E-4449C2F4F025}"/>
    <cellStyle name="Normal 8 6 3 2 3" xfId="8480" xr:uid="{77641FA1-77BD-4607-BD71-5FD205091D90}"/>
    <cellStyle name="Normal 8 6 3 2 3 2" xfId="44524" xr:uid="{2496C05D-C4EB-43DA-910C-6F6A69BAE00E}"/>
    <cellStyle name="Normal 8 6 3 2 3 3" xfId="33415" xr:uid="{7E9C9FB7-C93E-4AB5-9A95-143BAA73ECA8}"/>
    <cellStyle name="Normal 8 6 3 2 3_1.2 KBC Group" xfId="50106" xr:uid="{8B8A834D-6A6A-4E92-9906-9C22753FC4CC}"/>
    <cellStyle name="Normal 8 6 3 2 4" xfId="38863" xr:uid="{7AB977F4-F3B7-41B9-9963-1152C9F4E4D9}"/>
    <cellStyle name="Normal 8 6 3 2 5" xfId="27868" xr:uid="{CA0674F7-F7FC-4B25-AD66-82F0D04DCEFC}"/>
    <cellStyle name="Normal 8 6 3 2_1.2 KBC Group" xfId="50103" xr:uid="{91292B68-8DE1-4714-9BA6-9059C3553502}"/>
    <cellStyle name="Normal 8 6 3 3" xfId="2327" xr:uid="{6F125DCE-078B-44E5-9C10-911D0D6FC4B6}"/>
    <cellStyle name="Normal 8 6 3 3 2" xfId="5526" xr:uid="{D2819277-E829-4362-8DD9-1EAFD3BAFE50}"/>
    <cellStyle name="Normal 8 6 3 3 2 2" xfId="12319" xr:uid="{11E32731-C54F-4424-B9B0-F9E3D959E798}"/>
    <cellStyle name="Normal 8 6 3 3 2 2 2" xfId="48362" xr:uid="{ADF7EE36-B67E-460D-A47B-31E78FE63067}"/>
    <cellStyle name="Normal 8 6 3 3 2 2 3" xfId="37165" xr:uid="{77A58824-88FA-4783-978C-4DCACE3973D8}"/>
    <cellStyle name="Normal 8 6 3 3 2 2_1.2 KBC Group" xfId="50109" xr:uid="{9C402492-9F1E-4F3C-949A-3D2EB9387648}"/>
    <cellStyle name="Normal 8 6 3 3 2 3" xfId="42693" xr:uid="{A867D9DB-4C31-4E27-BC48-C2A719729E4B}"/>
    <cellStyle name="Normal 8 6 3 3 2 4" xfId="31610" xr:uid="{57A68379-2721-4A6E-AE21-2CDBAAA49810}"/>
    <cellStyle name="Normal 8 6 3 3 2_1.2 KBC Group" xfId="50108" xr:uid="{293CBAC0-D1DB-4B38-A655-653D03FFA43B}"/>
    <cellStyle name="Normal 8 6 3 3 3" xfId="9286" xr:uid="{261FD671-4AA8-4AC0-BCC4-579BA54F24D8}"/>
    <cellStyle name="Normal 8 6 3 3 3 2" xfId="45330" xr:uid="{0153CC7D-C93D-4145-9A23-7CF7D0F8B249}"/>
    <cellStyle name="Normal 8 6 3 3 3 3" xfId="34221" xr:uid="{DE94C84F-D8BA-497F-96F7-852EB01A0C13}"/>
    <cellStyle name="Normal 8 6 3 3 3_1.2 KBC Group" xfId="50110" xr:uid="{5A53C89D-404B-4D97-9879-D87BC8DB6C49}"/>
    <cellStyle name="Normal 8 6 3 3 4" xfId="39669" xr:uid="{470EF8D1-4289-49E1-9500-6C2F5944EC95}"/>
    <cellStyle name="Normal 8 6 3 3 5" xfId="28674" xr:uid="{0206DC33-EDF6-4187-BFF4-B37BF0CF0CC6}"/>
    <cellStyle name="Normal 8 6 3 3_1.2 KBC Group" xfId="50107" xr:uid="{EBADCF6D-3CD1-4546-AB6E-EE7E974D0364}"/>
    <cellStyle name="Normal 8 6 3 4" xfId="3517" xr:uid="{33AF3C8F-D587-4DEB-BB65-96FD4DAD1FFB}"/>
    <cellStyle name="Normal 8 6 3 4 2" xfId="10444" xr:uid="{6C410360-EC2B-44E4-8C21-45726AE71629}"/>
    <cellStyle name="Normal 8 6 3 4 2 2" xfId="46487" xr:uid="{54EC5C8E-32D7-42DD-8BFA-ADDAA9EA9A9A}"/>
    <cellStyle name="Normal 8 6 3 4 2 3" xfId="35366" xr:uid="{9C169210-03E8-4563-8DE0-932CB5776C57}"/>
    <cellStyle name="Normal 8 6 3 4 2_1.2 KBC Group" xfId="50112" xr:uid="{79ADED54-3653-486D-9AD7-E348F1C41B25}"/>
    <cellStyle name="Normal 8 6 3 4 3" xfId="40822" xr:uid="{C01FDA2D-C625-476D-A2D7-F9AB5F16C5ED}"/>
    <cellStyle name="Normal 8 6 3 4 4" xfId="29815" xr:uid="{C7EC5251-8B19-4821-9E10-D9C8C4858AFF}"/>
    <cellStyle name="Normal 8 6 3 4_1.2 KBC Group" xfId="50111" xr:uid="{E0F29EDE-2A00-4898-BA17-F4D9874B140C}"/>
    <cellStyle name="Normal 8 6 3 5" xfId="4213" xr:uid="{4749AB4F-6C4D-4015-95EB-66275B1D7A27}"/>
    <cellStyle name="Normal 8 6 3 5 2" xfId="11015" xr:uid="{C9E8AFB0-6FD2-4A9E-96D9-6E97BC189B13}"/>
    <cellStyle name="Normal 8 6 3 5 2 2" xfId="47058" xr:uid="{0E47935F-EC39-49A6-827E-7721C3D0033E}"/>
    <cellStyle name="Normal 8 6 3 5 2 3" xfId="35877" xr:uid="{6635B0F8-492D-44E2-A04F-BE00A2018E0A}"/>
    <cellStyle name="Normal 8 6 3 5 2_1.2 KBC Group" xfId="50114" xr:uid="{F4CCEC9A-F89F-4AE6-826A-38AE164A7C8F}"/>
    <cellStyle name="Normal 8 6 3 5 3" xfId="41389" xr:uid="{87D904E8-46D1-4CF7-A48C-7A76B33FD5FF}"/>
    <cellStyle name="Normal 8 6 3 5 4" xfId="30322" xr:uid="{D4D61C40-CC70-4610-B179-639E9A1152B8}"/>
    <cellStyle name="Normal 8 6 3 5_1.2 KBC Group" xfId="50113" xr:uid="{787BC045-5807-4CE3-B165-6239B13004AE}"/>
    <cellStyle name="Normal 8 6 3 6" xfId="7980" xr:uid="{528BFE73-36EE-4D0D-A6FA-FF673754DC9C}"/>
    <cellStyle name="Normal 8 6 3 6 2" xfId="44028" xr:uid="{CAC09DDC-9369-4A07-9827-6F70C9307A68}"/>
    <cellStyle name="Normal 8 6 3 6 3" xfId="32935" xr:uid="{4C9788B8-AA5D-4B46-AA90-06CFD13DE047}"/>
    <cellStyle name="Normal 8 6 3 6_1.2 KBC Group" xfId="50115" xr:uid="{5A80E911-5D57-40EA-BBAF-FA6063EB11BF}"/>
    <cellStyle name="Normal 8 6 3 7" xfId="38368" xr:uid="{18A94E9E-2C73-4ED7-ACA3-5F8840E32F49}"/>
    <cellStyle name="Normal 8 6 3 8" xfId="27385" xr:uid="{A008772F-A5C9-474B-9AE0-9D77E9FA6809}"/>
    <cellStyle name="Normal 8 6 3_1.2 KBC Group" xfId="50102" xr:uid="{9A9EDCA8-3C4F-4F9D-BEFD-210F580832DB}"/>
    <cellStyle name="Normal 8 6 4" xfId="1248" xr:uid="{D260022F-6295-4233-B707-8D567C67D156}"/>
    <cellStyle name="Normal 8 6 4 2" xfId="4447" xr:uid="{AE45E15D-D0D3-433F-A1B0-6D166A30EEC8}"/>
    <cellStyle name="Normal 8 6 4 2 2" xfId="11241" xr:uid="{5A791C91-B99E-4502-B203-EFAAB6B1D468}"/>
    <cellStyle name="Normal 8 6 4 2 2 2" xfId="47284" xr:uid="{6E70140C-80A6-453F-8265-FEB3CD7A33CB}"/>
    <cellStyle name="Normal 8 6 4 2 2 3" xfId="36087" xr:uid="{303696F0-343B-42A8-8C20-6088567D0E20}"/>
    <cellStyle name="Normal 8 6 4 2 2_1.2 KBC Group" xfId="50118" xr:uid="{49DFB2AF-A653-454E-80E4-EE1CE480AAFE}"/>
    <cellStyle name="Normal 8 6 4 2 3" xfId="41615" xr:uid="{9625C470-59F4-434A-B364-D01DEA44E351}"/>
    <cellStyle name="Normal 8 6 4 2 4" xfId="30532" xr:uid="{E2F777DF-05D2-459B-A407-13BB46A6A8C3}"/>
    <cellStyle name="Normal 8 6 4 2_1.2 KBC Group" xfId="50117" xr:uid="{A60A0F30-5522-4470-A1CF-9DCE6E3E3784}"/>
    <cellStyle name="Normal 8 6 4 3" xfId="8211" xr:uid="{D4EF8097-65DC-469D-AB64-1725DED12B4D}"/>
    <cellStyle name="Normal 8 6 4 3 2" xfId="44255" xr:uid="{12C343EF-8A2A-44F7-BC00-918C9C41559F}"/>
    <cellStyle name="Normal 8 6 4 3 3" xfId="33146" xr:uid="{5F745F1D-E1A6-4055-BB64-234691A3C143}"/>
    <cellStyle name="Normal 8 6 4 3_1.2 KBC Group" xfId="50119" xr:uid="{00A1E7A8-025C-4D06-93DF-CFC1C1FDF6FD}"/>
    <cellStyle name="Normal 8 6 4 4" xfId="38594" xr:uid="{A300638A-1C65-4A0D-83CD-61152E429A6F}"/>
    <cellStyle name="Normal 8 6 4 5" xfId="27599" xr:uid="{89DC97DF-DD51-4595-BDD5-3515EDD85C97}"/>
    <cellStyle name="Normal 8 6 4_1.2 KBC Group" xfId="50116" xr:uid="{6F7832D2-7CD3-420A-826F-3EB2C092613F}"/>
    <cellStyle name="Normal 8 6 5" xfId="1814" xr:uid="{7DBC5E2B-93DD-4CA6-A7D5-C9967DAE8A47}"/>
    <cellStyle name="Normal 8 6 5 2" xfId="5013" xr:uid="{B3616817-0FB0-409D-A592-1BC42FF7B976}"/>
    <cellStyle name="Normal 8 6 5 2 2" xfId="11806" xr:uid="{62CF1B9D-8CFC-4CED-BF9E-55C828632CEA}"/>
    <cellStyle name="Normal 8 6 5 2 2 2" xfId="47849" xr:uid="{A45885AA-15FF-4782-A98D-209043D83348}"/>
    <cellStyle name="Normal 8 6 5 2 2 3" xfId="36652" xr:uid="{B9C5B46A-128A-48F9-AE56-78A909A49748}"/>
    <cellStyle name="Normal 8 6 5 2 2_1.2 KBC Group" xfId="50122" xr:uid="{3A8CEB56-E6D1-49A1-9AC9-EEB0E9F99688}"/>
    <cellStyle name="Normal 8 6 5 2 3" xfId="42180" xr:uid="{51439AA1-ADB2-4360-84BB-367BEFF3A029}"/>
    <cellStyle name="Normal 8 6 5 2 4" xfId="31097" xr:uid="{3BB4E868-8E54-45BE-BF7E-D7E1E6F89802}"/>
    <cellStyle name="Normal 8 6 5 2_1.2 KBC Group" xfId="50121" xr:uid="{65ACC6A1-99CF-4EE1-B25B-F0F35412BB3F}"/>
    <cellStyle name="Normal 8 6 5 3" xfId="8773" xr:uid="{0F9B2998-5282-4D39-8378-7683F9C0A339}"/>
    <cellStyle name="Normal 8 6 5 3 2" xfId="44817" xr:uid="{2AEA5B81-2211-4882-B81E-8B069ED4FB99}"/>
    <cellStyle name="Normal 8 6 5 3 3" xfId="33708" xr:uid="{0BC9719F-82E4-454D-9493-9FD60BC49F45}"/>
    <cellStyle name="Normal 8 6 5 3_1.2 KBC Group" xfId="50123" xr:uid="{AE66F7F2-504B-4492-A6B3-FEA56ED1D66B}"/>
    <cellStyle name="Normal 8 6 5 4" xfId="39156" xr:uid="{DBE35F1F-C3DC-46EC-80D1-BC2EB4D0FF87}"/>
    <cellStyle name="Normal 8 6 5 5" xfId="28161" xr:uid="{077BA62F-7062-44B6-B1A7-A18859CB7A96}"/>
    <cellStyle name="Normal 8 6 5_1.2 KBC Group" xfId="50120" xr:uid="{82CFD903-8ED4-4F01-821D-C1BDFE725D19}"/>
    <cellStyle name="Normal 8 6 6" xfId="2997" xr:uid="{A55DDADF-87C5-44E1-8841-61C74DEFDC8B}"/>
    <cellStyle name="Normal 8 6 6 2" xfId="9934" xr:uid="{58F03FED-F9E6-4902-84D9-5C8DB7716EB9}"/>
    <cellStyle name="Normal 8 6 6 2 2" xfId="45977" xr:uid="{8FF30359-830D-449B-B529-C4B34002A235}"/>
    <cellStyle name="Normal 8 6 6 2 3" xfId="34861" xr:uid="{76D87216-52FE-477E-9D35-2763DF1EEC72}"/>
    <cellStyle name="Normal 8 6 6 2_1.2 KBC Group" xfId="50125" xr:uid="{0C010EC4-F78A-4312-B47B-48BF82449E05}"/>
    <cellStyle name="Normal 8 6 6 3" xfId="40313" xr:uid="{F391BCBF-0F4A-4713-9D5B-E9B55A47D7B5}"/>
    <cellStyle name="Normal 8 6 6 4" xfId="29311" xr:uid="{3F44D346-0080-43A3-9E4D-2B0857B05913}"/>
    <cellStyle name="Normal 8 6 6_1.2 KBC Group" xfId="50124" xr:uid="{852BD822-A409-4F63-B7AE-0CACFB12A162}"/>
    <cellStyle name="Normal 8 6 7" xfId="4003" xr:uid="{3B3F3B36-030D-4A57-A166-59696238785C}"/>
    <cellStyle name="Normal 8 6 7 2" xfId="10805" xr:uid="{39BD6C07-8310-4CCF-937A-6AC9EB51B912}"/>
    <cellStyle name="Normal 8 6 7 2 2" xfId="46848" xr:uid="{BB292620-2B4A-4A85-A82A-C5955F1BD7D4}"/>
    <cellStyle name="Normal 8 6 7 2 3" xfId="35667" xr:uid="{F5B6538F-80F2-40CC-BCD6-909D424B73C5}"/>
    <cellStyle name="Normal 8 6 7 2_1.2 KBC Group" xfId="50127" xr:uid="{436D3077-6C53-412A-A135-BA4248FE8733}"/>
    <cellStyle name="Normal 8 6 7 3" xfId="41179" xr:uid="{C37D1104-AC72-48EF-8BB3-74DA891E6AFB}"/>
    <cellStyle name="Normal 8 6 7 4" xfId="30112" xr:uid="{3377DD39-6827-4C5F-B093-EA929B076A66}"/>
    <cellStyle name="Normal 8 6 7_1.2 KBC Group" xfId="50126" xr:uid="{09E63E5C-98DB-4E9B-A64E-E6DE3BF5A490}"/>
    <cellStyle name="Normal 8 6 8" xfId="7419" xr:uid="{3A813E52-0C4E-4746-A9FE-961F9C94C938}"/>
    <cellStyle name="Normal 8 6 8 2" xfId="43467" xr:uid="{9731FD05-51C3-4CFB-9556-B43C6737531E}"/>
    <cellStyle name="Normal 8 6 8 3" xfId="32374" xr:uid="{757874BD-71F2-4F56-ABFC-ACF14C0AA848}"/>
    <cellStyle name="Normal 8 6 8_1.2 KBC Group" xfId="50128" xr:uid="{A67BB32E-5C6C-4DFA-8ACC-BE2FBB6BC1F4}"/>
    <cellStyle name="Normal 8 6 9" xfId="37807" xr:uid="{8A276455-6AFF-4769-8B49-BFC34B52B3E4}"/>
    <cellStyle name="Normal 8 6_1.2 KBC Group" xfId="50073" xr:uid="{DF5F28FC-9F00-43DC-83B8-C8AE47159D03}"/>
    <cellStyle name="Normal 8 7" xfId="239" xr:uid="{DBA6C450-4CC5-46A7-93AA-74A7651A3252}"/>
    <cellStyle name="Normal 8 7 10" xfId="26836" xr:uid="{FF4145A5-9556-4F63-A768-203EA099BF53}"/>
    <cellStyle name="Normal 8 7 2" xfId="543" xr:uid="{BD20DAF7-5C28-4260-BAD2-B142072C378B}"/>
    <cellStyle name="Normal 8 7 2 2" xfId="891" xr:uid="{C51ABC69-F5FA-47ED-8D24-A03BCC8EF0BB}"/>
    <cellStyle name="Normal 8 7 2 2 2" xfId="1617" xr:uid="{45DD7A4F-A098-4A02-85BF-73325D357CB0}"/>
    <cellStyle name="Normal 8 7 2 2 2 2" xfId="4816" xr:uid="{6D777F44-3479-4B1D-93AD-2EDDC8B16162}"/>
    <cellStyle name="Normal 8 7 2 2 2 2 2" xfId="11610" xr:uid="{DD52621E-6E48-4963-818A-92D1360C9EFF}"/>
    <cellStyle name="Normal 8 7 2 2 2 2 2 2" xfId="47653" xr:uid="{8308F271-CF9F-4AB2-BD60-6A7A1ADB0385}"/>
    <cellStyle name="Normal 8 7 2 2 2 2 2 3" xfId="36456" xr:uid="{1A5EE7C3-F531-4FB4-82BF-599060A4E3AB}"/>
    <cellStyle name="Normal 8 7 2 2 2 2 2_1.2 KBC Group" xfId="50134" xr:uid="{D1ECF299-BF50-4F87-A77D-29C12DEDFF51}"/>
    <cellStyle name="Normal 8 7 2 2 2 2 3" xfId="41984" xr:uid="{6448503A-62AF-43C8-AB6B-A3C6AD8DEA86}"/>
    <cellStyle name="Normal 8 7 2 2 2 2 4" xfId="30901" xr:uid="{724FE608-024D-412E-A360-A099E555CD5D}"/>
    <cellStyle name="Normal 8 7 2 2 2 2_1.2 KBC Group" xfId="50133" xr:uid="{833F1C33-F5AC-45E4-A728-C95BDC65894A}"/>
    <cellStyle name="Normal 8 7 2 2 2 3" xfId="8580" xr:uid="{EFCA3247-530F-4DAA-B493-7C325DAE5A29}"/>
    <cellStyle name="Normal 8 7 2 2 2 3 2" xfId="44624" xr:uid="{63E52FB1-FC46-48E5-BF1B-F5AD8ACF1DD4}"/>
    <cellStyle name="Normal 8 7 2 2 2 3 3" xfId="33515" xr:uid="{75DE49C5-9745-4FE6-B783-80BEE263BBB9}"/>
    <cellStyle name="Normal 8 7 2 2 2 3_1.2 KBC Group" xfId="50135" xr:uid="{4BF4E713-DA04-44D4-9A81-B2C8399D89A0}"/>
    <cellStyle name="Normal 8 7 2 2 2 4" xfId="38963" xr:uid="{CBEAC4D6-92D0-4A32-B7CF-D7CF64110723}"/>
    <cellStyle name="Normal 8 7 2 2 2 5" xfId="27968" xr:uid="{B880DB4F-4117-4147-B3D6-1ECF5C90E10B}"/>
    <cellStyle name="Normal 8 7 2 2 2_1.2 KBC Group" xfId="50132" xr:uid="{38C7EF9D-1AA6-4C40-8401-76072EB69BDA}"/>
    <cellStyle name="Normal 8 7 2 2 3" xfId="2427" xr:uid="{8E608B08-5CA1-4A5C-896B-99A9CF01865A}"/>
    <cellStyle name="Normal 8 7 2 2 3 2" xfId="5626" xr:uid="{EAD07782-B4D8-4FB5-80B3-941C98B124ED}"/>
    <cellStyle name="Normal 8 7 2 2 3 2 2" xfId="12419" xr:uid="{84E799BF-09F0-4EE1-9207-4C64BBF56515}"/>
    <cellStyle name="Normal 8 7 2 2 3 2 2 2" xfId="48462" xr:uid="{DF120733-2718-43B6-85C6-A2A4D6987AB6}"/>
    <cellStyle name="Normal 8 7 2 2 3 2 2 3" xfId="37265" xr:uid="{DC835CA2-C163-46B7-AAEA-E38AFADED57D}"/>
    <cellStyle name="Normal 8 7 2 2 3 2 2_1.2 KBC Group" xfId="50138" xr:uid="{999F5682-1114-4425-8B06-3FFB2DA52673}"/>
    <cellStyle name="Normal 8 7 2 2 3 2 3" xfId="42793" xr:uid="{ABB835EC-DC4E-4110-BF28-B63864994E13}"/>
    <cellStyle name="Normal 8 7 2 2 3 2 4" xfId="31710" xr:uid="{F5FF76B1-DFBE-4F32-A87E-B1609FEC6635}"/>
    <cellStyle name="Normal 8 7 2 2 3 2_1.2 KBC Group" xfId="50137" xr:uid="{FF1189D4-ACF8-4F28-BBA2-C48E7CBA4E03}"/>
    <cellStyle name="Normal 8 7 2 2 3 3" xfId="9386" xr:uid="{FEFD6742-0C49-46D4-9B3E-0ED1793C3854}"/>
    <cellStyle name="Normal 8 7 2 2 3 3 2" xfId="45430" xr:uid="{AA5F6C5C-C041-4170-BB76-7E88BA0E93B1}"/>
    <cellStyle name="Normal 8 7 2 2 3 3 3" xfId="34321" xr:uid="{48C72610-2451-4524-A6C4-CB5BAF9DF2C1}"/>
    <cellStyle name="Normal 8 7 2 2 3 3_1.2 KBC Group" xfId="50139" xr:uid="{F79EEF0C-6918-4743-9082-6DE171C37F29}"/>
    <cellStyle name="Normal 8 7 2 2 3 4" xfId="39769" xr:uid="{2114194C-CC2D-4138-A227-28AACA68AB69}"/>
    <cellStyle name="Normal 8 7 2 2 3 5" xfId="28774" xr:uid="{AF32ABD7-6C48-497A-BD8F-BE101E76938A}"/>
    <cellStyle name="Normal 8 7 2 2 3_1.2 KBC Group" xfId="50136" xr:uid="{6DCFC438-9292-4A1B-9C44-3CDC963EA2D6}"/>
    <cellStyle name="Normal 8 7 2 2 4" xfId="3617" xr:uid="{12F07054-C3CD-40E4-9FBF-B5C68040ED89}"/>
    <cellStyle name="Normal 8 7 2 2 4 2" xfId="10544" xr:uid="{0CD6AA17-38EA-4F5F-A414-40100B965EEA}"/>
    <cellStyle name="Normal 8 7 2 2 4 2 2" xfId="46587" xr:uid="{74FF6EF3-1AD6-49D0-955E-C8595FAA1887}"/>
    <cellStyle name="Normal 8 7 2 2 4 2 3" xfId="35466" xr:uid="{14E7D466-542C-4E3F-B1DA-8CE97FCB83CA}"/>
    <cellStyle name="Normal 8 7 2 2 4 2_1.2 KBC Group" xfId="50141" xr:uid="{38892D31-99F2-4853-8B09-90BBE057822F}"/>
    <cellStyle name="Normal 8 7 2 2 4 3" xfId="40922" xr:uid="{D83B2318-1820-44C5-A61D-011301004934}"/>
    <cellStyle name="Normal 8 7 2 2 4 4" xfId="29915" xr:uid="{6DA12A58-99FF-4CE5-A1D8-7ED0CAE36766}"/>
    <cellStyle name="Normal 8 7 2 2 4_1.2 KBC Group" xfId="50140" xr:uid="{61460169-63C1-44AD-AF7C-4E962D66DB8F}"/>
    <cellStyle name="Normal 8 7 2 2 5" xfId="4313" xr:uid="{E1CAE554-4DF1-42FE-B85B-42ADFB2BBDE6}"/>
    <cellStyle name="Normal 8 7 2 2 5 2" xfId="11115" xr:uid="{7B8224E0-C36E-4619-AD9C-738EC34DB67B}"/>
    <cellStyle name="Normal 8 7 2 2 5 2 2" xfId="47158" xr:uid="{433C3F7C-4A1B-4D90-99E9-C386110D317D}"/>
    <cellStyle name="Normal 8 7 2 2 5 2 3" xfId="35977" xr:uid="{2A26771D-33DF-4BDA-9D22-5542F6EE1830}"/>
    <cellStyle name="Normal 8 7 2 2 5 2_1.2 KBC Group" xfId="50143" xr:uid="{4E498782-9308-4482-B41A-0D0F066C0F4D}"/>
    <cellStyle name="Normal 8 7 2 2 5 3" xfId="41489" xr:uid="{7AECB8F0-6890-4469-9B0A-3A684A101B8C}"/>
    <cellStyle name="Normal 8 7 2 2 5 4" xfId="30422" xr:uid="{6DE3F109-CB40-4644-ADB1-C7F0A8AC81DB}"/>
    <cellStyle name="Normal 8 7 2 2 5_1.2 KBC Group" xfId="50142" xr:uid="{2DFF34C2-4C04-406D-887E-D7C5C252ABC5}"/>
    <cellStyle name="Normal 8 7 2 2 6" xfId="8080" xr:uid="{60EB547E-4AF8-4BE9-AAA0-5E741F15EFFB}"/>
    <cellStyle name="Normal 8 7 2 2 6 2" xfId="44128" xr:uid="{06FD6756-1DDE-4380-8919-E01E6F376FB4}"/>
    <cellStyle name="Normal 8 7 2 2 6 3" xfId="33035" xr:uid="{48EBE269-092B-4F28-BBC1-C437E5DA65BB}"/>
    <cellStyle name="Normal 8 7 2 2 6_1.2 KBC Group" xfId="50144" xr:uid="{E94EEBA6-3394-4D5D-B026-6C897E034F60}"/>
    <cellStyle name="Normal 8 7 2 2 7" xfId="38468" xr:uid="{40B69762-4B57-49C4-A864-96E143DE134A}"/>
    <cellStyle name="Normal 8 7 2 2 8" xfId="27485" xr:uid="{324A74DE-A895-4DEB-8004-D539A7E79AA1}"/>
    <cellStyle name="Normal 8 7 2 2_1.2 KBC Group" xfId="50131" xr:uid="{965E7BD8-B412-4D9B-8EF8-B4F1519DDD00}"/>
    <cellStyle name="Normal 8 7 2 3" xfId="1383" xr:uid="{CC3B8ED5-DC56-4395-ABF7-F38F9C6C5B62}"/>
    <cellStyle name="Normal 8 7 2 3 2" xfId="4582" xr:uid="{A6C82EF0-1FC8-4C67-88F6-C1BB417F415F}"/>
    <cellStyle name="Normal 8 7 2 3 2 2" xfId="11376" xr:uid="{1DF26B18-7434-44A7-8CCD-B824F030651B}"/>
    <cellStyle name="Normal 8 7 2 3 2 2 2" xfId="47419" xr:uid="{271BFE60-6F05-4BAD-96F0-B90C46F95CE7}"/>
    <cellStyle name="Normal 8 7 2 3 2 2 3" xfId="36222" xr:uid="{E22E9813-5148-4564-A5F7-9C01F0A2E6D2}"/>
    <cellStyle name="Normal 8 7 2 3 2 2_1.2 KBC Group" xfId="50147" xr:uid="{4625595E-D703-4EA9-B207-BB8CC29D0BF9}"/>
    <cellStyle name="Normal 8 7 2 3 2 3" xfId="41750" xr:uid="{09C9C1FA-FE88-4598-A5D6-9E9D494159A7}"/>
    <cellStyle name="Normal 8 7 2 3 2 4" xfId="30667" xr:uid="{D24A4268-2A99-417F-9E27-84AE1B6610C3}"/>
    <cellStyle name="Normal 8 7 2 3 2_1.2 KBC Group" xfId="50146" xr:uid="{928899C2-4749-4CCE-B93D-3F4B00820480}"/>
    <cellStyle name="Normal 8 7 2 3 3" xfId="8346" xr:uid="{14794A47-2673-49FD-95BF-242B2764D209}"/>
    <cellStyle name="Normal 8 7 2 3 3 2" xfId="44390" xr:uid="{9A93D1EB-44F6-4F48-BF9D-251586515AB6}"/>
    <cellStyle name="Normal 8 7 2 3 3 3" xfId="33281" xr:uid="{91C97ADE-8D37-4490-B38F-93ABF2E4684E}"/>
    <cellStyle name="Normal 8 7 2 3 3_1.2 KBC Group" xfId="50148" xr:uid="{BB986C85-16EE-41C1-85A6-019ABC075EB0}"/>
    <cellStyle name="Normal 8 7 2 3 4" xfId="38729" xr:uid="{3D34FB5A-46CA-472E-A312-B1C1814898A6}"/>
    <cellStyle name="Normal 8 7 2 3 5" xfId="27734" xr:uid="{A3AAF3CB-33D5-443D-93AE-CF3CBBE3017A}"/>
    <cellStyle name="Normal 8 7 2 3_1.2 KBC Group" xfId="50145" xr:uid="{B2344739-6CF9-498D-AE24-81005A1EA3BB}"/>
    <cellStyle name="Normal 8 7 2 4" xfId="2098" xr:uid="{4BE3F38A-7E38-45CF-986E-5617AB8CDA55}"/>
    <cellStyle name="Normal 8 7 2 4 2" xfId="5297" xr:uid="{01B76F84-0EC0-4BB5-95EF-EF1655A61F50}"/>
    <cellStyle name="Normal 8 7 2 4 2 2" xfId="12090" xr:uid="{F9A18E24-9545-4B9F-B69A-378F737E8D0A}"/>
    <cellStyle name="Normal 8 7 2 4 2 2 2" xfId="48133" xr:uid="{9E13D598-2A79-4712-9C96-F4EE078A9B01}"/>
    <cellStyle name="Normal 8 7 2 4 2 2 3" xfId="36936" xr:uid="{A3DEDA20-A370-40DF-8F2B-08B673D833BD}"/>
    <cellStyle name="Normal 8 7 2 4 2 2_1.2 KBC Group" xfId="50151" xr:uid="{3007758C-8EB8-435B-AB17-BA936D680BF5}"/>
    <cellStyle name="Normal 8 7 2 4 2 3" xfId="42464" xr:uid="{0352CCFF-2B12-42E1-B09E-64EDC28311B9}"/>
    <cellStyle name="Normal 8 7 2 4 2 4" xfId="31381" xr:uid="{D19055D4-B942-4E0D-BE6D-AE71CF46E3AB}"/>
    <cellStyle name="Normal 8 7 2 4 2_1.2 KBC Group" xfId="50150" xr:uid="{9F99F23B-58E4-4DF1-BCF7-FB950DFA69F2}"/>
    <cellStyle name="Normal 8 7 2 4 3" xfId="9057" xr:uid="{4DB179E9-CD59-4B00-B1EF-65C0DA96057D}"/>
    <cellStyle name="Normal 8 7 2 4 3 2" xfId="45101" xr:uid="{18E417C8-7BF6-482A-AFF3-F4C0A8566F4C}"/>
    <cellStyle name="Normal 8 7 2 4 3 3" xfId="33992" xr:uid="{F65BDE42-3409-41D6-B22B-C9E0294B3A3D}"/>
    <cellStyle name="Normal 8 7 2 4 3_1.2 KBC Group" xfId="50152" xr:uid="{D177E62A-9D09-4F29-89BE-802923A5AD67}"/>
    <cellStyle name="Normal 8 7 2 4 4" xfId="39440" xr:uid="{2101D24A-3A00-475D-ABAC-6A3D511C888E}"/>
    <cellStyle name="Normal 8 7 2 4 5" xfId="28445" xr:uid="{876EE0D6-21F6-4092-9C8F-E986D1B19C8C}"/>
    <cellStyle name="Normal 8 7 2 4_1.2 KBC Group" xfId="50149" xr:uid="{302095EF-4772-452E-A22B-35F03DD8AF0D}"/>
    <cellStyle name="Normal 8 7 2 5" xfId="3291" xr:uid="{CFB7A1A0-B16F-4C60-8351-931EAC110366}"/>
    <cellStyle name="Normal 8 7 2 5 2" xfId="10218" xr:uid="{C889A4A3-6DA1-45D7-8092-2BAD6753D07C}"/>
    <cellStyle name="Normal 8 7 2 5 2 2" xfId="46261" xr:uid="{64DCBED5-9487-4BEA-B4C6-358D5ED99F8C}"/>
    <cellStyle name="Normal 8 7 2 5 2 3" xfId="35142" xr:uid="{534CF3A7-8304-4AD8-8EC9-E7C34E5ECE74}"/>
    <cellStyle name="Normal 8 7 2 5 2_1.2 KBC Group" xfId="50154" xr:uid="{51FDF84C-BA27-41E0-8B0C-4CE0AC00EAD0}"/>
    <cellStyle name="Normal 8 7 2 5 3" xfId="40596" xr:uid="{55E709DE-B970-4770-AAA8-7D7E04B99CFF}"/>
    <cellStyle name="Normal 8 7 2 5 4" xfId="29591" xr:uid="{7E0F06AC-E524-4677-9309-0EA7160B94DF}"/>
    <cellStyle name="Normal 8 7 2 5_1.2 KBC Group" xfId="50153" xr:uid="{D9012C4B-4F7B-4D53-9C6F-540E8AB52090}"/>
    <cellStyle name="Normal 8 7 2 6" xfId="4103" xr:uid="{59450067-6AB1-4D09-8EC6-C620CECD020F}"/>
    <cellStyle name="Normal 8 7 2 6 2" xfId="10905" xr:uid="{D747852A-7E3C-4AD2-90E7-6BEBDC740716}"/>
    <cellStyle name="Normal 8 7 2 6 2 2" xfId="46948" xr:uid="{73D056B7-D5B0-47C2-8812-5FE901B7D3A1}"/>
    <cellStyle name="Normal 8 7 2 6 2 3" xfId="35767" xr:uid="{8D8D6282-E61E-41EF-B6E3-98B8853F0E2F}"/>
    <cellStyle name="Normal 8 7 2 6 2_1.2 KBC Group" xfId="50156" xr:uid="{784DD14E-0D80-48AC-8B86-F8D9EE075889}"/>
    <cellStyle name="Normal 8 7 2 6 3" xfId="41279" xr:uid="{90BF5C3F-53A1-4272-8189-97FCAA16EFA1}"/>
    <cellStyle name="Normal 8 7 2 6 4" xfId="30212" xr:uid="{44A8F96B-94E2-44E1-985B-D09EF8C1DFF2}"/>
    <cellStyle name="Normal 8 7 2 6_1.2 KBC Group" xfId="50155" xr:uid="{93858867-A4AB-421C-9F3E-2B787D9E2886}"/>
    <cellStyle name="Normal 8 7 2 7" xfId="7732" xr:uid="{B5D977E5-151A-4FBE-860C-4D4005193EC2}"/>
    <cellStyle name="Normal 8 7 2 7 2" xfId="43780" xr:uid="{19E7BF9A-AC2F-4B24-A25B-3FDD91C934C7}"/>
    <cellStyle name="Normal 8 7 2 7 3" xfId="32687" xr:uid="{F210A4BB-6956-4218-8DCC-A768C9B0567F}"/>
    <cellStyle name="Normal 8 7 2 7_1.2 KBC Group" xfId="50157" xr:uid="{5064F2D7-34A3-4415-8246-583D13192C13}"/>
    <cellStyle name="Normal 8 7 2 8" xfId="38120" xr:uid="{BD90023C-E619-47DE-924D-3621051DA10A}"/>
    <cellStyle name="Normal 8 7 2 9" xfId="27137" xr:uid="{842A1AF7-A4BF-4D0D-97A4-B30CA5D6B816}"/>
    <cellStyle name="Normal 8 7 2_1.2 KBC Group" xfId="50130" xr:uid="{814C0934-36E0-4E3C-99F9-B83ABD4FEEA0}"/>
    <cellStyle name="Normal 8 7 3" xfId="797" xr:uid="{22D819FF-F114-462A-9413-909C20348A5B}"/>
    <cellStyle name="Normal 8 7 3 2" xfId="1523" xr:uid="{ED62F891-C0F9-4703-9E6D-AE1075D79CC7}"/>
    <cellStyle name="Normal 8 7 3 2 2" xfId="4722" xr:uid="{C7051296-C222-4E0F-9BE0-457B9692247D}"/>
    <cellStyle name="Normal 8 7 3 2 2 2" xfId="11516" xr:uid="{9D4F27FA-65AF-4E58-BB0B-65FDA7EA230B}"/>
    <cellStyle name="Normal 8 7 3 2 2 2 2" xfId="47559" xr:uid="{860DF2A6-FEC4-402D-A9CC-2CFF73B3CFAD}"/>
    <cellStyle name="Normal 8 7 3 2 2 2 3" xfId="36362" xr:uid="{BDAC688B-D0CD-478F-87FE-41CF02158498}"/>
    <cellStyle name="Normal 8 7 3 2 2 2_1.2 KBC Group" xfId="50161" xr:uid="{6EC36CA0-56AC-4CEE-9860-8879D601B565}"/>
    <cellStyle name="Normal 8 7 3 2 2 3" xfId="41890" xr:uid="{E11F0549-CDD1-4925-970B-0E6AC2A44C1E}"/>
    <cellStyle name="Normal 8 7 3 2 2 4" xfId="30807" xr:uid="{234C3354-119A-40C1-82DF-E21E423CD430}"/>
    <cellStyle name="Normal 8 7 3 2 2_1.2 KBC Group" xfId="50160" xr:uid="{9A9B702D-4826-4A3D-8176-C0903FE9BC39}"/>
    <cellStyle name="Normal 8 7 3 2 3" xfId="8486" xr:uid="{4D258FFB-0DD2-4D89-AE28-9ABEB3BEFCE3}"/>
    <cellStyle name="Normal 8 7 3 2 3 2" xfId="44530" xr:uid="{850D48A6-490D-49B3-B0ED-6A6E3CB4B42B}"/>
    <cellStyle name="Normal 8 7 3 2 3 3" xfId="33421" xr:uid="{7F8F1B6A-73B2-4E20-A723-31A422E36B96}"/>
    <cellStyle name="Normal 8 7 3 2 3_1.2 KBC Group" xfId="50162" xr:uid="{01049F03-82C4-4D35-9CC9-5484DD03AA8C}"/>
    <cellStyle name="Normal 8 7 3 2 4" xfId="38869" xr:uid="{283D6CD1-F9DE-4EE5-99A7-614EAA344314}"/>
    <cellStyle name="Normal 8 7 3 2 5" xfId="27874" xr:uid="{DD27B2B7-8371-4BEC-8A3E-4D0370D6B885}"/>
    <cellStyle name="Normal 8 7 3 2_1.2 KBC Group" xfId="50159" xr:uid="{0299F346-020C-46B0-862A-E23E5E15037E}"/>
    <cellStyle name="Normal 8 7 3 3" xfId="2333" xr:uid="{0B248B6B-87C5-4FE8-A44B-512146912CF2}"/>
    <cellStyle name="Normal 8 7 3 3 2" xfId="5532" xr:uid="{21F9C563-7CE3-42CE-B24B-23C11E5752A9}"/>
    <cellStyle name="Normal 8 7 3 3 2 2" xfId="12325" xr:uid="{B9B0EE4E-956A-4BAF-B8EA-5E39029E5120}"/>
    <cellStyle name="Normal 8 7 3 3 2 2 2" xfId="48368" xr:uid="{B39F8EA4-7CFF-494C-99FB-93793356C2BB}"/>
    <cellStyle name="Normal 8 7 3 3 2 2 3" xfId="37171" xr:uid="{D7437EE7-ACA1-4686-8F99-FC9F8CBE7F41}"/>
    <cellStyle name="Normal 8 7 3 3 2 2_1.2 KBC Group" xfId="50165" xr:uid="{0B6DA414-F0EE-4521-BBD2-3DBF967A8322}"/>
    <cellStyle name="Normal 8 7 3 3 2 3" xfId="42699" xr:uid="{AF15B263-EDDC-48D8-B619-A3F317A23C62}"/>
    <cellStyle name="Normal 8 7 3 3 2 4" xfId="31616" xr:uid="{BD1574D3-8CEC-4D3D-87D5-1BF707CBE753}"/>
    <cellStyle name="Normal 8 7 3 3 2_1.2 KBC Group" xfId="50164" xr:uid="{0765349B-A9B9-4D02-A7C7-12F9E656571E}"/>
    <cellStyle name="Normal 8 7 3 3 3" xfId="9292" xr:uid="{E7B59799-9B76-4E17-94AB-77179C6A96B0}"/>
    <cellStyle name="Normal 8 7 3 3 3 2" xfId="45336" xr:uid="{F32A0CD8-CF31-4E89-88C6-61D63F7B6AB4}"/>
    <cellStyle name="Normal 8 7 3 3 3 3" xfId="34227" xr:uid="{C69DE82D-D22B-4809-8D2F-B93F2BB1ED5C}"/>
    <cellStyle name="Normal 8 7 3 3 3_1.2 KBC Group" xfId="50166" xr:uid="{9F663EF3-3B3C-448E-A826-87C86C124892}"/>
    <cellStyle name="Normal 8 7 3 3 4" xfId="39675" xr:uid="{1AC8BE61-675D-4EEA-8B3E-3E21E4EF6A18}"/>
    <cellStyle name="Normal 8 7 3 3 5" xfId="28680" xr:uid="{F6F4BD67-362A-4160-8F40-2AF5FDDECC5F}"/>
    <cellStyle name="Normal 8 7 3 3_1.2 KBC Group" xfId="50163" xr:uid="{5C34C4D6-03FB-4DFF-BE2F-1AF45E4C192B}"/>
    <cellStyle name="Normal 8 7 3 4" xfId="3523" xr:uid="{1011EBDF-5343-404D-A362-E6D23503D012}"/>
    <cellStyle name="Normal 8 7 3 4 2" xfId="10450" xr:uid="{BFC8623A-300D-4564-9ED9-96C5B770B8FD}"/>
    <cellStyle name="Normal 8 7 3 4 2 2" xfId="46493" xr:uid="{A98132F8-E03A-41FC-866F-8D808D9A8446}"/>
    <cellStyle name="Normal 8 7 3 4 2 3" xfId="35372" xr:uid="{959DBEB4-0530-4DD2-AD2B-7ED7746FD1F0}"/>
    <cellStyle name="Normal 8 7 3 4 2_1.2 KBC Group" xfId="50168" xr:uid="{4936ABE8-8F76-4101-A8B8-9047DA876335}"/>
    <cellStyle name="Normal 8 7 3 4 3" xfId="40828" xr:uid="{22513ADC-B35B-4CC8-8D24-5CF20643EBC6}"/>
    <cellStyle name="Normal 8 7 3 4 4" xfId="29821" xr:uid="{055B7373-F5D3-4348-94BE-BC6AE956848C}"/>
    <cellStyle name="Normal 8 7 3 4_1.2 KBC Group" xfId="50167" xr:uid="{5A51BB34-CA2D-4E7C-A4A5-C7902BA6B9AB}"/>
    <cellStyle name="Normal 8 7 3 5" xfId="4219" xr:uid="{9022D941-4D13-4594-BD64-2361DDF24E89}"/>
    <cellStyle name="Normal 8 7 3 5 2" xfId="11021" xr:uid="{786B8E2D-E338-4F6B-94EA-EBD53AE811F7}"/>
    <cellStyle name="Normal 8 7 3 5 2 2" xfId="47064" xr:uid="{B3247DD0-05B0-49A9-B822-C3AA0F33EB96}"/>
    <cellStyle name="Normal 8 7 3 5 2 3" xfId="35883" xr:uid="{B05BE25A-AE05-4252-B0DD-A4FCC8B95E60}"/>
    <cellStyle name="Normal 8 7 3 5 2_1.2 KBC Group" xfId="50170" xr:uid="{EA80CAE1-A3A4-46DC-9427-A7FB57AC0328}"/>
    <cellStyle name="Normal 8 7 3 5 3" xfId="41395" xr:uid="{2A61B534-9239-4907-A25C-CD69E354C917}"/>
    <cellStyle name="Normal 8 7 3 5 4" xfId="30328" xr:uid="{C9AF303C-C19F-4D77-844F-F890B7B5EAE8}"/>
    <cellStyle name="Normal 8 7 3 5_1.2 KBC Group" xfId="50169" xr:uid="{68B675CF-A81D-4F96-9374-D7EF0B7BB59C}"/>
    <cellStyle name="Normal 8 7 3 6" xfId="7986" xr:uid="{268F12A8-A13B-40A6-9FAD-CF7F3087B797}"/>
    <cellStyle name="Normal 8 7 3 6 2" xfId="44034" xr:uid="{A22D671B-4F58-450D-96F7-401A571B534C}"/>
    <cellStyle name="Normal 8 7 3 6 3" xfId="32941" xr:uid="{6BE581D6-E92A-4313-B6DC-E68BD2B73FDD}"/>
    <cellStyle name="Normal 8 7 3 6_1.2 KBC Group" xfId="50171" xr:uid="{3B96A11D-CF48-4328-B5E4-28D78619D3EF}"/>
    <cellStyle name="Normal 8 7 3 7" xfId="38374" xr:uid="{81547E4D-52E4-42D4-A110-AB1EB10AA5F5}"/>
    <cellStyle name="Normal 8 7 3 8" xfId="27391" xr:uid="{7E509C00-B2DA-4EAB-82E5-162F6A797472}"/>
    <cellStyle name="Normal 8 7 3_1.2 KBC Group" xfId="50158" xr:uid="{04F79C07-EF65-4340-9693-D6DF51C46D19}"/>
    <cellStyle name="Normal 8 7 4" xfId="1254" xr:uid="{ADE0EF50-A120-4AD6-93C9-6192C522DF56}"/>
    <cellStyle name="Normal 8 7 4 2" xfId="4453" xr:uid="{58F7BE1B-93A7-4080-AC65-1474C5266E39}"/>
    <cellStyle name="Normal 8 7 4 2 2" xfId="11247" xr:uid="{7FBB7D5F-8F27-4D77-AB50-B294CA48B8A9}"/>
    <cellStyle name="Normal 8 7 4 2 2 2" xfId="47290" xr:uid="{D7CCDCC5-8E0A-4067-8044-EEC303B19B88}"/>
    <cellStyle name="Normal 8 7 4 2 2 3" xfId="36093" xr:uid="{BF11CCDD-3912-4A78-B1B1-216F9BF4F243}"/>
    <cellStyle name="Normal 8 7 4 2 2_1.2 KBC Group" xfId="50174" xr:uid="{0914E64C-0EF3-4726-9AFA-C41D598A088F}"/>
    <cellStyle name="Normal 8 7 4 2 3" xfId="41621" xr:uid="{4C2F7621-B767-4A9E-9DA3-DE1DA682E4B8}"/>
    <cellStyle name="Normal 8 7 4 2 4" xfId="30538" xr:uid="{7BEAF606-F779-423B-B517-78014FCFA1FB}"/>
    <cellStyle name="Normal 8 7 4 2_1.2 KBC Group" xfId="50173" xr:uid="{D8B24C39-FB3A-46F6-9678-607A14D04DC8}"/>
    <cellStyle name="Normal 8 7 4 3" xfId="8217" xr:uid="{C432EFB7-D0CD-4C69-8B54-1B98E0F0C367}"/>
    <cellStyle name="Normal 8 7 4 3 2" xfId="44261" xr:uid="{5F5429A9-5704-4227-B1C5-F43229188542}"/>
    <cellStyle name="Normal 8 7 4 3 3" xfId="33152" xr:uid="{C0CC70DB-A95B-4409-AEA3-7977A0AD7577}"/>
    <cellStyle name="Normal 8 7 4 3_1.2 KBC Group" xfId="50175" xr:uid="{90880264-2A85-4117-BB5E-578A27177182}"/>
    <cellStyle name="Normal 8 7 4 4" xfId="38600" xr:uid="{7FF373E3-210A-4340-A7B5-6D5A03610234}"/>
    <cellStyle name="Normal 8 7 4 5" xfId="27605" xr:uid="{0E901E81-5238-4EC1-AF9B-0A0AD114EEDB}"/>
    <cellStyle name="Normal 8 7 4_1.2 KBC Group" xfId="50172" xr:uid="{F9A760D3-1FDD-47C0-9060-CC3029BF5238}"/>
    <cellStyle name="Normal 8 7 5" xfId="1826" xr:uid="{06929A6C-2A56-4703-B70C-7720FA53F6DE}"/>
    <cellStyle name="Normal 8 7 5 2" xfId="5025" xr:uid="{74DD31B0-2135-42C8-91BC-B06FADB1F52E}"/>
    <cellStyle name="Normal 8 7 5 2 2" xfId="11818" xr:uid="{499207AC-67F8-4415-BC26-671C5ED85763}"/>
    <cellStyle name="Normal 8 7 5 2 2 2" xfId="47861" xr:uid="{C5806B24-00B2-496A-B256-A2539CB9B808}"/>
    <cellStyle name="Normal 8 7 5 2 2 3" xfId="36664" xr:uid="{5AB1409A-EBC4-488D-96DA-2313A203EB2F}"/>
    <cellStyle name="Normal 8 7 5 2 2_1.2 KBC Group" xfId="50178" xr:uid="{673F0176-C007-44DE-A5D5-1345EA2ABD90}"/>
    <cellStyle name="Normal 8 7 5 2 3" xfId="42192" xr:uid="{97616F74-4855-44BA-9355-87EAC8962CB6}"/>
    <cellStyle name="Normal 8 7 5 2 4" xfId="31109" xr:uid="{43A079F8-47C6-4F30-AACD-B65967EDDDB8}"/>
    <cellStyle name="Normal 8 7 5 2_1.2 KBC Group" xfId="50177" xr:uid="{19ED8061-A9D6-4034-927C-704C38614975}"/>
    <cellStyle name="Normal 8 7 5 3" xfId="8785" xr:uid="{08DD903A-1D94-403B-8F26-512794749A41}"/>
    <cellStyle name="Normal 8 7 5 3 2" xfId="44829" xr:uid="{9902FB4E-D592-4C04-ADE7-E3437A87C53F}"/>
    <cellStyle name="Normal 8 7 5 3 3" xfId="33720" xr:uid="{7662CB19-4E01-424A-8E64-2CEB4F8E1F2E}"/>
    <cellStyle name="Normal 8 7 5 3_1.2 KBC Group" xfId="50179" xr:uid="{BE398C77-4D9D-4284-B8BC-8A30F1DB912A}"/>
    <cellStyle name="Normal 8 7 5 4" xfId="39168" xr:uid="{4D820A9B-D4D4-4CA7-9553-9555F1E6BE7E}"/>
    <cellStyle name="Normal 8 7 5 5" xfId="28173" xr:uid="{F76FFFDA-CB64-4C75-9D7C-50B7E0DF7F9D}"/>
    <cellStyle name="Normal 8 7 5_1.2 KBC Group" xfId="50176" xr:uid="{8565768D-592E-4E62-AE7E-DEEF1698C2B3}"/>
    <cellStyle name="Normal 8 7 6" xfId="3010" xr:uid="{883B2DE7-95B8-426B-94C9-E7CC7D6E37B1}"/>
    <cellStyle name="Normal 8 7 6 2" xfId="9947" xr:uid="{A0BB1C29-0083-4C8A-8E6F-4F924EEB4AB9}"/>
    <cellStyle name="Normal 8 7 6 2 2" xfId="45990" xr:uid="{6194C75A-0809-49DF-A9CF-CAE06F4EDBB2}"/>
    <cellStyle name="Normal 8 7 6 2 3" xfId="34873" xr:uid="{529EB1E9-C733-4012-838E-0A930C4D81B9}"/>
    <cellStyle name="Normal 8 7 6 2_1.2 KBC Group" xfId="50181" xr:uid="{13B9D9C0-5E8B-4932-B0AA-87A789F93925}"/>
    <cellStyle name="Normal 8 7 6 3" xfId="40326" xr:uid="{48E47C4A-18A6-4301-9B04-C38B245F989D}"/>
    <cellStyle name="Normal 8 7 6 4" xfId="29323" xr:uid="{5CCD9EBF-5D12-4DFC-8BBB-BAC9F0FC3759}"/>
    <cellStyle name="Normal 8 7 6_1.2 KBC Group" xfId="50180" xr:uid="{661BC8E3-575A-49F5-9654-4AE511787600}"/>
    <cellStyle name="Normal 8 7 7" xfId="4009" xr:uid="{E17FA8C4-54E5-4A14-960F-07B029F1AB38}"/>
    <cellStyle name="Normal 8 7 7 2" xfId="10811" xr:uid="{6C8F8A8F-CA95-418E-84AE-3BC2BC0969B5}"/>
    <cellStyle name="Normal 8 7 7 2 2" xfId="46854" xr:uid="{97846E0E-5281-46DD-9745-E3434496D552}"/>
    <cellStyle name="Normal 8 7 7 2 3" xfId="35673" xr:uid="{545276FD-CD48-4493-A221-96480D138FE5}"/>
    <cellStyle name="Normal 8 7 7 2_1.2 KBC Group" xfId="50183" xr:uid="{C85E7153-FD01-4ACD-8B3B-3E4FC1136C9B}"/>
    <cellStyle name="Normal 8 7 7 3" xfId="41185" xr:uid="{4E3052A1-C934-48DA-8977-A460F7AE2C35}"/>
    <cellStyle name="Normal 8 7 7 4" xfId="30118" xr:uid="{C7B392CE-E784-4B37-9AD1-1B6216A0B018}"/>
    <cellStyle name="Normal 8 7 7_1.2 KBC Group" xfId="50182" xr:uid="{91ABBFB2-E2CC-4590-B992-A0F0D1371747}"/>
    <cellStyle name="Normal 8 7 8" xfId="7431" xr:uid="{4FD12867-27DB-48B9-BCFA-8FD69D226A44}"/>
    <cellStyle name="Normal 8 7 8 2" xfId="43479" xr:uid="{28E49464-6B4B-4D38-BA2A-CCECB57C199D}"/>
    <cellStyle name="Normal 8 7 8 3" xfId="32386" xr:uid="{8A2D64CC-E041-46BB-9C19-EFE41500B4C5}"/>
    <cellStyle name="Normal 8 7 8_1.2 KBC Group" xfId="50184" xr:uid="{1F818156-29C4-46F4-996A-556B64141515}"/>
    <cellStyle name="Normal 8 7 9" xfId="37819" xr:uid="{AC6635A8-48A4-4C8E-8E5C-260FD5B0CFC5}"/>
    <cellStyle name="Normal 8 7_1.2 KBC Group" xfId="50129" xr:uid="{75B335BE-8A40-4CC5-AE6E-31ACA33D64B9}"/>
    <cellStyle name="Normal 8 8" xfId="273" xr:uid="{287F55A0-CB09-4E3D-9FB2-CA4A8E6FA597}"/>
    <cellStyle name="Normal 8 8 10" xfId="26870" xr:uid="{8AEB8519-894A-413F-B2C4-779D8E2AF950}"/>
    <cellStyle name="Normal 8 8 2" xfId="577" xr:uid="{1D29BA44-E1E1-48F9-BE07-22DC42043649}"/>
    <cellStyle name="Normal 8 8 2 2" xfId="897" xr:uid="{6C3C55FA-07C2-4357-A931-71B637A50001}"/>
    <cellStyle name="Normal 8 8 2 2 2" xfId="1623" xr:uid="{347B7AC9-40C1-4D7B-B6C5-42A3EA8294EF}"/>
    <cellStyle name="Normal 8 8 2 2 2 2" xfId="4822" xr:uid="{5DEF29B2-59EB-44F5-ACBB-1C2D4CCB2C24}"/>
    <cellStyle name="Normal 8 8 2 2 2 2 2" xfId="11616" xr:uid="{8FE81C7F-521B-4956-A8C5-55F4749ABD95}"/>
    <cellStyle name="Normal 8 8 2 2 2 2 2 2" xfId="47659" xr:uid="{EC323B6E-6CEB-4EE3-9B03-00AF0D9B998E}"/>
    <cellStyle name="Normal 8 8 2 2 2 2 2 3" xfId="36462" xr:uid="{5BAEFE9C-D9DD-4D72-AB8E-5C149CB89EED}"/>
    <cellStyle name="Normal 8 8 2 2 2 2 2_1.2 KBC Group" xfId="50190" xr:uid="{84F66EFC-6749-468A-A9C1-5C0E7B45E9D3}"/>
    <cellStyle name="Normal 8 8 2 2 2 2 3" xfId="41990" xr:uid="{70E1AFCB-2048-47F9-9210-322C8365ED71}"/>
    <cellStyle name="Normal 8 8 2 2 2 2 4" xfId="30907" xr:uid="{61403822-3AA8-4C8A-A2EA-4E3385070669}"/>
    <cellStyle name="Normal 8 8 2 2 2 2_1.2 KBC Group" xfId="50189" xr:uid="{EA1EFA3B-BB1D-4304-BD99-22365A7F74D4}"/>
    <cellStyle name="Normal 8 8 2 2 2 3" xfId="8586" xr:uid="{6BDA539C-1279-4795-930F-2FA44D95F8F1}"/>
    <cellStyle name="Normal 8 8 2 2 2 3 2" xfId="44630" xr:uid="{244E6F95-3634-4609-A3A8-EDACE2FCAB5C}"/>
    <cellStyle name="Normal 8 8 2 2 2 3 3" xfId="33521" xr:uid="{9727E349-857A-453C-BAE3-EFEAE98BF12D}"/>
    <cellStyle name="Normal 8 8 2 2 2 3_1.2 KBC Group" xfId="50191" xr:uid="{016D4E40-2C2A-4E76-9DB0-FF6B34CC1F05}"/>
    <cellStyle name="Normal 8 8 2 2 2 4" xfId="38969" xr:uid="{4D7762DA-BFA0-400F-BEA5-51BFBC7EF3D1}"/>
    <cellStyle name="Normal 8 8 2 2 2 5" xfId="27974" xr:uid="{98A3635C-D048-4E34-BD09-610DF4BB20C9}"/>
    <cellStyle name="Normal 8 8 2 2 2_1.2 KBC Group" xfId="50188" xr:uid="{E5CAF52A-5D38-4D40-B76A-E9706F8BE9A9}"/>
    <cellStyle name="Normal 8 8 2 2 3" xfId="2433" xr:uid="{C3632BC6-B453-463E-BC09-627A66B05640}"/>
    <cellStyle name="Normal 8 8 2 2 3 2" xfId="5632" xr:uid="{88F67F99-8F42-449D-A7F2-378949D27F9A}"/>
    <cellStyle name="Normal 8 8 2 2 3 2 2" xfId="12425" xr:uid="{22BF74B8-DED9-4E3F-A518-8C79199A53D4}"/>
    <cellStyle name="Normal 8 8 2 2 3 2 2 2" xfId="48468" xr:uid="{ABCE3906-E397-4E13-BA85-1C0DDD0E3B6F}"/>
    <cellStyle name="Normal 8 8 2 2 3 2 2 3" xfId="37271" xr:uid="{E1E06A95-4E0D-4EBC-81A5-496C22BF4253}"/>
    <cellStyle name="Normal 8 8 2 2 3 2 2_1.2 KBC Group" xfId="50194" xr:uid="{7FE88CC7-71BC-48B5-9E96-DDA7B0F3276A}"/>
    <cellStyle name="Normal 8 8 2 2 3 2 3" xfId="42799" xr:uid="{199C2ABF-ACCE-41FA-BB30-99D4A934F536}"/>
    <cellStyle name="Normal 8 8 2 2 3 2 4" xfId="31716" xr:uid="{36A64C79-15F4-420D-BC15-E2F3E3AF6D2F}"/>
    <cellStyle name="Normal 8 8 2 2 3 2_1.2 KBC Group" xfId="50193" xr:uid="{0A60B951-7403-42B0-A4DF-2487E7A326B0}"/>
    <cellStyle name="Normal 8 8 2 2 3 3" xfId="9392" xr:uid="{BB93E572-A1FE-410A-99B7-DF55850CDA3A}"/>
    <cellStyle name="Normal 8 8 2 2 3 3 2" xfId="45436" xr:uid="{59D8D643-0DCE-4BF6-B619-750BF785B9FA}"/>
    <cellStyle name="Normal 8 8 2 2 3 3 3" xfId="34327" xr:uid="{54B08A9C-4BAF-4E81-A9AD-F746FFB54A08}"/>
    <cellStyle name="Normal 8 8 2 2 3 3_1.2 KBC Group" xfId="50195" xr:uid="{14711C86-0FB3-4315-8D83-DD6110D3E8FD}"/>
    <cellStyle name="Normal 8 8 2 2 3 4" xfId="39775" xr:uid="{654939A2-457A-466D-8881-2C65A22D713B}"/>
    <cellStyle name="Normal 8 8 2 2 3 5" xfId="28780" xr:uid="{78C05772-BAFD-4236-8AFA-BE547CC742EE}"/>
    <cellStyle name="Normal 8 8 2 2 3_1.2 KBC Group" xfId="50192" xr:uid="{08253772-CC8A-4F91-8501-3BC3A1D7AD15}"/>
    <cellStyle name="Normal 8 8 2 2 4" xfId="3623" xr:uid="{81E8F713-4722-484C-B19A-EE689473F6CD}"/>
    <cellStyle name="Normal 8 8 2 2 4 2" xfId="10550" xr:uid="{43078DB1-2327-451E-B556-D222B4FA3E7F}"/>
    <cellStyle name="Normal 8 8 2 2 4 2 2" xfId="46593" xr:uid="{69555106-D0A1-4E0B-9747-15E877D94C3D}"/>
    <cellStyle name="Normal 8 8 2 2 4 2 3" xfId="35472" xr:uid="{CA38E058-07EC-4D25-B5C2-E1C611E367E5}"/>
    <cellStyle name="Normal 8 8 2 2 4 2_1.2 KBC Group" xfId="50197" xr:uid="{4BF43EEC-D429-4F22-856B-A02100ABD8DD}"/>
    <cellStyle name="Normal 8 8 2 2 4 3" xfId="40928" xr:uid="{68DE8FB3-D048-4293-8C61-72382CA979E0}"/>
    <cellStyle name="Normal 8 8 2 2 4 4" xfId="29921" xr:uid="{BA4B6C17-1078-47AA-810A-FB0BCA348185}"/>
    <cellStyle name="Normal 8 8 2 2 4_1.2 KBC Group" xfId="50196" xr:uid="{1448F67B-C63A-4ED4-B947-D315E553AC20}"/>
    <cellStyle name="Normal 8 8 2 2 5" xfId="4319" xr:uid="{97609F0B-77D5-4A98-A8CB-37F60F1AD047}"/>
    <cellStyle name="Normal 8 8 2 2 5 2" xfId="11121" xr:uid="{3F16DFE5-EABC-4242-92C0-DB74E7678DC1}"/>
    <cellStyle name="Normal 8 8 2 2 5 2 2" xfId="47164" xr:uid="{83CAAC42-11ED-4E3C-A449-8DCB4BA22A27}"/>
    <cellStyle name="Normal 8 8 2 2 5 2 3" xfId="35983" xr:uid="{25A027DF-EB30-4D8D-9966-E10BFD2AFC37}"/>
    <cellStyle name="Normal 8 8 2 2 5 2_1.2 KBC Group" xfId="50199" xr:uid="{03D7CEAC-D34D-4CC9-A960-2321029F93B3}"/>
    <cellStyle name="Normal 8 8 2 2 5 3" xfId="41495" xr:uid="{6ED9D6DE-928D-4C4F-9791-BF64B2D4568A}"/>
    <cellStyle name="Normal 8 8 2 2 5 4" xfId="30428" xr:uid="{0A98574D-21A0-470A-8803-31A49F18CE83}"/>
    <cellStyle name="Normal 8 8 2 2 5_1.2 KBC Group" xfId="50198" xr:uid="{26D72034-A0E5-4525-8C4E-1D6EEEAB9F5C}"/>
    <cellStyle name="Normal 8 8 2 2 6" xfId="8086" xr:uid="{A33C9393-4094-4561-AAEA-5C57A5496429}"/>
    <cellStyle name="Normal 8 8 2 2 6 2" xfId="44134" xr:uid="{0DB3F112-B761-4607-BE0F-3D6D0B06579E}"/>
    <cellStyle name="Normal 8 8 2 2 6 3" xfId="33041" xr:uid="{054E4DF4-553D-4C25-9D11-3B033421EA30}"/>
    <cellStyle name="Normal 8 8 2 2 6_1.2 KBC Group" xfId="50200" xr:uid="{AA514332-AC9D-474A-A315-C548AA750A9A}"/>
    <cellStyle name="Normal 8 8 2 2 7" xfId="38474" xr:uid="{3BA68F57-EF36-4CEC-AA0E-DD9E0C7464EE}"/>
    <cellStyle name="Normal 8 8 2 2 8" xfId="27491" xr:uid="{3B1EED9D-3B86-4FD1-8007-1D54AD7F51B6}"/>
    <cellStyle name="Normal 8 8 2 2_1.2 KBC Group" xfId="50187" xr:uid="{05F7DFFF-7124-4A60-ADEC-C833E6967676}"/>
    <cellStyle name="Normal 8 8 2 3" xfId="1394" xr:uid="{36F0EEDF-1F02-42F4-8C6C-3C846DE1CEC0}"/>
    <cellStyle name="Normal 8 8 2 3 2" xfId="4593" xr:uid="{18CDE5E1-D773-414E-A061-55F6B7993BE6}"/>
    <cellStyle name="Normal 8 8 2 3 2 2" xfId="11387" xr:uid="{D7D58081-2AD0-408B-B394-7F8D7FB98E11}"/>
    <cellStyle name="Normal 8 8 2 3 2 2 2" xfId="47430" xr:uid="{AB5D332C-6F22-4C48-9C7E-5CF64B393463}"/>
    <cellStyle name="Normal 8 8 2 3 2 2 3" xfId="36233" xr:uid="{499F9EDB-980F-44A9-AF2F-A70D2EDF5452}"/>
    <cellStyle name="Normal 8 8 2 3 2 2_1.2 KBC Group" xfId="50203" xr:uid="{B9D9AA5F-6FE4-4A30-B28D-3BD4D9C75EA6}"/>
    <cellStyle name="Normal 8 8 2 3 2 3" xfId="41761" xr:uid="{F667E2C8-91BB-4927-9686-BA0042CB3BC0}"/>
    <cellStyle name="Normal 8 8 2 3 2 4" xfId="30678" xr:uid="{6CA12EF7-4078-4192-B88A-B39464ED7198}"/>
    <cellStyle name="Normal 8 8 2 3 2_1.2 KBC Group" xfId="50202" xr:uid="{EA554E3C-D99B-4BCB-B771-79C774DAA055}"/>
    <cellStyle name="Normal 8 8 2 3 3" xfId="8357" xr:uid="{3548DB52-8AE8-43A1-B1B9-DC665816976A}"/>
    <cellStyle name="Normal 8 8 2 3 3 2" xfId="44401" xr:uid="{32EF8ABD-3474-461C-B799-540648389FDE}"/>
    <cellStyle name="Normal 8 8 2 3 3 3" xfId="33292" xr:uid="{55FFFF7D-6518-47C4-99DE-6B8208E60259}"/>
    <cellStyle name="Normal 8 8 2 3 3_1.2 KBC Group" xfId="50204" xr:uid="{80F13859-AFB5-4589-949D-D7F2CFC7117E}"/>
    <cellStyle name="Normal 8 8 2 3 4" xfId="38740" xr:uid="{BA4E5FFF-8DB2-45F3-8A33-C24DD2E2EB89}"/>
    <cellStyle name="Normal 8 8 2 3 5" xfId="27745" xr:uid="{2609AA26-3DBF-43D9-9164-2824EBA90487}"/>
    <cellStyle name="Normal 8 8 2 3_1.2 KBC Group" xfId="50201" xr:uid="{C9027ABE-2F88-45B8-AB81-AE3EC75944AA}"/>
    <cellStyle name="Normal 8 8 2 4" xfId="2127" xr:uid="{BFFB4B30-506A-40DC-AF22-73394C66DA9B}"/>
    <cellStyle name="Normal 8 8 2 4 2" xfId="5326" xr:uid="{9E4134EA-43CB-4582-9671-F3E13F210DF5}"/>
    <cellStyle name="Normal 8 8 2 4 2 2" xfId="12119" xr:uid="{8A3A93E8-267B-4DB8-8013-BFAA4736B375}"/>
    <cellStyle name="Normal 8 8 2 4 2 2 2" xfId="48162" xr:uid="{684C5CBC-4015-4882-A3E3-F17E6D89E98C}"/>
    <cellStyle name="Normal 8 8 2 4 2 2 3" xfId="36965" xr:uid="{26EFE138-9760-4B20-941F-E6DD8E4CFC03}"/>
    <cellStyle name="Normal 8 8 2 4 2 2_1.2 KBC Group" xfId="50207" xr:uid="{2186DDC5-BEFE-48E3-8E3E-005F0DA150B7}"/>
    <cellStyle name="Normal 8 8 2 4 2 3" xfId="42493" xr:uid="{66423143-0839-4FC1-8DC3-DEEAE32000BE}"/>
    <cellStyle name="Normal 8 8 2 4 2 4" xfId="31410" xr:uid="{D1964396-E156-4EAE-9C85-BD6475FB14F4}"/>
    <cellStyle name="Normal 8 8 2 4 2_1.2 KBC Group" xfId="50206" xr:uid="{3E9E9869-1A9E-401A-A2DC-5369EEB09D9B}"/>
    <cellStyle name="Normal 8 8 2 4 3" xfId="9086" xr:uid="{F34952E1-FD39-4CD5-BD43-A3C8A635D3F7}"/>
    <cellStyle name="Normal 8 8 2 4 3 2" xfId="45130" xr:uid="{86855D85-AC2D-4BA8-A421-C0CFEF8C4C89}"/>
    <cellStyle name="Normal 8 8 2 4 3 3" xfId="34021" xr:uid="{0C427BA6-ABC6-462A-81BA-A3922B4EE014}"/>
    <cellStyle name="Normal 8 8 2 4 3_1.2 KBC Group" xfId="50208" xr:uid="{468EDEA2-5A14-4E11-B2B8-EFD0A3850543}"/>
    <cellStyle name="Normal 8 8 2 4 4" xfId="39469" xr:uid="{A355851C-1B91-4D0E-9C77-C2E48F068ECB}"/>
    <cellStyle name="Normal 8 8 2 4 5" xfId="28474" xr:uid="{9B8524AA-73CE-48C4-B64B-E2973169CCC4}"/>
    <cellStyle name="Normal 8 8 2 4_1.2 KBC Group" xfId="50205" xr:uid="{8A322A0F-4B56-4104-ABC0-23C5DF2DB860}"/>
    <cellStyle name="Normal 8 8 2 5" xfId="3320" xr:uid="{BD8A0AD6-26AE-4B28-B986-DB074DD5D3E6}"/>
    <cellStyle name="Normal 8 8 2 5 2" xfId="10247" xr:uid="{28EB8688-FFF2-45B2-8B19-13DF825F709E}"/>
    <cellStyle name="Normal 8 8 2 5 2 2" xfId="46290" xr:uid="{CCB2F8CB-22FB-4CDD-9B99-905F72FE4AD9}"/>
    <cellStyle name="Normal 8 8 2 5 2 3" xfId="35171" xr:uid="{B2394678-4B2F-4880-896D-1682053A2DBE}"/>
    <cellStyle name="Normal 8 8 2 5 2_1.2 KBC Group" xfId="50210" xr:uid="{B81ED3EC-A649-48A2-90AC-47BBCCCA1418}"/>
    <cellStyle name="Normal 8 8 2 5 3" xfId="40625" xr:uid="{F7351AAB-BC8D-4398-806B-3D960AA013F4}"/>
    <cellStyle name="Normal 8 8 2 5 4" xfId="29620" xr:uid="{BA69A4AC-CBE8-49CB-9405-1B7CE779CC3F}"/>
    <cellStyle name="Normal 8 8 2 5_1.2 KBC Group" xfId="50209" xr:uid="{72453195-45B0-4876-9AA0-BA7699F6AB8E}"/>
    <cellStyle name="Normal 8 8 2 6" xfId="4109" xr:uid="{7021B1AE-986E-4B6F-9997-522EFC8279D3}"/>
    <cellStyle name="Normal 8 8 2 6 2" xfId="10911" xr:uid="{DC74D853-AB9D-4F17-AC2D-FEA3E715EAD7}"/>
    <cellStyle name="Normal 8 8 2 6 2 2" xfId="46954" xr:uid="{413077EC-CEA2-4572-AE48-660187659B9A}"/>
    <cellStyle name="Normal 8 8 2 6 2 3" xfId="35773" xr:uid="{5305E156-5E6F-487B-A33B-599FEDE2FC1C}"/>
    <cellStyle name="Normal 8 8 2 6 2_1.2 KBC Group" xfId="50212" xr:uid="{2849DBEE-40CF-4DED-A478-3279C97D11CC}"/>
    <cellStyle name="Normal 8 8 2 6 3" xfId="41285" xr:uid="{4E6762F0-900E-4FE3-94A0-34CF5670CE39}"/>
    <cellStyle name="Normal 8 8 2 6 4" xfId="30218" xr:uid="{31CB0387-5831-455A-B87E-FD738759413B}"/>
    <cellStyle name="Normal 8 8 2 6_1.2 KBC Group" xfId="50211" xr:uid="{81F8F001-5C15-4274-86DE-7EC4378D6025}"/>
    <cellStyle name="Normal 8 8 2 7" xfId="7766" xr:uid="{A773F039-41BD-4D59-B42C-312277B8DE33}"/>
    <cellStyle name="Normal 8 8 2 7 2" xfId="43814" xr:uid="{D92E0FD8-82A2-490C-86F4-862071D7A0A0}"/>
    <cellStyle name="Normal 8 8 2 7 3" xfId="32721" xr:uid="{FA3C6856-77EF-4B7C-AB98-FFCA09FB78BF}"/>
    <cellStyle name="Normal 8 8 2 7_1.2 KBC Group" xfId="50213" xr:uid="{DDD647D8-3079-4B3B-91FA-D1CF9F58F94A}"/>
    <cellStyle name="Normal 8 8 2 8" xfId="38154" xr:uid="{0EC3A1A0-75CB-4B92-8561-696E15873055}"/>
    <cellStyle name="Normal 8 8 2 9" xfId="27171" xr:uid="{9006F387-4344-492C-B8A5-CB883F55133A}"/>
    <cellStyle name="Normal 8 8 2_1.2 KBC Group" xfId="50186" xr:uid="{3299BD1D-94A9-40BB-8360-FB7D157F424E}"/>
    <cellStyle name="Normal 8 8 3" xfId="803" xr:uid="{315BDCC0-E744-4DA4-A59A-323421E9D11E}"/>
    <cellStyle name="Normal 8 8 3 2" xfId="1529" xr:uid="{3E3396AE-0B30-4337-9A23-2607CC2B87C6}"/>
    <cellStyle name="Normal 8 8 3 2 2" xfId="4728" xr:uid="{D62DDEA2-DD09-4A7B-A314-1F6C6AB1ACD4}"/>
    <cellStyle name="Normal 8 8 3 2 2 2" xfId="11522" xr:uid="{EC124F0A-8062-4176-A42B-3C8411B8254A}"/>
    <cellStyle name="Normal 8 8 3 2 2 2 2" xfId="47565" xr:uid="{50B87E5D-CB81-46E9-BAB6-74CCDCF03114}"/>
    <cellStyle name="Normal 8 8 3 2 2 2 3" xfId="36368" xr:uid="{1852C205-873B-42E7-A883-DFC9BE9FF98D}"/>
    <cellStyle name="Normal 8 8 3 2 2 2_1.2 KBC Group" xfId="50217" xr:uid="{83256D6A-5DBE-4BB2-8C18-C19298F5C3BD}"/>
    <cellStyle name="Normal 8 8 3 2 2 3" xfId="41896" xr:uid="{CEC06D5A-E44C-4955-8135-10939BC4327D}"/>
    <cellStyle name="Normal 8 8 3 2 2 4" xfId="30813" xr:uid="{7DECCF04-F289-4B8B-BEA3-A51F01554F68}"/>
    <cellStyle name="Normal 8 8 3 2 2_1.2 KBC Group" xfId="50216" xr:uid="{7A77043F-E695-45D4-990C-04AE7DD82428}"/>
    <cellStyle name="Normal 8 8 3 2 3" xfId="8492" xr:uid="{8497A0ED-7F79-4177-B7A3-07AF786CB8C8}"/>
    <cellStyle name="Normal 8 8 3 2 3 2" xfId="44536" xr:uid="{EB1BD44E-668B-471D-B2EF-E20DDD06530E}"/>
    <cellStyle name="Normal 8 8 3 2 3 3" xfId="33427" xr:uid="{E85CF5A9-6DAC-4F72-B541-663DE3757235}"/>
    <cellStyle name="Normal 8 8 3 2 3_1.2 KBC Group" xfId="50218" xr:uid="{0C503AF9-8577-4278-8AE6-812F55139E52}"/>
    <cellStyle name="Normal 8 8 3 2 4" xfId="38875" xr:uid="{7B4D7AC1-154A-4F0E-8D4F-50B5DD29A289}"/>
    <cellStyle name="Normal 8 8 3 2 5" xfId="27880" xr:uid="{E18EEC60-51ED-44DC-A338-30C7C878562A}"/>
    <cellStyle name="Normal 8 8 3 2_1.2 KBC Group" xfId="50215" xr:uid="{95424789-3EEE-4702-A5EA-06715A4FE41C}"/>
    <cellStyle name="Normal 8 8 3 3" xfId="2339" xr:uid="{77E4C90F-22FF-4303-9A58-F13AD0955047}"/>
    <cellStyle name="Normal 8 8 3 3 2" xfId="5538" xr:uid="{96946C0E-D99A-476F-A69C-CA2A1FF2BAD7}"/>
    <cellStyle name="Normal 8 8 3 3 2 2" xfId="12331" xr:uid="{00685A81-9937-455A-A6A3-D39026D7E174}"/>
    <cellStyle name="Normal 8 8 3 3 2 2 2" xfId="48374" xr:uid="{254DD3E0-BA1E-4106-A41F-9E126D4D7656}"/>
    <cellStyle name="Normal 8 8 3 3 2 2 3" xfId="37177" xr:uid="{285A3A33-2D8B-4126-9935-913941866350}"/>
    <cellStyle name="Normal 8 8 3 3 2 2_1.2 KBC Group" xfId="50221" xr:uid="{A6046EF3-AE8B-4D98-8CAE-D597BE2EE2A7}"/>
    <cellStyle name="Normal 8 8 3 3 2 3" xfId="42705" xr:uid="{4AA1EB60-EE2F-4DCC-9789-092C39E0CE08}"/>
    <cellStyle name="Normal 8 8 3 3 2 4" xfId="31622" xr:uid="{9E990883-9799-47F1-8266-4548197A179D}"/>
    <cellStyle name="Normal 8 8 3 3 2_1.2 KBC Group" xfId="50220" xr:uid="{82F91042-9154-41D7-9C6C-2919D3BE231F}"/>
    <cellStyle name="Normal 8 8 3 3 3" xfId="9298" xr:uid="{C857AB6A-7309-49D4-BB6F-7D73043270DE}"/>
    <cellStyle name="Normal 8 8 3 3 3 2" xfId="45342" xr:uid="{9851B186-0360-4AE5-A978-862CF83018BA}"/>
    <cellStyle name="Normal 8 8 3 3 3 3" xfId="34233" xr:uid="{E7BBA07A-0AA7-4B3C-8E7B-B5D244542BC8}"/>
    <cellStyle name="Normal 8 8 3 3 3_1.2 KBC Group" xfId="50222" xr:uid="{7B9096C0-AACD-412B-BBEA-189DE09C58A6}"/>
    <cellStyle name="Normal 8 8 3 3 4" xfId="39681" xr:uid="{EC938616-3AC5-469D-9863-DBA56CA8811B}"/>
    <cellStyle name="Normal 8 8 3 3 5" xfId="28686" xr:uid="{DC233EB8-9EA6-402E-B94C-0097FCE589BB}"/>
    <cellStyle name="Normal 8 8 3 3_1.2 KBC Group" xfId="50219" xr:uid="{91BC4158-5024-4C51-A1BA-21A937762BD1}"/>
    <cellStyle name="Normal 8 8 3 4" xfId="3529" xr:uid="{BBAC20BE-88F8-4B48-81E1-209240315FA7}"/>
    <cellStyle name="Normal 8 8 3 4 2" xfId="10456" xr:uid="{B8D6A093-47F3-4993-BE45-25D78CC5090E}"/>
    <cellStyle name="Normal 8 8 3 4 2 2" xfId="46499" xr:uid="{6F96695A-790F-4EBA-978F-8735DA4A48E1}"/>
    <cellStyle name="Normal 8 8 3 4 2 3" xfId="35378" xr:uid="{67AFED83-8062-48B6-B510-594E8CCFF216}"/>
    <cellStyle name="Normal 8 8 3 4 2_1.2 KBC Group" xfId="50224" xr:uid="{63D5FBD7-FCA0-4E29-90F7-45B7125EACE9}"/>
    <cellStyle name="Normal 8 8 3 4 3" xfId="40834" xr:uid="{B3AE91C7-2650-44D4-92C9-1F4BEDBF87F1}"/>
    <cellStyle name="Normal 8 8 3 4 4" xfId="29827" xr:uid="{7794DD73-FD6F-49C7-A718-B92AFD8E461E}"/>
    <cellStyle name="Normal 8 8 3 4_1.2 KBC Group" xfId="50223" xr:uid="{F0B4DA43-3348-4817-9172-D90210A2D5BA}"/>
    <cellStyle name="Normal 8 8 3 5" xfId="4225" xr:uid="{837FB426-B298-4717-8EF5-AC84730852B0}"/>
    <cellStyle name="Normal 8 8 3 5 2" xfId="11027" xr:uid="{E35D48E7-AE43-4EBE-9A31-BCDD65F15914}"/>
    <cellStyle name="Normal 8 8 3 5 2 2" xfId="47070" xr:uid="{23436368-C5BF-4D71-A7EA-8BF2323F8BCA}"/>
    <cellStyle name="Normal 8 8 3 5 2 3" xfId="35889" xr:uid="{8DFA89AB-250A-470C-B8B9-7030AB929467}"/>
    <cellStyle name="Normal 8 8 3 5 2_1.2 KBC Group" xfId="50226" xr:uid="{85D6C207-B0F8-4725-8FEE-A1DFA0B2F0D2}"/>
    <cellStyle name="Normal 8 8 3 5 3" xfId="41401" xr:uid="{6F4BE256-5845-4FAB-9497-35069ED08BA9}"/>
    <cellStyle name="Normal 8 8 3 5 4" xfId="30334" xr:uid="{240EF587-FB65-4B74-A513-20486EB86136}"/>
    <cellStyle name="Normal 8 8 3 5_1.2 KBC Group" xfId="50225" xr:uid="{EDFD24FF-882F-4DBD-8C16-F4DB6B739C1B}"/>
    <cellStyle name="Normal 8 8 3 6" xfId="7992" xr:uid="{077C1C1B-5B9B-4C59-A2FC-A39E08CCCCFC}"/>
    <cellStyle name="Normal 8 8 3 6 2" xfId="44040" xr:uid="{FE3502BB-F9C1-49E9-AB13-C5A111029DA4}"/>
    <cellStyle name="Normal 8 8 3 6 3" xfId="32947" xr:uid="{78783EBA-C049-453B-9E85-EB984E76B5C6}"/>
    <cellStyle name="Normal 8 8 3 6_1.2 KBC Group" xfId="50227" xr:uid="{03446A06-C922-4EF6-9A7B-EA4EED2035E9}"/>
    <cellStyle name="Normal 8 8 3 7" xfId="38380" xr:uid="{6B2657FE-6C8A-48EE-9EDE-A4C882952782}"/>
    <cellStyle name="Normal 8 8 3 8" xfId="27397" xr:uid="{23730A8E-424A-4572-8168-EDC9532C3413}"/>
    <cellStyle name="Normal 8 8 3_1.2 KBC Group" xfId="50214" xr:uid="{F5D05C45-31AC-42AA-AEC8-2D4111C46B32}"/>
    <cellStyle name="Normal 8 8 4" xfId="1265" xr:uid="{BEC2C5EA-1383-4617-89D5-65270215174A}"/>
    <cellStyle name="Normal 8 8 4 2" xfId="4464" xr:uid="{97904C4E-C342-493F-9B83-B004BE0FE4DA}"/>
    <cellStyle name="Normal 8 8 4 2 2" xfId="11258" xr:uid="{7689F198-1B55-4D64-A366-77B1B6C40212}"/>
    <cellStyle name="Normal 8 8 4 2 2 2" xfId="47301" xr:uid="{0147B800-4BA9-431C-82E4-468B7EFEB7FC}"/>
    <cellStyle name="Normal 8 8 4 2 2 3" xfId="36104" xr:uid="{7E6FAE7C-733E-4FD2-A8E3-4B010C6C09CD}"/>
    <cellStyle name="Normal 8 8 4 2 2_1.2 KBC Group" xfId="50230" xr:uid="{58857142-3A1A-485E-8427-2A2B5F8337D3}"/>
    <cellStyle name="Normal 8 8 4 2 3" xfId="41632" xr:uid="{49FED128-14A8-4FD7-8832-07FCA737222F}"/>
    <cellStyle name="Normal 8 8 4 2 4" xfId="30549" xr:uid="{79EF9532-7F1E-40C4-B514-FB441B98559F}"/>
    <cellStyle name="Normal 8 8 4 2_1.2 KBC Group" xfId="50229" xr:uid="{0F0E9B81-D00F-4E52-A366-46B15F5A8F2F}"/>
    <cellStyle name="Normal 8 8 4 3" xfId="8228" xr:uid="{D95A1114-6CD4-4360-8531-EB94B1EDBC5F}"/>
    <cellStyle name="Normal 8 8 4 3 2" xfId="44272" xr:uid="{A4D8D586-5629-497F-94EF-FE553667A18D}"/>
    <cellStyle name="Normal 8 8 4 3 3" xfId="33163" xr:uid="{E755C135-BF99-4E3C-9AAD-7A73158329D7}"/>
    <cellStyle name="Normal 8 8 4 3_1.2 KBC Group" xfId="50231" xr:uid="{64352C46-F763-41C7-8F35-2DD15655A1D0}"/>
    <cellStyle name="Normal 8 8 4 4" xfId="38611" xr:uid="{EC532DEE-5F4C-44F2-977A-2CB22FA894DA}"/>
    <cellStyle name="Normal 8 8 4 5" xfId="27616" xr:uid="{2110C2A2-EAD6-4715-8978-210953BB2B0F}"/>
    <cellStyle name="Normal 8 8 4_1.2 KBC Group" xfId="50228" xr:uid="{7D207817-A798-450F-9894-F219D333B871}"/>
    <cellStyle name="Normal 8 8 5" xfId="1855" xr:uid="{343C08AF-6581-456E-B5BB-A60DA0A4D4FE}"/>
    <cellStyle name="Normal 8 8 5 2" xfId="5054" xr:uid="{B2A4F369-7D1E-40F5-9B48-3FB49578C3C0}"/>
    <cellStyle name="Normal 8 8 5 2 2" xfId="11847" xr:uid="{B42E6A9F-C7AD-4CC1-A959-DF0E69E1C81D}"/>
    <cellStyle name="Normal 8 8 5 2 2 2" xfId="47890" xr:uid="{3D74155D-DD0C-4790-BC35-8D91A999C5E9}"/>
    <cellStyle name="Normal 8 8 5 2 2 3" xfId="36693" xr:uid="{F5159D02-AACC-40E0-B372-F5B017C51A8A}"/>
    <cellStyle name="Normal 8 8 5 2 2_1.2 KBC Group" xfId="50234" xr:uid="{7BC97571-2FFB-49EA-BD7F-B05D733289E3}"/>
    <cellStyle name="Normal 8 8 5 2 3" xfId="42221" xr:uid="{1B0DD9E7-B8CF-4623-8F5A-9CFFAD0A01C1}"/>
    <cellStyle name="Normal 8 8 5 2 4" xfId="31138" xr:uid="{44AE3AFF-A1EF-4A35-A633-7AAD29B4E2F6}"/>
    <cellStyle name="Normal 8 8 5 2_1.2 KBC Group" xfId="50233" xr:uid="{701D71A8-58FB-453B-90BD-1ED97F2F148A}"/>
    <cellStyle name="Normal 8 8 5 3" xfId="8814" xr:uid="{74336BC9-22F2-4799-9F01-C2EB26D08EF7}"/>
    <cellStyle name="Normal 8 8 5 3 2" xfId="44858" xr:uid="{E78E018B-497B-4DC5-8393-7A5D63D77478}"/>
    <cellStyle name="Normal 8 8 5 3 3" xfId="33749" xr:uid="{552DAF47-1559-4BA3-A1BA-6B0FB71401BB}"/>
    <cellStyle name="Normal 8 8 5 3_1.2 KBC Group" xfId="50235" xr:uid="{A871CFD8-E772-4F71-93FA-AF29ACD70CEF}"/>
    <cellStyle name="Normal 8 8 5 4" xfId="39197" xr:uid="{119A30B0-52C1-4B07-A57F-9B2349CD08C8}"/>
    <cellStyle name="Normal 8 8 5 5" xfId="28202" xr:uid="{4463A4A4-5115-43C6-AD4E-87A656D22739}"/>
    <cellStyle name="Normal 8 8 5_1.2 KBC Group" xfId="50232" xr:uid="{BAF32852-8E0D-41EF-8AC8-05EE9DD8B386}"/>
    <cellStyle name="Normal 8 8 6" xfId="3043" xr:uid="{799362DB-392F-4349-B790-6C77EACEE0F5}"/>
    <cellStyle name="Normal 8 8 6 2" xfId="9977" xr:uid="{E614A59A-C5FE-4C31-9EF3-82BD64894EC7}"/>
    <cellStyle name="Normal 8 8 6 2 2" xfId="46020" xr:uid="{32A0CE28-09F6-4BDA-AD02-9B1D018BF749}"/>
    <cellStyle name="Normal 8 8 6 2 3" xfId="34902" xr:uid="{7862F5C8-872C-4417-A9D9-FFBE6E56CD27}"/>
    <cellStyle name="Normal 8 8 6 2_1.2 KBC Group" xfId="50237" xr:uid="{AAF1C5DA-7265-43CA-9963-AF9E1950F7B6}"/>
    <cellStyle name="Normal 8 8 6 3" xfId="40356" xr:uid="{00B44966-1C61-4C4C-ACC3-684DDB542478}"/>
    <cellStyle name="Normal 8 8 6 4" xfId="29352" xr:uid="{DDC0304A-2A64-4CC5-B507-E6D1797FAD1D}"/>
    <cellStyle name="Normal 8 8 6_1.2 KBC Group" xfId="50236" xr:uid="{7EFA7D01-E234-44E7-81E1-A90DD394D7F7}"/>
    <cellStyle name="Normal 8 8 7" xfId="4015" xr:uid="{911C7579-9B41-468A-9F0B-DC0B5A1224C6}"/>
    <cellStyle name="Normal 8 8 7 2" xfId="10817" xr:uid="{07798764-08E5-4AF1-9694-079E12A6B319}"/>
    <cellStyle name="Normal 8 8 7 2 2" xfId="46860" xr:uid="{8962B944-939C-44A2-B0F9-C1CE29C85309}"/>
    <cellStyle name="Normal 8 8 7 2 3" xfId="35679" xr:uid="{A7A9788E-1FBF-4F86-BBFF-524708889C7E}"/>
    <cellStyle name="Normal 8 8 7 2_1.2 KBC Group" xfId="50239" xr:uid="{5C89B5B9-B9B8-4C7A-9FD4-3D5AA047A461}"/>
    <cellStyle name="Normal 8 8 7 3" xfId="41191" xr:uid="{17156236-25E1-4D50-91AE-CFDC8196074B}"/>
    <cellStyle name="Normal 8 8 7 4" xfId="30124" xr:uid="{57BD54FF-B0B8-4545-AACF-2E451A222D51}"/>
    <cellStyle name="Normal 8 8 7_1.2 KBC Group" xfId="50238" xr:uid="{8771B7E7-74AD-416D-8D8E-B82CD9B07E85}"/>
    <cellStyle name="Normal 8 8 8" xfId="7465" xr:uid="{CF694203-0385-4BBE-BD33-C23CB1D8FA27}"/>
    <cellStyle name="Normal 8 8 8 2" xfId="43513" xr:uid="{118CC9AF-61DD-4EE7-9017-D3D81376B303}"/>
    <cellStyle name="Normal 8 8 8 3" xfId="32420" xr:uid="{67457C58-34C3-4BC7-9071-A84CD265B56A}"/>
    <cellStyle name="Normal 8 8 8_1.2 KBC Group" xfId="50240" xr:uid="{AF2DC0C3-1C85-4488-B8F7-8A3D78167AF4}"/>
    <cellStyle name="Normal 8 8 9" xfId="37853" xr:uid="{C70839EB-9A82-4FDD-A4E0-2DA75BC8993D}"/>
    <cellStyle name="Normal 8 8_1.2 KBC Group" xfId="50185" xr:uid="{0E0279D1-272D-4AB9-AD9E-DDAEDE31BE8B}"/>
    <cellStyle name="Normal 8 9" xfId="293" xr:uid="{62049838-D90E-4CBC-93FE-E4F8722AED9E}"/>
    <cellStyle name="Normal 8 9 10" xfId="26890" xr:uid="{B19FEB5C-5133-4B41-9B4C-0E46A92AC645}"/>
    <cellStyle name="Normal 8 9 2" xfId="597" xr:uid="{1F04DE2C-A42C-490F-B479-2573180EA3C0}"/>
    <cellStyle name="Normal 8 9 2 2" xfId="903" xr:uid="{D07BBA3F-8190-41BB-B7E3-44A26F12F9EC}"/>
    <cellStyle name="Normal 8 9 2 2 2" xfId="1629" xr:uid="{255ACD05-8660-4E4C-9012-FA50A39E5BB1}"/>
    <cellStyle name="Normal 8 9 2 2 2 2" xfId="4828" xr:uid="{EFF90A65-2399-4B0D-B1FC-17AA0AC73460}"/>
    <cellStyle name="Normal 8 9 2 2 2 2 2" xfId="11622" xr:uid="{5B75116E-BEF8-40AC-B379-57765CBC4452}"/>
    <cellStyle name="Normal 8 9 2 2 2 2 2 2" xfId="47665" xr:uid="{5118EE3E-378F-443F-BEC9-35D4B93504C0}"/>
    <cellStyle name="Normal 8 9 2 2 2 2 2 3" xfId="36468" xr:uid="{58D6E86E-CE63-4196-A054-367E45A24527}"/>
    <cellStyle name="Normal 8 9 2 2 2 2 2_1.2 KBC Group" xfId="50246" xr:uid="{81BDCD80-7281-4702-8668-E2D963D548E9}"/>
    <cellStyle name="Normal 8 9 2 2 2 2 3" xfId="41996" xr:uid="{2CE4A00C-9C3C-4468-B93C-9FE94E86D5C2}"/>
    <cellStyle name="Normal 8 9 2 2 2 2 4" xfId="30913" xr:uid="{A7CB695D-8669-43C4-B980-92049C203001}"/>
    <cellStyle name="Normal 8 9 2 2 2 2_1.2 KBC Group" xfId="50245" xr:uid="{2808C023-48A4-46FB-887F-3F6BFF466C0F}"/>
    <cellStyle name="Normal 8 9 2 2 2 3" xfId="8592" xr:uid="{04A1B874-B804-4873-A97C-0380EC9D0361}"/>
    <cellStyle name="Normal 8 9 2 2 2 3 2" xfId="44636" xr:uid="{30DBC7C9-A70D-4059-B821-C59BBC8EB10B}"/>
    <cellStyle name="Normal 8 9 2 2 2 3 3" xfId="33527" xr:uid="{116C4A39-68CD-4996-B366-1F7ECEBF3BBE}"/>
    <cellStyle name="Normal 8 9 2 2 2 3_1.2 KBC Group" xfId="50247" xr:uid="{33B0EC29-D577-4B28-81CD-2DBA083A00F8}"/>
    <cellStyle name="Normal 8 9 2 2 2 4" xfId="38975" xr:uid="{D9CFE69E-2E80-4A4B-A240-A8650EA94851}"/>
    <cellStyle name="Normal 8 9 2 2 2 5" xfId="27980" xr:uid="{770CC042-D39F-4568-A2E7-18008FADF403}"/>
    <cellStyle name="Normal 8 9 2 2 2_1.2 KBC Group" xfId="50244" xr:uid="{D869F217-606A-46BC-AD2E-AFEE425881AA}"/>
    <cellStyle name="Normal 8 9 2 2 3" xfId="2439" xr:uid="{17C45A0B-929F-4C93-9B3D-60B7F1A1F0C0}"/>
    <cellStyle name="Normal 8 9 2 2 3 2" xfId="5638" xr:uid="{5C1FF36C-D039-4DF7-8D06-1C28AD59BC9D}"/>
    <cellStyle name="Normal 8 9 2 2 3 2 2" xfId="12431" xr:uid="{E56677A4-FCB1-44CC-8C2E-126A5AF77215}"/>
    <cellStyle name="Normal 8 9 2 2 3 2 2 2" xfId="48474" xr:uid="{211C04B2-F885-4FC2-B7AE-0B22975DA5AA}"/>
    <cellStyle name="Normal 8 9 2 2 3 2 2 3" xfId="37277" xr:uid="{17A49A01-E9D9-439F-A141-B707D72C8475}"/>
    <cellStyle name="Normal 8 9 2 2 3 2 2_1.2 KBC Group" xfId="50250" xr:uid="{E0500C00-6C44-489D-9088-1383A414A47F}"/>
    <cellStyle name="Normal 8 9 2 2 3 2 3" xfId="42805" xr:uid="{8DD0BE7F-D7BB-4D9C-B06D-9070F2CAB2E3}"/>
    <cellStyle name="Normal 8 9 2 2 3 2 4" xfId="31722" xr:uid="{61787C5A-6354-4A4D-9645-3674F7FBD73D}"/>
    <cellStyle name="Normal 8 9 2 2 3 2_1.2 KBC Group" xfId="50249" xr:uid="{C78204D1-2B0F-4F63-BFB9-E568111CB973}"/>
    <cellStyle name="Normal 8 9 2 2 3 3" xfId="9398" xr:uid="{AC77923E-D75C-4A3D-A48D-675920D7DA39}"/>
    <cellStyle name="Normal 8 9 2 2 3 3 2" xfId="45442" xr:uid="{F5F33B3D-9CB1-4E73-AB58-43C67A2FDE86}"/>
    <cellStyle name="Normal 8 9 2 2 3 3 3" xfId="34333" xr:uid="{4DD4DF0F-13B0-4054-8225-C4DAFE5E963E}"/>
    <cellStyle name="Normal 8 9 2 2 3 3_1.2 KBC Group" xfId="50251" xr:uid="{EDDA1C43-C758-4095-9A0D-E9EE761B44E5}"/>
    <cellStyle name="Normal 8 9 2 2 3 4" xfId="39781" xr:uid="{69C9CFAA-A600-4FC2-B159-EFD690DBE562}"/>
    <cellStyle name="Normal 8 9 2 2 3 5" xfId="28786" xr:uid="{86164DF5-BEA3-4407-AAD3-36F6B3A3091B}"/>
    <cellStyle name="Normal 8 9 2 2 3_1.2 KBC Group" xfId="50248" xr:uid="{5F57E11C-8403-4701-A89C-22649784AA92}"/>
    <cellStyle name="Normal 8 9 2 2 4" xfId="3629" xr:uid="{38BE4C4D-99F0-45CC-959F-4676BF8DE92D}"/>
    <cellStyle name="Normal 8 9 2 2 4 2" xfId="10556" xr:uid="{ECDE8E49-834C-4871-A8F5-1442AEE46C62}"/>
    <cellStyle name="Normal 8 9 2 2 4 2 2" xfId="46599" xr:uid="{D151EF3B-A64C-4735-8D4C-E868DD1AE8A4}"/>
    <cellStyle name="Normal 8 9 2 2 4 2 3" xfId="35478" xr:uid="{F71869F4-A60D-4F44-90CA-ED2E62B66FAB}"/>
    <cellStyle name="Normal 8 9 2 2 4 2_1.2 KBC Group" xfId="50253" xr:uid="{B0C221BD-4873-498C-AFB0-48D4D1983F60}"/>
    <cellStyle name="Normal 8 9 2 2 4 3" xfId="40934" xr:uid="{C6F78EB2-0457-48EC-B773-4DB93D099F34}"/>
    <cellStyle name="Normal 8 9 2 2 4 4" xfId="29927" xr:uid="{47DE8342-B73C-4939-B10D-375AD82458D4}"/>
    <cellStyle name="Normal 8 9 2 2 4_1.2 KBC Group" xfId="50252" xr:uid="{907DEB4E-DA60-427B-9508-AB01A0ABA9D6}"/>
    <cellStyle name="Normal 8 9 2 2 5" xfId="4325" xr:uid="{B63F55BC-2035-4292-B629-E117E24050E3}"/>
    <cellStyle name="Normal 8 9 2 2 5 2" xfId="11127" xr:uid="{62402B85-4F2D-4BCB-9808-36895365E712}"/>
    <cellStyle name="Normal 8 9 2 2 5 2 2" xfId="47170" xr:uid="{78D65A6C-7C9E-4F41-B2A7-89FC63447221}"/>
    <cellStyle name="Normal 8 9 2 2 5 2 3" xfId="35989" xr:uid="{BBC27B65-C073-43DC-BF27-993DFAF0A3DD}"/>
    <cellStyle name="Normal 8 9 2 2 5 2_1.2 KBC Group" xfId="50255" xr:uid="{615BBD48-B963-4DF3-930F-C135917C78DE}"/>
    <cellStyle name="Normal 8 9 2 2 5 3" xfId="41501" xr:uid="{05DBB776-4D7D-4E3E-9E32-4D37BEE649E8}"/>
    <cellStyle name="Normal 8 9 2 2 5 4" xfId="30434" xr:uid="{043E2C89-CFD6-40F6-B87C-643BD8087526}"/>
    <cellStyle name="Normal 8 9 2 2 5_1.2 KBC Group" xfId="50254" xr:uid="{4679FC74-4732-4FE2-93E6-B8B823972427}"/>
    <cellStyle name="Normal 8 9 2 2 6" xfId="8092" xr:uid="{1B12370C-F50E-4DD5-BB4A-53D7CD07C587}"/>
    <cellStyle name="Normal 8 9 2 2 6 2" xfId="44140" xr:uid="{0364C088-57F9-4FA4-970E-4FB08817E8EB}"/>
    <cellStyle name="Normal 8 9 2 2 6 3" xfId="33047" xr:uid="{553952FA-67A8-465F-818C-5F080163A4BF}"/>
    <cellStyle name="Normal 8 9 2 2 6_1.2 KBC Group" xfId="50256" xr:uid="{829C6520-6108-448E-A33F-ED85640127E6}"/>
    <cellStyle name="Normal 8 9 2 2 7" xfId="38480" xr:uid="{A47400C4-A83E-4A10-9998-22B0C29BCA51}"/>
    <cellStyle name="Normal 8 9 2 2 8" xfId="27497" xr:uid="{D6329D01-B391-4E57-8039-F22AD342345F}"/>
    <cellStyle name="Normal 8 9 2 2_1.2 KBC Group" xfId="50243" xr:uid="{57818DDE-440A-4556-B4C9-A7A96228348D}"/>
    <cellStyle name="Normal 8 9 2 3" xfId="1404" xr:uid="{ECF2802E-1039-42A6-BB46-C6D5376D4E68}"/>
    <cellStyle name="Normal 8 9 2 3 2" xfId="4603" xr:uid="{E08F1E98-145E-4C45-8562-E2ECBDF32FB1}"/>
    <cellStyle name="Normal 8 9 2 3 2 2" xfId="11397" xr:uid="{A8C5022A-EC2E-445F-BF42-9579446FEC0D}"/>
    <cellStyle name="Normal 8 9 2 3 2 2 2" xfId="47440" xr:uid="{E314DFE2-DEAA-46C8-861C-BAC418F7C406}"/>
    <cellStyle name="Normal 8 9 2 3 2 2 3" xfId="36243" xr:uid="{3CCC3EFF-D8A1-4FC9-816E-7E6E2E419153}"/>
    <cellStyle name="Normal 8 9 2 3 2 2_1.2 KBC Group" xfId="50259" xr:uid="{ED9F03A2-804C-4437-A466-B7FC52ED77BD}"/>
    <cellStyle name="Normal 8 9 2 3 2 3" xfId="41771" xr:uid="{BBDC1843-3244-4DD2-A772-34FF5855BDA2}"/>
    <cellStyle name="Normal 8 9 2 3 2 4" xfId="30688" xr:uid="{74E476D3-1F60-49F8-87C8-BA910676E994}"/>
    <cellStyle name="Normal 8 9 2 3 2_1.2 KBC Group" xfId="50258" xr:uid="{BEA5E3D9-1E92-462C-A312-609815FB732E}"/>
    <cellStyle name="Normal 8 9 2 3 3" xfId="8367" xr:uid="{95CDD5AE-8D72-4CB6-A95C-36B898B5CE12}"/>
    <cellStyle name="Normal 8 9 2 3 3 2" xfId="44411" xr:uid="{96F0FAA3-E834-4E74-A05A-EA7E0AB2365D}"/>
    <cellStyle name="Normal 8 9 2 3 3 3" xfId="33302" xr:uid="{31EEFEE1-D7D0-4A43-B12F-43166EBA7E56}"/>
    <cellStyle name="Normal 8 9 2 3 3_1.2 KBC Group" xfId="50260" xr:uid="{0E0BCC35-5552-4085-BEB7-DB48A47A8460}"/>
    <cellStyle name="Normal 8 9 2 3 4" xfId="38750" xr:uid="{8AABA07F-5A94-40EE-A65F-321F5FEEFBA3}"/>
    <cellStyle name="Normal 8 9 2 3 5" xfId="27755" xr:uid="{18A5A986-76A7-47CD-A9D2-BC2B4091131B}"/>
    <cellStyle name="Normal 8 9 2 3_1.2 KBC Group" xfId="50257" xr:uid="{8ACB1C2F-4095-4EA8-B2AA-F5921D2B19F6}"/>
    <cellStyle name="Normal 8 9 2 4" xfId="2146" xr:uid="{1766CFD2-EAE5-465F-B0AC-D782F4E8352C}"/>
    <cellStyle name="Normal 8 9 2 4 2" xfId="5345" xr:uid="{7883F208-0196-4456-8881-007421CA4EC4}"/>
    <cellStyle name="Normal 8 9 2 4 2 2" xfId="12138" xr:uid="{4AB1B30E-AE5D-40B6-BDD7-79ED56A7A220}"/>
    <cellStyle name="Normal 8 9 2 4 2 2 2" xfId="48181" xr:uid="{1A48A765-1179-48AE-B01E-763C65BB9DF9}"/>
    <cellStyle name="Normal 8 9 2 4 2 2 3" xfId="36984" xr:uid="{717A1256-EF95-4215-AB6C-4D2E2E4EDCD2}"/>
    <cellStyle name="Normal 8 9 2 4 2 2_1.2 KBC Group" xfId="50263" xr:uid="{BCD49EC3-1E08-413D-991B-27FF1D44322C}"/>
    <cellStyle name="Normal 8 9 2 4 2 3" xfId="42512" xr:uid="{82E12C44-951E-4613-B90B-A51247B84B78}"/>
    <cellStyle name="Normal 8 9 2 4 2 4" xfId="31429" xr:uid="{710A07AF-BC27-4B58-89C9-15D158C1E09A}"/>
    <cellStyle name="Normal 8 9 2 4 2_1.2 KBC Group" xfId="50262" xr:uid="{05CB81AD-452B-4A6B-9365-0D74C5352F17}"/>
    <cellStyle name="Normal 8 9 2 4 3" xfId="9105" xr:uid="{BBE4AF9F-247B-470D-AA3F-FB3E944C4FE3}"/>
    <cellStyle name="Normal 8 9 2 4 3 2" xfId="45149" xr:uid="{32D35A96-BA8D-465D-832F-8EF899CB9BA2}"/>
    <cellStyle name="Normal 8 9 2 4 3 3" xfId="34040" xr:uid="{98CEC9EE-BC69-4754-8AFE-4CCB76F628F1}"/>
    <cellStyle name="Normal 8 9 2 4 3_1.2 KBC Group" xfId="50264" xr:uid="{5072BE9A-A373-4E7A-B384-1BC916825704}"/>
    <cellStyle name="Normal 8 9 2 4 4" xfId="39488" xr:uid="{30837E2E-939C-46A4-923F-F5BBB24EB272}"/>
    <cellStyle name="Normal 8 9 2 4 5" xfId="28493" xr:uid="{3237E368-11C0-4F47-80D0-EBD162E00068}"/>
    <cellStyle name="Normal 8 9 2 4_1.2 KBC Group" xfId="50261" xr:uid="{D0BDC74F-41EA-4787-ADB8-CD739213CA4D}"/>
    <cellStyle name="Normal 8 9 2 5" xfId="3337" xr:uid="{931E751F-FD14-47FB-8A49-60AB3DBD0D9C}"/>
    <cellStyle name="Normal 8 9 2 5 2" xfId="10264" xr:uid="{F215A2D2-C7C5-44CA-AEBA-9D2A695DAE56}"/>
    <cellStyle name="Normal 8 9 2 5 2 2" xfId="46307" xr:uid="{5666AF5B-82BF-4A4D-A8D3-772DC4261ED7}"/>
    <cellStyle name="Normal 8 9 2 5 2 3" xfId="35187" xr:uid="{BE7990BF-9D54-4B07-B8E3-C851FDDFE2E8}"/>
    <cellStyle name="Normal 8 9 2 5 2_1.2 KBC Group" xfId="50266" xr:uid="{3443C305-9DD0-4FE6-8D34-8C14D441E767}"/>
    <cellStyle name="Normal 8 9 2 5 3" xfId="40642" xr:uid="{64420054-B38E-4FC3-9CA6-E199A693F04B}"/>
    <cellStyle name="Normal 8 9 2 5 4" xfId="29636" xr:uid="{03AF63AA-6BD9-40F2-A843-0248F3220063}"/>
    <cellStyle name="Normal 8 9 2 5_1.2 KBC Group" xfId="50265" xr:uid="{750F32DA-6743-49E4-82E3-A56540E0A110}"/>
    <cellStyle name="Normal 8 9 2 6" xfId="4115" xr:uid="{EAB9C18C-9EC0-4957-9419-CB9A5A2C37DE}"/>
    <cellStyle name="Normal 8 9 2 6 2" xfId="10917" xr:uid="{7F645D0D-5603-4D7C-8464-1BE7EF3467AD}"/>
    <cellStyle name="Normal 8 9 2 6 2 2" xfId="46960" xr:uid="{8FBBD7BF-9AA6-45F6-ADAA-E522A5FEDADD}"/>
    <cellStyle name="Normal 8 9 2 6 2 3" xfId="35779" xr:uid="{94343289-7474-44E3-8B50-ECA5D3DDCF6D}"/>
    <cellStyle name="Normal 8 9 2 6 2_1.2 KBC Group" xfId="50268" xr:uid="{A18E776C-0AA5-4701-83D8-F46DAB115387}"/>
    <cellStyle name="Normal 8 9 2 6 3" xfId="41291" xr:uid="{F42BCF50-A87C-4C5B-83CD-F17AEFADB136}"/>
    <cellStyle name="Normal 8 9 2 6 4" xfId="30224" xr:uid="{B86A362E-218F-4171-B039-B3AEF77E3501}"/>
    <cellStyle name="Normal 8 9 2 6_1.2 KBC Group" xfId="50267" xr:uid="{C7B9E31C-799E-4A82-961E-06CD21C14B90}"/>
    <cellStyle name="Normal 8 9 2 7" xfId="7786" xr:uid="{4B6BC9EC-90BC-4170-858F-2E8550C384A4}"/>
    <cellStyle name="Normal 8 9 2 7 2" xfId="43834" xr:uid="{581112C9-996C-4499-918C-9D1486AB7B22}"/>
    <cellStyle name="Normal 8 9 2 7 3" xfId="32741" xr:uid="{0C60324B-F8F0-4CBE-8E09-58EC43124463}"/>
    <cellStyle name="Normal 8 9 2 7_1.2 KBC Group" xfId="50269" xr:uid="{8A111ADA-9653-4D88-ACDC-D0D878023353}"/>
    <cellStyle name="Normal 8 9 2 8" xfId="38174" xr:uid="{1817104B-5725-4383-B295-E1815899CE55}"/>
    <cellStyle name="Normal 8 9 2 9" xfId="27191" xr:uid="{BCDA529D-4E76-43A6-A14D-541DA6007B85}"/>
    <cellStyle name="Normal 8 9 2_1.2 KBC Group" xfId="50242" xr:uid="{C4C5D520-79D7-4F86-855C-DB89173074D9}"/>
    <cellStyle name="Normal 8 9 3" xfId="809" xr:uid="{20DEC4E8-CBD4-49A7-91AB-531261AB21C7}"/>
    <cellStyle name="Normal 8 9 3 2" xfId="1535" xr:uid="{7C2C6D82-C367-4D05-A49C-2C144F1DE8F6}"/>
    <cellStyle name="Normal 8 9 3 2 2" xfId="4734" xr:uid="{C4902F58-F94A-4EFD-801F-3392DD3D1647}"/>
    <cellStyle name="Normal 8 9 3 2 2 2" xfId="11528" xr:uid="{38D7FF44-F967-4A5C-BBE5-928AD9BCA7FA}"/>
    <cellStyle name="Normal 8 9 3 2 2 2 2" xfId="47571" xr:uid="{3CE7F464-C0F6-459C-8723-9E88E46AB82B}"/>
    <cellStyle name="Normal 8 9 3 2 2 2 3" xfId="36374" xr:uid="{7B36EEC8-F834-4C10-B04C-D3E60EF2BE1C}"/>
    <cellStyle name="Normal 8 9 3 2 2 2_1.2 KBC Group" xfId="50273" xr:uid="{2A624DFF-D732-4C05-A6AB-A3F71E59F2F8}"/>
    <cellStyle name="Normal 8 9 3 2 2 3" xfId="41902" xr:uid="{D03186E7-802B-469C-B938-4ED5AA22596F}"/>
    <cellStyle name="Normal 8 9 3 2 2 4" xfId="30819" xr:uid="{7EF249B0-57B7-4F3A-BF71-A2027B4243EC}"/>
    <cellStyle name="Normal 8 9 3 2 2_1.2 KBC Group" xfId="50272" xr:uid="{D14B8BB8-AE97-444E-B778-45866F303351}"/>
    <cellStyle name="Normal 8 9 3 2 3" xfId="8498" xr:uid="{E291DB16-B7C8-4B4F-8BC1-B4C3D9AA4F51}"/>
    <cellStyle name="Normal 8 9 3 2 3 2" xfId="44542" xr:uid="{2F269AFD-221B-483D-B7B7-32E6D90A0187}"/>
    <cellStyle name="Normal 8 9 3 2 3 3" xfId="33433" xr:uid="{736975C6-EB2C-4DB9-82AF-89FE988C82B7}"/>
    <cellStyle name="Normal 8 9 3 2 3_1.2 KBC Group" xfId="50274" xr:uid="{3B1F0CFF-764F-4795-AB03-65BCD9DC2AAB}"/>
    <cellStyle name="Normal 8 9 3 2 4" xfId="38881" xr:uid="{C2876123-C3D3-4F97-8F60-7B76A0D7D0A3}"/>
    <cellStyle name="Normal 8 9 3 2 5" xfId="27886" xr:uid="{D9041FC3-06AA-4C1F-8D26-B6333C94973A}"/>
    <cellStyle name="Normal 8 9 3 2_1.2 KBC Group" xfId="50271" xr:uid="{6C632B05-C0B6-469D-94DD-C4B2DB44B97D}"/>
    <cellStyle name="Normal 8 9 3 3" xfId="2345" xr:uid="{95563289-81DE-418F-AF45-1507A759DED0}"/>
    <cellStyle name="Normal 8 9 3 3 2" xfId="5544" xr:uid="{5AC4C31C-9D26-4D80-8776-848E1E92D942}"/>
    <cellStyle name="Normal 8 9 3 3 2 2" xfId="12337" xr:uid="{513935BD-6FE2-4D91-BABD-1FB42D5DFA23}"/>
    <cellStyle name="Normal 8 9 3 3 2 2 2" xfId="48380" xr:uid="{A36ADEB6-8FC5-4762-A5B2-379B53B8C526}"/>
    <cellStyle name="Normal 8 9 3 3 2 2 3" xfId="37183" xr:uid="{4521A8D7-9773-4448-9F25-A90EE3BE8D92}"/>
    <cellStyle name="Normal 8 9 3 3 2 2_1.2 KBC Group" xfId="50277" xr:uid="{EAD4BA82-B6C0-4344-8846-7C8980075882}"/>
    <cellStyle name="Normal 8 9 3 3 2 3" xfId="42711" xr:uid="{B510F06C-11DB-4159-82F6-3C9C837451D8}"/>
    <cellStyle name="Normal 8 9 3 3 2 4" xfId="31628" xr:uid="{7F8B6CD6-E9F7-45D9-AF40-0D3102006DE2}"/>
    <cellStyle name="Normal 8 9 3 3 2_1.2 KBC Group" xfId="50276" xr:uid="{C620713F-98A2-4D6E-A462-1F56E6B3E19F}"/>
    <cellStyle name="Normal 8 9 3 3 3" xfId="9304" xr:uid="{E4BAB229-82AC-41AA-997E-1FFA88D4C92E}"/>
    <cellStyle name="Normal 8 9 3 3 3 2" xfId="45348" xr:uid="{EB221518-4131-477F-B12F-141277B73D48}"/>
    <cellStyle name="Normal 8 9 3 3 3 3" xfId="34239" xr:uid="{FD9769ED-B446-4759-B192-79E4461D61D5}"/>
    <cellStyle name="Normal 8 9 3 3 3_1.2 KBC Group" xfId="50278" xr:uid="{55832E99-619C-4019-8C24-365A4D475FB9}"/>
    <cellStyle name="Normal 8 9 3 3 4" xfId="39687" xr:uid="{C83CEC75-03DE-4EB2-B9E5-EB6F842F5BAE}"/>
    <cellStyle name="Normal 8 9 3 3 5" xfId="28692" xr:uid="{C34386B2-2339-4794-95A4-5C44828A8642}"/>
    <cellStyle name="Normal 8 9 3 3_1.2 KBC Group" xfId="50275" xr:uid="{BCC56212-BBA3-4AF5-A379-F22750F50807}"/>
    <cellStyle name="Normal 8 9 3 4" xfId="3535" xr:uid="{434BD1E7-90A6-416A-9B54-79ADC17EEBD0}"/>
    <cellStyle name="Normal 8 9 3 4 2" xfId="10462" xr:uid="{2DDD22C1-DC57-486C-94BC-1649BC8829A3}"/>
    <cellStyle name="Normal 8 9 3 4 2 2" xfId="46505" xr:uid="{B19C827A-F504-4989-A769-16768E19D05B}"/>
    <cellStyle name="Normal 8 9 3 4 2 3" xfId="35384" xr:uid="{EED92479-B68C-41FD-AA8F-FB2DB856C2C5}"/>
    <cellStyle name="Normal 8 9 3 4 2_1.2 KBC Group" xfId="50280" xr:uid="{7815178F-0747-4D9B-BFED-627669CF6008}"/>
    <cellStyle name="Normal 8 9 3 4 3" xfId="40840" xr:uid="{0B4CB68F-9413-46DB-B164-87323A000449}"/>
    <cellStyle name="Normal 8 9 3 4 4" xfId="29833" xr:uid="{47A6A238-72FD-4E4A-A5A6-CB4C117005F2}"/>
    <cellStyle name="Normal 8 9 3 4_1.2 KBC Group" xfId="50279" xr:uid="{FF4BB50A-CF51-4FFF-BF8A-BD8AEA62FA9F}"/>
    <cellStyle name="Normal 8 9 3 5" xfId="4231" xr:uid="{53DCFBC9-7EAF-4604-8224-587332B2A010}"/>
    <cellStyle name="Normal 8 9 3 5 2" xfId="11033" xr:uid="{44168247-8CDF-4597-B44A-66144D0386ED}"/>
    <cellStyle name="Normal 8 9 3 5 2 2" xfId="47076" xr:uid="{171B34B9-950B-4089-B33C-397C430D1A01}"/>
    <cellStyle name="Normal 8 9 3 5 2 3" xfId="35895" xr:uid="{48139B4B-8C07-4E40-8EA9-4F675FC951D3}"/>
    <cellStyle name="Normal 8 9 3 5 2_1.2 KBC Group" xfId="50282" xr:uid="{AB898629-3D2E-4F37-A3D1-7455CBBC7557}"/>
    <cellStyle name="Normal 8 9 3 5 3" xfId="41407" xr:uid="{999B9AF4-2E8A-42E1-B0DE-30ACD25A9D7B}"/>
    <cellStyle name="Normal 8 9 3 5 4" xfId="30340" xr:uid="{09D62FBE-A219-408F-B6DB-8730F8332151}"/>
    <cellStyle name="Normal 8 9 3 5_1.2 KBC Group" xfId="50281" xr:uid="{71EF2624-5F15-4F89-9BAE-02D72E394570}"/>
    <cellStyle name="Normal 8 9 3 6" xfId="7998" xr:uid="{8E10836F-B21A-435D-95EC-0A80FBBE17EA}"/>
    <cellStyle name="Normal 8 9 3 6 2" xfId="44046" xr:uid="{30FEC33B-95FB-4646-8498-A10CC30BB68D}"/>
    <cellStyle name="Normal 8 9 3 6 3" xfId="32953" xr:uid="{9ED8460C-ED9F-483F-85E4-1C0194AFBC2E}"/>
    <cellStyle name="Normal 8 9 3 6_1.2 KBC Group" xfId="50283" xr:uid="{7CA3EADA-90D8-4F9C-AECE-841735BA552B}"/>
    <cellStyle name="Normal 8 9 3 7" xfId="38386" xr:uid="{A14C25A6-92C5-41EF-8E9B-38D36D9B2AA0}"/>
    <cellStyle name="Normal 8 9 3 8" xfId="27403" xr:uid="{F2C03099-8096-4125-9841-40DB0C112425}"/>
    <cellStyle name="Normal 8 9 3_1.2 KBC Group" xfId="50270" xr:uid="{2A0337A9-C4F0-47F1-BF6C-DF75E71AABC3}"/>
    <cellStyle name="Normal 8 9 4" xfId="1275" xr:uid="{5ECDCF35-18E3-41D3-9E97-9B1D26815230}"/>
    <cellStyle name="Normal 8 9 4 2" xfId="4474" xr:uid="{EB6F5160-6434-4365-A5C3-0F08E0D9C473}"/>
    <cellStyle name="Normal 8 9 4 2 2" xfId="11268" xr:uid="{B6CD4EDA-540E-4C38-AE66-F5B692589DD2}"/>
    <cellStyle name="Normal 8 9 4 2 2 2" xfId="47311" xr:uid="{9820765F-6D60-4631-A80A-D0DC0DB7CCD6}"/>
    <cellStyle name="Normal 8 9 4 2 2 3" xfId="36114" xr:uid="{27D671AF-E8A9-4733-890D-C2464A3DF040}"/>
    <cellStyle name="Normal 8 9 4 2 2_1.2 KBC Group" xfId="50286" xr:uid="{143DBB90-93A7-4CB5-85A7-E2FDD605814A}"/>
    <cellStyle name="Normal 8 9 4 2 3" xfId="41642" xr:uid="{1A932E90-E5D0-450D-8C43-A07D2220D7F7}"/>
    <cellStyle name="Normal 8 9 4 2 4" xfId="30559" xr:uid="{F109A1C6-341B-4BDE-AC62-C3481FE9F8DC}"/>
    <cellStyle name="Normal 8 9 4 2_1.2 KBC Group" xfId="50285" xr:uid="{6B48F892-5C4E-45DD-9561-958A272EE70C}"/>
    <cellStyle name="Normal 8 9 4 3" xfId="8238" xr:uid="{8770E1D8-D9D3-418D-8B03-CF65BFF11CA2}"/>
    <cellStyle name="Normal 8 9 4 3 2" xfId="44282" xr:uid="{8D271DC4-A4C5-43FB-B59E-20A36FF1C0AA}"/>
    <cellStyle name="Normal 8 9 4 3 3" xfId="33173" xr:uid="{F6EF4DE3-5718-41E2-AA4B-D0127BC2510A}"/>
    <cellStyle name="Normal 8 9 4 3_1.2 KBC Group" xfId="50287" xr:uid="{4C96AE63-E4A2-4A46-B135-5B7C18EA25E2}"/>
    <cellStyle name="Normal 8 9 4 4" xfId="38621" xr:uid="{A719D162-3D5F-435C-9E80-01336FC9E9EF}"/>
    <cellStyle name="Normal 8 9 4 5" xfId="27626" xr:uid="{9A792B80-C144-45A1-8F0D-FA23045A236B}"/>
    <cellStyle name="Normal 8 9 4_1.2 KBC Group" xfId="50284" xr:uid="{9CFFCF02-3399-43C6-9590-C77C4286D92D}"/>
    <cellStyle name="Normal 8 9 5" xfId="1874" xr:uid="{4D937D96-EB38-493B-B58D-A63E095CE472}"/>
    <cellStyle name="Normal 8 9 5 2" xfId="5073" xr:uid="{6E8AC26B-19A4-474D-926C-3CC85213FF93}"/>
    <cellStyle name="Normal 8 9 5 2 2" xfId="11866" xr:uid="{89EFF860-D19C-46B8-B4EB-51483EFB854D}"/>
    <cellStyle name="Normal 8 9 5 2 2 2" xfId="47909" xr:uid="{E266F4B1-AA36-4DB5-985C-A6E2CF78FB65}"/>
    <cellStyle name="Normal 8 9 5 2 2 3" xfId="36712" xr:uid="{8CEDB388-FC67-4EAE-9DC9-EBE996041D87}"/>
    <cellStyle name="Normal 8 9 5 2 2_1.2 KBC Group" xfId="50290" xr:uid="{74253F87-3711-44FA-B483-038A758C997C}"/>
    <cellStyle name="Normal 8 9 5 2 3" xfId="42240" xr:uid="{F18BDB1C-033D-43E7-8704-E7768F78A7FC}"/>
    <cellStyle name="Normal 8 9 5 2 4" xfId="31157" xr:uid="{F523E59D-CAAD-4F71-80E4-D77AF9511197}"/>
    <cellStyle name="Normal 8 9 5 2_1.2 KBC Group" xfId="50289" xr:uid="{95D48C10-3B9A-4A4A-A213-0B7E47CFDF60}"/>
    <cellStyle name="Normal 8 9 5 3" xfId="8833" xr:uid="{FDBD9305-5469-4D14-A991-615C0B3E1153}"/>
    <cellStyle name="Normal 8 9 5 3 2" xfId="44877" xr:uid="{F7931A29-AC50-4C1C-9F14-0D4B6760031B}"/>
    <cellStyle name="Normal 8 9 5 3 3" xfId="33768" xr:uid="{8CA11270-8364-4236-BE8F-754A12198822}"/>
    <cellStyle name="Normal 8 9 5 3_1.2 KBC Group" xfId="50291" xr:uid="{0AE9D373-CFEB-4882-BB02-E60B72549FE8}"/>
    <cellStyle name="Normal 8 9 5 4" xfId="39216" xr:uid="{5E4F88EA-710E-4B79-AAA9-DA25304F5B8E}"/>
    <cellStyle name="Normal 8 9 5 5" xfId="28221" xr:uid="{037DC137-C5DA-42C1-B0B6-8381439646D6}"/>
    <cellStyle name="Normal 8 9 5_1.2 KBC Group" xfId="50288" xr:uid="{BB5A4732-3498-4D8B-BFDC-F1AEBBD9C3A3}"/>
    <cellStyle name="Normal 8 9 6" xfId="3061" xr:uid="{640666FD-9D8D-4A7D-B40D-37D8E77DDFB9}"/>
    <cellStyle name="Normal 8 9 6 2" xfId="9993" xr:uid="{6EB7F283-D51B-4EF3-9A2F-168264096873}"/>
    <cellStyle name="Normal 8 9 6 2 2" xfId="46036" xr:uid="{A5715C0C-27F5-4B0A-8B34-282AC8A71B53}"/>
    <cellStyle name="Normal 8 9 6 2 3" xfId="34918" xr:uid="{1C112D28-C461-472B-A90A-B987FDCB4F6B}"/>
    <cellStyle name="Normal 8 9 6 2_1.2 KBC Group" xfId="50293" xr:uid="{B2D53D93-31D7-43BA-860D-3455EAEDB471}"/>
    <cellStyle name="Normal 8 9 6 3" xfId="40372" xr:uid="{71EDE122-E851-41F1-AA38-66414A9B0397}"/>
    <cellStyle name="Normal 8 9 6 4" xfId="29368" xr:uid="{2E815978-3A49-4687-9223-7A4F1405FB92}"/>
    <cellStyle name="Normal 8 9 6_1.2 KBC Group" xfId="50292" xr:uid="{10605B6D-9B4D-4BA6-96BB-0DF8BED04ECA}"/>
    <cellStyle name="Normal 8 9 7" xfId="4021" xr:uid="{3062FF77-642B-4DDC-98BE-37D00B5AF715}"/>
    <cellStyle name="Normal 8 9 7 2" xfId="10823" xr:uid="{D7A0A660-95F1-46EB-AAEA-135190DE6C38}"/>
    <cellStyle name="Normal 8 9 7 2 2" xfId="46866" xr:uid="{BEA0DF39-9F58-4FD2-BA01-6D9B1D832BCA}"/>
    <cellStyle name="Normal 8 9 7 2 3" xfId="35685" xr:uid="{8190768F-7729-4F3D-AF89-F14B41FFC458}"/>
    <cellStyle name="Normal 8 9 7 2_1.2 KBC Group" xfId="50295" xr:uid="{A37D71B6-C8FB-47E8-903C-50201F35152D}"/>
    <cellStyle name="Normal 8 9 7 3" xfId="41197" xr:uid="{256A50EF-B818-4295-95CE-6B5A80AEAE7A}"/>
    <cellStyle name="Normal 8 9 7 4" xfId="30130" xr:uid="{A8E8EDC7-4110-406F-97C4-4F97E3AFBA13}"/>
    <cellStyle name="Normal 8 9 7_1.2 KBC Group" xfId="50294" xr:uid="{E78AD762-C22E-40FD-978E-52B76E673591}"/>
    <cellStyle name="Normal 8 9 8" xfId="7485" xr:uid="{CB5959AE-203A-4CE2-9356-A109F56F9FA3}"/>
    <cellStyle name="Normal 8 9 8 2" xfId="43533" xr:uid="{36BEE749-482D-4EF6-88CF-CBC21268A62C}"/>
    <cellStyle name="Normal 8 9 8 3" xfId="32440" xr:uid="{20005B58-E848-4E56-A4D5-F71A0FEA258E}"/>
    <cellStyle name="Normal 8 9 8_1.2 KBC Group" xfId="50296" xr:uid="{59655308-22A7-47AD-BFDC-463C15A5F4A2}"/>
    <cellStyle name="Normal 8 9 9" xfId="37873" xr:uid="{D7A23AEF-C0F8-4671-9CA2-C7BB5722F671}"/>
    <cellStyle name="Normal 8 9_1.2 KBC Group" xfId="50241" xr:uid="{AC8B5A94-05C5-4633-98A3-F1B841DCEE37}"/>
    <cellStyle name="Normal 8_1.2 KBC Group" xfId="49513" xr:uid="{C1386E82-572C-486F-8A57-E19A3689EF31}"/>
    <cellStyle name="Normal 9" xfId="60" xr:uid="{83AA1F6D-3B10-47E8-A800-6226F75B7EA4}"/>
    <cellStyle name="Normal 9 2" xfId="7186" xr:uid="{208B2473-60DA-4643-8458-659B29CA0DB0}"/>
    <cellStyle name="Normal 9 2 2" xfId="43266" xr:uid="{CDDD100D-2E2D-4FAE-A0E7-4B23F7C381C9}"/>
    <cellStyle name="Normal 9 2 3" xfId="32177" xr:uid="{EC5660A4-6C3A-41BA-89F6-BEFC13C6B5E5}"/>
    <cellStyle name="Normal 9 2_1.2 KBC Group" xfId="50298" xr:uid="{303A9610-6A43-4D6E-8BC3-B60BAEC425AD}"/>
    <cellStyle name="Normal 9_1.2 KBC Group" xfId="50297" xr:uid="{1E92738F-8C00-458B-82B7-44E77C7B8CF1}"/>
    <cellStyle name="Normale_2011 04 14 Templates for stress test_bcl" xfId="7105" xr:uid="{C386C43A-EA86-47CE-87B1-C1D2488671F4}"/>
    <cellStyle name="normální_0209 CMHB KBC form" xfId="97" xr:uid="{EC826740-63C1-49BA-8C11-BA248A1A09D0}"/>
    <cellStyle name="Normalny_Remuneration directors" xfId="98" xr:uid="{036E33A3-5A9B-4838-895A-A50AFC1BEEAB}"/>
    <cellStyle name="Not applicable" xfId="38" xr:uid="{00000000-0005-0000-0000-000022000000}"/>
    <cellStyle name="Not applicable 2" xfId="2886" xr:uid="{91BF2D43-85F5-4DF2-860A-E0C3DA0B0B95}"/>
    <cellStyle name="Not applicable 3" xfId="975" xr:uid="{20345CC0-9F35-4E0D-B173-4F6D62D67DA7}"/>
    <cellStyle name="Not applicable_1.2 KBC Group" xfId="50299" xr:uid="{42F05E87-8513-439C-B009-82818EAC0554}"/>
    <cellStyle name="Notas" xfId="7106" xr:uid="{D688A895-809C-4E74-812F-F995825F338D}"/>
    <cellStyle name="Notas 10" xfId="32166" xr:uid="{A46E7BB6-4D15-4691-BC75-38EA78E97A35}"/>
    <cellStyle name="Notas 2" xfId="7218" xr:uid="{C13D7707-396D-40BB-88AB-57AD57C1801B}"/>
    <cellStyle name="Notas 2 2" xfId="17560" xr:uid="{88923FB7-D9FE-4A45-803F-BE0302C80B43}"/>
    <cellStyle name="Notas 2 2 2" xfId="43294" xr:uid="{2FAAC96C-6B68-4AC5-8611-674DC489AC01}"/>
    <cellStyle name="Notas 2 2_1.2 KBC Group" xfId="50302" xr:uid="{6EDC7E4C-2AE1-4C4F-B0A2-F7CA0F36748A}"/>
    <cellStyle name="Notas 2 3" xfId="15287" xr:uid="{D9154DA1-F478-4522-800A-25ACC7A1E9D3}"/>
    <cellStyle name="Notas 2 4" xfId="15744" xr:uid="{C8792F43-01B8-48D2-ABE1-5B61B4D5DF22}"/>
    <cellStyle name="Notas 2 5" xfId="32205" xr:uid="{100B5D5F-EDCB-4B4E-A7D3-D6716EA9A72D}"/>
    <cellStyle name="Notas 2_1.2 KBC Group" xfId="50301" xr:uid="{7FD225D4-FDC5-4F4B-A4F8-15553F29AC91}"/>
    <cellStyle name="Notas 3" xfId="7276" xr:uid="{3E9D093E-625B-404E-82CC-90EF15ED7576}"/>
    <cellStyle name="Notas 3 2" xfId="17600" xr:uid="{569EA94F-0431-4B28-8E52-4AEB3DA87D1D}"/>
    <cellStyle name="Notas 3 2 2" xfId="43330" xr:uid="{EE643947-C365-470D-868F-5F94F21329E8}"/>
    <cellStyle name="Notas 3 2_1.2 KBC Group" xfId="50304" xr:uid="{11C8DB49-30F8-423C-BFA9-308EB11540F0}"/>
    <cellStyle name="Notas 3 3" xfId="14956" xr:uid="{C6D239B6-20F3-4AD6-86BC-3927B5868263}"/>
    <cellStyle name="Notas 3 4" xfId="24122" xr:uid="{F0C1927E-0804-4BF4-A44B-7961749DC89D}"/>
    <cellStyle name="Notas 3 5" xfId="32241" xr:uid="{59FF0EAD-6B7F-4D1E-A622-13F2D3820947}"/>
    <cellStyle name="Notas 3_1.2 KBC Group" xfId="50303" xr:uid="{E0DD767F-B9B6-4A64-A421-51F76B24D123}"/>
    <cellStyle name="Notas 4" xfId="7212" xr:uid="{C1626E71-79C9-4377-B545-BB71759090D6}"/>
    <cellStyle name="Notas 4 2" xfId="17554" xr:uid="{36AB3588-DE50-45AD-9E9D-4D1AB511DB3A}"/>
    <cellStyle name="Notas 4 2 2" xfId="43289" xr:uid="{742B249D-6416-44E3-AFAB-B043ED03F2F4}"/>
    <cellStyle name="Notas 4 2_1.2 KBC Group" xfId="50306" xr:uid="{58414453-995A-4DF1-BEEE-CC40180B845A}"/>
    <cellStyle name="Notas 4 3" xfId="15339" xr:uid="{08D83F7F-8BD1-478B-AB9B-514155EC11CD}"/>
    <cellStyle name="Notas 4 4" xfId="13803" xr:uid="{0E438727-79CB-4107-ACEC-EADE4F7F9176}"/>
    <cellStyle name="Notas 4 5" xfId="32200" xr:uid="{2AE1C3AC-1E74-4CFC-87FC-9402E4B76F1B}"/>
    <cellStyle name="Notas 4_1.2 KBC Group" xfId="50305" xr:uid="{0594BD30-B761-44CD-8AE2-9049366F0185}"/>
    <cellStyle name="Notas 5" xfId="7201" xr:uid="{252885D4-0D4C-4DE6-B3A1-6F20E8C62628}"/>
    <cellStyle name="Notas 5 2" xfId="17544" xr:uid="{C25A8A30-C3F8-4DBB-9B24-8BF7BA0E6911}"/>
    <cellStyle name="Notas 5 2 2" xfId="43280" xr:uid="{B0515C8B-1839-4E0A-A002-FC95978268E8}"/>
    <cellStyle name="Notas 5 2_1.2 KBC Group" xfId="50308" xr:uid="{465A6F1E-63B4-4932-B2EE-C00911BF2046}"/>
    <cellStyle name="Notas 5 3" xfId="15289" xr:uid="{8E7AE225-242A-44A3-8D68-79ADB8EDAA84}"/>
    <cellStyle name="Notas 5 4" xfId="18124" xr:uid="{D4A8466B-EF44-4465-B5BC-85A401EBB9F2}"/>
    <cellStyle name="Notas 5 5" xfId="32191" xr:uid="{78DDE4DC-DE04-4B89-BB10-CC4BF591A5EE}"/>
    <cellStyle name="Notas 5_1.2 KBC Group" xfId="50307" xr:uid="{5E5CD6AF-6681-42CE-AE10-097EE43A1B36}"/>
    <cellStyle name="Notas 6" xfId="7202" xr:uid="{DF1B781D-9CF9-482D-A64F-719123209674}"/>
    <cellStyle name="Notas 6 2" xfId="17545" xr:uid="{60ED25A7-AB37-43D8-B421-206C1FDAD7B0}"/>
    <cellStyle name="Notas 6 2 2" xfId="43281" xr:uid="{625820D3-5E52-4675-826C-329637466634}"/>
    <cellStyle name="Notas 6 2_1.2 KBC Group" xfId="50310" xr:uid="{8F78E4D3-E8A1-407B-ABCF-186768CB5CB9}"/>
    <cellStyle name="Notas 6 3" xfId="17471" xr:uid="{56463B53-BFE3-43CB-9B7F-80CCC2CF1A07}"/>
    <cellStyle name="Notas 6 4" xfId="13373" xr:uid="{31C9787F-D3D5-4DCD-97BF-D7253DF50FA1}"/>
    <cellStyle name="Notas 6 5" xfId="32192" xr:uid="{2E0D9600-8254-4624-8FD1-7C4352F55747}"/>
    <cellStyle name="Notas 6_1.2 KBC Group" xfId="50309" xr:uid="{3DF06E40-0244-4729-B537-A56551986789}"/>
    <cellStyle name="Notas 7" xfId="17499" xr:uid="{0D7F5066-C63B-40EF-B31F-D665C35453D2}"/>
    <cellStyle name="Notas 7 2" xfId="43255" xr:uid="{FD6BC2BF-02BF-4A0A-B9DF-E7A8BEB099D3}"/>
    <cellStyle name="Notas 7_1.2 KBC Group" xfId="50311" xr:uid="{3D4DCF11-8274-4338-84C3-A0FE9A9EC911}"/>
    <cellStyle name="Notas 8" xfId="20119" xr:uid="{D8D360F5-5346-49E8-BCF8-C82CA42DB4E9}"/>
    <cellStyle name="Notas 9" xfId="19852" xr:uid="{C46F12DE-2C3D-4F04-A79D-8B96A02D15D3}"/>
    <cellStyle name="Notas_1.2 KBC Group" xfId="50300" xr:uid="{AAED202F-2D92-499A-8925-9787981AC936}"/>
    <cellStyle name="Note 2" xfId="3907" xr:uid="{1C01BBAD-7BD1-4669-8DF9-F603C68CEFBF}"/>
    <cellStyle name="Note 2 2" xfId="7107" xr:uid="{B05B2060-ACA8-436B-A427-64C5AC572503}"/>
    <cellStyle name="Note 2 2 2" xfId="17500" xr:uid="{CCCFA30D-E714-4559-95B4-4B131F6F49ED}"/>
    <cellStyle name="Note 2 2 2 2" xfId="43256" xr:uid="{17CB2C21-837A-401C-B868-E4C4DF0E0568}"/>
    <cellStyle name="Note 2 2 2_1.2 KBC Group" xfId="50314" xr:uid="{BBE3344D-88F8-4ED6-B103-063A5A22A3DD}"/>
    <cellStyle name="Note 2 2 3" xfId="15543" xr:uid="{4394F8BA-2342-45FB-B567-8BB9765BA22A}"/>
    <cellStyle name="Note 2 2 4" xfId="16795" xr:uid="{5409DEF3-F35D-4A33-BBFC-DEA81CCC427F}"/>
    <cellStyle name="Note 2 2 5" xfId="32167" xr:uid="{9FCE9EB2-2443-459C-97FC-7755BF2A6921}"/>
    <cellStyle name="Note 2 2_1.2 KBC Group" xfId="50313" xr:uid="{8E15CA8D-F1D2-4672-A228-768FCDB6842B}"/>
    <cellStyle name="Note 2 3" xfId="7217" xr:uid="{C9656FAB-DFC9-4078-9BE4-FA26F9EC66A0}"/>
    <cellStyle name="Note 2 3 2" xfId="17559" xr:uid="{25E44CD1-5A88-46B8-9F83-23F23E1AC3B2}"/>
    <cellStyle name="Note 2 3 2 2" xfId="43293" xr:uid="{180B3A86-C861-4261-BE02-EBB5E662DCBD}"/>
    <cellStyle name="Note 2 3 2_1.2 KBC Group" xfId="50316" xr:uid="{7EC651AF-8EA1-4002-8838-BB1FC5A4823C}"/>
    <cellStyle name="Note 2 3 3" xfId="17466" xr:uid="{5F2D44C7-9EF0-4139-895A-F9F01A41A764}"/>
    <cellStyle name="Note 2 3 4" xfId="13533" xr:uid="{23BCF9AC-8B6E-49B5-AF83-C6E8DC3C50AF}"/>
    <cellStyle name="Note 2 3 5" xfId="32204" xr:uid="{B5978234-8FB6-4484-A549-778B15B7C9C1}"/>
    <cellStyle name="Note 2 3_1.2 KBC Group" xfId="50315" xr:uid="{DC1860DE-E962-42AA-8CD8-A0A0E79659DE}"/>
    <cellStyle name="Note 2 4" xfId="6925" xr:uid="{044C20EB-0611-4009-937B-D13305ECAEB2}"/>
    <cellStyle name="Note 2 4 2" xfId="17425" xr:uid="{ADB062BA-20DF-4299-8347-AA5ABB5F0BB7}"/>
    <cellStyle name="Note 2 4 2 2" xfId="43224" xr:uid="{73CC06C4-C545-40DF-A24B-2FB2C7C97BFA}"/>
    <cellStyle name="Note 2 4 2_1.2 KBC Group" xfId="50318" xr:uid="{0C3A2EDE-A19A-496E-A7BA-343EB90D30F9}"/>
    <cellStyle name="Note 2 4 3" xfId="15286" xr:uid="{174EF6FD-D99C-49C7-8F8E-1BA49F22D674}"/>
    <cellStyle name="Note 2 4 4" xfId="21686" xr:uid="{92F41216-E6C0-4D5D-AA10-553E989DF5CF}"/>
    <cellStyle name="Note 2 4 5" xfId="32141" xr:uid="{95165E8D-20BD-4103-8B25-7E4F78E35AC7}"/>
    <cellStyle name="Note 2 4_1.2 KBC Group" xfId="50317" xr:uid="{6524C8BB-1B70-48FE-8EBD-006CFF293076}"/>
    <cellStyle name="Note 2 5" xfId="7230" xr:uid="{A7DB3467-79F2-4907-AAAF-4B26CA936F51}"/>
    <cellStyle name="Note 2 5 2" xfId="17568" xr:uid="{22C0CDA2-90B0-4ECE-8220-575B9AA426F1}"/>
    <cellStyle name="Note 2 5 2 2" xfId="43300" xr:uid="{4B9A697B-5FE1-44DB-9459-17CB35AD7727}"/>
    <cellStyle name="Note 2 5 2_1.2 KBC Group" xfId="50320" xr:uid="{B7AC3062-94F2-4C5E-A7C3-F3D3E0D147B7}"/>
    <cellStyle name="Note 2 5 3" xfId="17531" xr:uid="{93F802AE-8277-4941-9776-400B57B8808B}"/>
    <cellStyle name="Note 2 5 4" xfId="18129" xr:uid="{E7F34B76-183E-4703-9C2B-DBE51EEBD10B}"/>
    <cellStyle name="Note 2 5 5" xfId="32211" xr:uid="{19646741-F04E-4CA7-87BA-69CF824F4E15}"/>
    <cellStyle name="Note 2 5_1.2 KBC Group" xfId="50319" xr:uid="{C9B601DD-C5DB-48FD-AC30-80F7E4AB746B}"/>
    <cellStyle name="Note 2 6" xfId="7245" xr:uid="{7EA0426B-0CEA-44B1-9D3F-6B54C3A6DA65}"/>
    <cellStyle name="Note 2 6 2" xfId="17582" xr:uid="{D45D0B67-B365-4ACC-837D-9193DBCEACA7}"/>
    <cellStyle name="Note 2 6 2 2" xfId="43312" xr:uid="{528802C2-F44D-4611-B86D-1C33603798F3}"/>
    <cellStyle name="Note 2 6 2_1.2 KBC Group" xfId="50322" xr:uid="{9B04E014-3D72-4FA5-9041-C47E8C2F8FF2}"/>
    <cellStyle name="Note 2 6 3" xfId="17457" xr:uid="{EA7FFB0F-E9B5-4755-8862-62C28AFBA99E}"/>
    <cellStyle name="Note 2 6 4" xfId="15272" xr:uid="{CB1EC6D3-801A-49E4-A49A-06B3F3D90105}"/>
    <cellStyle name="Note 2 6 5" xfId="32223" xr:uid="{C79E7CF3-A861-49B6-A1B7-CDC7EA257ACD}"/>
    <cellStyle name="Note 2 6_1.2 KBC Group" xfId="50321" xr:uid="{4C5993C6-8DB9-49AE-85FE-2C60738CAFA4}"/>
    <cellStyle name="Note 2 7" xfId="7301" xr:uid="{DBFD6AF7-8357-4394-8144-CE110E20C5CC}"/>
    <cellStyle name="Note 2 7 2" xfId="17622" xr:uid="{5CD98E4F-7A24-4726-9815-80C90A28FFB0}"/>
    <cellStyle name="Note 2 7 2 2" xfId="43350" xr:uid="{8397D34A-B33D-4B33-8770-F0614220E818}"/>
    <cellStyle name="Note 2 7 2_1.2 KBC Group" xfId="50324" xr:uid="{17A2AC4F-90EB-4F54-8E00-4922622EFC52}"/>
    <cellStyle name="Note 2 7 3" xfId="17516" xr:uid="{5400A95A-5B43-4BD4-8C04-94393E18FFBD}"/>
    <cellStyle name="Note 2 7 4" xfId="24140" xr:uid="{21243A10-6945-462B-B4A8-467E5B6B994C}"/>
    <cellStyle name="Note 2 7 5" xfId="32261" xr:uid="{796AA9A7-0F13-4243-85C0-242E59811F8C}"/>
    <cellStyle name="Note 2 7_1.2 KBC Group" xfId="50323" xr:uid="{0415F04C-71CB-45B2-B327-2BF00C59FD09}"/>
    <cellStyle name="Note 2_1.2 KBC Group" xfId="50312" xr:uid="{BDA1D9B1-7219-4015-A199-473E2096ABA1}"/>
    <cellStyle name="Note 3" xfId="50325" xr:uid="{98311A7E-2B24-4044-AD7E-CDBD9E4C5BA9}"/>
    <cellStyle name="Notitie" xfId="50326" xr:uid="{4C94B504-0F57-4D53-9B85-5BE26F3E92EA}"/>
    <cellStyle name="NumBottomRight" xfId="39" xr:uid="{00000000-0005-0000-0000-000023000000}"/>
    <cellStyle name="NumBottomRight 2" xfId="3880" xr:uid="{0A67796C-CDF0-4CD1-B697-A5E1EE55F303}"/>
    <cellStyle name="NumBottomRight 3" xfId="976" xr:uid="{267ABFC2-E8B6-4623-9387-075FF79A2244}"/>
    <cellStyle name="NumBottomRight_1.2 KBC Group" xfId="50327" xr:uid="{F21BA6E9-F11A-4057-9E47-2A0E2A51A639}"/>
    <cellStyle name="NumTopLeft" xfId="40" xr:uid="{00000000-0005-0000-0000-000024000000}"/>
    <cellStyle name="NumTopLeft 2" xfId="3024" xr:uid="{FF58DD84-2D7C-4408-AF5C-76F36A6B0897}"/>
    <cellStyle name="NumTopLeft 3" xfId="977" xr:uid="{62583BDE-CC16-4FA7-AF7B-9CC1725D8393}"/>
    <cellStyle name="NumTopLeft_1.2 KBC Group" xfId="50328" xr:uid="{736DD552-6B1B-4FD8-9658-450129A75B37}"/>
    <cellStyle name="Ongedefinieerd" xfId="99" xr:uid="{A0E2460E-30C3-4A39-96F5-1251263E8DF5}"/>
    <cellStyle name="Ongeldig" xfId="50329" xr:uid="{12BD429E-DCDD-4F12-8C83-37046FE32C32}"/>
    <cellStyle name="optionalExposure" xfId="50330" xr:uid="{42D0021C-5BC1-4850-933A-DCB162CCA3B1}"/>
    <cellStyle name="Összesen" xfId="7108" xr:uid="{C20835C9-57AE-44A6-A336-A285949061C0}"/>
    <cellStyle name="Összesen 10" xfId="32168" xr:uid="{753C9BDB-B256-48DD-9B5A-016D159EDE45}"/>
    <cellStyle name="Összesen 2" xfId="7216" xr:uid="{2E774691-37C0-4B24-8546-F93CBDCC16BE}"/>
    <cellStyle name="Összesen 2 2" xfId="17558" xr:uid="{0F377A9A-97A1-498E-9FD6-2E4F7C9857D3}"/>
    <cellStyle name="Összesen 2 2 2" xfId="43292" xr:uid="{AF068292-56A2-43ED-B2C4-058C9AC7A1AE}"/>
    <cellStyle name="Összesen 2 2_1.2 KBC Group" xfId="50333" xr:uid="{68BC9684-E819-4F51-AED1-A731A3D641A1}"/>
    <cellStyle name="Összesen 2 3" xfId="15301" xr:uid="{A83BC151-3304-43B1-9F8A-BDAA5A588F27}"/>
    <cellStyle name="Összesen 2 4" xfId="20807" xr:uid="{F30FAF00-A8D0-438D-8657-4A2300EFD99B}"/>
    <cellStyle name="Összesen 2 5" xfId="32203" xr:uid="{21142008-5436-4874-8C0E-F1D7E90B78CB}"/>
    <cellStyle name="Összesen 2_1.2 KBC Group" xfId="50332" xr:uid="{544B6AA6-5262-4E98-926B-D0618225330B}"/>
    <cellStyle name="Összesen 3" xfId="7194" xr:uid="{44F3EF94-D471-442F-9B06-8C0A80EC996D}"/>
    <cellStyle name="Összesen 3 2" xfId="17537" xr:uid="{071F8ED2-1237-447A-9D25-CB6881C9E76F}"/>
    <cellStyle name="Összesen 3 2 2" xfId="43273" xr:uid="{25AF862C-42B6-43EE-ABAC-356CAC4B1DBE}"/>
    <cellStyle name="Összesen 3 2_1.2 KBC Group" xfId="50335" xr:uid="{81770AB7-1831-465D-9122-1B970B3A2C8F}"/>
    <cellStyle name="Összesen 3 3" xfId="12874" xr:uid="{85934530-84B3-47C6-9C04-5BE07AA096A2}"/>
    <cellStyle name="Összesen 3 4" xfId="17416" xr:uid="{B3AE8CE6-673A-4169-80C5-C7AA2381A791}"/>
    <cellStyle name="Összesen 3 5" xfId="32184" xr:uid="{52E9C60E-69BF-426C-8092-113C84CB8440}"/>
    <cellStyle name="Összesen 3_1.2 KBC Group" xfId="50334" xr:uid="{AAA7761F-E25C-4407-A654-9413422C3A16}"/>
    <cellStyle name="Összesen 4" xfId="7229" xr:uid="{2D63939F-CC9C-47B7-B7A3-B39574C1F66A}"/>
    <cellStyle name="Összesen 4 2" xfId="17567" xr:uid="{210C4226-DFD4-4B47-B256-FE622D91BB22}"/>
    <cellStyle name="Összesen 4 2 2" xfId="43299" xr:uid="{606353B5-E375-47EB-A0B5-DE6CA24DFE74}"/>
    <cellStyle name="Összesen 4 2_1.2 KBC Group" xfId="50337" xr:uid="{0A5B5866-71C4-41B1-8A05-9BBB07ED0596}"/>
    <cellStyle name="Összesen 4 3" xfId="17532" xr:uid="{B57D6690-A425-4492-B538-4269A39779D9}"/>
    <cellStyle name="Összesen 4 4" xfId="17478" xr:uid="{386A6C31-9EBD-49C4-B45C-ABCFB6E2B78D}"/>
    <cellStyle name="Összesen 4 5" xfId="32210" xr:uid="{DD6E46BB-0F4C-4FBE-A4BF-79CF856F654B}"/>
    <cellStyle name="Összesen 4_1.2 KBC Group" xfId="50336" xr:uid="{62C910A9-F3CC-43B5-A790-81AE5D96DD61}"/>
    <cellStyle name="Összesen 5" xfId="7291" xr:uid="{7ED4B6A0-60DC-426E-BCEA-521AE55BB8CC}"/>
    <cellStyle name="Összesen 5 2" xfId="17613" xr:uid="{DE63A33B-71AE-4017-8C76-38E5703056A1}"/>
    <cellStyle name="Összesen 5 2 2" xfId="43342" xr:uid="{2D5FCC38-F181-45F7-937B-C142B8A0452C}"/>
    <cellStyle name="Összesen 5 2_1.2 KBC Group" xfId="50339" xr:uid="{2E21AAB9-3242-4A2F-A8F8-E991E71077EF}"/>
    <cellStyle name="Összesen 5 3" xfId="17445" xr:uid="{85C8516D-7B66-4402-9F24-E8B6A770CCA1}"/>
    <cellStyle name="Összesen 5 4" xfId="24133" xr:uid="{EE6CF7AB-7E88-41E5-BDCB-188CBF10F411}"/>
    <cellStyle name="Összesen 5 5" xfId="32253" xr:uid="{C2932F85-B778-4D4B-9F80-D6104F600913}"/>
    <cellStyle name="Összesen 5_1.2 KBC Group" xfId="50338" xr:uid="{8543BB20-1B57-46AA-9A55-FC327F10B50E}"/>
    <cellStyle name="Összesen 6" xfId="7294" xr:uid="{41A03DE9-0613-4981-AC29-C60A1A6F8E61}"/>
    <cellStyle name="Összesen 6 2" xfId="17616" xr:uid="{0B0DA2CB-FFE3-431A-B4E8-0A8D32688E40}"/>
    <cellStyle name="Összesen 6 2 2" xfId="43345" xr:uid="{32A154BB-E392-4042-92FA-318F6EC190CC}"/>
    <cellStyle name="Összesen 6 2_1.2 KBC Group" xfId="50341" xr:uid="{DF87934C-D3F1-4835-86B3-2716812F835F}"/>
    <cellStyle name="Összesen 6 3" xfId="17520" xr:uid="{0A1257EC-44E8-4800-9AB7-B5C75AFD4086}"/>
    <cellStyle name="Összesen 6 4" xfId="24136" xr:uid="{EDE8AD62-76CF-4E66-9A94-73D04FFE10FF}"/>
    <cellStyle name="Összesen 6 5" xfId="32256" xr:uid="{F7CC6013-C220-4F14-B97C-9A23A10695F1}"/>
    <cellStyle name="Összesen 6_1.2 KBC Group" xfId="50340" xr:uid="{99B4FDCC-22CB-4F43-A842-646B72FBA7C9}"/>
    <cellStyle name="Összesen 7" xfId="17501" xr:uid="{237F7A0C-440E-4E98-BC0A-4940563CC8EC}"/>
    <cellStyle name="Összesen 7 2" xfId="43257" xr:uid="{B864DEC8-09E4-43BC-B41A-3642F7A9231A}"/>
    <cellStyle name="Összesen 7_1.2 KBC Group" xfId="50342" xr:uid="{9E1209D0-0E48-4DCC-9FBC-7E2FB22BE9C0}"/>
    <cellStyle name="Összesen 8" xfId="19878" xr:uid="{DAB5DB08-E39F-403E-AB56-833BF5C81743}"/>
    <cellStyle name="Összesen 9" xfId="13739" xr:uid="{928C99BB-B7F5-4709-8B72-4D481DE09106}"/>
    <cellStyle name="Összesen_1.2 KBC Group" xfId="50331" xr:uid="{8DC915F8-2460-4C06-9778-76697DC0A952}"/>
    <cellStyle name="Output 2" xfId="3803" xr:uid="{799C4EB2-1918-40B2-AEC2-528C95946282}"/>
    <cellStyle name="Output 2 2" xfId="7109" xr:uid="{7C9C58CF-9EAD-4313-ABB1-1FF3BD880407}"/>
    <cellStyle name="Output 2 2 2" xfId="17502" xr:uid="{329249F9-4923-4EE4-B95E-55CFF0862455}"/>
    <cellStyle name="Output 2 2 2 2" xfId="43258" xr:uid="{822E7457-29A0-45F5-B6F9-3FEA83FFFAFB}"/>
    <cellStyle name="Output 2 2 2_1.2 KBC Group" xfId="50345" xr:uid="{CADA9724-B3FC-4CCA-B335-F6F04AFAB00B}"/>
    <cellStyle name="Output 2 2 3" xfId="15261" xr:uid="{4B34D139-0DB1-456A-8710-E0AB1C1E3A18}"/>
    <cellStyle name="Output 2 2 4" xfId="19816" xr:uid="{8C0CA930-8EE7-4DFC-955C-3229C11E548D}"/>
    <cellStyle name="Output 2 2 5" xfId="32169" xr:uid="{CF1E3E35-41EE-4F86-8E47-DE690B4EB930}"/>
    <cellStyle name="Output 2 2_1.2 KBC Group" xfId="50344" xr:uid="{995F0C84-D539-4541-B250-CC4180ECC936}"/>
    <cellStyle name="Output 2 3" xfId="7283" xr:uid="{67ED92BC-CD9C-4318-B8FA-7B40E9718B42}"/>
    <cellStyle name="Output 2 3 2" xfId="17606" xr:uid="{A8DF5BE3-42F5-41F2-AC6E-D7A6CAEFA4B4}"/>
    <cellStyle name="Output 2 3 2 2" xfId="43337" xr:uid="{22B7CA9A-3E68-4F0C-95E1-62C5FDBACCFA}"/>
    <cellStyle name="Output 2 3 2_1.2 KBC Group" xfId="50347" xr:uid="{E8FF6086-0560-474E-8B5E-81E45887555A}"/>
    <cellStyle name="Output 2 3 3" xfId="17447" xr:uid="{A3F138E6-8439-4023-9C3F-9928DB4DB03C}"/>
    <cellStyle name="Output 2 3 4" xfId="24128" xr:uid="{D0262F3C-B6FA-4067-A469-810BBF3AF036}"/>
    <cellStyle name="Output 2 3 5" xfId="32248" xr:uid="{4C7DFC6B-14E4-4FF5-9C34-540F94EAA098}"/>
    <cellStyle name="Output 2 3_1.2 KBC Group" xfId="50346" xr:uid="{A08FE7FA-9BC7-4130-8344-E061A7036E5F}"/>
    <cellStyle name="Output 2 4" xfId="7195" xr:uid="{6A84A5F8-9D72-4E5B-B611-E223C7CBD2FB}"/>
    <cellStyle name="Output 2 4 2" xfId="17538" xr:uid="{2BF2A652-1C81-4D4A-B6AD-76B3E94B6D3D}"/>
    <cellStyle name="Output 2 4 2 2" xfId="43274" xr:uid="{10CA1A7A-F05C-4A1C-9BA4-E0CD445D8A43}"/>
    <cellStyle name="Output 2 4 2_1.2 KBC Group" xfId="50349" xr:uid="{513A871A-4F17-4F63-A1C0-1315C0027B47}"/>
    <cellStyle name="Output 2 4 3" xfId="17475" xr:uid="{9D992412-A535-4A67-A5D8-CE8CED3024C9}"/>
    <cellStyle name="Output 2 4 4" xfId="17417" xr:uid="{FF858EB4-4A91-4103-870C-9EFE1C3EB4DF}"/>
    <cellStyle name="Output 2 4 5" xfId="32185" xr:uid="{97BB024F-B16A-4603-80F1-86280F3F5FCD}"/>
    <cellStyle name="Output 2 4_1.2 KBC Group" xfId="50348" xr:uid="{A48EDAD6-FFEF-400C-AAB3-793297779596}"/>
    <cellStyle name="Output 2 5" xfId="7228" xr:uid="{6474DF7E-38DF-4D6D-A445-3B4F1A7154B2}"/>
    <cellStyle name="Output 2 5 2" xfId="17566" xr:uid="{ACF850C2-C533-4754-AC07-524AE0993ABD}"/>
    <cellStyle name="Output 2 5 2 2" xfId="43298" xr:uid="{6762760E-97CC-4094-82AC-A2D2B8D27800}"/>
    <cellStyle name="Output 2 5 2_1.2 KBC Group" xfId="50351" xr:uid="{33422AE3-DD4B-4458-A0D7-E4B59C13F491}"/>
    <cellStyle name="Output 2 5 3" xfId="17533" xr:uid="{31C29306-142C-4F20-A812-33FCFE4F732E}"/>
    <cellStyle name="Output 2 5 4" xfId="15326" xr:uid="{0054AE37-E0CF-485C-A8C5-02148DC86023}"/>
    <cellStyle name="Output 2 5 5" xfId="32209" xr:uid="{12F6460E-C084-4C71-B112-DC2473D2F11B}"/>
    <cellStyle name="Output 2 5_1.2 KBC Group" xfId="50350" xr:uid="{24BC4A8C-9F26-455C-A102-E5C6B482159E}"/>
    <cellStyle name="Output 2 6" xfId="7209" xr:uid="{6762AC25-4F34-4FFC-9342-EC3838477239}"/>
    <cellStyle name="Output 2 6 2" xfId="17551" xr:uid="{379353A6-E203-4ED1-A548-F6289AFFB54A}"/>
    <cellStyle name="Output 2 6 2 2" xfId="43286" xr:uid="{1E30C302-B60F-4E6E-B3DA-F22F6C98BF27}"/>
    <cellStyle name="Output 2 6 2_1.2 KBC Group" xfId="50353" xr:uid="{8FD01B77-D47B-4F03-90BC-124FA5471C00}"/>
    <cellStyle name="Output 2 6 3" xfId="15314" xr:uid="{901548B9-E9E0-4C1C-919C-662577AE479E}"/>
    <cellStyle name="Output 2 6 4" xfId="15488" xr:uid="{0BA2098C-A13F-4DF7-88AE-DF913EAF0B69}"/>
    <cellStyle name="Output 2 6 5" xfId="32197" xr:uid="{6E861483-8B31-46E3-929B-45E51722820E}"/>
    <cellStyle name="Output 2 6_1.2 KBC Group" xfId="50352" xr:uid="{A18B6AA9-59F2-4D81-9773-F8D455B6F225}"/>
    <cellStyle name="Output 2 7" xfId="7235" xr:uid="{0DC1CC49-212D-4431-83E6-99F5B81682C8}"/>
    <cellStyle name="Output 2 7 2" xfId="17572" xr:uid="{9DDAF7E7-53B8-4196-B218-4D59FC2AF4EA}"/>
    <cellStyle name="Output 2 7 2 2" xfId="43303" xr:uid="{1D672921-7836-4BE1-8FAB-8EBE8A9C2A2C}"/>
    <cellStyle name="Output 2 7 2_1.2 KBC Group" xfId="50355" xr:uid="{ABBD8DF3-142D-4801-90A4-01F9D6BDAAAE}"/>
    <cellStyle name="Output 2 7 3" xfId="17529" xr:uid="{B500E5A6-C691-4053-BC14-7B5482F9E9E6}"/>
    <cellStyle name="Output 2 7 4" xfId="17479" xr:uid="{9309C2C9-5C95-46D0-BB3A-65D911880AF9}"/>
    <cellStyle name="Output 2 7 5" xfId="32214" xr:uid="{562F5610-34AF-4393-8343-80F69321CCB8}"/>
    <cellStyle name="Output 2 7_1.2 KBC Group" xfId="50354" xr:uid="{49F6551A-0E81-4F30-940A-E3CA91DF39C1}"/>
    <cellStyle name="Output 2_1.2 KBC Group" xfId="50343" xr:uid="{2C6E6B23-909E-4AF4-AF93-467705BB993C}"/>
    <cellStyle name="Output 3" xfId="3826" xr:uid="{08269CDD-3CF3-45EA-9D6B-9ED715F8BD7A}"/>
    <cellStyle name="Output 3 2" xfId="7110" xr:uid="{F57CC8DA-0C81-4774-A468-254BED06A51C}"/>
    <cellStyle name="Output 3 2 2" xfId="17503" xr:uid="{2DA8D6C6-9D98-4738-8B23-A7E91CB3436B}"/>
    <cellStyle name="Output 3 2 2 2" xfId="43259" xr:uid="{976CAE82-AE69-4BF8-A73C-7B8061AD853E}"/>
    <cellStyle name="Output 3 2 2_1.2 KBC Group" xfId="50358" xr:uid="{48162EA4-97EF-4380-B9F5-29FB1737A1EA}"/>
    <cellStyle name="Output 3 2 3" xfId="13459" xr:uid="{F73C49B3-0D02-4E3A-875F-D4A53BB29515}"/>
    <cellStyle name="Output 3 2 4" xfId="15705" xr:uid="{FCE15B47-C016-4F96-B120-EA6CB4293CCC}"/>
    <cellStyle name="Output 3 2 5" xfId="32170" xr:uid="{1A269E37-1F1F-4B1E-8A96-079BB30BCE4A}"/>
    <cellStyle name="Output 3 2_1.2 KBC Group" xfId="50357" xr:uid="{5C8D666C-4C2D-445C-B0CE-62B6CA3111F4}"/>
    <cellStyle name="Output 3 3" xfId="7282" xr:uid="{A79BF8EC-80C8-4066-B193-19D7C38E1CBB}"/>
    <cellStyle name="Output 3 3 2" xfId="17605" xr:uid="{7EA63BE8-98E1-4718-B677-9E4513DFF8F8}"/>
    <cellStyle name="Output 3 3 2 2" xfId="43336" xr:uid="{9FBDA884-8802-4424-9EC9-2F4DAC6B0313}"/>
    <cellStyle name="Output 3 3 2_1.2 KBC Group" xfId="50360" xr:uid="{42BB168D-60AA-47AD-A493-EF724CF86601}"/>
    <cellStyle name="Output 3 3 3" xfId="15372" xr:uid="{100B42CC-3BF7-4AC0-8B5A-DC8C74CE9E08}"/>
    <cellStyle name="Output 3 3 4" xfId="24127" xr:uid="{C2F8B974-FF43-4D41-86A7-23894158F1CB}"/>
    <cellStyle name="Output 3 3 5" xfId="32247" xr:uid="{C2152093-E1FB-40BC-877B-BEC5C80E9B6A}"/>
    <cellStyle name="Output 3 3_1.2 KBC Group" xfId="50359" xr:uid="{9EC71C41-0E0E-4C9D-8262-B35BD928E755}"/>
    <cellStyle name="Output 3 4" xfId="7277" xr:uid="{F79C3D0E-D800-447A-9C3F-E85109E261E9}"/>
    <cellStyle name="Output 3 4 2" xfId="17601" xr:uid="{E2C2F584-139D-4564-8015-B3CF38DD2C42}"/>
    <cellStyle name="Output 3 4 2 2" xfId="43331" xr:uid="{C6337021-3A66-4F80-B4F3-D51DD17C0947}"/>
    <cellStyle name="Output 3 4 2_1.2 KBC Group" xfId="50362" xr:uid="{3FAC4017-8270-4377-ABF6-075140A32755}"/>
    <cellStyle name="Output 3 4 3" xfId="17449" xr:uid="{43A36233-2223-4825-A983-2957918FF7B8}"/>
    <cellStyle name="Output 3 4 4" xfId="24123" xr:uid="{1F1ADE43-928D-4569-967F-79CEBE8A6812}"/>
    <cellStyle name="Output 3 4 5" xfId="32242" xr:uid="{7624051B-73E2-45B2-B43E-1C2A8098DC5B}"/>
    <cellStyle name="Output 3 4_1.2 KBC Group" xfId="50361" xr:uid="{A995EAA7-3EB6-4DB4-915D-0947A9955B3F}"/>
    <cellStyle name="Output 3 5" xfId="7211" xr:uid="{1E54243D-4FE3-4248-972A-2BA1D5143A18}"/>
    <cellStyle name="Output 3 5 2" xfId="17553" xr:uid="{7C75BC23-61A1-4F73-AA22-A86518ECDC23}"/>
    <cellStyle name="Output 3 5 2 2" xfId="43288" xr:uid="{A701EBD1-802C-48E3-A1A1-5C76540F7304}"/>
    <cellStyle name="Output 3 5 2_1.2 KBC Group" xfId="50364" xr:uid="{2A788E52-53AE-4884-A705-EF2C07A31A5E}"/>
    <cellStyle name="Output 3 5 3" xfId="17468" xr:uid="{E3A8334A-8CE2-4FD9-B0BE-05C798846F2C}"/>
    <cellStyle name="Output 3 5 4" xfId="13527" xr:uid="{65187C92-4EA0-4E87-B8DC-E51A9CFF1072}"/>
    <cellStyle name="Output 3 5 5" xfId="32199" xr:uid="{7EC1DE5B-F250-4FE0-A2E2-D7D18A345D75}"/>
    <cellStyle name="Output 3 5_1.2 KBC Group" xfId="50363" xr:uid="{7D45F71C-7631-4116-87CF-9BBDFB778C62}"/>
    <cellStyle name="Output 3 6" xfId="7210" xr:uid="{D52D97F2-E8BA-4043-BB67-B1A5A45ADC0C}"/>
    <cellStyle name="Output 3 6 2" xfId="17552" xr:uid="{19113E8A-78F5-47BB-907D-E0C52C1AEAB7}"/>
    <cellStyle name="Output 3 6 2 2" xfId="43287" xr:uid="{229EB8E8-9F50-4B7D-9982-792EB824095A}"/>
    <cellStyle name="Output 3 6 2_1.2 KBC Group" xfId="50366" xr:uid="{63E1E57F-866F-413C-A0E2-2C0173BA9D8C}"/>
    <cellStyle name="Output 3 6 3" xfId="15350" xr:uid="{49922342-2058-4EEA-9810-DE0CC119AD0B}"/>
    <cellStyle name="Output 3 6 4" xfId="14287" xr:uid="{1E9AB05E-1312-4E9A-A496-0F43BA696F42}"/>
    <cellStyle name="Output 3 6 5" xfId="32198" xr:uid="{F7C61E68-BB1F-4C73-AE79-631D94FF685F}"/>
    <cellStyle name="Output 3 6_1.2 KBC Group" xfId="50365" xr:uid="{8D6D4E97-A1EE-4ADD-B699-A8EF42CEF4F8}"/>
    <cellStyle name="Output 3 7" xfId="7293" xr:uid="{01A8FD1B-F3CF-4684-BB38-41EF148646AA}"/>
    <cellStyle name="Output 3 7 2" xfId="17615" xr:uid="{5369BA8B-7220-4CE0-BA15-7CAE6BE03E13}"/>
    <cellStyle name="Output 3 7 2 2" xfId="43344" xr:uid="{987D377D-51B2-41D2-9756-65DC693E3291}"/>
    <cellStyle name="Output 3 7 2_1.2 KBC Group" xfId="50368" xr:uid="{66B7094E-44CC-49E0-8560-B8C7349CD05D}"/>
    <cellStyle name="Output 3 7 3" xfId="17443" xr:uid="{7FD39CA1-8294-4E8D-94A2-9CB3D9FC347E}"/>
    <cellStyle name="Output 3 7 4" xfId="24135" xr:uid="{92A868FB-70E8-4CB7-AB9A-8A2E2BCE3C6E}"/>
    <cellStyle name="Output 3 7 5" xfId="32255" xr:uid="{653F0363-2511-40BC-B71A-7D7376FE47BD}"/>
    <cellStyle name="Output 3 7_1.2 KBC Group" xfId="50367" xr:uid="{9B962D8C-9C50-42DF-8051-5DD61AA9C865}"/>
    <cellStyle name="Output 3_1.2 KBC Group" xfId="50356" xr:uid="{1DA24F8C-64EA-4475-B16D-79F13F56BB55}"/>
    <cellStyle name="Output 4" xfId="50369" xr:uid="{A5B6D48E-F52B-4754-8125-191612333821}"/>
    <cellStyle name="Parametres title" xfId="41" xr:uid="{00000000-0005-0000-0000-000025000000}"/>
    <cellStyle name="Parametres title 10" xfId="7196" xr:uid="{A7B0D931-BB1B-44E9-992D-255C3EB9BF33}"/>
    <cellStyle name="Parametres title 10 2" xfId="17539" xr:uid="{618FC0E5-BA00-482E-8521-D630104B4FFD}"/>
    <cellStyle name="Parametres title 10 2 2" xfId="43275" xr:uid="{3D47CBDB-78E1-4CA9-B631-4C38BBAB4D45}"/>
    <cellStyle name="Parametres title 10 2_1.2 KBC Group" xfId="50372" xr:uid="{09E75F00-0336-485B-88A9-809AA61C7C19}"/>
    <cellStyle name="Parametres title 10 3" xfId="17474" xr:uid="{49CB6FE1-9F58-401B-9BAE-C5A290301CB7}"/>
    <cellStyle name="Parametres title 10 4" xfId="17418" xr:uid="{4C706AA8-6E0E-4633-980A-849BA1F7BA92}"/>
    <cellStyle name="Parametres title 10 5" xfId="32186" xr:uid="{B098D091-59E2-4E34-923C-1A8D496BB645}"/>
    <cellStyle name="Parametres title 10_1.2 KBC Group" xfId="50371" xr:uid="{BCDE54D3-F69A-4C41-B358-F38C6AD04DBC}"/>
    <cellStyle name="Parametres title 11" xfId="8151" xr:uid="{62470982-5A74-4D63-AD46-4BFABE699CA8}"/>
    <cellStyle name="Parametres title 11 2" xfId="18200" xr:uid="{C9BA404D-4201-4E8E-9AE0-6B6245AF6AD6}"/>
    <cellStyle name="Parametres title 11 2 2" xfId="44196" xr:uid="{318A1131-D149-41C3-8A59-63DE646EB7F2}"/>
    <cellStyle name="Parametres title 11 2_1.2 KBC Group" xfId="50374" xr:uid="{D796AA3F-E77F-4A34-A3B0-07C900DCCB15}"/>
    <cellStyle name="Parametres title 11 3" xfId="21709" xr:uid="{B4D73A69-BEF9-4601-83FE-84A96CFE17CD}"/>
    <cellStyle name="Parametres title 11 4" xfId="24562" xr:uid="{B8EC4D17-791D-435F-9487-C6F1403E1EDB}"/>
    <cellStyle name="Parametres title 11 5" xfId="33090" xr:uid="{9DCD1A1F-CDCE-4D96-95D5-47B4B958EEA5}"/>
    <cellStyle name="Parametres title 11_1.2 KBC Group" xfId="50373" xr:uid="{963F60A8-2599-4AD4-BC46-55B3E517744E}"/>
    <cellStyle name="Parametres title 12" xfId="978" xr:uid="{3CDA18BC-DF8C-43A6-8824-4376D4178C55}"/>
    <cellStyle name="Parametres title 12 2" xfId="38534" xr:uid="{9C15B7E4-E214-4B14-AC07-7277F71F16C0}"/>
    <cellStyle name="Parametres title 12_1.2 KBC Group" xfId="50375" xr:uid="{D4613212-93D9-464D-A947-46F9E86DF8ED}"/>
    <cellStyle name="Parametres title 13" xfId="48903" xr:uid="{9BC0CD85-C1A2-4956-9562-6FF63F96D3B4}"/>
    <cellStyle name="Parametres title 14" xfId="27542" xr:uid="{37182F27-3CDC-4B43-A0DF-BF5674C56009}"/>
    <cellStyle name="Parametres title 2" xfId="1005" xr:uid="{4F4972A5-E6D2-4743-A09E-8AEBA7C9D692}"/>
    <cellStyle name="Parametres title 2 2" xfId="2522" xr:uid="{67B15036-3024-4B8E-983E-1E240C0FF510}"/>
    <cellStyle name="Parametres title 2 2 2" xfId="3718" xr:uid="{CB235E57-7CE3-4558-9284-4914738AD464}"/>
    <cellStyle name="Parametres title 2 2 2 2" xfId="10638" xr:uid="{28BEFED2-E8C0-488F-8192-DB51F51F31F2}"/>
    <cellStyle name="Parametres title 2 2 2 2 2" xfId="19888" xr:uid="{53A2D608-7B6A-4E77-BEA4-4C5EC6A88117}"/>
    <cellStyle name="Parametres title 2 2 2 2 2 2" xfId="46681" xr:uid="{1A408A94-1C82-4B00-9DE4-5071C42D4FB0}"/>
    <cellStyle name="Parametres title 2 2 2 2 2_1.2 KBC Group" xfId="50380" xr:uid="{68907506-B06E-40CE-8445-C55015611341}"/>
    <cellStyle name="Parametres title 2 2 2 2 3" xfId="23050" xr:uid="{D301368E-2F28-458A-9D47-9C6513CED738}"/>
    <cellStyle name="Parametres title 2 2 2 2 4" xfId="25782" xr:uid="{1952BEA8-39BC-443A-92B9-0D95CE53E12B}"/>
    <cellStyle name="Parametres title 2 2 2 2 5" xfId="35539" xr:uid="{3E68BA40-2BCE-4824-8843-7D900E495183}"/>
    <cellStyle name="Parametres title 2 2 2 2_1.2 KBC Group" xfId="50379" xr:uid="{35ED0029-C24F-41C0-A01F-AAFE6A8E415D}"/>
    <cellStyle name="Parametres title 2 2 2 3" xfId="15274" xr:uid="{EAA8EDF3-AED5-4165-97F4-B1D5974109E7}"/>
    <cellStyle name="Parametres title 2 2 2 3 2" xfId="41014" xr:uid="{390B07A8-DBD5-4F75-9E23-4C67BB97284D}"/>
    <cellStyle name="Parametres title 2 2 2 3_1.2 KBC Group" xfId="50381" xr:uid="{66CD857C-9D5E-43AE-B546-E3053023299A}"/>
    <cellStyle name="Parametres title 2 2 2 4" xfId="19700" xr:uid="{5B829C16-EE5B-4791-95D2-8025903D6CE6}"/>
    <cellStyle name="Parametres title 2 2 2 5" xfId="20885" xr:uid="{47CDC8E6-22E5-42F8-AEF5-2A3762515887}"/>
    <cellStyle name="Parametres title 2 2 2 6" xfId="29986" xr:uid="{A9F4C72A-C927-469B-BD51-D46AF9AA0821}"/>
    <cellStyle name="Parametres title 2 2 2_1.2 KBC Group" xfId="50378" xr:uid="{EED90FCB-209F-4D07-8CB6-0BAA122A0C83}"/>
    <cellStyle name="Parametres title 2 2 3" xfId="5721" xr:uid="{BF18435F-6C99-4483-BB73-CD839DE2FB36}"/>
    <cellStyle name="Parametres title 2 2 3 2" xfId="12514" xr:uid="{A8580586-CFB0-4BB3-A57B-84939992592E}"/>
    <cellStyle name="Parametres title 2 2 3 2 2" xfId="20924" xr:uid="{41264CBE-B8F8-4CF4-88A2-AE6696823E67}"/>
    <cellStyle name="Parametres title 2 2 3 2 2 2" xfId="48557" xr:uid="{9C4A5C26-35D0-4826-9B6F-2815C4E763EF}"/>
    <cellStyle name="Parametres title 2 2 3 2 2_1.2 KBC Group" xfId="50384" xr:uid="{CAF41C79-22D1-425D-BFFB-FA2EEF0264E7}"/>
    <cellStyle name="Parametres title 2 2 3 2 3" xfId="23781" xr:uid="{486553CA-3E81-4ABD-B09B-0A50BB259983}"/>
    <cellStyle name="Parametres title 2 2 3 2 4" xfId="26378" xr:uid="{CE1FF44D-8468-448F-AAE9-807BDDBFEAF3}"/>
    <cellStyle name="Parametres title 2 2 3 2 5" xfId="37360" xr:uid="{3F81D28E-831F-4A7C-A7AE-9F13A13FAE3B}"/>
    <cellStyle name="Parametres title 2 2 3 2_1.2 KBC Group" xfId="50383" xr:uid="{9CA1D5F2-2C07-4C82-A609-E5DEBEAA7346}"/>
    <cellStyle name="Parametres title 2 2 3 3" xfId="42888" xr:uid="{25388543-57C8-41C8-9087-64FE4D96F32B}"/>
    <cellStyle name="Parametres title 2 2 3 4" xfId="31805" xr:uid="{DE13547F-3478-4072-B489-51FA3BDB3715}"/>
    <cellStyle name="Parametres title 2 2 3_1.2 KBC Group" xfId="50382" xr:uid="{6CDE5257-5588-41D3-B295-7D8AF9E5B8DF}"/>
    <cellStyle name="Parametres title 2 2 4" xfId="9480" xr:uid="{89C8652F-C915-42F9-8519-380713023ED3}"/>
    <cellStyle name="Parametres title 2 2 4 2" xfId="19012" xr:uid="{59BFECEB-D91F-415B-90BA-DED606B9496A}"/>
    <cellStyle name="Parametres title 2 2 4 2 2" xfId="45524" xr:uid="{B02A595A-2B70-4D7B-8FA5-BCE7327F333B}"/>
    <cellStyle name="Parametres title 2 2 4 2_1.2 KBC Group" xfId="50386" xr:uid="{823969DC-D8DA-4F02-AB29-F2D87C6504B7}"/>
    <cellStyle name="Parametres title 2 2 4 3" xfId="22298" xr:uid="{EDA8EAD4-7606-4A11-BE33-CA299B10360F}"/>
    <cellStyle name="Parametres title 2 2 4 4" xfId="25072" xr:uid="{0A263DB1-A20F-419E-B4DC-7D825C053D09}"/>
    <cellStyle name="Parametres title 2 2 4 5" xfId="34415" xr:uid="{118E8D88-EC1B-4C9A-9213-F0C7150F083A}"/>
    <cellStyle name="Parametres title 2 2 4_1.2 KBC Group" xfId="50385" xr:uid="{43A88D3E-F5B4-4784-86D2-B9006EB57664}"/>
    <cellStyle name="Parametres title 2 2 5" xfId="39863" xr:uid="{943EDBDA-FBE8-4879-AEA3-278312869196}"/>
    <cellStyle name="Parametres title 2 2 6" xfId="28868" xr:uid="{24A136C5-5EF0-4925-92AE-492EC4099B58}"/>
    <cellStyle name="Parametres title 2 2_1.2 KBC Group" xfId="50377" xr:uid="{BDEDEC3F-7C53-4B92-8859-7C20AEAD3E5C}"/>
    <cellStyle name="Parametres title 2 3" xfId="3705" xr:uid="{0CE3FFC8-FFA2-48B2-A4CA-3CCEA72C78FB}"/>
    <cellStyle name="Parametres title 2 3 2" xfId="3828" xr:uid="{FB4F8410-27E0-4017-9AAD-150AA5658173}"/>
    <cellStyle name="Parametres title 2 3 2 2" xfId="10695" xr:uid="{BDBC6715-C704-48A3-BA68-3A421F91875D}"/>
    <cellStyle name="Parametres title 2 3 2 2 2" xfId="19926" xr:uid="{7C4F571D-3CA8-47EA-AED5-081396938096}"/>
    <cellStyle name="Parametres title 2 3 2 2 2 2" xfId="46738" xr:uid="{2DCDAC34-30A3-4F56-970C-2639336156B4}"/>
    <cellStyle name="Parametres title 2 3 2 2 2_1.2 KBC Group" xfId="50390" xr:uid="{DB931FD9-C871-40DF-939F-072A9791A5E3}"/>
    <cellStyle name="Parametres title 2 3 2 2 3" xfId="23090" xr:uid="{901A1C72-79CC-417D-97ED-D02AE853480D}"/>
    <cellStyle name="Parametres title 2 3 2 2 4" xfId="25819" xr:uid="{2422ABB5-FC04-413A-A09E-D39171245931}"/>
    <cellStyle name="Parametres title 2 3 2 2 5" xfId="35577" xr:uid="{17EA750E-9C33-4AAD-B1CC-E9C2127E1071}"/>
    <cellStyle name="Parametres title 2 3 2 2_1.2 KBC Group" xfId="50389" xr:uid="{D2017CB4-9D7D-44AF-9CF2-5395819BFD42}"/>
    <cellStyle name="Parametres title 2 3 2 3" xfId="15328" xr:uid="{5E34787D-B0E3-4B5A-8471-5D3B027939B2}"/>
    <cellStyle name="Parametres title 2 3 2 3 2" xfId="41070" xr:uid="{BC15D0EF-DE4C-4283-AA4E-871C5EF067D7}"/>
    <cellStyle name="Parametres title 2 3 2 3_1.2 KBC Group" xfId="50391" xr:uid="{B19939E8-7D72-4C92-BDE6-6FE90F988AB6}"/>
    <cellStyle name="Parametres title 2 3 2 4" xfId="16799" xr:uid="{90C37AC6-259E-4074-B0F6-166617BED7DD}"/>
    <cellStyle name="Parametres title 2 3 2 5" xfId="23203" xr:uid="{CE98C6CD-802E-41AC-A4D8-86773D481317}"/>
    <cellStyle name="Parametres title 2 3 2 6" xfId="30023" xr:uid="{0A051C7A-8383-4225-9F07-1AAB25A02A84}"/>
    <cellStyle name="Parametres title 2 3 2_1.2 KBC Group" xfId="50388" xr:uid="{10BAB257-0F2E-4AB2-A214-0177E62148DE}"/>
    <cellStyle name="Parametres title 2 3 3" xfId="10630" xr:uid="{E2711AB6-AD5F-47EC-B61A-3EF59B3D0590}"/>
    <cellStyle name="Parametres title 2 3 3 2" xfId="19882" xr:uid="{05717B04-1F50-4500-8B07-6329DACD3001}"/>
    <cellStyle name="Parametres title 2 3 3 2 2" xfId="46673" xr:uid="{DFA1B582-DADD-43F9-9E0E-656F3B713B50}"/>
    <cellStyle name="Parametres title 2 3 3 2_1.2 KBC Group" xfId="50393" xr:uid="{AA77D1B3-2B7E-4BD0-8576-33C646917E00}"/>
    <cellStyle name="Parametres title 2 3 3 3" xfId="23044" xr:uid="{6FC0981B-CB02-4573-A782-07665CAF81F7}"/>
    <cellStyle name="Parametres title 2 3 3 4" xfId="25776" xr:uid="{7104D415-7EF3-4A31-BECF-D8159FD02DCC}"/>
    <cellStyle name="Parametres title 2 3 3 5" xfId="35533" xr:uid="{A778D2E4-C2E6-4D92-824B-146318257671}"/>
    <cellStyle name="Parametres title 2 3 3_1.2 KBC Group" xfId="50392" xr:uid="{F094D33B-2BDF-4910-8397-DB5E2B57AA58}"/>
    <cellStyle name="Parametres title 2 3 4" xfId="41006" xr:uid="{9593DD28-631F-4A09-911E-5EE8D8D3D266}"/>
    <cellStyle name="Parametres title 2 3 5" xfId="29980" xr:uid="{D5C7EFE8-0D87-44DE-89C7-DC800FC8CF8C}"/>
    <cellStyle name="Parametres title 2 3_1.2 KBC Group" xfId="50387" xr:uid="{DA780A79-2BF0-46C0-A67D-BF1416BC6636}"/>
    <cellStyle name="Parametres title 2 4" xfId="3948" xr:uid="{3E4FC6B9-8D2C-46B6-8194-5A35C0AE0C0C}"/>
    <cellStyle name="Parametres title 2 4 2" xfId="10754" xr:uid="{33769A44-B973-4038-955C-F7A93E6C91EF}"/>
    <cellStyle name="Parametres title 2 4 2 2" xfId="19969" xr:uid="{AFB3D82D-218B-4DCF-87DF-4B91A79783B0}"/>
    <cellStyle name="Parametres title 2 4 2 2 2" xfId="46797" xr:uid="{F573A577-1D98-4DD8-A297-7F4ABD19C3DA}"/>
    <cellStyle name="Parametres title 2 4 2 2_1.2 KBC Group" xfId="50396" xr:uid="{BA2E1490-0C4B-4452-8539-B7F0DC21CE11}"/>
    <cellStyle name="Parametres title 2 4 2 3" xfId="23133" xr:uid="{351FB8FB-6B55-4C90-8BFB-E36E8615A7A8}"/>
    <cellStyle name="Parametres title 2 4 2 4" xfId="25860" xr:uid="{C133BCC7-7249-4B49-9986-508E13AAC454}"/>
    <cellStyle name="Parametres title 2 4 2 5" xfId="35620" xr:uid="{12668781-D614-466B-ABD8-14EEDA77D651}"/>
    <cellStyle name="Parametres title 2 4 2_1.2 KBC Group" xfId="50395" xr:uid="{F9207753-765B-4979-B346-08EABDD8B7C3}"/>
    <cellStyle name="Parametres title 2 4 3" xfId="15384" xr:uid="{8C61D23B-FB8C-4BBB-9B1F-F28ABD389DA8}"/>
    <cellStyle name="Parametres title 2 4 3 2" xfId="41128" xr:uid="{EE528857-5833-4C9C-9FB6-5E15100252C0}"/>
    <cellStyle name="Parametres title 2 4 3_1.2 KBC Group" xfId="50397" xr:uid="{173D2917-B327-47CE-A014-8161265E364D}"/>
    <cellStyle name="Parametres title 2 4 4" xfId="15740" xr:uid="{0C5CC930-3C8A-4C2A-A7E8-543756E79094}"/>
    <cellStyle name="Parametres title 2 4 5" xfId="16983" xr:uid="{A3251AF2-AE23-4B62-A365-960779799F9D}"/>
    <cellStyle name="Parametres title 2 4 6" xfId="30065" xr:uid="{59D54E7C-0280-4FB7-8E06-2ED513ACC859}"/>
    <cellStyle name="Parametres title 2 4_1.2 KBC Group" xfId="50394" xr:uid="{9E425672-FA70-4F2E-8BD4-8DB5374C487E}"/>
    <cellStyle name="Parametres title 2 5" xfId="3853" xr:uid="{2F1BB392-CD1C-4193-AAB8-5B550B4DB3F6}"/>
    <cellStyle name="Parametres title 2 5 2" xfId="10706" xr:uid="{09C4A26D-2C2A-45F2-A2D7-36D6917EB005}"/>
    <cellStyle name="Parametres title 2 5 2 2" xfId="19936" xr:uid="{44803820-80C5-4772-BF12-C7E84C001EE0}"/>
    <cellStyle name="Parametres title 2 5 2 2 2" xfId="46749" xr:uid="{B0E0965B-27F3-4A49-82D4-3C135CE232F0}"/>
    <cellStyle name="Parametres title 2 5 2 2_1.2 KBC Group" xfId="50400" xr:uid="{8661FC81-4719-4529-85C5-1F45EFE75DFD}"/>
    <cellStyle name="Parametres title 2 5 2 3" xfId="23101" xr:uid="{85EFEA24-78D9-4373-B045-979EA48FAF7F}"/>
    <cellStyle name="Parametres title 2 5 2 4" xfId="25829" xr:uid="{9CEB56AD-29AC-4AA6-B104-0FB61E901158}"/>
    <cellStyle name="Parametres title 2 5 2 5" xfId="35588" xr:uid="{776FAE66-BD3F-4BD8-AA64-7584B712EFD7}"/>
    <cellStyle name="Parametres title 2 5 2_1.2 KBC Group" xfId="50399" xr:uid="{BD088163-CC66-4F29-ACC9-A9FB179C4426}"/>
    <cellStyle name="Parametres title 2 5 3" xfId="15341" xr:uid="{1C9A7F11-5F1E-45AE-86AF-6B941D8D590A}"/>
    <cellStyle name="Parametres title 2 5 3 2" xfId="41080" xr:uid="{65D36F82-D401-4283-9EA9-7FF4C1D6116F}"/>
    <cellStyle name="Parametres title 2 5 3_1.2 KBC Group" xfId="50401" xr:uid="{F8B8C3F5-7324-456F-8924-E6C528797A38}"/>
    <cellStyle name="Parametres title 2 5 4" xfId="15451" xr:uid="{476E319D-3285-4164-A8B3-559FC8BEF750}"/>
    <cellStyle name="Parametres title 2 5 5" xfId="20229" xr:uid="{5C01BD69-BF73-4FC9-9FD0-7EBE2FB29F79}"/>
    <cellStyle name="Parametres title 2 5 6" xfId="30033" xr:uid="{CF52CC48-8795-4946-A742-BA955ADB9959}"/>
    <cellStyle name="Parametres title 2 5_1.2 KBC Group" xfId="50398" xr:uid="{8FBE88A8-71F2-4EAD-99D4-60DF37923B99}"/>
    <cellStyle name="Parametres title 2 6" xfId="3751" xr:uid="{547ED5D5-6A96-4394-A865-EBA233B61F0F}"/>
    <cellStyle name="Parametres title 2 6 2" xfId="10654" xr:uid="{EA8242F2-1BFF-4922-9B8A-F57D4221C1B9}"/>
    <cellStyle name="Parametres title 2 6 2 2" xfId="19897" xr:uid="{F08E9DB7-E6A3-478D-8393-573CFFFFF16C}"/>
    <cellStyle name="Parametres title 2 6 2 2 2" xfId="46697" xr:uid="{7988EB17-3EFC-420C-BF4C-5E888BF80720}"/>
    <cellStyle name="Parametres title 2 6 2 2_1.2 KBC Group" xfId="50404" xr:uid="{58425BEF-2E6B-46AF-B392-AE4DB1E6766C}"/>
    <cellStyle name="Parametres title 2 6 2 3" xfId="23060" xr:uid="{F6D933E4-F28B-42F0-8042-DEFB29206AE2}"/>
    <cellStyle name="Parametres title 2 6 2 4" xfId="25791" xr:uid="{4820C235-4DAE-44D9-B7BA-6A51B44DB505}"/>
    <cellStyle name="Parametres title 2 6 2 5" xfId="35549" xr:uid="{59F09D7B-3BAF-4606-9080-E7BE0B2408F2}"/>
    <cellStyle name="Parametres title 2 6 2_1.2 KBC Group" xfId="50403" xr:uid="{46C22518-FB70-4244-8789-4C5B99C9BF98}"/>
    <cellStyle name="Parametres title 2 6 3" xfId="15292" xr:uid="{13F0DBF6-30BE-4E79-95D0-FC9B81F9BE71}"/>
    <cellStyle name="Parametres title 2 6 3 2" xfId="41029" xr:uid="{2481DC7E-0B75-473A-84CD-2BEBAB320945}"/>
    <cellStyle name="Parametres title 2 6 3_1.2 KBC Group" xfId="50405" xr:uid="{216A294B-BBC6-4C06-AF2C-69E4F31224EC}"/>
    <cellStyle name="Parametres title 2 6 4" xfId="19991" xr:uid="{AABD16D7-236F-4C32-BD6C-A8E52B1A4A11}"/>
    <cellStyle name="Parametres title 2 6 5" xfId="22742" xr:uid="{F60A3734-CA67-4889-888C-7DE54BF2EB39}"/>
    <cellStyle name="Parametres title 2 6 6" xfId="29995" xr:uid="{F612718C-B669-432A-A908-053DA1E9D6B5}"/>
    <cellStyle name="Parametres title 2 6_1.2 KBC Group" xfId="50402" xr:uid="{47A93119-89A4-4967-A3E2-9662B4B28C9B}"/>
    <cellStyle name="Parametres title 2 7" xfId="8156" xr:uid="{34917F2B-6038-4F2F-8549-CEBC9A83B46F}"/>
    <cellStyle name="Parametres title 2 7 2" xfId="18202" xr:uid="{3969C63E-1817-43B3-97D4-FD946B51B232}"/>
    <cellStyle name="Parametres title 2 7 2 2" xfId="44201" xr:uid="{32F3AF96-D7DB-4397-A907-5743690673B7}"/>
    <cellStyle name="Parametres title 2 7 2_1.2 KBC Group" xfId="50407" xr:uid="{F6B3180C-E21C-468C-9E69-108F4459497F}"/>
    <cellStyle name="Parametres title 2 7 3" xfId="21711" xr:uid="{E4A9887B-C3A7-4211-8A88-21F5244742C5}"/>
    <cellStyle name="Parametres title 2 7 4" xfId="24564" xr:uid="{BF934D5A-FD86-4006-B86B-E7FDB972A3A5}"/>
    <cellStyle name="Parametres title 2 7 5" xfId="33092" xr:uid="{60F4BA3E-CE2D-47D6-A182-BFC4A79DEC3B}"/>
    <cellStyle name="Parametres title 2 7_1.2 KBC Group" xfId="50406" xr:uid="{B5BD0913-CE0A-4241-9782-B4623E9A05BD}"/>
    <cellStyle name="Parametres title 2 8" xfId="27545" xr:uid="{33CA8165-FE08-410C-8F23-83D43222A5A7}"/>
    <cellStyle name="Parametres title 2_1.2 KBC Group" xfId="50376" xr:uid="{5BBDA01E-39B0-4BDD-94CB-6BF1757D8607}"/>
    <cellStyle name="Parametres title 3" xfId="1672" xr:uid="{0C67919B-A0EC-42C6-9395-A5902F6231EA}"/>
    <cellStyle name="Parametres title 3 2" xfId="3798" xr:uid="{709C3AD4-B4A8-466E-B4D9-91561DB4FFC5}"/>
    <cellStyle name="Parametres title 3 2 2" xfId="10680" xr:uid="{D146CCE6-FC19-4A72-B1DA-45475C399AC2}"/>
    <cellStyle name="Parametres title 3 2 2 2" xfId="19915" xr:uid="{FF908917-0CAA-4D2E-B4CF-AF2610BABCBC}"/>
    <cellStyle name="Parametres title 3 2 2 2 2" xfId="46723" xr:uid="{68DB8D23-25A7-4CF6-A32F-55866C39E001}"/>
    <cellStyle name="Parametres title 3 2 2 2_1.2 KBC Group" xfId="50411" xr:uid="{3D8F4DA4-5801-40D0-BF40-933ECB8319E9}"/>
    <cellStyle name="Parametres title 3 2 2 3" xfId="23079" xr:uid="{B8925E3C-82D0-46F9-B072-533AB3156D33}"/>
    <cellStyle name="Parametres title 3 2 2 4" xfId="25808" xr:uid="{E36BE287-ECFC-426D-B3E0-89E3037000CB}"/>
    <cellStyle name="Parametres title 3 2 2 5" xfId="35566" xr:uid="{FC527F36-A3C1-4033-9698-8F7735897710}"/>
    <cellStyle name="Parametres title 3 2 2_1.2 KBC Group" xfId="50410" xr:uid="{D7071C37-793E-44E9-BB89-B146F99307BE}"/>
    <cellStyle name="Parametres title 3 2 3" xfId="15316" xr:uid="{FEBED1E9-6D1B-4972-9E13-591BB0F42638}"/>
    <cellStyle name="Parametres title 3 2 3 2" xfId="41055" xr:uid="{9CFB12E8-CEFA-4A8A-BF59-38230BE6A0B0}"/>
    <cellStyle name="Parametres title 3 2 3_1.2 KBC Group" xfId="50412" xr:uid="{CD254817-C27E-4572-A3B9-9FBACCD96D5F}"/>
    <cellStyle name="Parametres title 3 2 4" xfId="13530" xr:uid="{03A42C78-70D9-4BCB-91E7-1AE76C376668}"/>
    <cellStyle name="Parametres title 3 2 5" xfId="23177" xr:uid="{08A41286-B3F2-4F8B-86CA-5C0341CD82F5}"/>
    <cellStyle name="Parametres title 3 2 6" xfId="30012" xr:uid="{9222DCC6-4629-42E7-ACE1-F67D67A44F3C}"/>
    <cellStyle name="Parametres title 3 2_1.2 KBC Group" xfId="50409" xr:uid="{85FE7079-FF97-4BB5-99E9-1932020B2FAB}"/>
    <cellStyle name="Parametres title 3 3" xfId="4871" xr:uid="{805B160F-12C6-4F2E-9A0B-CB6FAAF83B24}"/>
    <cellStyle name="Parametres title 3 3 2" xfId="11665" xr:uid="{4B3EDD43-82F7-4C66-924E-694470951B56}"/>
    <cellStyle name="Parametres title 3 3 2 2" xfId="20331" xr:uid="{3343C553-310D-4DA7-BAF2-679790C9079A}"/>
    <cellStyle name="Parametres title 3 3 2 2 2" xfId="47708" xr:uid="{4606F758-FD7A-4A10-9523-B54C74457D44}"/>
    <cellStyle name="Parametres title 3 3 2 2_1.2 KBC Group" xfId="50415" xr:uid="{6B5258E5-D4FF-424B-BDF9-0AF4C71F3DCC}"/>
    <cellStyle name="Parametres title 3 3 2 3" xfId="23301" xr:uid="{14D10397-63CE-44B0-85DA-BB5EF1F01C88}"/>
    <cellStyle name="Parametres title 3 3 2 4" xfId="25937" xr:uid="{CD1C3B45-B640-4EAD-9B71-E3D54417C772}"/>
    <cellStyle name="Parametres title 3 3 2 5" xfId="36511" xr:uid="{1B699661-D6BA-4EFA-A63A-ADCC8F2FC12D}"/>
    <cellStyle name="Parametres title 3 3 2_1.2 KBC Group" xfId="50414" xr:uid="{EF94DEAE-B167-465E-9287-74F5AF5A5AC1}"/>
    <cellStyle name="Parametres title 3 3 3" xfId="42039" xr:uid="{099F46A9-75B6-42F6-AF5B-71842D16D890}"/>
    <cellStyle name="Parametres title 3 3 4" xfId="30956" xr:uid="{7EA01D09-EEFC-4A07-8309-1C75F1219946}"/>
    <cellStyle name="Parametres title 3 3_1.2 KBC Group" xfId="50413" xr:uid="{35F011B7-7050-4322-B98A-EF2E6A371FB4}"/>
    <cellStyle name="Parametres title 3 4" xfId="8635" xr:uid="{2BE24A30-BF16-43B9-AFF8-50E619BC4602}"/>
    <cellStyle name="Parametres title 3 4 2" xfId="18422" xr:uid="{03A2FEF3-C00A-404B-9E0F-502789BE4FE4}"/>
    <cellStyle name="Parametres title 3 4 2 2" xfId="44679" xr:uid="{8443D807-E127-4380-8B04-58B0C284B86F}"/>
    <cellStyle name="Parametres title 3 4 2_1.2 KBC Group" xfId="50417" xr:uid="{B1BC49E4-B4E4-4828-A3E2-2E6A5D7B91D0}"/>
    <cellStyle name="Parametres title 3 4 3" xfId="21824" xr:uid="{E0356F25-5098-4354-8535-F84B88A467FC}"/>
    <cellStyle name="Parametres title 3 4 4" xfId="24635" xr:uid="{67B00F9A-1252-49CB-A182-631B42F9F826}"/>
    <cellStyle name="Parametres title 3 4 5" xfId="33570" xr:uid="{6E525908-1281-4C9B-AB2B-0704247D0CC3}"/>
    <cellStyle name="Parametres title 3 4_1.2 KBC Group" xfId="50416" xr:uid="{F0B85800-DE6A-475A-B639-2E6436FBF65C}"/>
    <cellStyle name="Parametres title 3 5" xfId="39018" xr:uid="{BBCB6811-3626-43E0-98CE-AA6303212CE6}"/>
    <cellStyle name="Parametres title 3 6" xfId="28023" xr:uid="{C2310F3F-D955-426D-AD28-6D6C6CF3D714}"/>
    <cellStyle name="Parametres title 3_1.2 KBC Group" xfId="50408" xr:uid="{F5705182-2602-4589-A503-B8055B24C903}"/>
    <cellStyle name="Parametres title 4" xfId="3691" xr:uid="{EE908B4A-2427-4183-A506-C7CCD2D9149C}"/>
    <cellStyle name="Parametres title 4 2" xfId="10618" xr:uid="{5BB8FF4A-C01F-4290-9C32-BB82F5324A9A}"/>
    <cellStyle name="Parametres title 4 2 2" xfId="19875" xr:uid="{C2DE2453-1390-40E8-9CA2-2507E743099F}"/>
    <cellStyle name="Parametres title 4 2 2 2" xfId="46661" xr:uid="{C92D45A9-F974-4E27-8034-CF7B09260D42}"/>
    <cellStyle name="Parametres title 4 2 2_1.2 KBC Group" xfId="50420" xr:uid="{1FB89E44-58F4-4947-9557-3C2F7D779489}"/>
    <cellStyle name="Parametres title 4 2 3" xfId="23037" xr:uid="{F78EE242-01FF-4E0F-B13D-877BB994A173}"/>
    <cellStyle name="Parametres title 4 2 4" xfId="25770" xr:uid="{8ED5E540-5E93-42E5-B8AE-9A24C793627B}"/>
    <cellStyle name="Parametres title 4 2 5" xfId="35526" xr:uid="{E2C1F784-8998-4801-B55C-BC082842E115}"/>
    <cellStyle name="Parametres title 4 2_1.2 KBC Group" xfId="50419" xr:uid="{2847F296-067E-4739-94D8-840B99FE41AE}"/>
    <cellStyle name="Parametres title 4 3" xfId="40995" xr:uid="{9CC79CBD-4481-4AAC-9AE8-660D06B99213}"/>
    <cellStyle name="Parametres title 4 4" xfId="29974" xr:uid="{CEA8FDE8-8857-480E-B7C8-E9E1C6DB928D}"/>
    <cellStyle name="Parametres title 4_1.2 KBC Group" xfId="50418" xr:uid="{FB55C959-3E0C-4E2B-A02D-A851B6206B0C}"/>
    <cellStyle name="Parametres title 5" xfId="3892" xr:uid="{DDA81C34-E963-4B4F-943F-4407AE8D5116}"/>
    <cellStyle name="Parametres title 5 2" xfId="10726" xr:uid="{B54E5543-E36E-4ACA-8CCA-2006B5DBBAC3}"/>
    <cellStyle name="Parametres title 5 2 2" xfId="19952" xr:uid="{AA0A5A05-CC55-4504-91F8-6F8395691AFA}"/>
    <cellStyle name="Parametres title 5 2 2 2" xfId="46769" xr:uid="{5254A7FA-D480-420E-BEDB-939628ABFE3B}"/>
    <cellStyle name="Parametres title 5 2 2_1.2 KBC Group" xfId="50423" xr:uid="{ED9862DF-E547-4E1D-B225-E8D47618E8E9}"/>
    <cellStyle name="Parametres title 5 2 3" xfId="23116" xr:uid="{788F1877-7592-4C8E-BB9E-E3C92F9635EB}"/>
    <cellStyle name="Parametres title 5 2 4" xfId="25844" xr:uid="{1E637B9D-F0E4-44B0-8FE5-6B98F790E142}"/>
    <cellStyle name="Parametres title 5 2 5" xfId="35604" xr:uid="{4296316B-0568-4314-B8F5-3F70A1260BAF}"/>
    <cellStyle name="Parametres title 5 2_1.2 KBC Group" xfId="50422" xr:uid="{0555EC26-1A69-4248-97EF-5D739716C9C0}"/>
    <cellStyle name="Parametres title 5 3" xfId="41100" xr:uid="{237B573F-0DDB-4C9C-B481-74B9305668AE}"/>
    <cellStyle name="Parametres title 5 4" xfId="30049" xr:uid="{DE1B42B8-9A82-4BEA-89AC-13FA40F4419D}"/>
    <cellStyle name="Parametres title 5_1.2 KBC Group" xfId="50421" xr:uid="{CF77175F-CEF2-4779-B31B-B61B15ABD81F}"/>
    <cellStyle name="Parametres title 6" xfId="3868" xr:uid="{F87ECBAF-B491-44DC-9FE2-D66D35C89F76}"/>
    <cellStyle name="Parametres title 6 2" xfId="10716" xr:uid="{E84E39FC-0A70-4DD1-8058-6352027A8341}"/>
    <cellStyle name="Parametres title 6 2 2" xfId="19945" xr:uid="{D27477C1-F8C2-4209-9734-96384C58BC96}"/>
    <cellStyle name="Parametres title 6 2 2 2" xfId="46759" xr:uid="{9550731E-7636-4E6C-8201-DAE3244BFF5A}"/>
    <cellStyle name="Parametres title 6 2 2_1.2 KBC Group" xfId="50426" xr:uid="{D5D6B0CB-CE22-4E85-AA5A-B3CAC0CEAD24}"/>
    <cellStyle name="Parametres title 6 2 3" xfId="23109" xr:uid="{2C9B9B06-B7E3-4A06-A0ED-5A3A1A4B804D}"/>
    <cellStyle name="Parametres title 6 2 4" xfId="25837" xr:uid="{8A48B3F7-822C-4619-A4B8-D1EC8625FF90}"/>
    <cellStyle name="Parametres title 6 2 5" xfId="35596" xr:uid="{544A0FFF-BBD3-4E90-9123-17B9717A2A53}"/>
    <cellStyle name="Parametres title 6 2_1.2 KBC Group" xfId="50425" xr:uid="{A8CA4E10-BEF9-4AFC-9622-14C514926197}"/>
    <cellStyle name="Parametres title 6 3" xfId="41090" xr:uid="{9680FB3D-2493-4BF8-A7FC-1C0A17296D8D}"/>
    <cellStyle name="Parametres title 6 4" xfId="30041" xr:uid="{5C8BB869-B7B6-4FC9-8563-478CA9C115D1}"/>
    <cellStyle name="Parametres title 6_1.2 KBC Group" xfId="50424" xr:uid="{EF72A603-6BC9-4824-A069-E96B2A16A1B9}"/>
    <cellStyle name="Parametres title 7" xfId="3819" xr:uid="{E90E36FC-2CBE-49FC-8746-7951D64FA8F6}"/>
    <cellStyle name="Parametres title 7 2" xfId="10690" xr:uid="{87A1A556-E30F-4AC1-B1FD-1604A77E9A87}"/>
    <cellStyle name="Parametres title 7 2 2" xfId="19922" xr:uid="{63D766A6-C746-4D03-BBE4-3F83EF55DCE2}"/>
    <cellStyle name="Parametres title 7 2 2 2" xfId="46733" xr:uid="{72955210-64E7-489A-A473-1E3DE36B631E}"/>
    <cellStyle name="Parametres title 7 2 2_1.2 KBC Group" xfId="50429" xr:uid="{78B345BD-6F47-40C6-A159-8466B936CF07}"/>
    <cellStyle name="Parametres title 7 2 3" xfId="23086" xr:uid="{08B4381F-646F-471B-8FA2-AD9243A4B7CD}"/>
    <cellStyle name="Parametres title 7 2 4" xfId="25815" xr:uid="{03F14CBB-0A18-430B-A547-42C19A2C1B96}"/>
    <cellStyle name="Parametres title 7 2 5" xfId="35573" xr:uid="{3EECB4C6-A72D-4CD0-9988-6B97822D7A4D}"/>
    <cellStyle name="Parametres title 7 2_1.2 KBC Group" xfId="50428" xr:uid="{84E50BDF-AE6D-4285-B9E9-778FCEB9D9D7}"/>
    <cellStyle name="Parametres title 7 3" xfId="41065" xr:uid="{B4EE652E-56C9-470F-B9F3-5EB652853D29}"/>
    <cellStyle name="Parametres title 7 4" xfId="30019" xr:uid="{6AF71D26-7BAC-4045-A544-03E554D50E56}"/>
    <cellStyle name="Parametres title 7_1.2 KBC Group" xfId="50427" xr:uid="{54B3D27B-00AF-4AD1-A864-33F4EB31081B}"/>
    <cellStyle name="Parametres title 8" xfId="3842" xr:uid="{D86A8FC3-1FBA-40BC-A1F7-6F688F42F2DB}"/>
    <cellStyle name="Parametres title 8 2" xfId="10701" xr:uid="{A313C55D-8B8C-4C30-8E2F-77F1D3DECEBE}"/>
    <cellStyle name="Parametres title 8 2 2" xfId="19931" xr:uid="{41708C18-3139-461B-A772-8FCDFA2F5BCA}"/>
    <cellStyle name="Parametres title 8 2 2 2" xfId="46744" xr:uid="{3632D945-1ADE-40E1-A83D-4BC7C464618F}"/>
    <cellStyle name="Parametres title 8 2 2_1.2 KBC Group" xfId="50432" xr:uid="{91F6CD33-4FE0-4455-B834-DC40BD1C9DC2}"/>
    <cellStyle name="Parametres title 8 2 3" xfId="23096" xr:uid="{1DEDE6D5-3A4C-4339-B927-2D41721F1062}"/>
    <cellStyle name="Parametres title 8 2 4" xfId="25824" xr:uid="{8F9F9F20-4B43-4EC9-9772-B60BA111CBFA}"/>
    <cellStyle name="Parametres title 8 2 5" xfId="35583" xr:uid="{2F29B46C-8B25-4FB7-B3B0-07D5F2D15A98}"/>
    <cellStyle name="Parametres title 8 2_1.2 KBC Group" xfId="50431" xr:uid="{E46806EF-93EF-4A95-A0CE-6834FEE4C3E6}"/>
    <cellStyle name="Parametres title 8 3" xfId="41075" xr:uid="{944706EC-6C2D-4930-AA7E-CD4052D7CB94}"/>
    <cellStyle name="Parametres title 8 4" xfId="30028" xr:uid="{1A59FC15-0C5C-4B03-A9B2-41DD3677B94D}"/>
    <cellStyle name="Parametres title 8_1.2 KBC Group" xfId="50430" xr:uid="{454A4203-2D61-4B82-890C-142959466A13}"/>
    <cellStyle name="Parametres title 9" xfId="4388" xr:uid="{D7A0B1AB-FBDF-42CF-B259-D10DBA881581}"/>
    <cellStyle name="Parametres title 9 2" xfId="11184" xr:uid="{7D2A63E6-4D84-4195-8D95-8E238A2FAA39}"/>
    <cellStyle name="Parametres title 9 2 2" xfId="20118" xr:uid="{FAFB6E6B-C875-4F30-BA9B-994695301BAA}"/>
    <cellStyle name="Parametres title 9 2 2 2" xfId="47227" xr:uid="{1293E6C1-FAA2-4962-AC37-2DB2C244DE17}"/>
    <cellStyle name="Parametres title 9 2 2_1.2 KBC Group" xfId="50435" xr:uid="{854175CD-8779-484E-AD3E-005B31B5BC9E}"/>
    <cellStyle name="Parametres title 9 2 3" xfId="23185" xr:uid="{B02ACF2C-789E-45DC-BDA2-E81F9CB1328D}"/>
    <cellStyle name="Parametres title 9 2 4" xfId="25866" xr:uid="{06105CDE-3FA9-4D94-9BFD-B4A6FA709E20}"/>
    <cellStyle name="Parametres title 9 2 5" xfId="36033" xr:uid="{AAB822CA-FDA8-4E88-B72E-8220C0DDD3E8}"/>
    <cellStyle name="Parametres title 9 2_1.2 KBC Group" xfId="50434" xr:uid="{84FC19F9-DC82-43FD-9159-401702214819}"/>
    <cellStyle name="Parametres title 9 3" xfId="41558" xr:uid="{276C1ED0-5677-4E3F-97F1-B6DB939EE57B}"/>
    <cellStyle name="Parametres title 9 4" xfId="30478" xr:uid="{8AA186EC-B6C9-4560-9756-51408EFAEEAB}"/>
    <cellStyle name="Parametres title 9_1.2 KBC Group" xfId="50433" xr:uid="{1C8D7C64-947E-4ACF-8F6F-E3DC40F61FE5}"/>
    <cellStyle name="Parametres title_1.2 KBC Group" xfId="50370" xr:uid="{8BCD60A3-E21D-40B7-B16D-3E75D51A5DA9}"/>
    <cellStyle name="Parametres values" xfId="42" xr:uid="{00000000-0005-0000-0000-000026000000}"/>
    <cellStyle name="Parametres values 2" xfId="3692" xr:uid="{B972AC77-DD44-45FA-8F38-DBE96D5720D1}"/>
    <cellStyle name="Parametres values 2 2" xfId="15258" xr:uid="{2AD5F72B-D194-42FF-8D64-E4831C59D403}"/>
    <cellStyle name="Parametres values 2_1.2 KBC Group" xfId="50437" xr:uid="{7376A57D-A3A0-4255-937B-41C9355EA0C1}"/>
    <cellStyle name="Parametres values 3" xfId="3933" xr:uid="{9BE9D9C6-914F-4C33-8949-467577164937}"/>
    <cellStyle name="Parametres values 3 2" xfId="15381" xr:uid="{05770A81-E48D-4B94-9B3C-D3596609C49F}"/>
    <cellStyle name="Parametres values 3_1.2 KBC Group" xfId="50438" xr:uid="{C59E2F9C-28EB-4781-8E0C-8F7A664A1987}"/>
    <cellStyle name="Parametres values 4" xfId="979" xr:uid="{94E935B2-B95C-4C43-93A4-C3B821505F88}"/>
    <cellStyle name="Parametres values_1.2 KBC Group" xfId="50436" xr:uid="{70A122AB-F2E7-445A-B608-DE782D295A20}"/>
    <cellStyle name="Pending Change - IBM Cognos" xfId="50439" xr:uid="{B83F03F1-75E3-4ED3-8AEB-6B6F380D1F91}"/>
    <cellStyle name="Percent" xfId="51" builtinId="5"/>
    <cellStyle name="Percent 12" xfId="946" xr:uid="{071829F5-A9C1-41BF-B099-497300DC75BE}"/>
    <cellStyle name="Percent 12 2" xfId="1670" xr:uid="{3AE6923D-38D0-4424-9E3A-9591F495934F}"/>
    <cellStyle name="Percent 12 2 2" xfId="4869" xr:uid="{4E6DED00-EBDA-4F4E-81AF-1972EC6308E8}"/>
    <cellStyle name="Percent 12 2 2 2" xfId="11663" xr:uid="{32B98877-72BC-43C8-A295-6557DCE47440}"/>
    <cellStyle name="Percent 12 2 2 2 2" xfId="47706" xr:uid="{D7C8B89F-4761-40DC-8D05-239861330BC7}"/>
    <cellStyle name="Percent 12 2 2 2 3" xfId="36509" xr:uid="{F498CA3D-6D18-434F-A273-DC3B2AC12533}"/>
    <cellStyle name="Percent 12 2 2 2_1.2 KBC Group" xfId="50443" xr:uid="{CF27A5E5-30A3-4908-9822-14B408F9FFEF}"/>
    <cellStyle name="Percent 12 2 2 3" xfId="42037" xr:uid="{B471D7ED-8D00-4F42-BC4E-7FF00900CEE8}"/>
    <cellStyle name="Percent 12 2 2 4" xfId="30954" xr:uid="{8A6AD537-E6FE-4A93-8836-18209BDC59D2}"/>
    <cellStyle name="Percent 12 2 2_1.2 KBC Group" xfId="50442" xr:uid="{C3CB3E4C-328F-4F4B-9FAC-1DC8770D34F7}"/>
    <cellStyle name="Percent 12 2 3" xfId="8633" xr:uid="{1389D9F4-F0B8-4C2B-A86F-FC3FB2D47598}"/>
    <cellStyle name="Percent 12 2 3 2" xfId="44677" xr:uid="{BA0C64AD-C91B-416B-92F5-96FD2D86453F}"/>
    <cellStyle name="Percent 12 2 3 3" xfId="33568" xr:uid="{69E7313B-2ED3-479D-9DF1-7DB62374956D}"/>
    <cellStyle name="Percent 12 2 3_1.2 KBC Group" xfId="50444" xr:uid="{5B978AC1-C803-46C7-BC01-B58ED3E09332}"/>
    <cellStyle name="Percent 12 2 4" xfId="39016" xr:uid="{5F01BBF0-1C0C-4B20-8FF3-896048A46FB2}"/>
    <cellStyle name="Percent 12 2 5" xfId="28021" xr:uid="{F36D1B5E-8BD2-4811-8DDA-B73CB042D93A}"/>
    <cellStyle name="Percent 12 2_1.2 KBC Group" xfId="50441" xr:uid="{7EE4D300-FF7E-4BB3-8427-8538710239FE}"/>
    <cellStyle name="Percent 12 3" xfId="2482" xr:uid="{2A2FF61A-8F03-4541-8A11-210C38901EF1}"/>
    <cellStyle name="Percent 12 3 2" xfId="5681" xr:uid="{5BF734A9-B51C-405A-A52C-2C1FC06D77BB}"/>
    <cellStyle name="Percent 12 3 2 2" xfId="12474" xr:uid="{6731275D-8BB6-4194-9F54-1B09F56ABA58}"/>
    <cellStyle name="Percent 12 3 2 2 2" xfId="48517" xr:uid="{D2FDEA54-DF19-47AD-B33F-ADDDC7B72D80}"/>
    <cellStyle name="Percent 12 3 2 2 3" xfId="37320" xr:uid="{A95463AD-242D-4BB8-9606-774C511E9811}"/>
    <cellStyle name="Percent 12 3 2 2_1.2 KBC Group" xfId="50447" xr:uid="{0A2EC548-4B6F-44ED-B142-72722410FF92}"/>
    <cellStyle name="Percent 12 3 2 3" xfId="42848" xr:uid="{C0C8EE87-EAB0-4C67-845E-6162CA1881FD}"/>
    <cellStyle name="Percent 12 3 2 4" xfId="31765" xr:uid="{107FB196-8D1D-4821-91EB-8D013C65C4D3}"/>
    <cellStyle name="Percent 12 3 2_1.2 KBC Group" xfId="50446" xr:uid="{D796F90E-0BA5-4836-9648-4748C226BF18}"/>
    <cellStyle name="Percent 12 3 3" xfId="9440" xr:uid="{5FEAD8D7-6B9B-4F94-92EA-2512B5A3EA29}"/>
    <cellStyle name="Percent 12 3 3 2" xfId="45484" xr:uid="{C6F56D5D-4B90-4AE6-881F-BF82FA41EF55}"/>
    <cellStyle name="Percent 12 3 3 3" xfId="34375" xr:uid="{04DDA6CF-11E8-4F3D-9DC4-4EFDDFBCC0F6}"/>
    <cellStyle name="Percent 12 3 3_1.2 KBC Group" xfId="50448" xr:uid="{2B1228EA-F564-4A88-8F1C-BCA9279342BB}"/>
    <cellStyle name="Percent 12 3 4" xfId="39823" xr:uid="{B63F2094-B929-48F5-80CF-E4E6AD3AA2AD}"/>
    <cellStyle name="Percent 12 3 5" xfId="28828" xr:uid="{0B269E0B-50B7-4F13-8C1D-B7939CCD200F}"/>
    <cellStyle name="Percent 12 3_1.2 KBC Group" xfId="50445" xr:uid="{1C3A2E46-7B10-4949-A40D-E4EE90A8A256}"/>
    <cellStyle name="Percent 12 4" xfId="3671" xr:uid="{42B1F47A-9C79-40C1-B68B-33F326C85F44}"/>
    <cellStyle name="Percent 12 4 2" xfId="10598" xr:uid="{4EC7AF9C-FB23-410D-AAD5-D78BF2DE1C35}"/>
    <cellStyle name="Percent 12 4 2 2" xfId="46641" xr:uid="{2658BF5A-EFED-4E30-AA07-2E9AFB697783}"/>
    <cellStyle name="Percent 12 4 2 3" xfId="35520" xr:uid="{3605AA84-42AA-4873-902E-0BDA2302C3E6}"/>
    <cellStyle name="Percent 12 4 2_1.2 KBC Group" xfId="50450" xr:uid="{5B179A84-E9EC-4C92-BC7B-13CDA6D509B4}"/>
    <cellStyle name="Percent 12 4 3" xfId="40975" xr:uid="{34288F36-24BB-4FAA-87EE-BF2193391B68}"/>
    <cellStyle name="Percent 12 4 4" xfId="29968" xr:uid="{32D974DC-6409-4971-988A-D8D9195BD271}"/>
    <cellStyle name="Percent 12 4_1.2 KBC Group" xfId="50449" xr:uid="{EBAA4500-6109-4C05-8881-03BD8FB26D74}"/>
    <cellStyle name="Percent 12 5" xfId="4367" xr:uid="{4CD4BB2A-3594-480C-B572-6241D95A1100}"/>
    <cellStyle name="Percent 12 5 2" xfId="11169" xr:uid="{DE33C48A-266C-401A-BFEF-0478B2E85011}"/>
    <cellStyle name="Percent 12 5 2 2" xfId="47212" xr:uid="{2B9E2C6F-EB73-4A98-AD01-9CB3AE90010B}"/>
    <cellStyle name="Percent 12 5 2 3" xfId="36031" xr:uid="{B490ECA2-C131-4963-B245-F0206DEB781E}"/>
    <cellStyle name="Percent 12 5 2_1.2 KBC Group" xfId="50452" xr:uid="{0BA1C3C7-D01A-44D1-A6DE-A1C361C0427E}"/>
    <cellStyle name="Percent 12 5 3" xfId="41543" xr:uid="{3DABFB7E-2B57-42F4-A305-96415853ABA7}"/>
    <cellStyle name="Percent 12 5 4" xfId="30476" xr:uid="{945756CF-C0E1-4019-9D78-A9B6DDDA5759}"/>
    <cellStyle name="Percent 12 5_1.2 KBC Group" xfId="50451" xr:uid="{F4C1DDED-D899-48E5-A000-457E6A280405}"/>
    <cellStyle name="Percent 12 6" xfId="8133" xr:uid="{855C9D0C-8024-4D14-9AA4-A19CEAAE8468}"/>
    <cellStyle name="Percent 12 6 2" xfId="44181" xr:uid="{747AE71E-2FCE-4B77-B612-4FE10B6DF19E}"/>
    <cellStyle name="Percent 12 6 3" xfId="33088" xr:uid="{75DF40E6-C103-45A2-B939-A899D49059D1}"/>
    <cellStyle name="Percent 12 6_1.2 KBC Group" xfId="50453" xr:uid="{9D5EAD01-3B66-488D-9F89-868433120950}"/>
    <cellStyle name="Percent 12 7" xfId="38521" xr:uid="{851F0A7A-604F-433A-8441-5847EECB580D}"/>
    <cellStyle name="Percent 12 8" xfId="27538" xr:uid="{8CB69A5B-8CEF-4F01-A1B0-FAF26683D89B}"/>
    <cellStyle name="Percent 12_1.2 KBC Group" xfId="50440" xr:uid="{00EB0BAA-C9E8-4BC8-8448-8E6507B4A6FC}"/>
    <cellStyle name="Percent 2" xfId="53" xr:uid="{D3442B1E-6B68-492A-BA22-B900541283BE}"/>
    <cellStyle name="Percent 2 10" xfId="2884" xr:uid="{41389FCC-D1F4-4F7F-9149-ADB5AC2BC209}"/>
    <cellStyle name="Percent 2 10 2" xfId="9831" xr:uid="{45621BAE-9478-4637-8C76-4447EBD56B6B}"/>
    <cellStyle name="Percent 2 10 2 2" xfId="45874" xr:uid="{F0E6C0CC-19E7-4985-A5B3-30CF15021153}"/>
    <cellStyle name="Percent 2 10 2 3" xfId="34763" xr:uid="{A85D6852-14CD-44C1-9141-6F6EE2A31965}"/>
    <cellStyle name="Percent 2 10 2_1.2 KBC Group" xfId="50456" xr:uid="{5FEE080E-8610-4640-A108-C89899821784}"/>
    <cellStyle name="Percent 2 10 3" xfId="40210" xr:uid="{728FCAF9-B38F-4FC3-A244-54FE55CE15FF}"/>
    <cellStyle name="Percent 2 10 4" xfId="29213" xr:uid="{78CAFE03-4D94-4BBC-97FA-35268B9C514B}"/>
    <cellStyle name="Percent 2 10_1.2 KBC Group" xfId="50455" xr:uid="{264AC1AB-D7C9-45F5-BFF8-F7E618B91D08}"/>
    <cellStyle name="Percent 2 11" xfId="3877" xr:uid="{DFA17A05-3C8C-4709-B188-D4BB7F19A664}"/>
    <cellStyle name="Percent 2 12" xfId="3963" xr:uid="{ED6E4612-E19C-4FE7-A592-D1917470C2B8}"/>
    <cellStyle name="Percent 2 12 2" xfId="10765" xr:uid="{832ACC31-6741-46AD-AAF9-6044224442C4}"/>
    <cellStyle name="Percent 2 12 2 2" xfId="46808" xr:uid="{CA50A4C2-07A2-47D3-8FAB-FBCECC7FE7FD}"/>
    <cellStyle name="Percent 2 12 2 3" xfId="35630" xr:uid="{1051AE84-7F79-4061-9635-87D0850771B3}"/>
    <cellStyle name="Percent 2 12 2_1.2 KBC Group" xfId="50458" xr:uid="{4AA33CE4-BA8F-4DD2-9501-2EF79AA09B74}"/>
    <cellStyle name="Percent 2 12 3" xfId="41139" xr:uid="{F49C9ACC-FE7A-473C-8C64-72B31A68CE80}"/>
    <cellStyle name="Percent 2 12 4" xfId="30075" xr:uid="{082AEF8C-2636-4910-91E1-180E1D699F46}"/>
    <cellStyle name="Percent 2 12_1.2 KBC Group" xfId="50457" xr:uid="{981C3A98-DDE8-4026-9FFE-201D92B92A8E}"/>
    <cellStyle name="Percent 2 13" xfId="7111" xr:uid="{60E8A4E4-4989-472E-B9F5-FFA8D5410F3B}"/>
    <cellStyle name="Percent 2 14" xfId="7312" xr:uid="{A24A9554-A992-4EFC-BE9B-BC038EB1FEE1}"/>
    <cellStyle name="Percent 2 14 2" xfId="43360" xr:uid="{9912B84A-743A-4684-A0FA-18CF9B483DFD}"/>
    <cellStyle name="Percent 2 14 3" xfId="32270" xr:uid="{C76AB970-D778-4066-ABE8-CFD9EA22C657}"/>
    <cellStyle name="Percent 2 14_1.2 KBC Group" xfId="50459" xr:uid="{508F9AC6-8C43-4C40-9D1D-3F879821D959}"/>
    <cellStyle name="Percent 2 15" xfId="67" xr:uid="{E69F4EE2-EF26-476D-817C-600F123091FF}"/>
    <cellStyle name="Percent 2 15 2" xfId="37701" xr:uid="{B51435B8-8EB7-422B-908F-DB785815A065}"/>
    <cellStyle name="Percent 2 15_1.2 KBC Group" xfId="50460" xr:uid="{3ABADCC5-8767-4E28-80A2-1226CDE66A0A}"/>
    <cellStyle name="Percent 2 16" xfId="48902" xr:uid="{214EFC3D-0636-4717-A849-6C857586BD3D}"/>
    <cellStyle name="Percent 2 17" xfId="48918" xr:uid="{2F161DA5-709E-4575-A3FA-9E6DA5D13BCE}"/>
    <cellStyle name="Percent 2 18" xfId="26720" xr:uid="{1A7D1A3A-D1EB-4025-A531-69B9CA25E38E}"/>
    <cellStyle name="Percent 2 2" xfId="149" xr:uid="{D6709573-17D5-4255-9BF4-D7E8018AE0A9}"/>
    <cellStyle name="Percent 2 3" xfId="438" xr:uid="{B1E94F74-CF3F-4872-A258-E615A5F89AC6}"/>
    <cellStyle name="Percent 2 3 2" xfId="848" xr:uid="{5CAEFD40-43A2-40E4-8205-652B8A77AA89}"/>
    <cellStyle name="Percent 2 3 2 2" xfId="1574" xr:uid="{2953F785-2914-431A-8154-C9D9108946A8}"/>
    <cellStyle name="Percent 2 3 2 2 2" xfId="4773" xr:uid="{0869A4BE-0AE9-47B3-AA9D-181D28DB4B74}"/>
    <cellStyle name="Percent 2 3 2 2 2 2" xfId="11567" xr:uid="{9131C1F9-CBAA-470D-9398-A3EF32DCBE1D}"/>
    <cellStyle name="Percent 2 3 2 2 2 2 2" xfId="47610" xr:uid="{2A98B936-CF48-4EA0-BF02-1CC9C2083EA3}"/>
    <cellStyle name="Percent 2 3 2 2 2 2 3" xfId="36413" xr:uid="{73D5275F-B4CB-4B0B-B425-D9E81E7CAB95}"/>
    <cellStyle name="Percent 2 3 2 2 2 2_1.2 KBC Group" xfId="50465" xr:uid="{409B6199-0148-4A2C-AE78-7FEF38DDACCF}"/>
    <cellStyle name="Percent 2 3 2 2 2 3" xfId="41941" xr:uid="{A2B195CB-549E-4341-AFE3-3C7BFF8BEB6D}"/>
    <cellStyle name="Percent 2 3 2 2 2 4" xfId="30858" xr:uid="{2C359784-1B91-48CE-A777-D0127E45CB58}"/>
    <cellStyle name="Percent 2 3 2 2 2_1.2 KBC Group" xfId="50464" xr:uid="{27233001-54F0-4448-AF41-5EDC0579787C}"/>
    <cellStyle name="Percent 2 3 2 2 3" xfId="8537" xr:uid="{81759F37-BC31-498C-8368-19B0E4A95DE5}"/>
    <cellStyle name="Percent 2 3 2 2 3 2" xfId="44581" xr:uid="{FEDD04FC-3063-4B1D-B21C-FCE04E0A5484}"/>
    <cellStyle name="Percent 2 3 2 2 3 3" xfId="33472" xr:uid="{14821AF9-BE69-4BCE-B993-DDD3C35F5162}"/>
    <cellStyle name="Percent 2 3 2 2 3_1.2 KBC Group" xfId="50466" xr:uid="{1B5F3EEA-3EF6-4B90-ACEE-89176593AD17}"/>
    <cellStyle name="Percent 2 3 2 2 4" xfId="38920" xr:uid="{83F2A36B-48EF-4E04-96B2-E62FFCA4B384}"/>
    <cellStyle name="Percent 2 3 2 2 5" xfId="27925" xr:uid="{166FF7EF-0416-4070-A0A6-6DDB97BD502F}"/>
    <cellStyle name="Percent 2 3 2 2_1.2 KBC Group" xfId="50463" xr:uid="{E0B05CB5-5EB6-49CB-8431-43A9C7F0380B}"/>
    <cellStyle name="Percent 2 3 2 3" xfId="2384" xr:uid="{3827F835-6BDF-40C9-BC63-BDF6DB05577E}"/>
    <cellStyle name="Percent 2 3 2 3 2" xfId="5583" xr:uid="{7E695F40-CD2F-4016-A0B0-8DB2199F38D3}"/>
    <cellStyle name="Percent 2 3 2 3 2 2" xfId="12376" xr:uid="{09EAE852-2293-4F4F-91DA-2A13761F2EF8}"/>
    <cellStyle name="Percent 2 3 2 3 2 2 2" xfId="48419" xr:uid="{209CA26A-4375-42F9-A668-660C779590A7}"/>
    <cellStyle name="Percent 2 3 2 3 2 2 3" xfId="37222" xr:uid="{F4851F5B-77C2-4218-B1D6-B37BD59355E7}"/>
    <cellStyle name="Percent 2 3 2 3 2 2_1.2 KBC Group" xfId="50469" xr:uid="{8B0512D7-C759-475D-978E-F423EEB4D433}"/>
    <cellStyle name="Percent 2 3 2 3 2 3" xfId="42750" xr:uid="{F3FF65A7-294F-4BFB-834B-E224F8DA0929}"/>
    <cellStyle name="Percent 2 3 2 3 2 4" xfId="31667" xr:uid="{E29D0A2F-8F4C-41CF-84F6-7C2DE57E4FDA}"/>
    <cellStyle name="Percent 2 3 2 3 2_1.2 KBC Group" xfId="50468" xr:uid="{4A72A4D3-3177-4362-9918-D0DB2BF431C8}"/>
    <cellStyle name="Percent 2 3 2 3 3" xfId="9343" xr:uid="{8EF1E580-9ED0-431C-8DEB-9EA48477A892}"/>
    <cellStyle name="Percent 2 3 2 3 3 2" xfId="45387" xr:uid="{5262BF6B-A5DB-4FEE-95C6-35F34431697D}"/>
    <cellStyle name="Percent 2 3 2 3 3 3" xfId="34278" xr:uid="{0DF04BA0-6F19-490A-A206-479AC570ED07}"/>
    <cellStyle name="Percent 2 3 2 3 3_1.2 KBC Group" xfId="50470" xr:uid="{63434CC3-E063-49CF-A785-529E929C74AB}"/>
    <cellStyle name="Percent 2 3 2 3 4" xfId="39726" xr:uid="{A43898E8-1201-4BA0-B491-6E17AAFDDECF}"/>
    <cellStyle name="Percent 2 3 2 3 5" xfId="28731" xr:uid="{DB1CBE82-F307-4A23-BBD0-43E225FF8F89}"/>
    <cellStyle name="Percent 2 3 2 3_1.2 KBC Group" xfId="50467" xr:uid="{35101B98-196F-4A09-825C-D16374E51849}"/>
    <cellStyle name="Percent 2 3 2 4" xfId="3574" xr:uid="{230275A8-5425-4649-AC9D-29A6E6DD6F89}"/>
    <cellStyle name="Percent 2 3 2 4 2" xfId="10501" xr:uid="{AE7C8BAE-25BA-42C8-9D10-5D691C6513AA}"/>
    <cellStyle name="Percent 2 3 2 4 2 2" xfId="46544" xr:uid="{078928CC-B8D0-4EFA-ACDC-0952627F7BC5}"/>
    <cellStyle name="Percent 2 3 2 4 2 3" xfId="35423" xr:uid="{DEBCF073-8074-415B-B118-43777D76EC39}"/>
    <cellStyle name="Percent 2 3 2 4 2_1.2 KBC Group" xfId="50472" xr:uid="{41E50BA3-AFAF-4A5A-988C-DD60BA69B2AD}"/>
    <cellStyle name="Percent 2 3 2 4 3" xfId="40879" xr:uid="{9BBAE4C1-7CE7-4EB2-8123-B01B794A13DE}"/>
    <cellStyle name="Percent 2 3 2 4 4" xfId="29872" xr:uid="{86B45F08-621A-4ABB-887B-4C115F64E2A6}"/>
    <cellStyle name="Percent 2 3 2 4_1.2 KBC Group" xfId="50471" xr:uid="{D2F8CA71-8E17-49BB-9080-41F1FA8BD5FD}"/>
    <cellStyle name="Percent 2 3 2 5" xfId="4270" xr:uid="{09E47FEC-738D-4521-8F2F-CC39807F6FC6}"/>
    <cellStyle name="Percent 2 3 2 5 2" xfId="11072" xr:uid="{F5EB320C-D51E-46A4-9AB7-7B8CF377425B}"/>
    <cellStyle name="Percent 2 3 2 5 2 2" xfId="47115" xr:uid="{1383B4C2-2A14-425D-AADC-E06AFD89E587}"/>
    <cellStyle name="Percent 2 3 2 5 2 3" xfId="35934" xr:uid="{DB9777AA-85A6-4BE2-B751-EEB4786C7502}"/>
    <cellStyle name="Percent 2 3 2 5 2_1.2 KBC Group" xfId="50474" xr:uid="{2122CE67-3220-42E3-BE2C-9D44ABEB8253}"/>
    <cellStyle name="Percent 2 3 2 5 3" xfId="41446" xr:uid="{B46E9B52-2044-4FAA-93E6-F0772BE5EF28}"/>
    <cellStyle name="Percent 2 3 2 5 4" xfId="30379" xr:uid="{D2D96016-D496-446D-A0D7-FE1DCD08091A}"/>
    <cellStyle name="Percent 2 3 2 5_1.2 KBC Group" xfId="50473" xr:uid="{E137F328-1F18-4F42-9261-E100456F06A6}"/>
    <cellStyle name="Percent 2 3 2 6" xfId="8037" xr:uid="{8F0CCB55-8DCF-45CD-8142-EF6B6BDFEFFC}"/>
    <cellStyle name="Percent 2 3 2 6 2" xfId="44085" xr:uid="{006BFDAD-9FEF-4BE4-BC7F-31333FE977D1}"/>
    <cellStyle name="Percent 2 3 2 6 3" xfId="32992" xr:uid="{9A43AD72-FF27-49C1-BCE4-8A78F223D396}"/>
    <cellStyle name="Percent 2 3 2 6_1.2 KBC Group" xfId="50475" xr:uid="{160FA587-9D23-432B-A45F-D1E1B5F8AF17}"/>
    <cellStyle name="Percent 2 3 2 7" xfId="38425" xr:uid="{F05B6259-903F-4C9A-A542-8E1B7499E883}"/>
    <cellStyle name="Percent 2 3 2 8" xfId="27442" xr:uid="{9728CD80-784E-434A-B786-8585FD1052C5}"/>
    <cellStyle name="Percent 2 3 2_1.2 KBC Group" xfId="50462" xr:uid="{DDEB485B-512B-41C6-B444-BDC6F3FBCE84}"/>
    <cellStyle name="Percent 2 3 3" xfId="1331" xr:uid="{21211A44-2678-439D-A588-B923327505D5}"/>
    <cellStyle name="Percent 2 3 3 2" xfId="4530" xr:uid="{02193532-D400-4E61-9CD0-EF252F9AB5D0}"/>
    <cellStyle name="Percent 2 3 3 2 2" xfId="11324" xr:uid="{8C99B757-B455-45EE-A4B6-42728E5F78DE}"/>
    <cellStyle name="Percent 2 3 3 2 2 2" xfId="47367" xr:uid="{8016B674-5754-4C1A-AFB8-792408568D8F}"/>
    <cellStyle name="Percent 2 3 3 2 2 3" xfId="36170" xr:uid="{C0879B1D-C6EE-4668-A3DB-F8B3C589FC2F}"/>
    <cellStyle name="Percent 2 3 3 2 2_1.2 KBC Group" xfId="50478" xr:uid="{A0E2E300-73D6-48CB-8812-B63455283AD1}"/>
    <cellStyle name="Percent 2 3 3 2 3" xfId="41698" xr:uid="{ADFF5FD5-BF1E-4363-BB37-0BBE51D2391F}"/>
    <cellStyle name="Percent 2 3 3 2 4" xfId="30615" xr:uid="{FDFE739A-2996-4D80-9DD3-A637154483C2}"/>
    <cellStyle name="Percent 2 3 3 2_1.2 KBC Group" xfId="50477" xr:uid="{53D366EE-3C99-460A-851F-55DF1E4C1B0A}"/>
    <cellStyle name="Percent 2 3 3 3" xfId="8294" xr:uid="{D445A1BB-382D-4CF8-A77C-12D4308054BA}"/>
    <cellStyle name="Percent 2 3 3 3 2" xfId="44338" xr:uid="{78787510-63C0-4AC9-A1B3-28197614BB9A}"/>
    <cellStyle name="Percent 2 3 3 3 3" xfId="33229" xr:uid="{AADAA58A-BB51-4736-AD30-15E31805FAE8}"/>
    <cellStyle name="Percent 2 3 3 3_1.2 KBC Group" xfId="50479" xr:uid="{9B01645B-A372-4801-AFF9-62DA2F78455A}"/>
    <cellStyle name="Percent 2 3 3 4" xfId="38677" xr:uid="{1757ED56-BF01-43B6-A51C-814A997C99FF}"/>
    <cellStyle name="Percent 2 3 3 5" xfId="27682" xr:uid="{120FD659-46A8-4289-A2D0-81E0E457EAC6}"/>
    <cellStyle name="Percent 2 3 3_1.2 KBC Group" xfId="50476" xr:uid="{8127A16B-959F-4B2A-91DD-A4BDC9200AFF}"/>
    <cellStyle name="Percent 2 3 4" xfId="2004" xr:uid="{2E2828EA-3138-4B49-9772-F73B58F9AE41}"/>
    <cellStyle name="Percent 2 3 4 2" xfId="5203" xr:uid="{660C0458-298C-4C1A-B5E0-4EEC3EBF6843}"/>
    <cellStyle name="Percent 2 3 4 2 2" xfId="11996" xr:uid="{61117D3C-12F4-46EA-A910-6A6513DBF9A9}"/>
    <cellStyle name="Percent 2 3 4 2 2 2" xfId="48039" xr:uid="{794BA98B-E0AC-4CEF-AB5C-D169AAA7D959}"/>
    <cellStyle name="Percent 2 3 4 2 2 3" xfId="36842" xr:uid="{96CB54A0-1B86-4519-9ED1-CC6D6CD31966}"/>
    <cellStyle name="Percent 2 3 4 2 2_1.2 KBC Group" xfId="50482" xr:uid="{94EA893E-9332-4F68-ABF5-6A64433421BC}"/>
    <cellStyle name="Percent 2 3 4 2 3" xfId="42370" xr:uid="{20289272-42B9-46FA-AE0A-5208EE462E99}"/>
    <cellStyle name="Percent 2 3 4 2 4" xfId="31287" xr:uid="{B6D27387-00A2-4B32-9887-978F3BBEF339}"/>
    <cellStyle name="Percent 2 3 4 2_1.2 KBC Group" xfId="50481" xr:uid="{E63DAB5B-B77C-4050-A571-B45EE7F83E0B}"/>
    <cellStyle name="Percent 2 3 4 3" xfId="8963" xr:uid="{6535DC9C-DEB2-4433-843A-9708E623E42A}"/>
    <cellStyle name="Percent 2 3 4 3 2" xfId="45007" xr:uid="{3749890D-F1EA-4346-BF20-DF7D79C1A3B5}"/>
    <cellStyle name="Percent 2 3 4 3 3" xfId="33898" xr:uid="{02321292-2263-4FA0-804E-08CEA733931D}"/>
    <cellStyle name="Percent 2 3 4 3_1.2 KBC Group" xfId="50483" xr:uid="{5C0BC03B-EC3D-45B0-A992-D8163DB9C802}"/>
    <cellStyle name="Percent 2 3 4 4" xfId="39346" xr:uid="{C27CEF79-C1FA-4630-93E3-8DBA3CE63559}"/>
    <cellStyle name="Percent 2 3 4 5" xfId="28351" xr:uid="{C4CC676E-0A3F-4CEF-A082-1289119A12F1}"/>
    <cellStyle name="Percent 2 3 4_1.2 KBC Group" xfId="50480" xr:uid="{37EBEF0C-0FBD-424A-8CCC-FBCFEC41279D}"/>
    <cellStyle name="Percent 2 3 5" xfId="3195" xr:uid="{7551EF58-28C9-4914-BE02-60AEC7033156}"/>
    <cellStyle name="Percent 2 3 5 2" xfId="10123" xr:uid="{04E78B3F-74DA-41C1-8568-938E44994E61}"/>
    <cellStyle name="Percent 2 3 5 2 2" xfId="46166" xr:uid="{5B607636-D007-45DB-BA9A-5BE25AB009D3}"/>
    <cellStyle name="Percent 2 3 5 2 3" xfId="35047" xr:uid="{E73191ED-0AEB-4B12-ADA8-5835BA3A64D9}"/>
    <cellStyle name="Percent 2 3 5 2_1.2 KBC Group" xfId="50485" xr:uid="{E497AE4D-36AC-49BF-857D-98290E55C02C}"/>
    <cellStyle name="Percent 2 3 5 3" xfId="40501" xr:uid="{897230A2-DC38-4DAF-A5A0-78A4DCCF15DD}"/>
    <cellStyle name="Percent 2 3 5 4" xfId="29496" xr:uid="{B6EFB88A-6BF1-42F4-80E7-9CD997F6391A}"/>
    <cellStyle name="Percent 2 3 5_1.2 KBC Group" xfId="50484" xr:uid="{D62185DD-9059-49C9-BBE8-396A70F04508}"/>
    <cellStyle name="Percent 2 3 6" xfId="4060" xr:uid="{42575766-2D4A-48F1-A916-3288C1F4B069}"/>
    <cellStyle name="Percent 2 3 6 2" xfId="10862" xr:uid="{96F92DB9-0DCD-4C0D-874F-F71A35999BDC}"/>
    <cellStyle name="Percent 2 3 6 2 2" xfId="46905" xr:uid="{DB3DCEEC-7F1C-4D4D-80C4-62857D6B41F1}"/>
    <cellStyle name="Percent 2 3 6 2 3" xfId="35724" xr:uid="{4E0B1146-14E7-4D62-8981-780D1FDDBF0D}"/>
    <cellStyle name="Percent 2 3 6 2_1.2 KBC Group" xfId="50487" xr:uid="{9E27A911-A417-4C0A-916C-E414B7C40C12}"/>
    <cellStyle name="Percent 2 3 6 3" xfId="41236" xr:uid="{65897D99-3E70-49BF-B495-486075F289AA}"/>
    <cellStyle name="Percent 2 3 6 4" xfId="30169" xr:uid="{2627F125-BB9F-407F-9AE0-0FF31748603F}"/>
    <cellStyle name="Percent 2 3 6_1.2 KBC Group" xfId="50486" xr:uid="{E24F2030-5824-4466-BD53-26A9C9E1FE5B}"/>
    <cellStyle name="Percent 2 3 7" xfId="7630" xr:uid="{55FC5635-CC94-4BED-AEAA-4AF3A77CF27B}"/>
    <cellStyle name="Percent 2 3 7 2" xfId="43678" xr:uid="{320F019A-C795-4284-8E4D-DC36C739AA79}"/>
    <cellStyle name="Percent 2 3 7 3" xfId="32585" xr:uid="{B5766296-E262-404A-B323-46EC25C64450}"/>
    <cellStyle name="Percent 2 3 7_1.2 KBC Group" xfId="50488" xr:uid="{34082BFE-9B24-47A4-B287-EE10ADE3E738}"/>
    <cellStyle name="Percent 2 3 8" xfId="38018" xr:uid="{09DDFA61-EEC7-458A-8257-B9E2B23DF595}"/>
    <cellStyle name="Percent 2 3 9" xfId="27035" xr:uid="{C7D8FD69-D513-4B28-B1F3-68FAD103886F}"/>
    <cellStyle name="Percent 2 3_1.2 KBC Group" xfId="50461" xr:uid="{76DC65E4-A67A-4D40-A9D5-C547F6897E89}"/>
    <cellStyle name="Percent 2 4" xfId="732" xr:uid="{E44FE117-BE19-4B2C-B34D-9A3CA1E3E1B0}"/>
    <cellStyle name="Percent 2 4 2" xfId="942" xr:uid="{71C76976-C93A-44AF-9985-8D07C7AA5A3F}"/>
    <cellStyle name="Percent 2 4 2 2" xfId="1668" xr:uid="{6B18792A-457F-404F-9009-503D68C12271}"/>
    <cellStyle name="Percent 2 4 2 2 2" xfId="4867" xr:uid="{92295AE1-1B28-4466-BCDF-5B5832D4CDB6}"/>
    <cellStyle name="Percent 2 4 2 2 2 2" xfId="11661" xr:uid="{FB207D81-EAE2-462D-B0DD-B80B9AF0C36C}"/>
    <cellStyle name="Percent 2 4 2 2 2 2 2" xfId="47704" xr:uid="{833E5398-4CB5-4B8F-9233-52D55F2DD969}"/>
    <cellStyle name="Percent 2 4 2 2 2 2 3" xfId="36507" xr:uid="{60941848-E3AE-4001-9A62-5DDAA1391002}"/>
    <cellStyle name="Percent 2 4 2 2 2 2_1.2 KBC Group" xfId="50493" xr:uid="{8936C7EB-D0C9-4C24-95DC-3748C31D8314}"/>
    <cellStyle name="Percent 2 4 2 2 2 3" xfId="42035" xr:uid="{481C4576-39D1-4933-8450-802249595423}"/>
    <cellStyle name="Percent 2 4 2 2 2 4" xfId="30952" xr:uid="{C8997C1B-E7C3-4D7F-A3E1-F0FBF6C789CD}"/>
    <cellStyle name="Percent 2 4 2 2 2_1.2 KBC Group" xfId="50492" xr:uid="{3F5E2FF6-253E-4B2E-A908-4722CCC1873A}"/>
    <cellStyle name="Percent 2 4 2 2 3" xfId="8631" xr:uid="{7C468039-FF81-4A08-97F0-39EFBABF54B0}"/>
    <cellStyle name="Percent 2 4 2 2 3 2" xfId="44675" xr:uid="{8DB6CF09-62F0-4986-8446-67C3B8DED6D6}"/>
    <cellStyle name="Percent 2 4 2 2 3 3" xfId="33566" xr:uid="{BE59EFD3-15D8-4BF1-8FC8-851293200B3A}"/>
    <cellStyle name="Percent 2 4 2 2 3_1.2 KBC Group" xfId="50494" xr:uid="{D30AEE13-529D-45C9-ABB2-67D58E7FA69E}"/>
    <cellStyle name="Percent 2 4 2 2 4" xfId="39014" xr:uid="{4341F10F-D996-4BFB-90B7-055E0001BA08}"/>
    <cellStyle name="Percent 2 4 2 2 5" xfId="28019" xr:uid="{68BE57F5-819D-425D-82A8-59DB7031137A}"/>
    <cellStyle name="Percent 2 4 2 2_1.2 KBC Group" xfId="50491" xr:uid="{279201C0-A54D-4AD4-A126-2B876AD971D1}"/>
    <cellStyle name="Percent 2 4 2 3" xfId="2478" xr:uid="{4F1E5DAD-9331-4EE8-B27A-A5615366FB91}"/>
    <cellStyle name="Percent 2 4 2 3 2" xfId="5677" xr:uid="{D891D995-6694-4F56-890F-2032A561D7D3}"/>
    <cellStyle name="Percent 2 4 2 3 2 2" xfId="12470" xr:uid="{80C17251-B4E7-4D07-BC6D-DEE1A72678A1}"/>
    <cellStyle name="Percent 2 4 2 3 2 2 2" xfId="48513" xr:uid="{4521F111-D1DF-4448-A48B-B187B365033C}"/>
    <cellStyle name="Percent 2 4 2 3 2 2 3" xfId="37316" xr:uid="{E70B7290-ED69-4B94-AE02-87EAEFCF9AFE}"/>
    <cellStyle name="Percent 2 4 2 3 2 2_1.2 KBC Group" xfId="50497" xr:uid="{F71ED846-4EDB-4DF9-A6C2-E9C7E683F4B5}"/>
    <cellStyle name="Percent 2 4 2 3 2 3" xfId="42844" xr:uid="{B5A6D9F0-AA90-40B9-A541-6E98F7DDBB55}"/>
    <cellStyle name="Percent 2 4 2 3 2 4" xfId="31761" xr:uid="{397D675D-FE96-455F-8327-23901B290B0C}"/>
    <cellStyle name="Percent 2 4 2 3 2_1.2 KBC Group" xfId="50496" xr:uid="{4DA39191-D2B3-4FAB-9AC5-09A14FBDF435}"/>
    <cellStyle name="Percent 2 4 2 3 3" xfId="9437" xr:uid="{BF405947-EC98-4E3C-9742-31D24B965109}"/>
    <cellStyle name="Percent 2 4 2 3 3 2" xfId="45481" xr:uid="{19A6A44B-92AA-4DEF-9563-E245F344C00D}"/>
    <cellStyle name="Percent 2 4 2 3 3 3" xfId="34372" xr:uid="{A8305DB4-9E48-4BCD-AE43-2846FCCC595C}"/>
    <cellStyle name="Percent 2 4 2 3 3_1.2 KBC Group" xfId="50498" xr:uid="{7B8DE54D-CA50-4BC6-93D7-78E9C73D9D30}"/>
    <cellStyle name="Percent 2 4 2 3 4" xfId="39820" xr:uid="{C094AAD3-C1FD-42A6-BE78-E504BF5EDDFD}"/>
    <cellStyle name="Percent 2 4 2 3 5" xfId="28825" xr:uid="{4F7DE3A7-E31A-4877-BC2D-19F5A1EF933F}"/>
    <cellStyle name="Percent 2 4 2 3_1.2 KBC Group" xfId="50495" xr:uid="{A5B1CD45-56EF-4BDC-B9E7-229F94F95955}"/>
    <cellStyle name="Percent 2 4 2 4" xfId="3668" xr:uid="{8891B317-5A46-4BA6-A46E-2610DFE02E26}"/>
    <cellStyle name="Percent 2 4 2 4 2" xfId="10595" xr:uid="{012272E0-B20D-4B20-9E8B-DEF2CE33CB35}"/>
    <cellStyle name="Percent 2 4 2 4 2 2" xfId="46638" xr:uid="{F26CE669-C0B7-4D85-AD58-A90B45827200}"/>
    <cellStyle name="Percent 2 4 2 4 2 3" xfId="35517" xr:uid="{0C81E9FC-D85B-4DA7-A35F-70837496A637}"/>
    <cellStyle name="Percent 2 4 2 4 2_1.2 KBC Group" xfId="50500" xr:uid="{62E1D70C-0D68-4D99-939F-0A1F4CE9B9D6}"/>
    <cellStyle name="Percent 2 4 2 4 3" xfId="40973" xr:uid="{0BF09E22-019D-46A8-958E-8B86EE33F1AC}"/>
    <cellStyle name="Percent 2 4 2 4 4" xfId="29966" xr:uid="{90337E0D-BE89-4698-ADFA-5F267E6B00A6}"/>
    <cellStyle name="Percent 2 4 2 4_1.2 KBC Group" xfId="50499" xr:uid="{0126AD77-907A-4ACA-9177-F549D03D99AC}"/>
    <cellStyle name="Percent 2 4 2 5" xfId="4364" xr:uid="{4D3878B3-8731-4645-A443-CF1EF5B03253}"/>
    <cellStyle name="Percent 2 4 2 5 2" xfId="11166" xr:uid="{A06E60A6-D048-44BC-9EF6-08BB56065DD6}"/>
    <cellStyle name="Percent 2 4 2 5 2 2" xfId="47209" xr:uid="{42E7B47F-914B-44A8-91BD-440DA9969DFA}"/>
    <cellStyle name="Percent 2 4 2 5 2 3" xfId="36028" xr:uid="{1B78BE86-4462-48E8-858C-372FCEA6A1C9}"/>
    <cellStyle name="Percent 2 4 2 5 2_1.2 KBC Group" xfId="50502" xr:uid="{DBFB704C-1BAF-4480-9137-A99EE0F1E7BE}"/>
    <cellStyle name="Percent 2 4 2 5 3" xfId="41540" xr:uid="{1E12863D-4296-4B4B-A972-2A4822349B53}"/>
    <cellStyle name="Percent 2 4 2 5 4" xfId="30473" xr:uid="{329ED8AD-97C2-4C43-89B0-CE7684F9B801}"/>
    <cellStyle name="Percent 2 4 2 5_1.2 KBC Group" xfId="50501" xr:uid="{6AC1BDC5-2FC3-41B3-8B43-B09889F29854}"/>
    <cellStyle name="Percent 2 4 2 6" xfId="8131" xr:uid="{CFACAE08-A172-4952-B70B-CDA6A2BA6228}"/>
    <cellStyle name="Percent 2 4 2 6 2" xfId="44179" xr:uid="{A8541EF1-FAC2-465E-9D2C-82CF9C308589}"/>
    <cellStyle name="Percent 2 4 2 6 3" xfId="33086" xr:uid="{3AC133E1-DFE0-4BEA-BDD2-1BAA8CE51393}"/>
    <cellStyle name="Percent 2 4 2 6_1.2 KBC Group" xfId="50503" xr:uid="{0EE73BC0-B618-474B-ADC4-1EA0E0626C69}"/>
    <cellStyle name="Percent 2 4 2 7" xfId="38519" xr:uid="{216BE8F3-BBB6-443A-A068-43048A1F83DF}"/>
    <cellStyle name="Percent 2 4 2 8" xfId="27536" xr:uid="{E81BAA3B-54B2-4B5B-A73E-479AA0413E32}"/>
    <cellStyle name="Percent 2 4 2_1.2 KBC Group" xfId="50490" xr:uid="{36291F82-266E-45F6-895D-DF1F3B8C6696}"/>
    <cellStyle name="Percent 2 4 3" xfId="1458" xr:uid="{24396837-DBC1-4AE2-8F83-EF7AD6601B08}"/>
    <cellStyle name="Percent 2 4 3 2" xfId="4657" xr:uid="{92A4E76E-6A03-40D1-BCB2-A9B9F69C7D9B}"/>
    <cellStyle name="Percent 2 4 3 2 2" xfId="11451" xr:uid="{DE61D218-203A-4FF6-928C-E33035872CF3}"/>
    <cellStyle name="Percent 2 4 3 2 2 2" xfId="47494" xr:uid="{9097B1BE-F039-4065-A6DD-F4B87BAB3B58}"/>
    <cellStyle name="Percent 2 4 3 2 2 3" xfId="36297" xr:uid="{DBDA2429-4348-482B-89F5-6C9F0E1448E8}"/>
    <cellStyle name="Percent 2 4 3 2 2_1.2 KBC Group" xfId="50506" xr:uid="{A0AFB1BA-E8DA-404F-8A76-914B6ADAE0E1}"/>
    <cellStyle name="Percent 2 4 3 2 3" xfId="41825" xr:uid="{7B90F0BA-F133-420C-A974-92FDF90A4688}"/>
    <cellStyle name="Percent 2 4 3 2 4" xfId="30742" xr:uid="{5BEABD9F-C70C-4C2F-8516-FBA13EE619BD}"/>
    <cellStyle name="Percent 2 4 3 2_1.2 KBC Group" xfId="50505" xr:uid="{43808C4C-6367-4E67-9D56-AE4DF710D9C3}"/>
    <cellStyle name="Percent 2 4 3 3" xfId="8421" xr:uid="{A219FBEA-8A0B-4DF3-9E30-0E3C4357A91F}"/>
    <cellStyle name="Percent 2 4 3 3 2" xfId="44465" xr:uid="{368E144E-2DED-4D85-8170-D9D79EDD3522}"/>
    <cellStyle name="Percent 2 4 3 3 3" xfId="33356" xr:uid="{F09464F9-EA19-416B-A8A5-459AF25E24A5}"/>
    <cellStyle name="Percent 2 4 3 3_1.2 KBC Group" xfId="50507" xr:uid="{2A36CCA8-7397-4016-9C90-B1A6A6A2BB72}"/>
    <cellStyle name="Percent 2 4 3 4" xfId="38804" xr:uid="{86E1559B-37C4-4EE8-B7C6-F23D6671B446}"/>
    <cellStyle name="Percent 2 4 3 5" xfId="27809" xr:uid="{F6E86255-DD22-49C2-B904-C0733DE6E9D5}"/>
    <cellStyle name="Percent 2 4 3_1.2 KBC Group" xfId="50504" xr:uid="{EF0BEC95-CD49-4DC9-815C-068749360F8E}"/>
    <cellStyle name="Percent 2 4 4" xfId="2268" xr:uid="{E1645869-4AC8-4327-A182-594B2B795F77}"/>
    <cellStyle name="Percent 2 4 4 2" xfId="5467" xr:uid="{CFB55E70-51B3-4E50-A80F-85055FBD901C}"/>
    <cellStyle name="Percent 2 4 4 2 2" xfId="12260" xr:uid="{E847A784-1D41-4A44-818A-DEE2502E01BC}"/>
    <cellStyle name="Percent 2 4 4 2 2 2" xfId="48303" xr:uid="{1DE503E0-66B5-4171-BA1A-1AE3815040EF}"/>
    <cellStyle name="Percent 2 4 4 2 2 3" xfId="37106" xr:uid="{9141821A-1367-4324-8888-677E57D2F6AC}"/>
    <cellStyle name="Percent 2 4 4 2 2_1.2 KBC Group" xfId="50510" xr:uid="{5A6A51D0-F3AC-4242-8743-BF4D286DD118}"/>
    <cellStyle name="Percent 2 4 4 2 3" xfId="42634" xr:uid="{CD55B4BC-466D-4FA5-AB9C-5C69B80B4278}"/>
    <cellStyle name="Percent 2 4 4 2 4" xfId="31551" xr:uid="{2BFDE32B-C074-48EF-96AC-8836727810DE}"/>
    <cellStyle name="Percent 2 4 4 2_1.2 KBC Group" xfId="50509" xr:uid="{571BAE45-FEA4-4F4F-890C-FBE727128B56}"/>
    <cellStyle name="Percent 2 4 4 3" xfId="9227" xr:uid="{9257962A-61ED-4103-857C-0A0E56EB1B03}"/>
    <cellStyle name="Percent 2 4 4 3 2" xfId="45271" xr:uid="{6A2D025A-125E-4DCE-B7AC-08ECD1953DE5}"/>
    <cellStyle name="Percent 2 4 4 3 3" xfId="34162" xr:uid="{2F74433B-8E37-4AC7-93B3-80FE7EBB36CF}"/>
    <cellStyle name="Percent 2 4 4 3_1.2 KBC Group" xfId="50511" xr:uid="{AB232B1A-84E6-40EB-9714-FAE07909EF85}"/>
    <cellStyle name="Percent 2 4 4 4" xfId="39610" xr:uid="{16945014-08A2-4408-B327-E23F31811712}"/>
    <cellStyle name="Percent 2 4 4 5" xfId="28615" xr:uid="{0C6AE444-034F-4277-9326-359353BEFDAE}"/>
    <cellStyle name="Percent 2 4 4_1.2 KBC Group" xfId="50508" xr:uid="{A9D3C1CF-130D-46A5-864E-46AE02696E3F}"/>
    <cellStyle name="Percent 2 4 5" xfId="3458" xr:uid="{3DF512F4-5762-42BE-9B67-81E529FCE398}"/>
    <cellStyle name="Percent 2 4 5 2" xfId="10385" xr:uid="{398529CC-9A3E-49E6-BA5B-4914EFC0CCFA}"/>
    <cellStyle name="Percent 2 4 5 2 2" xfId="46428" xr:uid="{9D789A14-0B97-4ADA-AF47-9791DABC8F2B}"/>
    <cellStyle name="Percent 2 4 5 2 3" xfId="35307" xr:uid="{F719EF5C-0606-4A1F-A11E-A23BA3BA4032}"/>
    <cellStyle name="Percent 2 4 5 2_1.2 KBC Group" xfId="50513" xr:uid="{821AD18F-97E6-428A-B53F-BFD477CC1FE8}"/>
    <cellStyle name="Percent 2 4 5 3" xfId="40763" xr:uid="{DAD80374-3BFC-4DAA-958F-EA23F7C2C88F}"/>
    <cellStyle name="Percent 2 4 5 4" xfId="29756" xr:uid="{D0C36B50-ED67-4167-9888-C416453052E6}"/>
    <cellStyle name="Percent 2 4 5_1.2 KBC Group" xfId="50512" xr:uid="{42CE5346-88B2-49C1-83D0-19F8566E1E3B}"/>
    <cellStyle name="Percent 2 4 6" xfId="4154" xr:uid="{AC1B9EC4-3C68-45CB-81F9-DCA31A0200CD}"/>
    <cellStyle name="Percent 2 4 6 2" xfId="10956" xr:uid="{EE73E21D-60A3-40B8-A2E4-AAC68FF27F02}"/>
    <cellStyle name="Percent 2 4 6 2 2" xfId="46999" xr:uid="{AA3F6E85-F71D-49CC-ACA4-50F82B7CF24F}"/>
    <cellStyle name="Percent 2 4 6 2 3" xfId="35818" xr:uid="{55CDF8D0-661A-4EB2-80C3-DF3B56DFBCDE}"/>
    <cellStyle name="Percent 2 4 6 2_1.2 KBC Group" xfId="50515" xr:uid="{698E99C0-F7DB-4A70-846D-E914AF92ADCD}"/>
    <cellStyle name="Percent 2 4 6 3" xfId="41330" xr:uid="{6A9948D9-F123-4FB1-B585-1BF3AF29777A}"/>
    <cellStyle name="Percent 2 4 6 4" xfId="30263" xr:uid="{E3F24FE1-CB3D-4C5F-8AAC-157E984B4A74}"/>
    <cellStyle name="Percent 2 4 6_1.2 KBC Group" xfId="50514" xr:uid="{095EE083-DC43-499C-B442-4DEF2211A2B3}"/>
    <cellStyle name="Percent 2 4 7" xfId="7921" xr:uid="{2940037D-D079-43CD-BA87-8B1626BA261E}"/>
    <cellStyle name="Percent 2 4 7 2" xfId="43969" xr:uid="{2BDCD3E6-A7E4-42BC-85A7-C3F29FDD4626}"/>
    <cellStyle name="Percent 2 4 7 3" xfId="32876" xr:uid="{366B75A3-06FC-4AA7-89E7-DBC84D8388FF}"/>
    <cellStyle name="Percent 2 4 7_1.2 KBC Group" xfId="50516" xr:uid="{FBC19F84-7DB3-4B0D-AC7C-B66E4452A002}"/>
    <cellStyle name="Percent 2 4 8" xfId="38309" xr:uid="{713FD2CA-9472-4CDA-AD82-E27BDCAFBFBC}"/>
    <cellStyle name="Percent 2 4 9" xfId="27326" xr:uid="{55BF3773-3DAD-4AC1-AEE8-F65852C0D6C4}"/>
    <cellStyle name="Percent 2 4_1.2 KBC Group" xfId="50489" xr:uid="{6E6B5A86-619D-447F-84F9-BAE77ACFB723}"/>
    <cellStyle name="Percent 2 5" xfId="738" xr:uid="{EA8FA3AD-68C7-4A87-B004-0B216C4EAA1D}"/>
    <cellStyle name="Percent 2 5 2" xfId="1464" xr:uid="{024C6286-458B-475D-A272-726AC9FC57F7}"/>
    <cellStyle name="Percent 2 5 2 2" xfId="4663" xr:uid="{19CAEEFF-98F1-45B7-BDBD-93DBF22A1A10}"/>
    <cellStyle name="Percent 2 5 2 2 2" xfId="11457" xr:uid="{1020C2DF-C61B-41CF-83FC-E11D5A4E66E3}"/>
    <cellStyle name="Percent 2 5 2 2 2 2" xfId="47500" xr:uid="{65770B5A-AFB9-4DBA-B464-BCFCA554DB64}"/>
    <cellStyle name="Percent 2 5 2 2 2 3" xfId="36303" xr:uid="{A1D48289-1C15-4DF3-BD35-E82D09BA8EC5}"/>
    <cellStyle name="Percent 2 5 2 2 2_1.2 KBC Group" xfId="50520" xr:uid="{CF5D9D95-4446-4F5B-AC88-2316DBF846B6}"/>
    <cellStyle name="Percent 2 5 2 2 3" xfId="41831" xr:uid="{CED9195E-7ECA-4864-8DDA-37DDF4D3337D}"/>
    <cellStyle name="Percent 2 5 2 2 4" xfId="30748" xr:uid="{C0A563F1-1B55-4E2E-818B-1C66F52C7D64}"/>
    <cellStyle name="Percent 2 5 2 2_1.2 KBC Group" xfId="50519" xr:uid="{4ED1EB84-189B-4774-8BF3-18B334BAC3D4}"/>
    <cellStyle name="Percent 2 5 2 3" xfId="8427" xr:uid="{C51804FD-4E63-47BD-BA26-C9654C47B872}"/>
    <cellStyle name="Percent 2 5 2 3 2" xfId="44471" xr:uid="{AA2637FD-6F58-4744-9333-1AD1BDF17102}"/>
    <cellStyle name="Percent 2 5 2 3 3" xfId="33362" xr:uid="{57C52A85-119A-43AD-B2D1-1C85520202AB}"/>
    <cellStyle name="Percent 2 5 2 3_1.2 KBC Group" xfId="50521" xr:uid="{BCDC710E-FC58-4075-8045-3150F2E4D866}"/>
    <cellStyle name="Percent 2 5 2 4" xfId="38810" xr:uid="{197AF06F-B251-4DB9-BFCB-B1D6B0DB4ADD}"/>
    <cellStyle name="Percent 2 5 2 5" xfId="27815" xr:uid="{41032FCF-A3A4-4115-920C-A13318BD13BF}"/>
    <cellStyle name="Percent 2 5 2_1.2 KBC Group" xfId="50518" xr:uid="{A18C1B9D-B408-423A-97F6-B0130C2FD114}"/>
    <cellStyle name="Percent 2 5 3" xfId="2274" xr:uid="{C50D020C-F98F-493D-8C3B-9D3D7CBB35F2}"/>
    <cellStyle name="Percent 2 5 3 2" xfId="5473" xr:uid="{E9679CA3-F41C-463A-B12D-7C3E77E66302}"/>
    <cellStyle name="Percent 2 5 3 2 2" xfId="12266" xr:uid="{CE3BF4B4-3EBA-4407-BFA5-6D6349BC63B8}"/>
    <cellStyle name="Percent 2 5 3 2 2 2" xfId="48309" xr:uid="{08B765B4-BD00-41C2-A10A-AB2AECDFBC0E}"/>
    <cellStyle name="Percent 2 5 3 2 2 3" xfId="37112" xr:uid="{C00448A4-993F-4A8C-AB81-2DEB1DC66133}"/>
    <cellStyle name="Percent 2 5 3 2 2_1.2 KBC Group" xfId="50524" xr:uid="{124980A4-6245-4BB6-9842-F6024FBC5002}"/>
    <cellStyle name="Percent 2 5 3 2 3" xfId="42640" xr:uid="{04FCDA9A-6ACD-4F24-933D-8D78CD56C0FE}"/>
    <cellStyle name="Percent 2 5 3 2 4" xfId="31557" xr:uid="{F7F68A93-9715-4BB6-B4E9-D92FC23A9F95}"/>
    <cellStyle name="Percent 2 5 3 2_1.2 KBC Group" xfId="50523" xr:uid="{7C2E8B71-EE74-4880-ADB0-8A0B1F5E2BD2}"/>
    <cellStyle name="Percent 2 5 3 3" xfId="9233" xr:uid="{413C246C-67FB-4DF2-BA5C-49E3AB92C0EA}"/>
    <cellStyle name="Percent 2 5 3 3 2" xfId="45277" xr:uid="{98155281-81CC-476A-9D71-E53688176AAB}"/>
    <cellStyle name="Percent 2 5 3 3 3" xfId="34168" xr:uid="{17C4D5E6-AA56-424D-A8EA-60A419609AB5}"/>
    <cellStyle name="Percent 2 5 3 3_1.2 KBC Group" xfId="50525" xr:uid="{76F4FA02-6FAB-42E0-B7EC-A492FD42A9A5}"/>
    <cellStyle name="Percent 2 5 3 4" xfId="39616" xr:uid="{BAB9000C-F68B-49D8-A90F-2CE31EF33BE4}"/>
    <cellStyle name="Percent 2 5 3 5" xfId="28621" xr:uid="{9D8F7ADE-74D1-472D-AF5C-E39443AB1F51}"/>
    <cellStyle name="Percent 2 5 3_1.2 KBC Group" xfId="50522" xr:uid="{31A4AA1D-C112-4911-BDF8-65BCFF965D61}"/>
    <cellStyle name="Percent 2 5 4" xfId="3464" xr:uid="{7A18A986-161E-469F-91C2-91BE55B7BADB}"/>
    <cellStyle name="Percent 2 5 4 2" xfId="10391" xr:uid="{7D17ACA3-2E03-4318-9AFB-B8024F9AD456}"/>
    <cellStyle name="Percent 2 5 4 2 2" xfId="46434" xr:uid="{8F47990B-FC12-4FD5-A67F-33CD768F08F0}"/>
    <cellStyle name="Percent 2 5 4 2 3" xfId="35313" xr:uid="{DEBD29B4-B891-4B25-9B88-D8EACB1547B5}"/>
    <cellStyle name="Percent 2 5 4 2_1.2 KBC Group" xfId="50527" xr:uid="{59E265B5-B810-4251-8528-D80669958F56}"/>
    <cellStyle name="Percent 2 5 4 3" xfId="40769" xr:uid="{87FC69D7-2CA4-4A62-9145-5B93C8BD3583}"/>
    <cellStyle name="Percent 2 5 4 4" xfId="29762" xr:uid="{51DB4E6F-52EB-4410-9497-0033D426291D}"/>
    <cellStyle name="Percent 2 5 4_1.2 KBC Group" xfId="50526" xr:uid="{5BEEDEF1-1437-4EF0-BE9E-E57D2ED63323}"/>
    <cellStyle name="Percent 2 5 5" xfId="4160" xr:uid="{8E08FE18-2AD8-4232-8B04-B556F2C8E1BE}"/>
    <cellStyle name="Percent 2 5 5 2" xfId="10962" xr:uid="{0D34AD3B-EDEE-408C-ACAB-3FEC7649E769}"/>
    <cellStyle name="Percent 2 5 5 2 2" xfId="47005" xr:uid="{915AB045-B1EE-46EC-9860-0C0416EAEA01}"/>
    <cellStyle name="Percent 2 5 5 2 3" xfId="35824" xr:uid="{B090DE47-2129-4CF7-93E8-2C5C14D79419}"/>
    <cellStyle name="Percent 2 5 5 2_1.2 KBC Group" xfId="50529" xr:uid="{18EE67AE-39A1-490C-805E-CA72ABCE44C8}"/>
    <cellStyle name="Percent 2 5 5 3" xfId="41336" xr:uid="{DE60512A-A85A-4D2A-8AB8-F072F049B3A9}"/>
    <cellStyle name="Percent 2 5 5 4" xfId="30269" xr:uid="{8A819618-9D46-4821-A956-5A2F8FF0D61C}"/>
    <cellStyle name="Percent 2 5 5_1.2 KBC Group" xfId="50528" xr:uid="{96282EBC-7E46-446D-98FB-DADEB0F465AB}"/>
    <cellStyle name="Percent 2 5 6" xfId="7927" xr:uid="{A25E50FD-328E-4137-B4DB-37ED0E58EE75}"/>
    <cellStyle name="Percent 2 5 6 2" xfId="43975" xr:uid="{3FE773FD-567C-42E1-B56B-FC856D116516}"/>
    <cellStyle name="Percent 2 5 6 3" xfId="32882" xr:uid="{E712FCF6-192C-4EC8-9064-56AEDB17CD97}"/>
    <cellStyle name="Percent 2 5 6_1.2 KBC Group" xfId="50530" xr:uid="{B0CD131B-9BDC-4AFC-83BB-283A1B316F38}"/>
    <cellStyle name="Percent 2 5 7" xfId="38315" xr:uid="{A5ECDBF2-9606-4BA7-8365-4808568A7654}"/>
    <cellStyle name="Percent 2 5 8" xfId="27332" xr:uid="{1803A174-E448-44E9-A67B-066621691025}"/>
    <cellStyle name="Percent 2 5_1.2 KBC Group" xfId="50517" xr:uid="{9385A0AB-4391-4F3E-9DEB-A9700712C07F}"/>
    <cellStyle name="Percent 2 6" xfId="744" xr:uid="{9D89AA73-FEEB-4C57-9B12-5693614CC6EE}"/>
    <cellStyle name="Percent 2 6 2" xfId="1470" xr:uid="{29FDAD79-7741-47FA-9A77-356A2CED11E5}"/>
    <cellStyle name="Percent 2 6 2 2" xfId="4669" xr:uid="{F9963EAD-0534-4DC4-B993-E28EE5225150}"/>
    <cellStyle name="Percent 2 6 2 2 2" xfId="11463" xr:uid="{E57A245E-3192-4B6E-ADCC-AF71E47B78B3}"/>
    <cellStyle name="Percent 2 6 2 2 2 2" xfId="47506" xr:uid="{10B06A7E-3917-4FE3-A505-8F8E90BAC2CB}"/>
    <cellStyle name="Percent 2 6 2 2 2 3" xfId="36309" xr:uid="{A47E5CD6-F408-4EB0-AF16-F6012CCE3A19}"/>
    <cellStyle name="Percent 2 6 2 2 2_1.2 KBC Group" xfId="50534" xr:uid="{BC5B3676-B196-4386-A085-2C39093DBDA0}"/>
    <cellStyle name="Percent 2 6 2 2 3" xfId="41837" xr:uid="{0936FEB2-E1F3-4779-AC3C-078F6B8FA8D5}"/>
    <cellStyle name="Percent 2 6 2 2 4" xfId="30754" xr:uid="{196ADA1E-8B75-4059-9807-8548D8A480D8}"/>
    <cellStyle name="Percent 2 6 2 2_1.2 KBC Group" xfId="50533" xr:uid="{9F7CF8C9-50E2-4ECA-BED3-778B35980940}"/>
    <cellStyle name="Percent 2 6 2 3" xfId="8433" xr:uid="{D3FF20A5-41E9-4940-8B53-0088661E7905}"/>
    <cellStyle name="Percent 2 6 2 3 2" xfId="44477" xr:uid="{4843874D-094C-4E12-8D26-FC06D14EB3E8}"/>
    <cellStyle name="Percent 2 6 2 3 3" xfId="33368" xr:uid="{209AD530-89B6-46E0-98D5-1C3003EFA4A4}"/>
    <cellStyle name="Percent 2 6 2 3_1.2 KBC Group" xfId="50535" xr:uid="{EC285FF2-BEC2-44A6-BAAE-600D1401C3EE}"/>
    <cellStyle name="Percent 2 6 2 4" xfId="38816" xr:uid="{56DCFE3A-36BF-43F1-8FC1-B9B25E0BC55F}"/>
    <cellStyle name="Percent 2 6 2 5" xfId="27821" xr:uid="{13DFAA32-0C15-4E7B-8035-A266E20DE671}"/>
    <cellStyle name="Percent 2 6 2_1.2 KBC Group" xfId="50532" xr:uid="{E7FCF62A-9558-41CF-AF1D-2D2EA2D5E7E1}"/>
    <cellStyle name="Percent 2 6 3" xfId="2280" xr:uid="{CC2ED9AC-C4DD-47D3-BD41-1743D444BBAC}"/>
    <cellStyle name="Percent 2 6 3 2" xfId="5479" xr:uid="{C0E5270E-A3D2-4A86-BD0D-5A1E71A99776}"/>
    <cellStyle name="Percent 2 6 3 2 2" xfId="12272" xr:uid="{34FD7FC2-1A9D-481B-97DE-41C4FE5F2ADB}"/>
    <cellStyle name="Percent 2 6 3 2 2 2" xfId="48315" xr:uid="{966625C6-C209-43C1-B20A-1F5BD8550834}"/>
    <cellStyle name="Percent 2 6 3 2 2 3" xfId="37118" xr:uid="{F3D22763-2207-4743-926A-77BC778AC513}"/>
    <cellStyle name="Percent 2 6 3 2 2_1.2 KBC Group" xfId="50538" xr:uid="{B67156D7-488B-4A6C-88A3-FA0C0112EE8B}"/>
    <cellStyle name="Percent 2 6 3 2 3" xfId="42646" xr:uid="{6235DBA1-3A71-4138-A270-5813D9E81824}"/>
    <cellStyle name="Percent 2 6 3 2 4" xfId="31563" xr:uid="{84DEB7D6-CA1B-4352-957C-A111A9F7D61D}"/>
    <cellStyle name="Percent 2 6 3 2_1.2 KBC Group" xfId="50537" xr:uid="{E74197BE-11A3-4836-AC56-36A62F7C86F6}"/>
    <cellStyle name="Percent 2 6 3 3" xfId="9239" xr:uid="{0F68D0EE-4B19-4008-8A72-8165E22BA520}"/>
    <cellStyle name="Percent 2 6 3 3 2" xfId="45283" xr:uid="{1CA31D93-2B56-4DF9-A460-90DE5FAE73E9}"/>
    <cellStyle name="Percent 2 6 3 3 3" xfId="34174" xr:uid="{DC4A8947-4851-4F06-AC68-B9B7103EFCD8}"/>
    <cellStyle name="Percent 2 6 3 3_1.2 KBC Group" xfId="50539" xr:uid="{53BA9770-77E3-4786-9F41-3D0FDA93C179}"/>
    <cellStyle name="Percent 2 6 3 4" xfId="39622" xr:uid="{BF965D99-9503-4D91-B0F8-4C108ACEB197}"/>
    <cellStyle name="Percent 2 6 3 5" xfId="28627" xr:uid="{55673F05-FB30-47F3-9BDD-14D395963E57}"/>
    <cellStyle name="Percent 2 6 3_1.2 KBC Group" xfId="50536" xr:uid="{0DC54343-2D7A-45A7-ADEC-9B247E1AFF05}"/>
    <cellStyle name="Percent 2 6 4" xfId="3470" xr:uid="{43B97D5C-436E-4629-B0A3-1EAE22F051D5}"/>
    <cellStyle name="Percent 2 6 4 2" xfId="10397" xr:uid="{9F603EAF-E226-4947-8256-4EF7714BA5EA}"/>
    <cellStyle name="Percent 2 6 4 2 2" xfId="46440" xr:uid="{604011DA-8AFE-4C4D-B7EE-C260EF8CE07E}"/>
    <cellStyle name="Percent 2 6 4 2 3" xfId="35319" xr:uid="{C54B4630-414D-4C53-853F-A6C69F0BFB5F}"/>
    <cellStyle name="Percent 2 6 4 2_1.2 KBC Group" xfId="50541" xr:uid="{E46B7F78-FFBB-46A3-AE45-56990276FB21}"/>
    <cellStyle name="Percent 2 6 4 3" xfId="40775" xr:uid="{BAF06314-23DA-490F-9C55-93F9850CBC83}"/>
    <cellStyle name="Percent 2 6 4 4" xfId="29768" xr:uid="{4C817222-3392-472B-B98C-AD19A5C1CAE3}"/>
    <cellStyle name="Percent 2 6 4_1.2 KBC Group" xfId="50540" xr:uid="{8C8B1ABA-4C6C-418B-BCD1-5237371019BB}"/>
    <cellStyle name="Percent 2 6 5" xfId="4166" xr:uid="{26BD1B97-7CAF-4C3D-AA71-4B4411D51A50}"/>
    <cellStyle name="Percent 2 6 5 2" xfId="10968" xr:uid="{77DD071D-E33E-48C3-963D-98B2B67C09A0}"/>
    <cellStyle name="Percent 2 6 5 2 2" xfId="47011" xr:uid="{3A280FAA-FC1B-4579-AE00-73BA9166A790}"/>
    <cellStyle name="Percent 2 6 5 2 3" xfId="35830" xr:uid="{8AA32C44-E390-4332-83E8-D29FBD648837}"/>
    <cellStyle name="Percent 2 6 5 2_1.2 KBC Group" xfId="50543" xr:uid="{44271860-4598-4F47-AB37-A49A0EBA1F8B}"/>
    <cellStyle name="Percent 2 6 5 3" xfId="41342" xr:uid="{92FA77FF-4308-43B3-A6AC-8F455AD625FE}"/>
    <cellStyle name="Percent 2 6 5 4" xfId="30275" xr:uid="{D8141177-8E76-4562-B8F2-7029129F8E08}"/>
    <cellStyle name="Percent 2 6 5_1.2 KBC Group" xfId="50542" xr:uid="{CF98DE67-C3EC-45E5-8E13-17C27D46961A}"/>
    <cellStyle name="Percent 2 6 6" xfId="7933" xr:uid="{E8C173FC-501E-47C8-A6FC-A6066D5AFD98}"/>
    <cellStyle name="Percent 2 6 6 2" xfId="43981" xr:uid="{282C4234-C1A4-44CF-8EA1-2D8FFD4C565A}"/>
    <cellStyle name="Percent 2 6 6 3" xfId="32888" xr:uid="{A44BCF27-7822-4938-821B-F2BFCA2E58F7}"/>
    <cellStyle name="Percent 2 6 6_1.2 KBC Group" xfId="50544" xr:uid="{FDEC6591-A182-4AD1-B7AC-B19CB8F1F37D}"/>
    <cellStyle name="Percent 2 6 7" xfId="38321" xr:uid="{AF8A08BE-173D-4FEA-A0A3-2F2B3902D7CA}"/>
    <cellStyle name="Percent 2 6 8" xfId="27338" xr:uid="{E1DACE32-8243-497E-AA5E-C4CA5E95423F}"/>
    <cellStyle name="Percent 2 6_1.2 KBC Group" xfId="50531" xr:uid="{43DB36DA-ED50-4756-A91D-30BCD011F64D}"/>
    <cellStyle name="Percent 2 7" xfId="754" xr:uid="{F1052F88-3809-4E75-A93F-FB959921B480}"/>
    <cellStyle name="Percent 2 7 2" xfId="1480" xr:uid="{4D4E8D9E-39C6-478F-A10E-CE72C6355550}"/>
    <cellStyle name="Percent 2 7 2 2" xfId="4679" xr:uid="{18688C7B-EA26-4F29-8222-7E8F42B54FFB}"/>
    <cellStyle name="Percent 2 7 2 2 2" xfId="11473" xr:uid="{50766D59-A6A5-437B-BD78-3080A34EDAD8}"/>
    <cellStyle name="Percent 2 7 2 2 2 2" xfId="47516" xr:uid="{8CEB1297-65C4-45C9-8DF1-BA4764C576DA}"/>
    <cellStyle name="Percent 2 7 2 2 2 3" xfId="36319" xr:uid="{EBE0A852-52C9-4C8C-82D4-F8460B7B4A41}"/>
    <cellStyle name="Percent 2 7 2 2 2_1.2 KBC Group" xfId="50548" xr:uid="{9DEBD104-CFEF-4B92-99A0-AD12D725DDE0}"/>
    <cellStyle name="Percent 2 7 2 2 3" xfId="41847" xr:uid="{64450BCE-B1A4-4CCE-B447-E62E36763B29}"/>
    <cellStyle name="Percent 2 7 2 2 4" xfId="30764" xr:uid="{99717500-EE26-480A-9375-5D28938D45DE}"/>
    <cellStyle name="Percent 2 7 2 2_1.2 KBC Group" xfId="50547" xr:uid="{82C068A5-9744-4332-BE9F-E23300B85A17}"/>
    <cellStyle name="Percent 2 7 2 3" xfId="8443" xr:uid="{1E601F0D-A27F-40A2-A9D4-DA0B4D1CED9B}"/>
    <cellStyle name="Percent 2 7 2 3 2" xfId="44487" xr:uid="{7B381B4A-255A-4CFD-841D-7FC92E7FEAD9}"/>
    <cellStyle name="Percent 2 7 2 3 3" xfId="33378" xr:uid="{DF84EF6F-481F-48DD-BA35-3F76AAFD2F78}"/>
    <cellStyle name="Percent 2 7 2 3_1.2 KBC Group" xfId="50549" xr:uid="{E55EB308-B85D-43AD-80A9-604472AE0DF0}"/>
    <cellStyle name="Percent 2 7 2 4" xfId="38826" xr:uid="{89B91206-78E2-48A5-9E97-750F6D7A5BDF}"/>
    <cellStyle name="Percent 2 7 2 5" xfId="27831" xr:uid="{53D0330D-B6FB-4D3C-AD4B-F91E9649954C}"/>
    <cellStyle name="Percent 2 7 2_1.2 KBC Group" xfId="50546" xr:uid="{104089FD-2ADF-42F2-9C73-714E9DFBC3E5}"/>
    <cellStyle name="Percent 2 7 3" xfId="2290" xr:uid="{639CFA44-2122-47CE-A8BA-ADC970BC0C17}"/>
    <cellStyle name="Percent 2 7 3 2" xfId="5489" xr:uid="{A404012C-6A4B-4722-9B2F-319561876E68}"/>
    <cellStyle name="Percent 2 7 3 2 2" xfId="12282" xr:uid="{8FC03142-B7E8-4E17-8483-806A09D38370}"/>
    <cellStyle name="Percent 2 7 3 2 2 2" xfId="48325" xr:uid="{4A5C0054-2E81-4843-B183-C5CEEE41B7D0}"/>
    <cellStyle name="Percent 2 7 3 2 2 3" xfId="37128" xr:uid="{661A387F-8E8B-487F-8059-BFE6D27BB15D}"/>
    <cellStyle name="Percent 2 7 3 2 2_1.2 KBC Group" xfId="50552" xr:uid="{55F55EED-0634-4809-82B6-A23D1854ECEE}"/>
    <cellStyle name="Percent 2 7 3 2 3" xfId="42656" xr:uid="{10B6FBA9-AB83-4D96-8508-F9460797FACA}"/>
    <cellStyle name="Percent 2 7 3 2 4" xfId="31573" xr:uid="{8197A8A0-5FEE-4BE5-AF88-41D4703199D9}"/>
    <cellStyle name="Percent 2 7 3 2_1.2 KBC Group" xfId="50551" xr:uid="{09293DB8-ECDF-483D-8E7F-9178672B2D9B}"/>
    <cellStyle name="Percent 2 7 3 3" xfId="9249" xr:uid="{26566725-5D7F-4123-90B6-64C80ABA9FAF}"/>
    <cellStyle name="Percent 2 7 3 3 2" xfId="45293" xr:uid="{D643579F-CD94-47B4-8497-DFB041F2A90E}"/>
    <cellStyle name="Percent 2 7 3 3 3" xfId="34184" xr:uid="{B817EC9D-151E-479B-B92B-EFF0A6DEB878}"/>
    <cellStyle name="Percent 2 7 3 3_1.2 KBC Group" xfId="50553" xr:uid="{8A8D840E-ADDF-4887-8038-6D92F2230E59}"/>
    <cellStyle name="Percent 2 7 3 4" xfId="39632" xr:uid="{810A1894-4192-48E8-86DB-B594B78F6D1C}"/>
    <cellStyle name="Percent 2 7 3 5" xfId="28637" xr:uid="{192DA7CB-59F9-45D7-B1AE-B13943E83FBF}"/>
    <cellStyle name="Percent 2 7 3_1.2 KBC Group" xfId="50550" xr:uid="{4F09D7A6-C30B-4052-87F0-EE23101B4796}"/>
    <cellStyle name="Percent 2 7 4" xfId="3480" xr:uid="{6A9B36CF-AD9E-48EA-BEA1-34150DA9C61B}"/>
    <cellStyle name="Percent 2 7 4 2" xfId="10407" xr:uid="{0DC9C2D0-C076-4E8D-B40D-4E1E1D5195EB}"/>
    <cellStyle name="Percent 2 7 4 2 2" xfId="46450" xr:uid="{8816D5F5-FFC0-4DDB-A254-88DAB2679CFE}"/>
    <cellStyle name="Percent 2 7 4 2 3" xfId="35329" xr:uid="{C4CF3FEE-5E8B-4F48-9216-676C3A15B810}"/>
    <cellStyle name="Percent 2 7 4 2_1.2 KBC Group" xfId="50555" xr:uid="{42870DC8-D1F1-4B4A-9D34-90B1D9D31EA8}"/>
    <cellStyle name="Percent 2 7 4 3" xfId="40785" xr:uid="{F7E56C4B-A723-4639-A2DB-F7D233EE2DAD}"/>
    <cellStyle name="Percent 2 7 4 4" xfId="29778" xr:uid="{F32484D1-2738-438B-8DCC-6561D6C72EFF}"/>
    <cellStyle name="Percent 2 7 4_1.2 KBC Group" xfId="50554" xr:uid="{EC397AFC-2194-4349-9ED1-A1E7737B12B1}"/>
    <cellStyle name="Percent 2 7 5" xfId="4176" xr:uid="{E4DFA6F5-783D-44C3-BDD0-389E7762FD6A}"/>
    <cellStyle name="Percent 2 7 5 2" xfId="10978" xr:uid="{A7529A5B-3EAA-4052-8D72-B43E58BD14AE}"/>
    <cellStyle name="Percent 2 7 5 2 2" xfId="47021" xr:uid="{0873D514-6151-4345-A5FB-BA458BF5211B}"/>
    <cellStyle name="Percent 2 7 5 2 3" xfId="35840" xr:uid="{398F6AC5-C4E1-4F5D-B731-2D3A9A0BB003}"/>
    <cellStyle name="Percent 2 7 5 2_1.2 KBC Group" xfId="50557" xr:uid="{1954562F-607D-483A-848E-C0D10D5EBF69}"/>
    <cellStyle name="Percent 2 7 5 3" xfId="41352" xr:uid="{D9EA0D5F-96C1-484E-A180-9183746FE148}"/>
    <cellStyle name="Percent 2 7 5 4" xfId="30285" xr:uid="{37B6DE5D-F631-4C2E-BBA4-91465BA35968}"/>
    <cellStyle name="Percent 2 7 5_1.2 KBC Group" xfId="50556" xr:uid="{EE2A3EC3-DCC7-40CC-9879-602D971C9AC6}"/>
    <cellStyle name="Percent 2 7 6" xfId="7943" xr:uid="{F0D899F7-9B58-430B-866A-B03A0B8E6619}"/>
    <cellStyle name="Percent 2 7 6 2" xfId="43991" xr:uid="{64373017-C298-4AA0-A8F6-0CE7D6E87CAF}"/>
    <cellStyle name="Percent 2 7 6 3" xfId="32898" xr:uid="{250964E5-B9A2-4D56-B075-B13F9022FE33}"/>
    <cellStyle name="Percent 2 7 6_1.2 KBC Group" xfId="50558" xr:uid="{658E6304-383F-4A84-9117-6B653A5E7606}"/>
    <cellStyle name="Percent 2 7 7" xfId="38331" xr:uid="{D6A5CE48-7E0E-46EF-AB05-271143BC0445}"/>
    <cellStyle name="Percent 2 7 8" xfId="27348" xr:uid="{BA8A1F2D-7D45-40BB-A3D0-337F13526B00}"/>
    <cellStyle name="Percent 2 7_1.2 KBC Group" xfId="50545" xr:uid="{264EE9B7-832C-40A0-B01E-F4CBA29BBADE}"/>
    <cellStyle name="Percent 2 8" xfId="1200" xr:uid="{BFFF4962-2BA6-4E26-A423-971238A03F02}"/>
    <cellStyle name="Percent 2 8 2" xfId="4399" xr:uid="{7334FC2B-67F7-45F4-BB25-E50A2685C8AD}"/>
    <cellStyle name="Percent 2 8 2 2" xfId="11193" xr:uid="{112879CC-21A0-4831-A2EB-F04B04C5E8F5}"/>
    <cellStyle name="Percent 2 8 2 2 2" xfId="47236" xr:uid="{F2038BAA-2144-497C-87D0-BA300702EBF4}"/>
    <cellStyle name="Percent 2 8 2 2 3" xfId="36039" xr:uid="{B531B9F6-08A1-4EC2-8E24-2F94077C2176}"/>
    <cellStyle name="Percent 2 8 2 2_1.2 KBC Group" xfId="50561" xr:uid="{97FE794C-245E-4C04-A795-4447A81311E0}"/>
    <cellStyle name="Percent 2 8 2 3" xfId="41567" xr:uid="{E5CD594A-CA91-417B-94DF-3EB68672F1C7}"/>
    <cellStyle name="Percent 2 8 2 4" xfId="30484" xr:uid="{A973A9C5-3DE2-4898-A2AD-7086AD932419}"/>
    <cellStyle name="Percent 2 8 2_1.2 KBC Group" xfId="50560" xr:uid="{E71F11A9-E1D7-4817-9069-F817C9C67BA1}"/>
    <cellStyle name="Percent 2 8 3" xfId="8163" xr:uid="{BC597BBF-A966-4F97-9BD6-8A3FE2A9558F}"/>
    <cellStyle name="Percent 2 8 3 2" xfId="44207" xr:uid="{980074AE-38B6-4C93-AE9A-AB3733CC5C05}"/>
    <cellStyle name="Percent 2 8 3 3" xfId="33098" xr:uid="{3774F4A9-827C-4EF5-8A77-A3B2B7420917}"/>
    <cellStyle name="Percent 2 8 3_1.2 KBC Group" xfId="50562" xr:uid="{4346DB03-FF6F-4C71-A6D1-16458518DA71}"/>
    <cellStyle name="Percent 2 8 4" xfId="38546" xr:uid="{482EC5C9-63FB-40D0-9388-F3DD655EA1A3}"/>
    <cellStyle name="Percent 2 8 5" xfId="27551" xr:uid="{5567D3B1-0F80-4293-9721-6D011AA78D99}"/>
    <cellStyle name="Percent 2 8_1.2 KBC Group" xfId="50559" xr:uid="{504F01F7-4F6D-4543-AAC3-234AEF375900}"/>
    <cellStyle name="Percent 2 9" xfId="1691" xr:uid="{AF8B6D99-F24D-4FCE-BC41-26B973855EEB}"/>
    <cellStyle name="Percent 2 9 2" xfId="4890" xr:uid="{1FE38CEB-8328-41DF-B25D-9124CC41F42A}"/>
    <cellStyle name="Percent 2 9 2 2" xfId="11683" xr:uid="{7C7F2885-7E7A-4ECF-9C6B-A6763E62BBC0}"/>
    <cellStyle name="Percent 2 9 2 2 2" xfId="47726" xr:uid="{82F5813F-B459-4163-AABE-728EFAE04479}"/>
    <cellStyle name="Percent 2 9 2 2 3" xfId="36529" xr:uid="{D647C8FB-6345-40A0-B610-0495750EE947}"/>
    <cellStyle name="Percent 2 9 2 2_1.2 KBC Group" xfId="50565" xr:uid="{D50FFEE6-1966-47C2-A968-1FC140527CF6}"/>
    <cellStyle name="Percent 2 9 2 3" xfId="42057" xr:uid="{699B41DB-B352-4B03-8F49-105715EAD20E}"/>
    <cellStyle name="Percent 2 9 2 4" xfId="30974" xr:uid="{467DCE86-58B7-4B4E-9C36-0BC758DC37BF}"/>
    <cellStyle name="Percent 2 9 2_1.2 KBC Group" xfId="50564" xr:uid="{C516F84E-47AF-44F7-BDDE-D89AB8047B2F}"/>
    <cellStyle name="Percent 2 9 3" xfId="8650" xr:uid="{1DB80FED-BA31-46D3-967D-007829A533C4}"/>
    <cellStyle name="Percent 2 9 3 2" xfId="44694" xr:uid="{37F3DB7D-E616-4DC0-9F14-6E8919F770D1}"/>
    <cellStyle name="Percent 2 9 3 3" xfId="33585" xr:uid="{323D5AFE-177B-4344-A55E-5927A13D8BC0}"/>
    <cellStyle name="Percent 2 9 3_1.2 KBC Group" xfId="50566" xr:uid="{A5A56C73-C9E7-49B9-84F4-75EAFF8CDFAF}"/>
    <cellStyle name="Percent 2 9 4" xfId="39033" xr:uid="{E9AF35F7-6CE4-4993-8607-81C9B41EB30E}"/>
    <cellStyle name="Percent 2 9 5" xfId="28038" xr:uid="{9625BB65-2F2F-4D3D-B884-4BF804D43106}"/>
    <cellStyle name="Percent 2 9_1.2 KBC Group" xfId="50563" xr:uid="{9A7F9232-EBC8-4B1D-B305-8D1D6B70921F}"/>
    <cellStyle name="Percent 2_1.2 KBC Group" xfId="50454" xr:uid="{EA365C09-35AD-4E03-BDF9-F5BF2E479542}"/>
    <cellStyle name="Percent 3" xfId="102" xr:uid="{7D38C0B9-E73D-4AE2-88D6-A84CBA75FB4B}"/>
    <cellStyle name="Percent 3 2" xfId="7134" xr:uid="{0C255B58-CC11-4853-94D5-98B196348BC4}"/>
    <cellStyle name="Percent 3 2 2" xfId="43263" xr:uid="{3DAC1D05-0810-4651-A2CE-A4C66846286D}"/>
    <cellStyle name="Percent 3 2 3" xfId="32174" xr:uid="{54B6D008-C06D-4DC5-92A6-A332D2C3F272}"/>
    <cellStyle name="Percent 3 2_1.2 KBC Group" xfId="50568" xr:uid="{1DCBF5DE-4846-41D4-BE4E-D1194CE95646}"/>
    <cellStyle name="Percent 3_1.2 KBC Group" xfId="50567" xr:uid="{9D6E0B5E-9542-4B27-B413-C0FB3956B4C8}"/>
    <cellStyle name="Percent 6" xfId="943" xr:uid="{57C21874-7FCF-4E65-90F1-F77657705ECD}"/>
    <cellStyle name="Porcentual 2" xfId="7112" xr:uid="{7F255BFE-43D5-4FD7-9FE5-271F0796528A}"/>
    <cellStyle name="Porcentual 2 2" xfId="7113" xr:uid="{CA96A7CA-1ABD-497F-9741-7D3B0563F0A6}"/>
    <cellStyle name="Porcentual 2_1.2 KBC Group" xfId="50569" xr:uid="{288BA574-D71A-4491-AEF7-BAB94168592D}"/>
    <cellStyle name="Poznámka" xfId="100" xr:uid="{3E948F4F-6A1C-429B-92BD-4D7BC7D6D1EB}"/>
    <cellStyle name="Poznámka 10" xfId="274" xr:uid="{F439E4DC-6A4F-4CE4-A4DB-C3372FDD52E0}"/>
    <cellStyle name="Poznámka 10 2" xfId="578" xr:uid="{1575F538-CFAC-49EA-9D8F-4E6D7C8AA84B}"/>
    <cellStyle name="Poznámka 10 2 2" xfId="1395" xr:uid="{7EDC24DE-E7D9-4033-82AF-2BF4D7B10375}"/>
    <cellStyle name="Poznámka 10 2 2 2" xfId="4594" xr:uid="{9A102DD6-835B-40FC-BDDD-6268ACBFE73E}"/>
    <cellStyle name="Poznámka 10 2 2 2 2" xfId="11388" xr:uid="{6F497C5D-2D3C-4F85-AD5C-BF3108162F67}"/>
    <cellStyle name="Poznámka 10 2 2 2 2 2" xfId="20224" xr:uid="{CE7C06AB-F68B-4593-AC3C-4CD4902FF2FB}"/>
    <cellStyle name="Poznámka 10 2 2 2 2 2 2" xfId="47431" xr:uid="{F9BE9A5F-8282-4F2E-8315-25854D243B8D}"/>
    <cellStyle name="Poznámka 10 2 2 2 2 2_1.2 KBC Group" xfId="50576" xr:uid="{130617C0-FA7D-4B31-8AE2-3402337134A4}"/>
    <cellStyle name="Poznámka 10 2 2 2 2 3" xfId="23250" xr:uid="{11995590-08B0-4C4F-A9A0-715E83721DA1}"/>
    <cellStyle name="Poznámka 10 2 2 2 2 4" xfId="25918" xr:uid="{FB39E652-B5F1-49DF-87BD-B6F34090644F}"/>
    <cellStyle name="Poznámka 10 2 2 2 2 5" xfId="36234" xr:uid="{A2F8DCA0-C63F-4220-8BCB-D4768BC2B55C}"/>
    <cellStyle name="Poznámka 10 2 2 2 2_1.2 KBC Group" xfId="50575" xr:uid="{8FAC2803-4F0C-4DC4-81A1-ED9F9643896B}"/>
    <cellStyle name="Poznámka 10 2 2 2 3" xfId="15646" xr:uid="{93D80629-9AD0-4F0A-BA02-08BD5C4BAB7A}"/>
    <cellStyle name="Poznámka 10 2 2 2 3 2" xfId="41762" xr:uid="{95DEC9C7-571A-4879-B342-1C92B3EA4764}"/>
    <cellStyle name="Poznámka 10 2 2 2 3_1.2 KBC Group" xfId="50577" xr:uid="{E76B92F8-C27C-49AB-AA3D-3E8C2180B097}"/>
    <cellStyle name="Poznámka 10 2 2 2 4" xfId="16779" xr:uid="{A3C5A386-61A4-4871-A97F-B943CB3E2400}"/>
    <cellStyle name="Poznámka 10 2 2 2 5" xfId="30679" xr:uid="{CEB138B9-FA50-4199-B724-BCD5EC08E511}"/>
    <cellStyle name="Poznámka 10 2 2 2_1.2 KBC Group" xfId="50574" xr:uid="{9A6873C9-78FE-465D-AF09-4462B106E38B}"/>
    <cellStyle name="Poznámka 10 2 2 3" xfId="8358" xr:uid="{D233CCC3-D1D8-4AFB-9724-E7744C3CE290}"/>
    <cellStyle name="Poznámka 10 2 2 3 2" xfId="18311" xr:uid="{F16B021D-FF97-425D-B2B0-BBA551C4C76E}"/>
    <cellStyle name="Poznámka 10 2 2 3 2 2" xfId="44402" xr:uid="{108F4BE4-B13F-4740-918A-F44EF887679A}"/>
    <cellStyle name="Poznámka 10 2 2 3 2_1.2 KBC Group" xfId="50579" xr:uid="{D96EB025-72D6-4515-82F9-6C3A6D4F7D84}"/>
    <cellStyle name="Poznámka 10 2 2 3 3" xfId="21776" xr:uid="{18AA7126-B40E-4CB9-9D00-1A87515858F8}"/>
    <cellStyle name="Poznámka 10 2 2 3 4" xfId="24616" xr:uid="{9A06191D-C9FD-40D6-9AD9-077CFABF9B05}"/>
    <cellStyle name="Poznámka 10 2 2 3 5" xfId="33293" xr:uid="{87077666-80C7-4AD8-B0B7-1F2E68248ADA}"/>
    <cellStyle name="Poznámka 10 2 2 3_1.2 KBC Group" xfId="50578" xr:uid="{1568178E-A5E2-45F1-B37D-0CA53901B03A}"/>
    <cellStyle name="Poznámka 10 2 2 4" xfId="13706" xr:uid="{0AA1BDEC-8859-486C-AF82-34E7B6DBCEB9}"/>
    <cellStyle name="Poznámka 10 2 2 4 2" xfId="38741" xr:uid="{CEB71405-20F3-41CA-ADFC-ED97AAD25C4C}"/>
    <cellStyle name="Poznámka 10 2 2 4_1.2 KBC Group" xfId="50580" xr:uid="{1FAE21DF-59BD-42B1-B120-BC3339E067F8}"/>
    <cellStyle name="Poznámka 10 2 2 5" xfId="16966" xr:uid="{577B8D1E-E90B-4512-A1F7-9BC2E4B4B9C0}"/>
    <cellStyle name="Poznámka 10 2 2 6" xfId="27746" xr:uid="{BF2A7266-4374-4541-8117-D1C689B16541}"/>
    <cellStyle name="Poznámka 10 2 2_1.2 KBC Group" xfId="50573" xr:uid="{983D957C-3C02-4F47-A8D3-262607500625}"/>
    <cellStyle name="Poznámka 10 2 3" xfId="2745" xr:uid="{BC4C633A-09B2-4A4C-8921-9715B605CB70}"/>
    <cellStyle name="Poznámka 10 2 3 2" xfId="5944" xr:uid="{DD4B3A9C-3D2B-4C9F-8CDD-0602D9F90208}"/>
    <cellStyle name="Poznámka 10 2 3 2 2" xfId="12737" xr:uid="{575CFC5F-E4FF-41C6-904D-26504965D3EF}"/>
    <cellStyle name="Poznámka 10 2 3 2 2 2" xfId="21147" xr:uid="{37C74C0D-86BF-48FB-BF99-53D857C051C1}"/>
    <cellStyle name="Poznámka 10 2 3 2 2 2 2" xfId="48780" xr:uid="{5BEFC108-B586-4E75-9716-37698FE64F3B}"/>
    <cellStyle name="Poznámka 10 2 3 2 2 2_1.2 KBC Group" xfId="50584" xr:uid="{E168F3EC-2856-40A8-9E39-FE3E1208F355}"/>
    <cellStyle name="Poznámka 10 2 3 2 2 3" xfId="24004" xr:uid="{5E70F23A-E63C-405E-A5A5-C001BC171FB6}"/>
    <cellStyle name="Poznámka 10 2 3 2 2 4" xfId="26601" xr:uid="{92ADC194-B8B5-4678-AA1B-47BAC2728A2E}"/>
    <cellStyle name="Poznámka 10 2 3 2 2 5" xfId="37583" xr:uid="{3CFF54DD-CD5A-407C-906F-C97586ED9DE7}"/>
    <cellStyle name="Poznámka 10 2 3 2 2_1.2 KBC Group" xfId="50583" xr:uid="{F0D6F984-CE1D-45EB-BFFD-6BB0DE61132D}"/>
    <cellStyle name="Poznámka 10 2 3 2 3" xfId="16559" xr:uid="{76C8E97F-436E-4693-B69C-138A7FB6D85A}"/>
    <cellStyle name="Poznámka 10 2 3 2 3 2" xfId="43111" xr:uid="{E7C33C34-7EFC-4872-AC24-7D1047235D56}"/>
    <cellStyle name="Poznámka 10 2 3 2 3_1.2 KBC Group" xfId="50585" xr:uid="{D6069AA5-BF04-4F8C-974F-67FA02CCDD73}"/>
    <cellStyle name="Poznámka 10 2 3 2 4" xfId="19820" xr:uid="{A4070ECB-E577-492C-9C25-B341B08FD22B}"/>
    <cellStyle name="Poznámka 10 2 3 2 5" xfId="32028" xr:uid="{88DF1043-75B3-4539-8EC9-5DAAD6B3E8A7}"/>
    <cellStyle name="Poznámka 10 2 3 2_1.2 KBC Group" xfId="50582" xr:uid="{D60DD5CD-DA23-4405-B9F9-79F15387CDD1}"/>
    <cellStyle name="Poznámka 10 2 3 3" xfId="9703" xr:uid="{3E8E641A-5CE4-4F47-8ABE-ED6FA9EBC017}"/>
    <cellStyle name="Poznámka 10 2 3 3 2" xfId="19235" xr:uid="{5568BFB1-126F-459B-B39F-D49D342AAB1F}"/>
    <cellStyle name="Poznámka 10 2 3 3 2 2" xfId="45747" xr:uid="{10559B58-4818-44CE-B9EF-CD90C718708D}"/>
    <cellStyle name="Poznámka 10 2 3 3 2_1.2 KBC Group" xfId="50587" xr:uid="{0DF2E15C-9420-4E8A-80A8-7666DA8E4BFA}"/>
    <cellStyle name="Poznámka 10 2 3 3 3" xfId="22521" xr:uid="{D8E6B046-9DC8-4DB7-86F9-B7520553DEBD}"/>
    <cellStyle name="Poznámka 10 2 3 3 4" xfId="25295" xr:uid="{30C30A4D-2170-4818-971E-021066BFCBB4}"/>
    <cellStyle name="Poznámka 10 2 3 3 5" xfId="34638" xr:uid="{1946D3A0-8B5E-4DCA-9B8D-E140DB59E6C3}"/>
    <cellStyle name="Poznámka 10 2 3 3_1.2 KBC Group" xfId="50586" xr:uid="{5980CBF7-1BEC-412C-A154-72FBFE474CF5}"/>
    <cellStyle name="Poznámka 10 2 3 4" xfId="14620" xr:uid="{86F4DAD6-368A-493C-9CDD-DA6458CC146D}"/>
    <cellStyle name="Poznámka 10 2 3 4 2" xfId="40086" xr:uid="{491416E3-D586-4DAC-B67F-105C903E9A59}"/>
    <cellStyle name="Poznámka 10 2 3 4_1.2 KBC Group" xfId="50588" xr:uid="{42D13583-F013-49EF-BE99-1AE536DD8109}"/>
    <cellStyle name="Poznámka 10 2 3 5" xfId="20821" xr:uid="{9A9A23D5-FEE0-4CAC-AFF5-7D4FF9991A0A}"/>
    <cellStyle name="Poznámka 10 2 3 6" xfId="29091" xr:uid="{89016787-89A6-4EA8-A537-F914810CFAD2}"/>
    <cellStyle name="Poznámka 10 2 3_1.2 KBC Group" xfId="50581" xr:uid="{6BEE9FB3-E623-466F-ADFC-2B75492B6EF0}"/>
    <cellStyle name="Poznámka 10 2 4" xfId="3814" xr:uid="{22158981-F7BE-4E75-A159-BED7A434F60A}"/>
    <cellStyle name="Poznámka 10 2 4 2" xfId="10687" xr:uid="{4E128A21-904E-49DA-ADBA-52024B21E617}"/>
    <cellStyle name="Poznámka 10 2 4 2 2" xfId="19921" xr:uid="{37BF9FA4-E365-4F42-B79A-A8FD61E56E35}"/>
    <cellStyle name="Poznámka 10 2 4 2 2 2" xfId="46730" xr:uid="{69C15730-C67F-46C9-B630-4DEF14CB1C85}"/>
    <cellStyle name="Poznámka 10 2 4 2 2_1.2 KBC Group" xfId="50591" xr:uid="{4B24074E-7697-4210-ADB8-449B7CCBD915}"/>
    <cellStyle name="Poznámka 10 2 4 2 3" xfId="23085" xr:uid="{2D7039E3-F767-47DB-B518-8986CD09F4F4}"/>
    <cellStyle name="Poznámka 10 2 4 2 4" xfId="25814" xr:uid="{B7393641-BD32-483D-AF88-1FE9B6C46075}"/>
    <cellStyle name="Poznámka 10 2 4 2 5" xfId="35572" xr:uid="{AE19B920-F483-4952-BB39-F4BB1E1149DA}"/>
    <cellStyle name="Poznámka 10 2 4 2_1.2 KBC Group" xfId="50590" xr:uid="{3AB7B684-AAEC-4E70-A366-CF029D0FA3E0}"/>
    <cellStyle name="Poznámka 10 2 4 3" xfId="15322" xr:uid="{4D17DC44-C853-4E6E-94F3-9409F7A341E0}"/>
    <cellStyle name="Poznámka 10 2 4 3 2" xfId="41062" xr:uid="{023C2283-BA71-4EE7-9843-4B2CD0FC02DC}"/>
    <cellStyle name="Poznámka 10 2 4 3_1.2 KBC Group" xfId="50592" xr:uid="{B056D0DE-1BC2-48B4-8986-9A10558879AF}"/>
    <cellStyle name="Poznámka 10 2 4 4" xfId="13436" xr:uid="{05AC53E8-1DDB-46B6-B5B9-B8BB6CB85CF4}"/>
    <cellStyle name="Poznámka 10 2 4 5" xfId="30018" xr:uid="{577EEA8A-5CE4-4DED-A6DA-8F73CF320A13}"/>
    <cellStyle name="Poznámka 10 2 4_1.2 KBC Group" xfId="50589" xr:uid="{391F2415-B83F-403B-A682-806D48571DD3}"/>
    <cellStyle name="Poznámka 10 2 5" xfId="7767" xr:uid="{2D4B6F5B-8639-40EC-B946-306A8899DD44}"/>
    <cellStyle name="Poznámka 10 2 5 2" xfId="17997" xr:uid="{C2AACCDB-5C5F-48DE-A6B6-09B5D1FF7392}"/>
    <cellStyle name="Poznámka 10 2 5 2 2" xfId="43815" xr:uid="{4268AAD6-7F1C-4B76-8C9F-B8AF6E018BD4}"/>
    <cellStyle name="Poznámka 10 2 5 2_1.2 KBC Group" xfId="50594" xr:uid="{879F3A9F-49A7-4F9E-9F01-2CBF841D1EFC}"/>
    <cellStyle name="Poznámka 10 2 5 3" xfId="21570" xr:uid="{DAC8F1AA-E289-4405-BFFE-CD6259FA8105}"/>
    <cellStyle name="Poznámka 10 2 5 4" xfId="24452" xr:uid="{E4AE33A3-EA5F-42B0-BF67-795801EE7374}"/>
    <cellStyle name="Poznámka 10 2 5 5" xfId="32722" xr:uid="{CD683AC3-075E-439F-9F1B-5F10760EA373}"/>
    <cellStyle name="Poznámka 10 2 5_1.2 KBC Group" xfId="50593" xr:uid="{E4362C30-1A33-456A-AD20-70923C6B0344}"/>
    <cellStyle name="Poznámka 10 2 6" xfId="13245" xr:uid="{6459F021-11B4-47F9-989F-9584F25AD901}"/>
    <cellStyle name="Poznámka 10 2 6 2" xfId="38155" xr:uid="{2964757A-13EF-4594-B533-9F9DFC897D86}"/>
    <cellStyle name="Poznámka 10 2 6_1.2 KBC Group" xfId="50595" xr:uid="{02F1360E-B33F-4CFE-A91C-FAAADC2C793A}"/>
    <cellStyle name="Poznámka 10 2 7" xfId="17094" xr:uid="{2F5F20EF-34F0-475A-ADCA-07D5619FBD0C}"/>
    <cellStyle name="Poznámka 10 2 8" xfId="27172" xr:uid="{13CDA7A4-0320-42E2-9AB9-C3BF6B73A06B}"/>
    <cellStyle name="Poznámka 10 2_1.2 KBC Group" xfId="50572" xr:uid="{2002182A-D175-429D-AD76-E2E6842C27ED}"/>
    <cellStyle name="Poznámka 10 3" xfId="1266" xr:uid="{74A0E430-ADB6-44F0-8F49-C2D81CEAF9AE}"/>
    <cellStyle name="Poznámka 10 3 2" xfId="4465" xr:uid="{4D30448A-664A-48D4-9A87-1801D9A17131}"/>
    <cellStyle name="Poznámka 10 3 2 2" xfId="11259" xr:uid="{D789D447-2AE5-4382-86D8-FD159ED2B22E}"/>
    <cellStyle name="Poznámka 10 3 2 2 2" xfId="20156" xr:uid="{E30A64D9-7BDD-4C45-8F48-283043544FAE}"/>
    <cellStyle name="Poznámka 10 3 2 2 2 2" xfId="47302" xr:uid="{CC0F5878-4AFA-4CE3-BB8F-51A20CA4A7D3}"/>
    <cellStyle name="Poznámka 10 3 2 2 2_1.2 KBC Group" xfId="50599" xr:uid="{CA683F87-F02E-4552-AE36-88E1F49E457A}"/>
    <cellStyle name="Poznámka 10 3 2 2 3" xfId="23204" xr:uid="{A2E9A3C7-B30D-4677-BBA0-006EF5A52D0F}"/>
    <cellStyle name="Poznámka 10 3 2 2 4" xfId="25883" xr:uid="{A5CC0244-EC6C-4451-9063-2DBD15830DBB}"/>
    <cellStyle name="Poznámka 10 3 2 2 5" xfId="36105" xr:uid="{D8F25BE7-BA22-4A98-9A60-D6CFB892CD50}"/>
    <cellStyle name="Poznámka 10 3 2 2_1.2 KBC Group" xfId="50598" xr:uid="{D8E6738D-1054-4792-9EC4-4D2BD8C874DD}"/>
    <cellStyle name="Poznámka 10 3 2 3" xfId="15578" xr:uid="{2834F8FA-C543-4221-B7BA-A014A70BCB69}"/>
    <cellStyle name="Poznámka 10 3 2 3 2" xfId="41633" xr:uid="{21F62D91-4465-463E-95E4-9E4AE2B24D09}"/>
    <cellStyle name="Poznámka 10 3 2 3_1.2 KBC Group" xfId="50600" xr:uid="{25335A04-5030-4B22-8151-A0DB0959FCB5}"/>
    <cellStyle name="Poznámka 10 3 2 4" xfId="16237" xr:uid="{5CA8B79F-E217-43CA-A038-D083AEC390F3}"/>
    <cellStyle name="Poznámka 10 3 2 5" xfId="30550" xr:uid="{A8008428-B040-4B48-B222-D96DD39F6246}"/>
    <cellStyle name="Poznámka 10 3 2_1.2 KBC Group" xfId="50597" xr:uid="{4A343186-5E62-4004-9072-E4D2F3D898AE}"/>
    <cellStyle name="Poznámka 10 3 3" xfId="8229" xr:uid="{FFE92E73-5FEC-49A0-8D0B-7FBD65B08798}"/>
    <cellStyle name="Poznámka 10 3 3 2" xfId="18236" xr:uid="{9DE2E370-742B-4BE2-8E7B-6CFE8EE06A38}"/>
    <cellStyle name="Poznámka 10 3 3 2 2" xfId="44273" xr:uid="{5EF5BCC1-6C2B-4CB3-90A2-0DC26391CB09}"/>
    <cellStyle name="Poznámka 10 3 3 2_1.2 KBC Group" xfId="50602" xr:uid="{432BF963-C447-4AB9-A8A3-DC70D4C5DE61}"/>
    <cellStyle name="Poznámka 10 3 3 3" xfId="21730" xr:uid="{D151D6A6-EB67-427E-B8DC-CE9BCEDF7DED}"/>
    <cellStyle name="Poznámka 10 3 3 4" xfId="24581" xr:uid="{6FEEE35C-B67F-4556-A984-F09B8D61743C}"/>
    <cellStyle name="Poznámka 10 3 3 5" xfId="33164" xr:uid="{69F1D898-5093-45F3-AD73-034357A78ABC}"/>
    <cellStyle name="Poznámka 10 3 3_1.2 KBC Group" xfId="50601" xr:uid="{ED5F6132-B1E0-4971-AA2E-DFDB3392F429}"/>
    <cellStyle name="Poznámka 10 3 4" xfId="13641" xr:uid="{BC485F0B-D06D-4432-82F4-4B66A5C1753C}"/>
    <cellStyle name="Poznámka 10 3 4 2" xfId="38612" xr:uid="{2A66C079-E882-4AB2-828E-3DD64ED4846F}"/>
    <cellStyle name="Poznámka 10 3 4_1.2 KBC Group" xfId="50603" xr:uid="{67D83AD1-1927-41D2-8E4F-A11D2D7FC6D3}"/>
    <cellStyle name="Poznámka 10 3 5" xfId="17561" xr:uid="{2A18582A-2FD2-4983-91E9-D70E32E91DC5}"/>
    <cellStyle name="Poznámka 10 3 6" xfId="27617" xr:uid="{1CC6AA71-1063-451E-9C88-BD34C5C9C588}"/>
    <cellStyle name="Poznámka 10 3_1.2 KBC Group" xfId="50596" xr:uid="{F0F6E4C5-14FA-4261-845A-4979A29B39DA}"/>
    <cellStyle name="Poznámka 10 4" xfId="2538" xr:uid="{C8C72C94-1E7F-4E4C-9D73-E84B668B514F}"/>
    <cellStyle name="Poznámka 10 4 2" xfId="5737" xr:uid="{E0A1F666-6943-4A14-B607-A02CCA2A78EC}"/>
    <cellStyle name="Poznámka 10 4 2 2" xfId="12530" xr:uid="{A0530464-C6D8-40C8-9B99-06A3853C1A1D}"/>
    <cellStyle name="Poznámka 10 4 2 2 2" xfId="20940" xr:uid="{DD41373C-00AF-40CA-A0DD-76FBD7590F29}"/>
    <cellStyle name="Poznámka 10 4 2 2 2 2" xfId="48573" xr:uid="{15811C47-31CB-4CC3-AA76-62A63DF7B02B}"/>
    <cellStyle name="Poznámka 10 4 2 2 2_1.2 KBC Group" xfId="50607" xr:uid="{F72379F9-8039-4A50-B36C-1B1174C98870}"/>
    <cellStyle name="Poznámka 10 4 2 2 3" xfId="23797" xr:uid="{39A342B5-60E9-4F11-A239-F3282A34F7EC}"/>
    <cellStyle name="Poznámka 10 4 2 2 4" xfId="26394" xr:uid="{319CAE44-9D34-42A9-9381-5C25D5F5028F}"/>
    <cellStyle name="Poznámka 10 4 2 2 5" xfId="37376" xr:uid="{9A5C5A44-1A51-42BC-8DE8-12AABF330483}"/>
    <cellStyle name="Poznámka 10 4 2 2_1.2 KBC Group" xfId="50606" xr:uid="{77A5CCAD-0962-4F76-BF08-9055178F5D63}"/>
    <cellStyle name="Poznámka 10 4 2 3" xfId="16352" xr:uid="{96427FD4-3D86-4415-B0C4-E9244A87DD3E}"/>
    <cellStyle name="Poznámka 10 4 2 3 2" xfId="42904" xr:uid="{BEB18A43-ACC6-438A-A1AC-05E1103E648C}"/>
    <cellStyle name="Poznámka 10 4 2 3_1.2 KBC Group" xfId="50608" xr:uid="{297C640A-8AE7-45BB-9099-ABB533AC24D1}"/>
    <cellStyle name="Poznámka 10 4 2 4" xfId="18195" xr:uid="{C75E8F2F-59E0-4FAC-AA54-3F84A6EA4BE5}"/>
    <cellStyle name="Poznámka 10 4 2 5" xfId="31821" xr:uid="{1C9FE183-0BFA-4578-A240-D95586A5A7E7}"/>
    <cellStyle name="Poznámka 10 4 2_1.2 KBC Group" xfId="50605" xr:uid="{164717F8-8C42-47CB-8D8C-A7EB0859343C}"/>
    <cellStyle name="Poznámka 10 4 3" xfId="9496" xr:uid="{09675D09-D203-4DA2-B51A-39C71485129C}"/>
    <cellStyle name="Poznámka 10 4 3 2" xfId="19028" xr:uid="{6668587A-64B3-4BC3-A8DF-239B1AC9DD8E}"/>
    <cellStyle name="Poznámka 10 4 3 2 2" xfId="45540" xr:uid="{4CDA2475-F20F-45A7-BA92-9A1E09B715F6}"/>
    <cellStyle name="Poznámka 10 4 3 2_1.2 KBC Group" xfId="50610" xr:uid="{85B26F2E-0C94-486A-8E2E-099099CC3D25}"/>
    <cellStyle name="Poznámka 10 4 3 3" xfId="22314" xr:uid="{FC166A29-2AED-48C2-A227-0A3DDED9DD78}"/>
    <cellStyle name="Poznámka 10 4 3 4" xfId="25088" xr:uid="{C1C269A4-947E-4BA2-B51C-E1B3DB3B8BA1}"/>
    <cellStyle name="Poznámka 10 4 3 5" xfId="34431" xr:uid="{3AA88801-4E35-4383-8B2E-A843B9BD8552}"/>
    <cellStyle name="Poznámka 10 4 3_1.2 KBC Group" xfId="50609" xr:uid="{8EB2FA34-D678-4D23-AE2D-A54A0C9E9B60}"/>
    <cellStyle name="Poznámka 10 4 4" xfId="14413" xr:uid="{ED3AA553-17B0-4285-9F4E-05795487FFDD}"/>
    <cellStyle name="Poznámka 10 4 4 2" xfId="39879" xr:uid="{4AD6B5B5-733F-4604-9829-94F285280CEE}"/>
    <cellStyle name="Poznámka 10 4 4_1.2 KBC Group" xfId="50611" xr:uid="{6524B67F-35C5-43E1-BE8C-A7AB53A86445}"/>
    <cellStyle name="Poznámka 10 4 5" xfId="15194" xr:uid="{5D8F9DBC-AFDF-486C-A6A2-7797759436A0}"/>
    <cellStyle name="Poznámka 10 4 6" xfId="28884" xr:uid="{9DC327CB-E58C-48A3-903C-8D5DBF769C79}"/>
    <cellStyle name="Poznámka 10 4_1.2 KBC Group" xfId="50604" xr:uid="{2D37D450-81AE-4F7E-A77F-2F89E1A952A1}"/>
    <cellStyle name="Poznámka 10 5" xfId="3856" xr:uid="{91EC0F8C-773E-4BC7-B583-81B502DA4CDE}"/>
    <cellStyle name="Poznámka 10 5 2" xfId="10709" xr:uid="{822B3DF0-4693-447C-818E-3503FEB89546}"/>
    <cellStyle name="Poznámka 10 5 2 2" xfId="19938" xr:uid="{CE581B73-B9D5-4442-A975-A47C59210B45}"/>
    <cellStyle name="Poznámka 10 5 2 2 2" xfId="46752" xr:uid="{7A94D9AC-6A9E-47A3-B43E-0CD13327CA96}"/>
    <cellStyle name="Poznámka 10 5 2 2_1.2 KBC Group" xfId="50614" xr:uid="{316390F2-732A-4CE7-B32A-D9162F16777D}"/>
    <cellStyle name="Poznámka 10 5 2 3" xfId="23103" xr:uid="{A1DE0154-E511-4156-B366-C569922B1A3F}"/>
    <cellStyle name="Poznámka 10 5 2 4" xfId="25831" xr:uid="{92077360-8CAA-49EF-BA1D-BA58ADF5C3F1}"/>
    <cellStyle name="Poznámka 10 5 2 5" xfId="35590" xr:uid="{23717C6F-B025-4C3D-B87E-D2273CBF9536}"/>
    <cellStyle name="Poznámka 10 5 2_1.2 KBC Group" xfId="50613" xr:uid="{BDB73D82-C2EC-4A55-BD9E-54858F583AC9}"/>
    <cellStyle name="Poznámka 10 5 3" xfId="15343" xr:uid="{F79CF9D3-2607-4DBA-9356-68749C8C7405}"/>
    <cellStyle name="Poznámka 10 5 3 2" xfId="41083" xr:uid="{342D66E5-5F5F-4BEA-A0D2-DD8F02E4DD11}"/>
    <cellStyle name="Poznámka 10 5 3_1.2 KBC Group" xfId="50615" xr:uid="{01A36543-78D7-41AB-B9EF-27B2A4981AF0}"/>
    <cellStyle name="Poznámka 10 5 4" xfId="16796" xr:uid="{83C9E56D-BECC-4549-B857-60F9FC50916F}"/>
    <cellStyle name="Poznámka 10 5 5" xfId="30035" xr:uid="{A491D08A-8E49-4E4A-8E9F-D5F6C4B62132}"/>
    <cellStyle name="Poznámka 10 5_1.2 KBC Group" xfId="50612" xr:uid="{F648120F-A235-4C27-AB84-4EB8ED403760}"/>
    <cellStyle name="Poznámka 10 6" xfId="7466" xr:uid="{34C9F0DC-F9FA-4B15-912D-3F1968D70073}"/>
    <cellStyle name="Poznámka 10 6 2" xfId="17753" xr:uid="{C83CD344-4E6A-4B8F-BA05-5D68131339D4}"/>
    <cellStyle name="Poznámka 10 6 2 2" xfId="43514" xr:uid="{E4BC5061-7721-4CDA-A51E-1C24739E9E2D}"/>
    <cellStyle name="Poznámka 10 6 2_1.2 KBC Group" xfId="50617" xr:uid="{63F06A02-7AB1-42D2-BFB7-58390B3BF6BD}"/>
    <cellStyle name="Poznámka 10 6 3" xfId="21352" xr:uid="{3421E18B-ABE4-4CF9-85C0-507FA3D049FA}"/>
    <cellStyle name="Poznámka 10 6 4" xfId="24245" xr:uid="{1D194D33-0464-4A06-82ED-403C23B6193B}"/>
    <cellStyle name="Poznámka 10 6 5" xfId="32421" xr:uid="{C2CA3342-892C-407F-8BE2-1FEEB049F38B}"/>
    <cellStyle name="Poznámka 10 6_1.2 KBC Group" xfId="50616" xr:uid="{F23DECCE-78A3-4D7A-A43F-A5140F76ACF7}"/>
    <cellStyle name="Poznámka 10 7" xfId="12999" xr:uid="{97162E9E-806A-4BD1-831E-205AC13557B1}"/>
    <cellStyle name="Poznámka 10 7 2" xfId="37854" xr:uid="{09BD19DC-5233-4DB2-AA43-F97D05498D88}"/>
    <cellStyle name="Poznámka 10 7_1.2 KBC Group" xfId="50618" xr:uid="{2D0158A4-7601-4BC7-BCD8-0A056BC5F2D2}"/>
    <cellStyle name="Poznámka 10 8" xfId="17309" xr:uid="{832EEA14-610C-494D-BF56-F3189FC12456}"/>
    <cellStyle name="Poznámka 10 9" xfId="26871" xr:uid="{0BB91D92-5EE5-446B-BE08-07CB350C31D6}"/>
    <cellStyle name="Poznámka 10_1.2 KBC Group" xfId="50571" xr:uid="{58451C35-3506-4B30-92E6-7855F54686CD}"/>
    <cellStyle name="Poznámka 11" xfId="282" xr:uid="{FACCE4D7-C752-4470-AECE-0D096A689A26}"/>
    <cellStyle name="Poznámka 11 2" xfId="586" xr:uid="{0E69B777-04DE-463F-A7AE-40B8053660D2}"/>
    <cellStyle name="Poznámka 11 2 2" xfId="1400" xr:uid="{2AF2A9D3-63CB-4483-BABF-D801A86EA371}"/>
    <cellStyle name="Poznámka 11 2 2 2" xfId="4599" xr:uid="{FF1CFA58-985C-4100-9A99-8913C10C4AEA}"/>
    <cellStyle name="Poznámka 11 2 2 2 2" xfId="11393" xr:uid="{4F660907-0D61-402A-968A-DC49BF1A9892}"/>
    <cellStyle name="Poznámka 11 2 2 2 2 2" xfId="20226" xr:uid="{F3DD0EE4-A905-4CA3-AA52-7946DA70C5F8}"/>
    <cellStyle name="Poznámka 11 2 2 2 2 2 2" xfId="47436" xr:uid="{1525C23D-9E97-4982-87E3-75B7E5D79092}"/>
    <cellStyle name="Poznámka 11 2 2 2 2 2_1.2 KBC Group" xfId="50624" xr:uid="{17FD801E-AC45-4BB5-ACA9-508F86FE1608}"/>
    <cellStyle name="Poznámka 11 2 2 2 2 3" xfId="23252" xr:uid="{58FC8F98-FBED-4F93-A32C-1D43BBB4279E}"/>
    <cellStyle name="Poznámka 11 2 2 2 2 4" xfId="25920" xr:uid="{42FDC3A5-F972-4A7B-ABEE-386EC3460536}"/>
    <cellStyle name="Poznámka 11 2 2 2 2 5" xfId="36239" xr:uid="{F18EDF77-C756-49E9-98D7-320B2323EA7B}"/>
    <cellStyle name="Poznámka 11 2 2 2 2_1.2 KBC Group" xfId="50623" xr:uid="{80C23BC7-00A8-40F6-84BF-E59A4D7A68AB}"/>
    <cellStyle name="Poznámka 11 2 2 2 3" xfId="15648" xr:uid="{550C8190-48E1-4373-B4A2-8A917DF06D82}"/>
    <cellStyle name="Poznámka 11 2 2 2 3 2" xfId="41767" xr:uid="{7B7184EC-16F0-4540-8A7A-2533486CEE16}"/>
    <cellStyle name="Poznámka 11 2 2 2 3_1.2 KBC Group" xfId="50625" xr:uid="{EE2F1C5D-99C5-41D3-B293-CECCF485F759}"/>
    <cellStyle name="Poznámka 11 2 2 2 4" xfId="13416" xr:uid="{F9B0271B-8B0C-490A-909F-78B8FD38C68F}"/>
    <cellStyle name="Poznámka 11 2 2 2 5" xfId="30684" xr:uid="{5584E3A8-3AF7-4B45-80B4-CAE5820F50EF}"/>
    <cellStyle name="Poznámka 11 2 2 2_1.2 KBC Group" xfId="50622" xr:uid="{351E8741-111E-4A5D-B6FD-436E0A5C0F98}"/>
    <cellStyle name="Poznámka 11 2 2 3" xfId="8363" xr:uid="{B2BE40D7-E1BC-47A8-8488-4504F9A030C6}"/>
    <cellStyle name="Poznámka 11 2 2 3 2" xfId="18313" xr:uid="{6404755E-CEAB-40FB-AC80-E19C9E7DBB72}"/>
    <cellStyle name="Poznámka 11 2 2 3 2 2" xfId="44407" xr:uid="{76077EBE-D80E-4856-959C-1D0E595D27D2}"/>
    <cellStyle name="Poznámka 11 2 2 3 2_1.2 KBC Group" xfId="50627" xr:uid="{E7FAAAB1-1F91-4ED6-9766-DB53B3ECD12C}"/>
    <cellStyle name="Poznámka 11 2 2 3 3" xfId="21778" xr:uid="{54C2A53A-EEA8-4F4E-9843-D8EA8C2D775A}"/>
    <cellStyle name="Poznámka 11 2 2 3 4" xfId="24618" xr:uid="{AC675317-DF15-49BA-B2C4-32C4863061BE}"/>
    <cellStyle name="Poznámka 11 2 2 3 5" xfId="33298" xr:uid="{9AE37C70-D8DF-469E-939A-1B11FF293ACB}"/>
    <cellStyle name="Poznámka 11 2 2 3_1.2 KBC Group" xfId="50626" xr:uid="{6B89F7E3-F079-469F-B683-FDE0DCA26D53}"/>
    <cellStyle name="Poznámka 11 2 2 4" xfId="13709" xr:uid="{C5EDC3F3-A6D0-40EC-8367-4C782C08F05B}"/>
    <cellStyle name="Poznámka 11 2 2 4 2" xfId="38746" xr:uid="{3F6FA269-FAF7-4A8E-AC3A-1C40CD96473D}"/>
    <cellStyle name="Poznámka 11 2 2 4_1.2 KBC Group" xfId="50628" xr:uid="{519A46B1-2A09-43A1-B460-6C85E9CF343E}"/>
    <cellStyle name="Poznámka 11 2 2 5" xfId="13419" xr:uid="{FED6AC30-0EBF-40E5-8A82-C15A38FF8441}"/>
    <cellStyle name="Poznámka 11 2 2 6" xfId="27751" xr:uid="{93FACBFF-FE35-4D55-82B1-B50F9189A54E}"/>
    <cellStyle name="Poznámka 11 2 2_1.2 KBC Group" xfId="50621" xr:uid="{A49DA345-1F88-4219-B6B7-4DA7379A846B}"/>
    <cellStyle name="Poznámka 11 2 3" xfId="2750" xr:uid="{D89D923A-37E9-4385-BEC7-B88C70FAB115}"/>
    <cellStyle name="Poznámka 11 2 3 2" xfId="5949" xr:uid="{6813CE81-8198-4FD1-9E4D-C49943104FA5}"/>
    <cellStyle name="Poznámka 11 2 3 2 2" xfId="12742" xr:uid="{7CEECDE1-B0E4-4692-8418-A5F6CFCFECF9}"/>
    <cellStyle name="Poznámka 11 2 3 2 2 2" xfId="21152" xr:uid="{D4E36474-8D11-425E-AAD0-709679A070C4}"/>
    <cellStyle name="Poznámka 11 2 3 2 2 2 2" xfId="48785" xr:uid="{BFA1AFDA-40C4-445C-971F-6DB9BDEC1E2D}"/>
    <cellStyle name="Poznámka 11 2 3 2 2 2_1.2 KBC Group" xfId="50632" xr:uid="{F7435834-EABD-40FD-8D4B-C28A0DAB76C6}"/>
    <cellStyle name="Poznámka 11 2 3 2 2 3" xfId="24009" xr:uid="{DC58556A-14F4-463A-978B-81127975837A}"/>
    <cellStyle name="Poznámka 11 2 3 2 2 4" xfId="26606" xr:uid="{19F6D472-13BA-4FF6-AC87-E808372CF821}"/>
    <cellStyle name="Poznámka 11 2 3 2 2 5" xfId="37588" xr:uid="{717C7C15-0F69-4396-AE2A-08B944D17E6F}"/>
    <cellStyle name="Poznámka 11 2 3 2 2_1.2 KBC Group" xfId="50631" xr:uid="{B9D03E85-AC33-4D58-887E-3BC4B3112B22}"/>
    <cellStyle name="Poznámka 11 2 3 2 3" xfId="16564" xr:uid="{B96A5044-72A0-4D31-AD94-7DC1F289F399}"/>
    <cellStyle name="Poznámka 11 2 3 2 3 2" xfId="43116" xr:uid="{975E8007-D9A4-489C-9A8B-4E76FD1EBF73}"/>
    <cellStyle name="Poznámka 11 2 3 2 3_1.2 KBC Group" xfId="50633" xr:uid="{90BBE5A5-6B4A-4125-A2DA-C2A29F6B9565}"/>
    <cellStyle name="Poznámka 11 2 3 2 4" xfId="16261" xr:uid="{2E1358B8-099C-4F9D-8010-7F212FD89FC9}"/>
    <cellStyle name="Poznámka 11 2 3 2 5" xfId="32033" xr:uid="{B37F0A5F-F117-40DF-A4E1-33EC7E7E62F3}"/>
    <cellStyle name="Poznámka 11 2 3 2_1.2 KBC Group" xfId="50630" xr:uid="{A22130EE-302A-4C94-A860-1CC5A412E012}"/>
    <cellStyle name="Poznámka 11 2 3 3" xfId="9708" xr:uid="{1C71222B-F871-4BB2-B507-C631F72BBC9F}"/>
    <cellStyle name="Poznámka 11 2 3 3 2" xfId="19240" xr:uid="{ED43F4ED-2FA2-476D-80C6-228BAE65F3ED}"/>
    <cellStyle name="Poznámka 11 2 3 3 2 2" xfId="45752" xr:uid="{3E2CFF13-C1D6-46E6-959B-44CCC69EF525}"/>
    <cellStyle name="Poznámka 11 2 3 3 2_1.2 KBC Group" xfId="50635" xr:uid="{A903A05B-3F1F-4E94-BCDA-9F5338C5FA98}"/>
    <cellStyle name="Poznámka 11 2 3 3 3" xfId="22526" xr:uid="{08CB1F7B-AB8B-4146-B4F1-742826845C06}"/>
    <cellStyle name="Poznámka 11 2 3 3 4" xfId="25300" xr:uid="{49C6924D-84C0-41CE-BBFF-D3C862404A8B}"/>
    <cellStyle name="Poznámka 11 2 3 3 5" xfId="34643" xr:uid="{47792A03-9981-4552-B134-651F9512E7CE}"/>
    <cellStyle name="Poznámka 11 2 3 3_1.2 KBC Group" xfId="50634" xr:uid="{DF7C0C2C-DFD0-4A60-A21D-5CA60878C71C}"/>
    <cellStyle name="Poznámka 11 2 3 4" xfId="14625" xr:uid="{299AD25A-ACC6-48F0-923C-751CC0645C80}"/>
    <cellStyle name="Poznámka 11 2 3 4 2" xfId="40091" xr:uid="{8E67841C-EDF6-4610-9BA3-33A16DB6C1D2}"/>
    <cellStyle name="Poznámka 11 2 3 4_1.2 KBC Group" xfId="50636" xr:uid="{B8C7E95B-4257-4231-B271-ABCEA5287251}"/>
    <cellStyle name="Poznámka 11 2 3 5" xfId="20271" xr:uid="{F1473C65-2DB1-40CB-86E2-C9EE3A5525BD}"/>
    <cellStyle name="Poznámka 11 2 3 6" xfId="29096" xr:uid="{56653C91-37C2-4C6C-BD95-13BACD4511D1}"/>
    <cellStyle name="Poznámka 11 2 3_1.2 KBC Group" xfId="50629" xr:uid="{1122801E-BD9E-4295-B286-8B604FFA4F7D}"/>
    <cellStyle name="Poznámka 11 2 4" xfId="3758" xr:uid="{4825B16F-D6CD-4D97-B447-1050160C59C3}"/>
    <cellStyle name="Poznámka 11 2 4 2" xfId="10659" xr:uid="{5C9372F0-7C2B-4D19-84B6-EA6B8AC99D8E}"/>
    <cellStyle name="Poznámka 11 2 4 2 2" xfId="19901" xr:uid="{E1BC78B0-CCD2-497C-89D7-DD4B8C2FB73F}"/>
    <cellStyle name="Poznámka 11 2 4 2 2 2" xfId="46702" xr:uid="{DBA43634-616C-43BA-9049-DFA90D3557E5}"/>
    <cellStyle name="Poznámka 11 2 4 2 2_1.2 KBC Group" xfId="50639" xr:uid="{B0261679-BE84-48A9-9699-78D90F16B08F}"/>
    <cellStyle name="Poznámka 11 2 4 2 3" xfId="23064" xr:uid="{8648F6A3-D841-4D6B-809D-FF588DB484EF}"/>
    <cellStyle name="Poznámka 11 2 4 2 4" xfId="25795" xr:uid="{A31880C8-CF6A-42F4-B1D8-7CE435F2C24C}"/>
    <cellStyle name="Poznámka 11 2 4 2 5" xfId="35553" xr:uid="{C9D8F923-3BD8-40BA-B4AC-D30765937F92}"/>
    <cellStyle name="Poznámka 11 2 4 2_1.2 KBC Group" xfId="50638" xr:uid="{938F74BA-8587-4BBD-B4D4-916E366AC324}"/>
    <cellStyle name="Poznámka 11 2 4 3" xfId="15296" xr:uid="{5DF28F15-E979-4F47-B74A-A13B17BA773D}"/>
    <cellStyle name="Poznámka 11 2 4 3 2" xfId="41034" xr:uid="{EF3A4707-36E2-4FE4-8FBE-5EB0FB0CAE06}"/>
    <cellStyle name="Poznámka 11 2 4 3_1.2 KBC Group" xfId="50640" xr:uid="{9B9999EA-7382-4896-AAE7-8BC037D1A596}"/>
    <cellStyle name="Poznámka 11 2 4 4" xfId="15910" xr:uid="{56308CE5-29D2-4F62-9230-9DEDEC244916}"/>
    <cellStyle name="Poznámka 11 2 4 5" xfId="29999" xr:uid="{11CBED62-42C9-4716-83B3-C9F455F7113B}"/>
    <cellStyle name="Poznámka 11 2 4_1.2 KBC Group" xfId="50637" xr:uid="{3D38ED64-8279-41BD-A61C-CB341BEE7C74}"/>
    <cellStyle name="Poznámka 11 2 5" xfId="7775" xr:uid="{920A816F-9D25-49E3-BD9A-B068279014EE}"/>
    <cellStyle name="Poznámka 11 2 5 2" xfId="18003" xr:uid="{FADD2760-C7E0-4D80-A532-F8EE6346E7F6}"/>
    <cellStyle name="Poznámka 11 2 5 2 2" xfId="43823" xr:uid="{DE37B56E-F2AF-4971-86E5-A54AC41DE100}"/>
    <cellStyle name="Poznámka 11 2 5 2_1.2 KBC Group" xfId="50642" xr:uid="{7C7DC8F9-7CEA-4A01-A8A1-42BB2A59265F}"/>
    <cellStyle name="Poznámka 11 2 5 3" xfId="21575" xr:uid="{85AA8AC3-F477-417A-A41A-BB9494567FAD}"/>
    <cellStyle name="Poznámka 11 2 5 4" xfId="24457" xr:uid="{4D439DEF-1341-494F-93E4-3A63D9EC091A}"/>
    <cellStyle name="Poznámka 11 2 5 5" xfId="32730" xr:uid="{8C5D5259-6CC5-4119-A562-107CA97B04C2}"/>
    <cellStyle name="Poznámka 11 2 5_1.2 KBC Group" xfId="50641" xr:uid="{18627B6B-76FB-4935-9ED4-601876831576}"/>
    <cellStyle name="Poznámka 11 2 6" xfId="13250" xr:uid="{192D1E0A-4680-40ED-B4A5-940BC595765D}"/>
    <cellStyle name="Poznámka 11 2 6 2" xfId="38163" xr:uid="{B56B2BFF-062A-4783-B4BB-232CF7DB2A9B}"/>
    <cellStyle name="Poznámka 11 2 6_1.2 KBC Group" xfId="50643" xr:uid="{6569BCEA-64F6-449F-9CAB-2E5C1D1CF067}"/>
    <cellStyle name="Poznámka 11 2 7" xfId="17090" xr:uid="{FB1A1B06-EB5E-404D-ABDF-1FBD5C3C4493}"/>
    <cellStyle name="Poznámka 11 2 8" xfId="27180" xr:uid="{1A4569A2-A9F3-465C-8E68-B1CB0ACA7857}"/>
    <cellStyle name="Poznámka 11 2_1.2 KBC Group" xfId="50620" xr:uid="{A8402A66-241F-4F61-BDCC-D069FEB54863}"/>
    <cellStyle name="Poznámka 11 3" xfId="1271" xr:uid="{FA817D82-AC8A-458A-B3A1-3A4787AB46D8}"/>
    <cellStyle name="Poznámka 11 3 2" xfId="4470" xr:uid="{51A9429F-E763-4E09-828B-5A8A85E7A08D}"/>
    <cellStyle name="Poznámka 11 3 2 2" xfId="11264" xr:uid="{13446AC2-BE57-4695-B9E8-E00AF814ECB7}"/>
    <cellStyle name="Poznámka 11 3 2 2 2" xfId="20158" xr:uid="{4D95F72D-D0CB-4DB7-BD88-935AF4A12721}"/>
    <cellStyle name="Poznámka 11 3 2 2 2 2" xfId="47307" xr:uid="{75AC3F78-F544-4D45-9013-13782536F735}"/>
    <cellStyle name="Poznámka 11 3 2 2 2_1.2 KBC Group" xfId="50647" xr:uid="{AA1C7F69-A856-4BC7-BB9C-5EB2612372EB}"/>
    <cellStyle name="Poznámka 11 3 2 2 3" xfId="23206" xr:uid="{DCA2DBC4-74E2-43A9-870A-F2009CAEED40}"/>
    <cellStyle name="Poznámka 11 3 2 2 4" xfId="25885" xr:uid="{FE13B3AC-9CD7-4070-8288-9B8E406D09E8}"/>
    <cellStyle name="Poznámka 11 3 2 2 5" xfId="36110" xr:uid="{65BE6D4D-C3BC-4F72-A1DF-9BEF8B9FDC6A}"/>
    <cellStyle name="Poznámka 11 3 2 2_1.2 KBC Group" xfId="50646" xr:uid="{759CCF90-0EDF-4416-9D80-056411F1610A}"/>
    <cellStyle name="Poznámka 11 3 2 3" xfId="15580" xr:uid="{38A5E7D3-C54B-436D-ADA9-326CD8260D20}"/>
    <cellStyle name="Poznámka 11 3 2 3 2" xfId="41638" xr:uid="{7BA5FCE9-8FA5-4CAD-90FB-931FC4647AAC}"/>
    <cellStyle name="Poznámka 11 3 2 3_1.2 KBC Group" xfId="50648" xr:uid="{4B1AB454-2D1D-42C8-91A2-E3044AEF7A7F}"/>
    <cellStyle name="Poznámka 11 3 2 4" xfId="15689" xr:uid="{443480E1-CCCF-4852-8B0C-2D8C8C35F70B}"/>
    <cellStyle name="Poznámka 11 3 2 5" xfId="30555" xr:uid="{F25337E4-ACB4-4FD2-A402-1B8574125144}"/>
    <cellStyle name="Poznámka 11 3 2_1.2 KBC Group" xfId="50645" xr:uid="{730C5CB1-E80E-49BC-ACE3-3DE2F82B1111}"/>
    <cellStyle name="Poznámka 11 3 3" xfId="8234" xr:uid="{FA93B7FD-FA2E-46D6-99BF-07FBFB65432E}"/>
    <cellStyle name="Poznámka 11 3 3 2" xfId="18238" xr:uid="{37A41C76-913B-44FF-8995-AEF86CD9CDAE}"/>
    <cellStyle name="Poznámka 11 3 3 2 2" xfId="44278" xr:uid="{BFD33981-695D-4A19-ABE5-62CEF6239A48}"/>
    <cellStyle name="Poznámka 11 3 3 2_1.2 KBC Group" xfId="50650" xr:uid="{07EE74F4-5073-4EFB-B09A-942BF1049F83}"/>
    <cellStyle name="Poznámka 11 3 3 3" xfId="21732" xr:uid="{A1EE35D5-83F0-47C7-8C38-78F873968260}"/>
    <cellStyle name="Poznámka 11 3 3 4" xfId="24583" xr:uid="{2FC6C6AB-31DB-43FD-BB32-D92E2A96E40A}"/>
    <cellStyle name="Poznámka 11 3 3 5" xfId="33169" xr:uid="{02D18008-2049-4522-B4D8-26DA4C18E1C7}"/>
    <cellStyle name="Poznámka 11 3 3_1.2 KBC Group" xfId="50649" xr:uid="{6F6CBA6C-3847-4384-A6A3-894181EF7FEC}"/>
    <cellStyle name="Poznámka 11 3 4" xfId="13643" xr:uid="{989459A8-03F1-494C-9C40-C8C3652EEBB2}"/>
    <cellStyle name="Poznámka 11 3 4 2" xfId="38617" xr:uid="{A2F27793-A10B-4610-A61C-77B678C41C0B}"/>
    <cellStyle name="Poznámka 11 3 4_1.2 KBC Group" xfId="50651" xr:uid="{5AF3EF0E-2B1E-41E1-B4E5-C41C07C33CBE}"/>
    <cellStyle name="Poznámka 11 3 5" xfId="13605" xr:uid="{E12FC0FC-7024-454D-A8B7-2C09113EB1E2}"/>
    <cellStyle name="Poznámka 11 3 6" xfId="27622" xr:uid="{9B3C4D4F-FBFF-4D35-A800-A24B576C6F85}"/>
    <cellStyle name="Poznámka 11 3_1.2 KBC Group" xfId="50644" xr:uid="{A7BAC07D-FA1B-42B9-8392-16463907E3BA}"/>
    <cellStyle name="Poznámka 11 4" xfId="2543" xr:uid="{E5851A2A-F09C-4474-AE9C-CC18BFC3C332}"/>
    <cellStyle name="Poznámka 11 4 2" xfId="5742" xr:uid="{9CA7CD61-D404-49CC-9BF4-1D8BEE962A50}"/>
    <cellStyle name="Poznámka 11 4 2 2" xfId="12535" xr:uid="{63D0ABDB-A602-4919-A371-B65AF8427204}"/>
    <cellStyle name="Poznámka 11 4 2 2 2" xfId="20945" xr:uid="{247B6B5C-3130-4CBF-8544-9A5B20C97246}"/>
    <cellStyle name="Poznámka 11 4 2 2 2 2" xfId="48578" xr:uid="{00D7850D-7224-40B5-AB7E-71C468D8031C}"/>
    <cellStyle name="Poznámka 11 4 2 2 2_1.2 KBC Group" xfId="50655" xr:uid="{9C1D8657-26C1-4834-BD7B-4F797E624B43}"/>
    <cellStyle name="Poznámka 11 4 2 2 3" xfId="23802" xr:uid="{4923D410-C6FF-454A-9FE5-89FDF78EBB83}"/>
    <cellStyle name="Poznámka 11 4 2 2 4" xfId="26399" xr:uid="{E4120EE4-BFE4-44F7-8CEF-61DDDEB95CEE}"/>
    <cellStyle name="Poznámka 11 4 2 2 5" xfId="37381" xr:uid="{5DE35409-1E82-450F-9DC7-F48467DED71F}"/>
    <cellStyle name="Poznámka 11 4 2 2_1.2 KBC Group" xfId="50654" xr:uid="{0FBFD41E-5AD5-4B1D-A1DD-7D9DA3483684}"/>
    <cellStyle name="Poznámka 11 4 2 3" xfId="16357" xr:uid="{4472CC99-FECE-445F-9813-711EE610F3EC}"/>
    <cellStyle name="Poznámka 11 4 2 3 2" xfId="42909" xr:uid="{D0733C37-649C-4A53-A0D0-40301DEF89FA}"/>
    <cellStyle name="Poznámka 11 4 2 3_1.2 KBC Group" xfId="50656" xr:uid="{DFE4DB31-50B2-42B0-8C8B-867EC607BAF1}"/>
    <cellStyle name="Poznámka 11 4 2 4" xfId="16715" xr:uid="{9E7FF727-6191-49E6-A587-8A514F3BD988}"/>
    <cellStyle name="Poznámka 11 4 2 5" xfId="31826" xr:uid="{D40727F4-C190-4D1E-8A4B-2D8AC8124D16}"/>
    <cellStyle name="Poznámka 11 4 2_1.2 KBC Group" xfId="50653" xr:uid="{5413952C-913A-4607-9311-F7A6FAB6617D}"/>
    <cellStyle name="Poznámka 11 4 3" xfId="9501" xr:uid="{EAE4B9E4-AB42-48DA-8CE7-967CECC8F259}"/>
    <cellStyle name="Poznámka 11 4 3 2" xfId="19033" xr:uid="{0F0DC237-8F69-4B51-90D3-A7DFFE59979B}"/>
    <cellStyle name="Poznámka 11 4 3 2 2" xfId="45545" xr:uid="{E6903080-68F8-479A-94CE-382E00A5AD58}"/>
    <cellStyle name="Poznámka 11 4 3 2_1.2 KBC Group" xfId="50658" xr:uid="{11BA2F35-C567-497B-9933-60F7FC327B0B}"/>
    <cellStyle name="Poznámka 11 4 3 3" xfId="22319" xr:uid="{8E77E833-9681-4712-8304-9201AF511D8B}"/>
    <cellStyle name="Poznámka 11 4 3 4" xfId="25093" xr:uid="{F41D79AD-48A5-40F2-A215-682E138CE57C}"/>
    <cellStyle name="Poznámka 11 4 3 5" xfId="34436" xr:uid="{E91DFADE-C567-46D9-9B24-EB05DE85ED89}"/>
    <cellStyle name="Poznámka 11 4 3_1.2 KBC Group" xfId="50657" xr:uid="{6D976B78-E2A6-42FA-A9A2-BD0E909B970E}"/>
    <cellStyle name="Poznámka 11 4 4" xfId="14418" xr:uid="{2D8547C6-FB79-4928-88B0-F52CAEA71DDD}"/>
    <cellStyle name="Poznámka 11 4 4 2" xfId="39884" xr:uid="{D95054D7-998D-47E3-9D12-8FBB7CA4C818}"/>
    <cellStyle name="Poznámka 11 4 4_1.2 KBC Group" xfId="50659" xr:uid="{B95F2171-68E4-4C50-BF64-AB6764D40089}"/>
    <cellStyle name="Poznámka 11 4 5" xfId="14308" xr:uid="{49692EFB-9101-4DFE-BBCA-0CDE7729928E}"/>
    <cellStyle name="Poznámka 11 4 6" xfId="28889" xr:uid="{1C134444-F7DF-4678-9729-7E6549CEF18B}"/>
    <cellStyle name="Poznámka 11 4_1.2 KBC Group" xfId="50652" xr:uid="{C4E12CD8-8210-4873-97C7-982B47CD7C2B}"/>
    <cellStyle name="Poznámka 11 5" xfId="3896" xr:uid="{7B93F3A4-981D-4A70-90F6-03138F8640B3}"/>
    <cellStyle name="Poznámka 11 5 2" xfId="10728" xr:uid="{EC2C0E52-A80D-41AD-A57D-48A7E861D2F0}"/>
    <cellStyle name="Poznámka 11 5 2 2" xfId="19954" xr:uid="{E53A9F20-9B36-4144-B048-77B8C2F9B765}"/>
    <cellStyle name="Poznámka 11 5 2 2 2" xfId="46771" xr:uid="{05658928-7C0B-47C2-BD1A-CF80BF54DC22}"/>
    <cellStyle name="Poznámka 11 5 2 2_1.2 KBC Group" xfId="50662" xr:uid="{7FE0526D-4F86-4233-A58C-F4424EA845D2}"/>
    <cellStyle name="Poznámka 11 5 2 3" xfId="23118" xr:uid="{AC698033-A7BE-4B35-8BE1-50EA666FB8B7}"/>
    <cellStyle name="Poznámka 11 5 2 4" xfId="25846" xr:uid="{7B088231-C522-4E12-8A15-041B513A2D9B}"/>
    <cellStyle name="Poznámka 11 5 2 5" xfId="35606" xr:uid="{DE95D56E-98E7-45D5-A06F-05C360BB996F}"/>
    <cellStyle name="Poznámka 11 5 2_1.2 KBC Group" xfId="50661" xr:uid="{CEEED13D-455B-4C2D-9798-FA4B8F940706}"/>
    <cellStyle name="Poznámka 11 5 3" xfId="15361" xr:uid="{A7129929-54FA-463A-8D2C-162DF63ECA2B}"/>
    <cellStyle name="Poznámka 11 5 3 2" xfId="41102" xr:uid="{CCC5D8A6-07A4-49ED-936E-56BB68E1BE30}"/>
    <cellStyle name="Poznámka 11 5 3_1.2 KBC Group" xfId="50663" xr:uid="{A460290B-C0F9-4616-A355-A90ECF66B1CE}"/>
    <cellStyle name="Poznámka 11 5 4" xfId="16794" xr:uid="{E1BAAF29-1E59-440A-875B-713AF5A4EB60}"/>
    <cellStyle name="Poznámka 11 5 5" xfId="30051" xr:uid="{85B6D379-6192-4AE9-889F-DD3748CA1B21}"/>
    <cellStyle name="Poznámka 11 5_1.2 KBC Group" xfId="50660" xr:uid="{125C138F-4B28-4F8F-AB5F-E104D615F55F}"/>
    <cellStyle name="Poznámka 11 6" xfId="7474" xr:uid="{F9968167-0F4A-4AAF-8AF9-6AA927CDA45A}"/>
    <cellStyle name="Poznámka 11 6 2" xfId="17758" xr:uid="{F532AD09-E231-42D4-ACE2-9E4A44900C7B}"/>
    <cellStyle name="Poznámka 11 6 2 2" xfId="43522" xr:uid="{B21B41F1-4A7D-4D52-A03C-151F95531F30}"/>
    <cellStyle name="Poznámka 11 6 2_1.2 KBC Group" xfId="50665" xr:uid="{E96E135D-1F94-4B42-93CD-85D88368CD91}"/>
    <cellStyle name="Poznámka 11 6 3" xfId="21357" xr:uid="{33684C2A-50BE-416D-A23C-B9CB90A6D029}"/>
    <cellStyle name="Poznámka 11 6 4" xfId="24250" xr:uid="{D6D127B3-A168-439D-BA6A-2AE00288F81A}"/>
    <cellStyle name="Poznámka 11 6 5" xfId="32429" xr:uid="{45A93EDF-5B4F-4F09-ABCA-37674C86A67B}"/>
    <cellStyle name="Poznámka 11 6_1.2 KBC Group" xfId="50664" xr:uid="{BAE48EC6-278D-4203-8078-B50041FA1726}"/>
    <cellStyle name="Poznámka 11 7" xfId="13005" xr:uid="{F2797962-FD1E-4F56-8432-05EA1D3424A5}"/>
    <cellStyle name="Poznámka 11 7 2" xfId="37862" xr:uid="{E1AE6571-D77C-46E3-B337-80B6F7BCE474}"/>
    <cellStyle name="Poznámka 11 7_1.2 KBC Group" xfId="50666" xr:uid="{7EAE7B6C-A380-459F-BFBD-5F3D03D7F688}"/>
    <cellStyle name="Poznámka 11 8" xfId="17304" xr:uid="{3967D8AC-44A7-4F2D-86E4-E1C6781BCA33}"/>
    <cellStyle name="Poznámka 11 9" xfId="26879" xr:uid="{49493E73-83D7-46A8-A49F-C8C75D194152}"/>
    <cellStyle name="Poznámka 11_1.2 KBC Group" xfId="50619" xr:uid="{D7EE6219-1B7F-4394-A09F-26932923CF6C}"/>
    <cellStyle name="Poznámka 12" xfId="283" xr:uid="{1D47FAB8-4D72-4A5A-ABCF-385DE10AD6BD}"/>
    <cellStyle name="Poznámka 12 2" xfId="587" xr:uid="{E35CA87D-7AE1-4124-8F7E-FD52EACF4F04}"/>
    <cellStyle name="Poznámka 12 2 2" xfId="1401" xr:uid="{38237771-9C65-4A72-A91C-564529791738}"/>
    <cellStyle name="Poznámka 12 2 2 2" xfId="4600" xr:uid="{25A12891-3E5F-494F-B8EE-E078AB675999}"/>
    <cellStyle name="Poznámka 12 2 2 2 2" xfId="11394" xr:uid="{D85F09B0-ED5A-4176-A8BC-6B35A9A28BE6}"/>
    <cellStyle name="Poznámka 12 2 2 2 2 2" xfId="20227" xr:uid="{FB51437B-14B5-413E-8F70-70956402AD25}"/>
    <cellStyle name="Poznámka 12 2 2 2 2 2 2" xfId="47437" xr:uid="{43CE0A71-7C40-4478-A94F-32D72A268A5D}"/>
    <cellStyle name="Poznámka 12 2 2 2 2 2_1.2 KBC Group" xfId="50672" xr:uid="{441CEF65-BD39-4571-94C8-F2F43481B70D}"/>
    <cellStyle name="Poznámka 12 2 2 2 2 3" xfId="23253" xr:uid="{AA288926-FD19-42EB-981D-2D06593EE52F}"/>
    <cellStyle name="Poznámka 12 2 2 2 2 4" xfId="25921" xr:uid="{28EE72F8-D80D-477D-B573-F294879C7FAD}"/>
    <cellStyle name="Poznámka 12 2 2 2 2 5" xfId="36240" xr:uid="{1B5E643A-209E-4E81-BA4D-3657CC9E690D}"/>
    <cellStyle name="Poznámka 12 2 2 2 2_1.2 KBC Group" xfId="50671" xr:uid="{4931C8E9-F445-4EA1-A853-32B56CA07E91}"/>
    <cellStyle name="Poznámka 12 2 2 2 3" xfId="15649" xr:uid="{52E30CE4-2B59-4F1A-9EEA-194A1AE877A0}"/>
    <cellStyle name="Poznámka 12 2 2 2 3 2" xfId="41768" xr:uid="{7704A1CF-819B-4EF9-AB1B-19C1BBDF30F5}"/>
    <cellStyle name="Poznámka 12 2 2 2 3_1.2 KBC Group" xfId="50673" xr:uid="{256FB69B-46A6-440C-BD1F-566E872BBE89}"/>
    <cellStyle name="Poznámka 12 2 2 2 4" xfId="13139" xr:uid="{E7B7F942-7EFE-4B89-AF75-E52F56C7F5DD}"/>
    <cellStyle name="Poznámka 12 2 2 2 5" xfId="30685" xr:uid="{97750043-3FDB-4ED4-979E-DEBEEB6C4BD0}"/>
    <cellStyle name="Poznámka 12 2 2 2_1.2 KBC Group" xfId="50670" xr:uid="{9EEECF7C-5C93-43B8-B782-DC8D3FF11D01}"/>
    <cellStyle name="Poznámka 12 2 2 3" xfId="8364" xr:uid="{09A73D9A-A912-4F41-83AB-CB3E43B82F98}"/>
    <cellStyle name="Poznámka 12 2 2 3 2" xfId="18314" xr:uid="{C83854FC-78DE-4873-9E74-CCC6546357E4}"/>
    <cellStyle name="Poznámka 12 2 2 3 2 2" xfId="44408" xr:uid="{7FA9D177-638A-428A-A0EC-A0B22F2BB082}"/>
    <cellStyle name="Poznámka 12 2 2 3 2_1.2 KBC Group" xfId="50675" xr:uid="{B264FC37-8EE1-44F5-9096-1583FDC91F19}"/>
    <cellStyle name="Poznámka 12 2 2 3 3" xfId="21779" xr:uid="{B4802F76-1006-4869-8F92-6A78DEA224D1}"/>
    <cellStyle name="Poznámka 12 2 2 3 4" xfId="24619" xr:uid="{DD12370A-6A9F-43C9-8392-B58DFEDE631A}"/>
    <cellStyle name="Poznámka 12 2 2 3 5" xfId="33299" xr:uid="{FF971574-EC9B-40B4-A92C-F5EE9627803A}"/>
    <cellStyle name="Poznámka 12 2 2 3_1.2 KBC Group" xfId="50674" xr:uid="{83D68E09-BACE-4A73-BDF6-A933E7FB0ED0}"/>
    <cellStyle name="Poznámka 12 2 2 4" xfId="13710" xr:uid="{989AD028-40FE-4EE1-9E14-7C855496153A}"/>
    <cellStyle name="Poznámka 12 2 2 4 2" xfId="38747" xr:uid="{0FA7EA8E-4521-4F17-95C9-CABAF6D1DF9C}"/>
    <cellStyle name="Poznámka 12 2 2 4_1.2 KBC Group" xfId="50676" xr:uid="{BB014515-E0D8-4338-B3A9-D6DF0E978AA6}"/>
    <cellStyle name="Poznámka 12 2 2 5" xfId="13151" xr:uid="{E903813F-5FF5-49A2-A1B5-C88036A05E91}"/>
    <cellStyle name="Poznámka 12 2 2 6" xfId="27752" xr:uid="{3EB4EA46-DE95-4DBC-80F6-A8F3EB730DBE}"/>
    <cellStyle name="Poznámka 12 2 2_1.2 KBC Group" xfId="50669" xr:uid="{66DE2CF0-DF22-493A-8773-782A02750ED2}"/>
    <cellStyle name="Poznámka 12 2 3" xfId="2751" xr:uid="{DF95A57E-701A-4681-B707-6FD941E42640}"/>
    <cellStyle name="Poznámka 12 2 3 2" xfId="5950" xr:uid="{19B73DF1-4AA0-4A9F-A48F-D8084B5F878F}"/>
    <cellStyle name="Poznámka 12 2 3 2 2" xfId="12743" xr:uid="{7B9C7BE1-258E-4C51-B142-7C86722759F8}"/>
    <cellStyle name="Poznámka 12 2 3 2 2 2" xfId="21153" xr:uid="{B68A1367-1F6F-45E3-BBFA-642C1742481D}"/>
    <cellStyle name="Poznámka 12 2 3 2 2 2 2" xfId="48786" xr:uid="{5F4EFB0C-B717-449A-99FC-FBC75E697F21}"/>
    <cellStyle name="Poznámka 12 2 3 2 2 2_1.2 KBC Group" xfId="50680" xr:uid="{9150190B-6791-41B1-BF1C-9C63112E95FA}"/>
    <cellStyle name="Poznámka 12 2 3 2 2 3" xfId="24010" xr:uid="{D6CA06E2-A6FE-4F92-8909-8B8FE72D6499}"/>
    <cellStyle name="Poznámka 12 2 3 2 2 4" xfId="26607" xr:uid="{8371EA31-8479-4213-86E8-6D0A5EE63BA9}"/>
    <cellStyle name="Poznámka 12 2 3 2 2 5" xfId="37589" xr:uid="{6BD0836F-9866-477E-A2A4-20D4CFE8D24A}"/>
    <cellStyle name="Poznámka 12 2 3 2 2_1.2 KBC Group" xfId="50679" xr:uid="{105F74E8-0C5F-42B0-A2C9-DD89EDF02503}"/>
    <cellStyle name="Poznámka 12 2 3 2 3" xfId="16565" xr:uid="{2880F440-FD14-4A52-A47E-06B1548BFABC}"/>
    <cellStyle name="Poznámka 12 2 3 2 3 2" xfId="43117" xr:uid="{68DBFC93-4F2A-47AD-AD9B-0DCEB27BFB06}"/>
    <cellStyle name="Poznámka 12 2 3 2 3_1.2 KBC Group" xfId="50681" xr:uid="{EEBF46E7-8D18-4772-8DE3-41981C172FB5}"/>
    <cellStyle name="Poznámka 12 2 3 2 4" xfId="14320" xr:uid="{8A8049C7-A20E-4A1B-A31D-A11F4DE07CCE}"/>
    <cellStyle name="Poznámka 12 2 3 2 5" xfId="32034" xr:uid="{83209DD0-FAEC-4323-B3F1-C8853B523170}"/>
    <cellStyle name="Poznámka 12 2 3 2_1.2 KBC Group" xfId="50678" xr:uid="{AA979E0A-8CE6-4FFB-9509-A3CEE69C0247}"/>
    <cellStyle name="Poznámka 12 2 3 3" xfId="9709" xr:uid="{526D95F9-CC00-43C0-89FE-6B270EF421FE}"/>
    <cellStyle name="Poznámka 12 2 3 3 2" xfId="19241" xr:uid="{3D0D4B0C-CBD2-4C46-855F-95D9CC5D3081}"/>
    <cellStyle name="Poznámka 12 2 3 3 2 2" xfId="45753" xr:uid="{91C4CEA5-1225-4CCF-B107-14D8E9F6D9E5}"/>
    <cellStyle name="Poznámka 12 2 3 3 2_1.2 KBC Group" xfId="50683" xr:uid="{45D48F34-CFDC-4B7E-B354-4EB795B890D8}"/>
    <cellStyle name="Poznámka 12 2 3 3 3" xfId="22527" xr:uid="{2FDF6AF7-B322-4E69-8652-9F83560B4CCB}"/>
    <cellStyle name="Poznámka 12 2 3 3 4" xfId="25301" xr:uid="{986BA2FC-A37B-4F16-88F7-EAA817386A16}"/>
    <cellStyle name="Poznámka 12 2 3 3 5" xfId="34644" xr:uid="{3A5D0E3A-12C6-40BA-931C-AAA54E3F549E}"/>
    <cellStyle name="Poznámka 12 2 3 3_1.2 KBC Group" xfId="50682" xr:uid="{77FA81E0-B102-4FBC-8ADA-62B2CD99F23C}"/>
    <cellStyle name="Poznámka 12 2 3 4" xfId="14626" xr:uid="{27B2B60F-D9BC-40D6-9B76-DA634CDF49F2}"/>
    <cellStyle name="Poznámka 12 2 3 4 2" xfId="40092" xr:uid="{48283725-8F00-4E48-98EF-180858765BE6}"/>
    <cellStyle name="Poznámka 12 2 3 4_1.2 KBC Group" xfId="50684" xr:uid="{2C77073A-7762-434F-8FC8-2BBE9AA21437}"/>
    <cellStyle name="Poznámka 12 2 3 5" xfId="15693" xr:uid="{B5931384-3D8C-48BF-B0A0-F6ECED0AFD5A}"/>
    <cellStyle name="Poznámka 12 2 3 6" xfId="29097" xr:uid="{01558639-7D0A-4960-A72D-98ECAEDAEE57}"/>
    <cellStyle name="Poznámka 12 2 3_1.2 KBC Group" xfId="50677" xr:uid="{FA75457D-25CE-475E-AA8B-12AB8E949726}"/>
    <cellStyle name="Poznámka 12 2 4" xfId="3874" xr:uid="{3AA75616-3B3E-4C72-AD0D-32E007A08AFD}"/>
    <cellStyle name="Poznámka 12 2 4 2" xfId="10719" xr:uid="{537899F7-9A2D-4970-A2E0-DC507FC05843}"/>
    <cellStyle name="Poznámka 12 2 4 2 2" xfId="19948" xr:uid="{8A8D67CA-2134-49C5-95EC-0CBBF126B0D2}"/>
    <cellStyle name="Poznámka 12 2 4 2 2 2" xfId="46762" xr:uid="{E9F34F7E-AE90-456F-B5E0-1443A4FC8C3C}"/>
    <cellStyle name="Poznámka 12 2 4 2 2_1.2 KBC Group" xfId="50687" xr:uid="{E9E8D784-EED8-4CF3-BA9C-B6AD0B2D3B25}"/>
    <cellStyle name="Poznámka 12 2 4 2 3" xfId="23112" xr:uid="{EB6F2F0E-BE52-4855-A201-B86CDAEB29DA}"/>
    <cellStyle name="Poznámka 12 2 4 2 4" xfId="25840" xr:uid="{54B75062-9B95-483A-9BB7-E0D52351E82D}"/>
    <cellStyle name="Poznámka 12 2 4 2 5" xfId="35599" xr:uid="{C9F3E8C6-AAA1-49BC-97DC-8E48CA30E625}"/>
    <cellStyle name="Poznámka 12 2 4 2_1.2 KBC Group" xfId="50686" xr:uid="{0184D151-A304-479C-AD82-265A69B8989F}"/>
    <cellStyle name="Poznámka 12 2 4 3" xfId="15352" xr:uid="{41ACC56E-22D2-41C3-945B-EC5CE80DF09F}"/>
    <cellStyle name="Poznámka 12 2 4 3 2" xfId="41093" xr:uid="{1377F415-348F-42FE-8D65-F167D314EEAA}"/>
    <cellStyle name="Poznámka 12 2 4 3_1.2 KBC Group" xfId="50688" xr:uid="{8C4AE1A2-C8AA-4EEC-8EBE-97E3FF6805CD}"/>
    <cellStyle name="Poznámka 12 2 4 4" xfId="20865" xr:uid="{1144A591-E004-47B4-A0C8-9C190F850BEB}"/>
    <cellStyle name="Poznámka 12 2 4 5" xfId="30044" xr:uid="{4738A615-6FB3-4AF4-95B4-5C7C4679EF69}"/>
    <cellStyle name="Poznámka 12 2 4_1.2 KBC Group" xfId="50685" xr:uid="{DECF60C5-D585-4182-928A-8593EAB3EAD9}"/>
    <cellStyle name="Poznámka 12 2 5" xfId="7776" xr:uid="{A79EB4C0-EDBA-4B55-A3B4-C33EE644A954}"/>
    <cellStyle name="Poznámka 12 2 5 2" xfId="18004" xr:uid="{DA120040-DFDD-42FF-9FF8-B814004A8BCC}"/>
    <cellStyle name="Poznámka 12 2 5 2 2" xfId="43824" xr:uid="{24623F47-C6D9-4BA4-A3AC-BF57AF09653F}"/>
    <cellStyle name="Poznámka 12 2 5 2_1.2 KBC Group" xfId="50690" xr:uid="{CB7D11B2-E5A7-4357-9F2F-8B4ECFDD4A14}"/>
    <cellStyle name="Poznámka 12 2 5 3" xfId="21576" xr:uid="{F9DD9386-4612-48DB-883F-F90825610722}"/>
    <cellStyle name="Poznámka 12 2 5 4" xfId="24458" xr:uid="{B277DA9A-5079-4300-83A4-69D840C5E844}"/>
    <cellStyle name="Poznámka 12 2 5 5" xfId="32731" xr:uid="{7FD28B0E-3F89-4D07-B9A7-974023771FAB}"/>
    <cellStyle name="Poznámka 12 2 5_1.2 KBC Group" xfId="50689" xr:uid="{9A6CFE07-7E86-4926-91B0-5983DA4C52FB}"/>
    <cellStyle name="Poznámka 12 2 6" xfId="13251" xr:uid="{0B633BA9-7A2D-4ED9-B55F-512BD567F893}"/>
    <cellStyle name="Poznámka 12 2 6 2" xfId="38164" xr:uid="{8FDA57E2-3283-45A2-951C-7A7F34893207}"/>
    <cellStyle name="Poznámka 12 2 6_1.2 KBC Group" xfId="50691" xr:uid="{041BD54A-053A-454F-89FB-7F00ADC69C43}"/>
    <cellStyle name="Poznámka 12 2 7" xfId="17088" xr:uid="{F912652C-F063-43AE-AC45-C25FF7C5AFBA}"/>
    <cellStyle name="Poznámka 12 2 8" xfId="27181" xr:uid="{42B2493D-8D93-4323-A7E1-89C2AB0D2822}"/>
    <cellStyle name="Poznámka 12 2_1.2 KBC Group" xfId="50668" xr:uid="{005830B3-0AF7-40FE-89B1-8708F002A49F}"/>
    <cellStyle name="Poznámka 12 3" xfId="1272" xr:uid="{05631092-1613-4497-B8CC-DC7B8481A8DA}"/>
    <cellStyle name="Poznámka 12 3 2" xfId="4471" xr:uid="{83D07B37-FA79-4BB0-8F28-C44E12BF694B}"/>
    <cellStyle name="Poznámka 12 3 2 2" xfId="11265" xr:uid="{CFCEB2B9-911D-447C-AC5F-F4294E36A191}"/>
    <cellStyle name="Poznámka 12 3 2 2 2" xfId="20159" xr:uid="{F74FF792-F3B8-4C36-ABE0-85B161185D53}"/>
    <cellStyle name="Poznámka 12 3 2 2 2 2" xfId="47308" xr:uid="{29372B46-FDC2-4494-A8AC-247C968E6757}"/>
    <cellStyle name="Poznámka 12 3 2 2 2_1.2 KBC Group" xfId="50695" xr:uid="{26BFB235-27BD-4F62-A43C-FD18AF55B733}"/>
    <cellStyle name="Poznámka 12 3 2 2 3" xfId="23207" xr:uid="{52CD4466-1E95-4974-A3E8-19556BB603C1}"/>
    <cellStyle name="Poznámka 12 3 2 2 4" xfId="25886" xr:uid="{D0D883D2-115C-48F2-8E1B-5F1E26ED2018}"/>
    <cellStyle name="Poznámka 12 3 2 2 5" xfId="36111" xr:uid="{A50F89B5-6175-48CB-82A2-424D7E80563D}"/>
    <cellStyle name="Poznámka 12 3 2 2_1.2 KBC Group" xfId="50694" xr:uid="{B85D8C2F-5DFD-48A1-B966-B6E5BFBBD5E7}"/>
    <cellStyle name="Poznámka 12 3 2 3" xfId="15581" xr:uid="{A4166D07-06F4-49FA-9D9D-263699956078}"/>
    <cellStyle name="Poznámka 12 3 2 3 2" xfId="41639" xr:uid="{BB31E208-AD32-4667-B389-F052B5F02BAD}"/>
    <cellStyle name="Poznámka 12 3 2 3_1.2 KBC Group" xfId="50696" xr:uid="{D97E19BD-2D69-4619-AFA5-F6A92736D15B}"/>
    <cellStyle name="Poznámka 12 3 2 4" xfId="13750" xr:uid="{9E5AA46B-1D45-4F3B-96E2-32EB35E72263}"/>
    <cellStyle name="Poznámka 12 3 2 5" xfId="30556" xr:uid="{35A44212-F313-436E-B701-DD1AD68B7FA8}"/>
    <cellStyle name="Poznámka 12 3 2_1.2 KBC Group" xfId="50693" xr:uid="{52546447-3CFB-423C-A516-D093828C1491}"/>
    <cellStyle name="Poznámka 12 3 3" xfId="8235" xr:uid="{BC960A4E-EE9D-4B7A-BF1B-B663D70B39BD}"/>
    <cellStyle name="Poznámka 12 3 3 2" xfId="18239" xr:uid="{5724F82F-3C22-41B7-BEAC-4B063D756B1F}"/>
    <cellStyle name="Poznámka 12 3 3 2 2" xfId="44279" xr:uid="{576DCC64-F446-4533-A53B-F01E678BF0E5}"/>
    <cellStyle name="Poznámka 12 3 3 2_1.2 KBC Group" xfId="50698" xr:uid="{1423AE00-66CB-4F26-B600-5D968A9C9795}"/>
    <cellStyle name="Poznámka 12 3 3 3" xfId="21733" xr:uid="{EC14DFD2-FD9E-4DCF-9DB3-E05C9A6B43FF}"/>
    <cellStyle name="Poznámka 12 3 3 4" xfId="24584" xr:uid="{0D786267-878A-4784-9F40-44914426D143}"/>
    <cellStyle name="Poznámka 12 3 3 5" xfId="33170" xr:uid="{F7E4822B-5E1D-4458-B1AB-3FE2145AF404}"/>
    <cellStyle name="Poznámka 12 3 3_1.2 KBC Group" xfId="50697" xr:uid="{C39A42E5-46C1-4716-8F26-E1C6318F0D94}"/>
    <cellStyle name="Poznámka 12 3 4" xfId="13644" xr:uid="{FA6A6331-363B-45AC-A2A8-7042016B9AE6}"/>
    <cellStyle name="Poznámka 12 3 4 2" xfId="38618" xr:uid="{DF36E201-1000-4235-80B5-F9A4E54ABACB}"/>
    <cellStyle name="Poznámka 12 3 4_1.2 KBC Group" xfId="50699" xr:uid="{2A4F9A5A-EB4C-48E8-B5A1-67DCF08C0DB1}"/>
    <cellStyle name="Poznámka 12 3 5" xfId="17677" xr:uid="{2CB0D07C-F424-461D-856B-93C909B42BA7}"/>
    <cellStyle name="Poznámka 12 3 6" xfId="27623" xr:uid="{69F1C431-CD75-4F80-BF99-C20189C10719}"/>
    <cellStyle name="Poznámka 12 3_1.2 KBC Group" xfId="50692" xr:uid="{79456220-8240-403B-9F23-92C0F9CE4194}"/>
    <cellStyle name="Poznámka 12 4" xfId="2544" xr:uid="{72D95585-9815-4C63-A6F3-27D2D1137439}"/>
    <cellStyle name="Poznámka 12 4 2" xfId="5743" xr:uid="{A33134B2-A54F-4319-8D64-B2D6E8079B3F}"/>
    <cellStyle name="Poznámka 12 4 2 2" xfId="12536" xr:uid="{1B8AB491-23CC-46F6-AC15-9163629ACD93}"/>
    <cellStyle name="Poznámka 12 4 2 2 2" xfId="20946" xr:uid="{B8E8DFD5-16E6-42BB-B7A5-F83A67F46714}"/>
    <cellStyle name="Poznámka 12 4 2 2 2 2" xfId="48579" xr:uid="{0F2C6E67-881D-4A30-A5CA-2007B411AC70}"/>
    <cellStyle name="Poznámka 12 4 2 2 2_1.2 KBC Group" xfId="50703" xr:uid="{42F1C53E-CB52-4078-8C57-38D5397366D9}"/>
    <cellStyle name="Poznámka 12 4 2 2 3" xfId="23803" xr:uid="{7B58915C-05DC-4346-BE71-FCB5A72C5793}"/>
    <cellStyle name="Poznámka 12 4 2 2 4" xfId="26400" xr:uid="{53150EB4-9B99-4F0C-83BC-3929AF745E44}"/>
    <cellStyle name="Poznámka 12 4 2 2 5" xfId="37382" xr:uid="{3E095C78-3376-46DF-A9D0-E9BDAD80FD4A}"/>
    <cellStyle name="Poznámka 12 4 2 2_1.2 KBC Group" xfId="50702" xr:uid="{5249E422-5B1E-4388-BFFF-A406366B641F}"/>
    <cellStyle name="Poznámka 12 4 2 3" xfId="16358" xr:uid="{1F094537-34CB-41D3-AC78-B06C841CE272}"/>
    <cellStyle name="Poznámka 12 4 2 3 2" xfId="42910" xr:uid="{23510A32-DC29-4A73-B857-269D017E2E7F}"/>
    <cellStyle name="Poznámka 12 4 2 3_1.2 KBC Group" xfId="50704" xr:uid="{37FFD534-3ADD-406D-9B14-580B814BEF11}"/>
    <cellStyle name="Poznámka 12 4 2 4" xfId="18969" xr:uid="{D9CCCDD7-D681-4D31-8170-AC77EBDC212D}"/>
    <cellStyle name="Poznámka 12 4 2 5" xfId="31827" xr:uid="{31A3BF07-F421-4F8E-BF87-A111B9C2C190}"/>
    <cellStyle name="Poznámka 12 4 2_1.2 KBC Group" xfId="50701" xr:uid="{EB51EB80-0833-4C23-818D-B677A3ED95A7}"/>
    <cellStyle name="Poznámka 12 4 3" xfId="9502" xr:uid="{A5626C58-9472-4B4D-AE1E-BA144256FB2A}"/>
    <cellStyle name="Poznámka 12 4 3 2" xfId="19034" xr:uid="{496B8AB7-20A5-4D77-A421-3D959EF54BC4}"/>
    <cellStyle name="Poznámka 12 4 3 2 2" xfId="45546" xr:uid="{8FDA71DE-95C0-4135-8930-8195FCFB6464}"/>
    <cellStyle name="Poznámka 12 4 3 2_1.2 KBC Group" xfId="50706" xr:uid="{5CF31317-D243-4504-9DC8-1FB2E4561B7E}"/>
    <cellStyle name="Poznámka 12 4 3 3" xfId="22320" xr:uid="{D131B0E0-791B-4BF9-AC4E-55C4EACCD41E}"/>
    <cellStyle name="Poznámka 12 4 3 4" xfId="25094" xr:uid="{BDF82050-7314-4827-9A4E-6B51BDC3C41C}"/>
    <cellStyle name="Poznámka 12 4 3 5" xfId="34437" xr:uid="{C4EC0C11-B551-43CA-B9D9-042EC7DC5BC1}"/>
    <cellStyle name="Poznámka 12 4 3_1.2 KBC Group" xfId="50705" xr:uid="{4B571542-8F4E-4855-B88B-E9B44C018DE9}"/>
    <cellStyle name="Poznámka 12 4 4" xfId="14419" xr:uid="{E4FEEC7E-4363-4008-8F99-08D9C3CFF9FB}"/>
    <cellStyle name="Poznámka 12 4 4 2" xfId="39885" xr:uid="{DD497997-6B0E-471A-9FB9-17893C558F59}"/>
    <cellStyle name="Poznámka 12 4 4_1.2 KBC Group" xfId="50707" xr:uid="{0BC72EBF-4457-4BA7-8F92-7546810BEB4B}"/>
    <cellStyle name="Poznámka 12 4 5" xfId="16898" xr:uid="{C9CF6741-8B4D-4F5A-BA9B-53D4A873264F}"/>
    <cellStyle name="Poznámka 12 4 6" xfId="28890" xr:uid="{058C20CF-4711-4103-9810-49F56B4853E7}"/>
    <cellStyle name="Poznámka 12 4_1.2 KBC Group" xfId="50700" xr:uid="{4122CAE3-D203-4C0D-ABBD-3DAA2DD38036}"/>
    <cellStyle name="Poznámka 12 5" xfId="3734" xr:uid="{AC16988F-D907-4826-B379-613EE5AE8189}"/>
    <cellStyle name="Poznámka 12 5 2" xfId="10647" xr:uid="{67FC725C-4E9A-4858-BA6D-4664EDC20256}"/>
    <cellStyle name="Poznámka 12 5 2 2" xfId="19894" xr:uid="{6E619531-B9E2-4168-9DEB-A1CFD089E709}"/>
    <cellStyle name="Poznámka 12 5 2 2 2" xfId="46690" xr:uid="{655FAC39-58E5-4680-B270-CBE9AB68B3EA}"/>
    <cellStyle name="Poznámka 12 5 2 2_1.2 KBC Group" xfId="50710" xr:uid="{9630C8D5-D263-4802-BE86-4A080EDB711F}"/>
    <cellStyle name="Poznámka 12 5 2 3" xfId="23057" xr:uid="{84496D08-4843-45D1-9773-D19783E9F5AA}"/>
    <cellStyle name="Poznámka 12 5 2 4" xfId="25788" xr:uid="{84E8CE88-FB03-4227-8C21-2E9887A71CBE}"/>
    <cellStyle name="Poznámka 12 5 2 5" xfId="35546" xr:uid="{8CA023A2-1397-4DED-B191-497A4540530D}"/>
    <cellStyle name="Poznámka 12 5 2_1.2 KBC Group" xfId="50709" xr:uid="{B6B1BC25-8455-4EA7-AE26-8CFA287E9FAD}"/>
    <cellStyle name="Poznámka 12 5 3" xfId="15283" xr:uid="{B4EC6CDC-694B-40DD-B1E4-839FFFC6718C}"/>
    <cellStyle name="Poznámka 12 5 3 2" xfId="41022" xr:uid="{754DA371-8E41-458C-8CCA-AC11F303D6E3}"/>
    <cellStyle name="Poznámka 12 5 3_1.2 KBC Group" xfId="50711" xr:uid="{FCF126EC-7A81-4C83-A2BF-149AE7ED9093}"/>
    <cellStyle name="Poznámka 12 5 4" xfId="19854" xr:uid="{9563DFCA-9671-4E31-BED6-A93F9E6BEEDD}"/>
    <cellStyle name="Poznámka 12 5 5" xfId="29992" xr:uid="{7ED9FB86-2E2C-4745-9E24-DA8897B45045}"/>
    <cellStyle name="Poznámka 12 5_1.2 KBC Group" xfId="50708" xr:uid="{E0E0F6A9-AB73-43F5-B6BF-0CAE8251428C}"/>
    <cellStyle name="Poznámka 12 6" xfId="7475" xr:uid="{08059038-6A59-489C-BAF0-77B3E9489A79}"/>
    <cellStyle name="Poznámka 12 6 2" xfId="17759" xr:uid="{2A18FFBF-AD75-4FDE-95C5-AABAC0C6C5DD}"/>
    <cellStyle name="Poznámka 12 6 2 2" xfId="43523" xr:uid="{90B4A3D1-9860-4663-A427-6EB2810FD561}"/>
    <cellStyle name="Poznámka 12 6 2_1.2 KBC Group" xfId="50713" xr:uid="{4EFA7547-00C8-446F-923D-F1BF550DFF38}"/>
    <cellStyle name="Poznámka 12 6 3" xfId="21358" xr:uid="{36A0DB01-0BA4-4656-9B7C-2AB4AA4C974F}"/>
    <cellStyle name="Poznámka 12 6 4" xfId="24251" xr:uid="{35F362BA-3F59-4218-8C24-3803D1E55FAD}"/>
    <cellStyle name="Poznámka 12 6 5" xfId="32430" xr:uid="{925FC4B7-BAD6-491E-BDB2-945CFA0E6225}"/>
    <cellStyle name="Poznámka 12 6_1.2 KBC Group" xfId="50712" xr:uid="{C7F94B71-7B8C-46FF-A2D6-99BAED380AFC}"/>
    <cellStyle name="Poznámka 12 7" xfId="13006" xr:uid="{F32E7CB8-2E92-4C87-9D25-530F6954D22E}"/>
    <cellStyle name="Poznámka 12 7 2" xfId="37863" xr:uid="{50A239E4-360D-4AED-B683-82995908A76F}"/>
    <cellStyle name="Poznámka 12 7_1.2 KBC Group" xfId="50714" xr:uid="{99BA5A50-B8BC-4B58-8F7E-773546FCC0C9}"/>
    <cellStyle name="Poznámka 12 8" xfId="17301" xr:uid="{0BDDD3AD-B844-4C7D-B0B2-7D9512757DA5}"/>
    <cellStyle name="Poznámka 12 9" xfId="26880" xr:uid="{3553E876-927D-4FC8-B783-97E8CCEADB1E}"/>
    <cellStyle name="Poznámka 12_1.2 KBC Group" xfId="50667" xr:uid="{7C240995-DDDA-41E1-AFE8-17782ADE6CFE}"/>
    <cellStyle name="Poznámka 13" xfId="338" xr:uid="{3482E030-B247-4490-BA68-0FD189F118AA}"/>
    <cellStyle name="Poznámka 13 2" xfId="642" xr:uid="{34CBF7E6-8441-4FA9-8782-D15DEE5B2C62}"/>
    <cellStyle name="Poznámka 13 2 2" xfId="1421" xr:uid="{8935F413-109E-4DA1-B2E9-9CED83DAD89E}"/>
    <cellStyle name="Poznámka 13 2 2 2" xfId="4620" xr:uid="{8C9FA5F8-C6C8-4905-8855-BC600528CFE1}"/>
    <cellStyle name="Poznámka 13 2 2 2 2" xfId="11414" xr:uid="{5DE66B51-9627-4AB9-B707-00B957F0A81B}"/>
    <cellStyle name="Poznámka 13 2 2 2 2 2" xfId="20235" xr:uid="{BA31CE92-771A-47F9-BA27-8E854B1D4A44}"/>
    <cellStyle name="Poznámka 13 2 2 2 2 2 2" xfId="47457" xr:uid="{094955E5-47DB-43F7-9435-15E2FA1D7A73}"/>
    <cellStyle name="Poznámka 13 2 2 2 2 2_1.2 KBC Group" xfId="50720" xr:uid="{C8D25A7A-E27E-4C4E-BD33-B91F76AD5FD5}"/>
    <cellStyle name="Poznámka 13 2 2 2 2 3" xfId="23257" xr:uid="{B0AA97D5-2838-4423-B9ED-787E14686B12}"/>
    <cellStyle name="Poznámka 13 2 2 2 2 4" xfId="25923" xr:uid="{F5DDD908-CF14-490A-8480-E4378C9F907B}"/>
    <cellStyle name="Poznámka 13 2 2 2 2 5" xfId="36260" xr:uid="{B03DCC5B-0863-4D2C-A2EF-E4103135B1C6}"/>
    <cellStyle name="Poznámka 13 2 2 2 2_1.2 KBC Group" xfId="50719" xr:uid="{C93D1BC9-6828-4103-B7D8-6228F3A8663C}"/>
    <cellStyle name="Poznámka 13 2 2 2 3" xfId="15659" xr:uid="{69CDBE41-74C2-4BD2-B435-57DE0E24A2C8}"/>
    <cellStyle name="Poznámka 13 2 2 2 3 2" xfId="41788" xr:uid="{26E54D07-5A1F-4233-8D49-4A136CF388FB}"/>
    <cellStyle name="Poznámka 13 2 2 2 3_1.2 KBC Group" xfId="50721" xr:uid="{7F15F002-4F52-4245-9980-DAEFB13AA601}"/>
    <cellStyle name="Poznámka 13 2 2 2 4" xfId="16778" xr:uid="{899FE1B0-4AD4-4DF0-94AC-9ACB04A03092}"/>
    <cellStyle name="Poznámka 13 2 2 2 5" xfId="30705" xr:uid="{7EC89CDE-1F38-4845-A751-F5511EB2A2A9}"/>
    <cellStyle name="Poznámka 13 2 2 2_1.2 KBC Group" xfId="50718" xr:uid="{111F2982-4D38-4800-B1EC-8639B07A4E16}"/>
    <cellStyle name="Poznámka 13 2 2 3" xfId="8384" xr:uid="{71913150-7495-46EB-AE91-92FCE544CF0A}"/>
    <cellStyle name="Poznámka 13 2 2 3 2" xfId="18323" xr:uid="{A946CFEA-D6DB-4163-AB27-D7A176283104}"/>
    <cellStyle name="Poznámka 13 2 2 3 2 2" xfId="44428" xr:uid="{A880E011-FE7E-406E-8603-BE31700FB62B}"/>
    <cellStyle name="Poznámka 13 2 2 3 2_1.2 KBC Group" xfId="50723" xr:uid="{839DEB6A-BE3A-4F17-9145-9A50EE910DFE}"/>
    <cellStyle name="Poznámka 13 2 2 3 3" xfId="21783" xr:uid="{209D81F6-B71C-48E1-9945-F834D460563D}"/>
    <cellStyle name="Poznámka 13 2 2 3 4" xfId="24621" xr:uid="{17271536-B95E-4A84-9C87-D7897DCBCE6B}"/>
    <cellStyle name="Poznámka 13 2 2 3 5" xfId="33319" xr:uid="{0DB505B9-1BF1-4A3D-886E-E2777F9F29ED}"/>
    <cellStyle name="Poznámka 13 2 2 3_1.2 KBC Group" xfId="50722" xr:uid="{12EFF350-EF47-405F-BC4F-DCB1DD1B9796}"/>
    <cellStyle name="Poznámka 13 2 2 4" xfId="13717" xr:uid="{736895A6-3CF1-4CA3-A9D8-E7D432BDE781}"/>
    <cellStyle name="Poznámka 13 2 2 4 2" xfId="38767" xr:uid="{9FDFC40F-60BB-483A-A692-E3624A2971E3}"/>
    <cellStyle name="Poznámka 13 2 2 4_1.2 KBC Group" xfId="50724" xr:uid="{EB4F312B-7CB7-4671-BB08-7087534ABD3F}"/>
    <cellStyle name="Poznámka 13 2 2 5" xfId="15498" xr:uid="{F05B25C2-B3C7-4870-A25F-FC04708B8D4D}"/>
    <cellStyle name="Poznámka 13 2 2 6" xfId="27772" xr:uid="{8237D6A0-5869-4A02-9065-6B588DCC8AB3}"/>
    <cellStyle name="Poznámka 13 2 2_1.2 KBC Group" xfId="50717" xr:uid="{33217E97-D335-4A5D-BBF3-18101D116C0C}"/>
    <cellStyle name="Poznámka 13 2 3" xfId="2788" xr:uid="{F75C0A99-B00B-4412-889E-5367E10C840C}"/>
    <cellStyle name="Poznámka 13 2 3 2" xfId="5987" xr:uid="{7EB3D685-D1E3-4FFD-A090-5CBF7018D880}"/>
    <cellStyle name="Poznámka 13 2 3 2 2" xfId="12780" xr:uid="{24BEC5F0-CE15-41DD-9B5B-8028BDAC921F}"/>
    <cellStyle name="Poznámka 13 2 3 2 2 2" xfId="21190" xr:uid="{8677A2B3-C83E-4779-8149-23B981059782}"/>
    <cellStyle name="Poznámka 13 2 3 2 2 2 2" xfId="48823" xr:uid="{AF68692A-2B96-4E8F-A61D-6F35D5A039DA}"/>
    <cellStyle name="Poznámka 13 2 3 2 2 2_1.2 KBC Group" xfId="50728" xr:uid="{F1CB9536-CBA4-4D8F-8526-5FAD4F6DD1A6}"/>
    <cellStyle name="Poznámka 13 2 3 2 2 3" xfId="24047" xr:uid="{FD0E0A56-B4C0-4841-9028-78013E4C8F68}"/>
    <cellStyle name="Poznámka 13 2 3 2 2 4" xfId="26644" xr:uid="{1FF9E0FF-4851-4B09-90E0-B9237979D05A}"/>
    <cellStyle name="Poznámka 13 2 3 2 2 5" xfId="37626" xr:uid="{3FE65B48-778F-4897-A9C1-880FE87D21A7}"/>
    <cellStyle name="Poznámka 13 2 3 2 2_1.2 KBC Group" xfId="50727" xr:uid="{406618DF-4DA5-48BE-8A09-3985E617915D}"/>
    <cellStyle name="Poznámka 13 2 3 2 3" xfId="16602" xr:uid="{EFF1EB72-AE40-4076-A82F-CF8B63DF911B}"/>
    <cellStyle name="Poznámka 13 2 3 2 3 2" xfId="43154" xr:uid="{93E0830D-FEC4-4A74-86B8-540658840ECF}"/>
    <cellStyle name="Poznámka 13 2 3 2 3_1.2 KBC Group" xfId="50729" xr:uid="{0012CFB4-8C82-4E31-ADC1-48BEAE62AB50}"/>
    <cellStyle name="Poznámka 13 2 3 2 4" xfId="15748" xr:uid="{5A4FB0E7-205B-4BD9-A7E2-629C43A8CD8F}"/>
    <cellStyle name="Poznámka 13 2 3 2 5" xfId="32071" xr:uid="{26D9224B-C53E-4514-B26E-329CE29EFC3B}"/>
    <cellStyle name="Poznámka 13 2 3 2_1.2 KBC Group" xfId="50726" xr:uid="{91A47643-0941-4C97-B2C3-23229F1C3D98}"/>
    <cellStyle name="Poznámka 13 2 3 3" xfId="9746" xr:uid="{D648A6E5-6AFA-48D3-B6B5-595ECA22534B}"/>
    <cellStyle name="Poznámka 13 2 3 3 2" xfId="19278" xr:uid="{E5061818-D8B6-44B5-BD83-CA8913EA413A}"/>
    <cellStyle name="Poznámka 13 2 3 3 2 2" xfId="45790" xr:uid="{86A4A682-996C-451E-9F89-531CA4EA2C7D}"/>
    <cellStyle name="Poznámka 13 2 3 3 2_1.2 KBC Group" xfId="50731" xr:uid="{A5CD40DB-06FB-4EC7-AA72-918233649109}"/>
    <cellStyle name="Poznámka 13 2 3 3 3" xfId="22564" xr:uid="{7CA4CE81-3741-4738-86AB-B379C6BE2007}"/>
    <cellStyle name="Poznámka 13 2 3 3 4" xfId="25338" xr:uid="{B94232E9-F7EE-42FB-9A94-4B63A5550698}"/>
    <cellStyle name="Poznámka 13 2 3 3 5" xfId="34681" xr:uid="{AAA32F9E-099A-41AC-88D1-C6C6E750A3F5}"/>
    <cellStyle name="Poznámka 13 2 3 3_1.2 KBC Group" xfId="50730" xr:uid="{254712B6-C62F-4240-A7BB-74BB3A5DF74D}"/>
    <cellStyle name="Poznámka 13 2 3 4" xfId="14663" xr:uid="{532BF136-EB3F-488D-94A1-9D232DBAE0B6}"/>
    <cellStyle name="Poznámka 13 2 3 4 2" xfId="40129" xr:uid="{6986006A-1C57-4B8E-81C7-E7F9093421BC}"/>
    <cellStyle name="Poznámka 13 2 3 4_1.2 KBC Group" xfId="50732" xr:uid="{E4E2441B-CA21-49D8-BE33-F1881D154BC7}"/>
    <cellStyle name="Poznámka 13 2 3 5" xfId="12924" xr:uid="{BFCB0D43-909C-4AB5-A20D-8E298A461A4C}"/>
    <cellStyle name="Poznámka 13 2 3 6" xfId="29134" xr:uid="{518F9F15-60CB-4835-8E66-FC69A993E490}"/>
    <cellStyle name="Poznámka 13 2 3_1.2 KBC Group" xfId="50725" xr:uid="{EE793A80-0EE8-49FD-8DCF-FD7F110ED696}"/>
    <cellStyle name="Poznámka 13 2 4" xfId="3908" xr:uid="{F1C4C10B-165B-442B-8F9B-1A730A021170}"/>
    <cellStyle name="Poznámka 13 2 4 2" xfId="10735" xr:uid="{0CA4C5D4-57C5-4DD2-A450-EA8F4B448885}"/>
    <cellStyle name="Poznámka 13 2 4 2 2" xfId="19960" xr:uid="{44F4253D-9EC2-4B8B-8E04-426ACAE73B76}"/>
    <cellStyle name="Poznámka 13 2 4 2 2 2" xfId="46778" xr:uid="{D8B63E15-E0C1-47EA-AED9-95CF8270EBA5}"/>
    <cellStyle name="Poznámka 13 2 4 2 2_1.2 KBC Group" xfId="50735" xr:uid="{5EEC4CF5-B5C4-49A0-B602-00E0EB4A4B85}"/>
    <cellStyle name="Poznámka 13 2 4 2 3" xfId="23123" xr:uid="{6CDC03F6-DC98-4197-9F50-7F26BB4AABA9}"/>
    <cellStyle name="Poznámka 13 2 4 2 4" xfId="25851" xr:uid="{2E3BE448-5653-4E20-BBC4-6F98B331E20C}"/>
    <cellStyle name="Poznámka 13 2 4 2 5" xfId="35611" xr:uid="{4E7789A8-EE97-46D6-B5CD-DDA5DDEFA680}"/>
    <cellStyle name="Poznámka 13 2 4 2_1.2 KBC Group" xfId="50734" xr:uid="{593CDA35-CD8A-4224-A52F-39E350FA9E2E}"/>
    <cellStyle name="Poznámka 13 2 4 3" xfId="15367" xr:uid="{013D86EC-0646-4D31-960C-E28A32FBA1A8}"/>
    <cellStyle name="Poznámka 13 2 4 3 2" xfId="41109" xr:uid="{336D27FA-74A4-4EEA-95CF-C27F87AC5EBF}"/>
    <cellStyle name="Poznámka 13 2 4 3_1.2 KBC Group" xfId="50736" xr:uid="{36B77C32-4796-4E9F-8779-37F8382CDAA8}"/>
    <cellStyle name="Poznámka 13 2 4 4" xfId="18916" xr:uid="{402C2F33-C0C9-493F-BE20-B35E6C7522C4}"/>
    <cellStyle name="Poznámka 13 2 4 5" xfId="30056" xr:uid="{6DA17121-F7FD-4751-AF1D-499CEC80B0A5}"/>
    <cellStyle name="Poznámka 13 2 4_1.2 KBC Group" xfId="50733" xr:uid="{FFC4CA2A-0478-482B-9FF2-6D656AFCE257}"/>
    <cellStyle name="Poznámka 13 2 5" xfId="7831" xr:uid="{A9C77083-65BF-4ABA-B6ED-1C341A2BD5DE}"/>
    <cellStyle name="Poznámka 13 2 5 2" xfId="18047" xr:uid="{E68E5E20-224D-48F9-8BF5-2A840FD2EE1A}"/>
    <cellStyle name="Poznámka 13 2 5 2 2" xfId="43879" xr:uid="{1FFB026F-35A3-43BD-AB32-446B076BEC33}"/>
    <cellStyle name="Poznámka 13 2 5 2_1.2 KBC Group" xfId="50738" xr:uid="{6EDDC79C-E5F9-4B1F-8085-6FD7322B950E}"/>
    <cellStyle name="Poznámka 13 2 5 3" xfId="21615" xr:uid="{FF9AA194-EBDD-41CB-BECF-2F2CE50585E2}"/>
    <cellStyle name="Poznámka 13 2 5 4" xfId="24495" xr:uid="{CED154A7-2324-468B-BB60-17FB096172B9}"/>
    <cellStyle name="Poznámka 13 2 5 5" xfId="32786" xr:uid="{E0AC1E11-CDC0-4135-BC3F-56A47823531B}"/>
    <cellStyle name="Poznámka 13 2 5_1.2 KBC Group" xfId="50737" xr:uid="{7431A8E9-3181-4917-8C3F-2A2034866492}"/>
    <cellStyle name="Poznámka 13 2 6" xfId="13293" xr:uid="{DB8CB2D2-3918-4F08-92D0-24D99B13F1BA}"/>
    <cellStyle name="Poznámka 13 2 6 2" xfId="38219" xr:uid="{F3CD9D4F-C317-49AD-8368-AC4FCADF65BC}"/>
    <cellStyle name="Poznámka 13 2 6_1.2 KBC Group" xfId="50739" xr:uid="{AD4A9E78-796A-43F6-9A60-5913D290CBA9}"/>
    <cellStyle name="Poznámka 13 2 7" xfId="17051" xr:uid="{C5CBCA5A-4C9D-4D13-9E65-CD607E16B6E7}"/>
    <cellStyle name="Poznámka 13 2 8" xfId="27236" xr:uid="{F1C56DBA-9857-4817-A019-A36C6DA2E553}"/>
    <cellStyle name="Poznámka 13 2_1.2 KBC Group" xfId="50716" xr:uid="{3718B676-F3E8-4AC3-AE65-2E9EA60841EC}"/>
    <cellStyle name="Poznámka 13 3" xfId="1292" xr:uid="{3B313EA3-F756-42BE-99BD-0DBC096CBE6F}"/>
    <cellStyle name="Poznámka 13 3 2" xfId="4491" xr:uid="{AC02D217-1962-48AF-9B3D-06052D4FBEF5}"/>
    <cellStyle name="Poznámka 13 3 2 2" xfId="11285" xr:uid="{EF72CDF2-12F5-45A4-83EF-09C26197D97F}"/>
    <cellStyle name="Poznámka 13 3 2 2 2" xfId="20165" xr:uid="{23E40188-1F26-43C7-B89F-7070754B5643}"/>
    <cellStyle name="Poznámka 13 3 2 2 2 2" xfId="47328" xr:uid="{E48718CE-6992-4682-BAE1-6FE70763B056}"/>
    <cellStyle name="Poznámka 13 3 2 2 2_1.2 KBC Group" xfId="50743" xr:uid="{D27E06A9-B877-4703-BC5E-E7917F056C3C}"/>
    <cellStyle name="Poznámka 13 3 2 2 3" xfId="23210" xr:uid="{34B39332-0816-4ECF-8C53-A5CFEE8C4FB9}"/>
    <cellStyle name="Poznámka 13 3 2 2 4" xfId="25888" xr:uid="{74C12F1E-51F9-4AA3-BFB6-6A8EA582659E}"/>
    <cellStyle name="Poznámka 13 3 2 2 5" xfId="36131" xr:uid="{20B21CCB-5E97-4A89-B9DC-004ACE53C980}"/>
    <cellStyle name="Poznámka 13 3 2 2_1.2 KBC Group" xfId="50742" xr:uid="{A13A1FE6-F51C-43B3-8592-4626389B35C5}"/>
    <cellStyle name="Poznámka 13 3 2 3" xfId="15589" xr:uid="{34234E7C-9AEC-4DDD-AA2D-CD89C09AC9A8}"/>
    <cellStyle name="Poznámka 13 3 2 3 2" xfId="41659" xr:uid="{7CBBE464-3EBA-4468-A572-226ADDC937F8}"/>
    <cellStyle name="Poznámka 13 3 2 3_1.2 KBC Group" xfId="50744" xr:uid="{EB51861E-B326-408C-9EC9-E2A55D4F03AB}"/>
    <cellStyle name="Poznámka 13 3 2 4" xfId="20084" xr:uid="{31DAB95B-2C39-4BDA-BE56-0A1718C198FD}"/>
    <cellStyle name="Poznámka 13 3 2 5" xfId="30576" xr:uid="{C05F952E-5852-46A8-BB7B-5B40F4CE9A7E}"/>
    <cellStyle name="Poznámka 13 3 2_1.2 KBC Group" xfId="50741" xr:uid="{9FDD0325-A166-41B5-937A-29F3213A0C1E}"/>
    <cellStyle name="Poznámka 13 3 3" xfId="8255" xr:uid="{C9E944BB-6A53-4357-83E8-82D29E9F936D}"/>
    <cellStyle name="Poznámka 13 3 3 2" xfId="18247" xr:uid="{1B106549-B80F-4237-956A-E0E75135FDBB}"/>
    <cellStyle name="Poznámka 13 3 3 2 2" xfId="44299" xr:uid="{CD5DF423-C3C9-45FC-A778-0FC75D9B09C8}"/>
    <cellStyle name="Poznámka 13 3 3 2_1.2 KBC Group" xfId="50746" xr:uid="{00CB5197-7FFE-4B21-9C03-E6EBD4E117B0}"/>
    <cellStyle name="Poznámka 13 3 3 3" xfId="21736" xr:uid="{5E6E1113-BB0F-4BC0-A5A6-51046205C205}"/>
    <cellStyle name="Poznámka 13 3 3 4" xfId="24586" xr:uid="{85D74998-47DE-45A0-99BD-C82D37A27D45}"/>
    <cellStyle name="Poznámka 13 3 3 5" xfId="33190" xr:uid="{69804473-5818-466C-B7AB-81F9A1ECD4F4}"/>
    <cellStyle name="Poznámka 13 3 3_1.2 KBC Group" xfId="50745" xr:uid="{FFD08DBB-552B-42CD-9E69-073EA0AB4E26}"/>
    <cellStyle name="Poznámka 13 3 4" xfId="13652" xr:uid="{8ADE51BB-7B0E-40BD-B72A-6ECED0E35A8D}"/>
    <cellStyle name="Poznámka 13 3 4 2" xfId="38638" xr:uid="{D8E6A598-BEB0-4440-8768-7FD18F59A6A4}"/>
    <cellStyle name="Poznámka 13 3 4_1.2 KBC Group" xfId="50747" xr:uid="{B7F84063-0A46-4EF0-9453-D1E47B4624D8}"/>
    <cellStyle name="Poznámka 13 3 5" xfId="15183" xr:uid="{976CD41D-3E7B-433A-A59A-751D21471FB2}"/>
    <cellStyle name="Poznámka 13 3 6" xfId="27643" xr:uid="{0069D7D7-CAE6-44F0-96C1-C3B41D5BE09C}"/>
    <cellStyle name="Poznámka 13 3_1.2 KBC Group" xfId="50740" xr:uid="{1222BE81-2DF7-4373-9336-E5E4C69B972F}"/>
    <cellStyle name="Poznámka 13 4" xfId="2581" xr:uid="{AD6F46B8-E572-45B0-A089-251086535CE2}"/>
    <cellStyle name="Poznámka 13 4 2" xfId="5780" xr:uid="{2BEDC41B-F0F1-408E-9006-5687BE71760D}"/>
    <cellStyle name="Poznámka 13 4 2 2" xfId="12573" xr:uid="{106FF8C7-5B95-4B94-B72D-EA40807692F6}"/>
    <cellStyle name="Poznámka 13 4 2 2 2" xfId="20983" xr:uid="{116E2EB2-3CEF-427C-A196-F0048FFD9951}"/>
    <cellStyle name="Poznámka 13 4 2 2 2 2" xfId="48616" xr:uid="{2419A726-8D17-42A2-8873-66F2AC098E43}"/>
    <cellStyle name="Poznámka 13 4 2 2 2_1.2 KBC Group" xfId="50751" xr:uid="{0D63907C-14B6-4103-9B35-1DE3E1F6BFD8}"/>
    <cellStyle name="Poznámka 13 4 2 2 3" xfId="23840" xr:uid="{61A0E9AA-8070-4268-BC98-02D199CD276B}"/>
    <cellStyle name="Poznámka 13 4 2 2 4" xfId="26437" xr:uid="{EF743CB7-12C2-4FF7-8AAC-796ED7018987}"/>
    <cellStyle name="Poznámka 13 4 2 2 5" xfId="37419" xr:uid="{367D0A72-E62B-4AE1-8216-B7F15DFAC96D}"/>
    <cellStyle name="Poznámka 13 4 2 2_1.2 KBC Group" xfId="50750" xr:uid="{770063FA-38DD-42F3-910B-913DCAADBB2B}"/>
    <cellStyle name="Poznámka 13 4 2 3" xfId="16395" xr:uid="{83B6B518-8347-4572-98F6-8FBAE6610B41}"/>
    <cellStyle name="Poznámka 13 4 2 3 2" xfId="42947" xr:uid="{96763121-EE5B-4BE9-B682-04FD9B452139}"/>
    <cellStyle name="Poznámka 13 4 2 3_1.2 KBC Group" xfId="50752" xr:uid="{B2189543-7205-4848-BC63-5E27C2BDDB32}"/>
    <cellStyle name="Poznámka 13 4 2 4" xfId="14327" xr:uid="{87CEB6F8-D3E5-4CB1-85FB-75D7936D010C}"/>
    <cellStyle name="Poznámka 13 4 2 5" xfId="31864" xr:uid="{B7F4A0E0-D6B5-45DF-A210-212A12EC3221}"/>
    <cellStyle name="Poznámka 13 4 2_1.2 KBC Group" xfId="50749" xr:uid="{C5146984-C8DD-46ED-A568-504E97CD0CA2}"/>
    <cellStyle name="Poznámka 13 4 3" xfId="9539" xr:uid="{A313D61C-64C6-40F9-BFA2-BBEC5C04A4C2}"/>
    <cellStyle name="Poznámka 13 4 3 2" xfId="19071" xr:uid="{CA2463DB-E7B9-48E1-BD5C-C0918452650D}"/>
    <cellStyle name="Poznámka 13 4 3 2 2" xfId="45583" xr:uid="{2669D8A5-A605-4A4C-A245-C647C0C42ED5}"/>
    <cellStyle name="Poznámka 13 4 3 2_1.2 KBC Group" xfId="50754" xr:uid="{4DC59DE9-CBE5-4524-9119-F193BC0A33EF}"/>
    <cellStyle name="Poznámka 13 4 3 3" xfId="22357" xr:uid="{457CC99A-593F-4A7F-90E5-CFF3FD8E261A}"/>
    <cellStyle name="Poznámka 13 4 3 4" xfId="25131" xr:uid="{FE59C6BA-17BD-4810-B9CF-D0AD6CADFE4B}"/>
    <cellStyle name="Poznámka 13 4 3 5" xfId="34474" xr:uid="{BF809150-E6A0-4B47-A0F3-5BC779724CBB}"/>
    <cellStyle name="Poznámka 13 4 3_1.2 KBC Group" xfId="50753" xr:uid="{3896B3A1-2A77-47D2-BF91-924C809C28C7}"/>
    <cellStyle name="Poznámka 13 4 4" xfId="14456" xr:uid="{4CDF0973-B661-429B-BB67-5B340B509EF5}"/>
    <cellStyle name="Poznámka 13 4 4 2" xfId="39922" xr:uid="{AC4F6203-383D-474B-B0EF-5E4108A5A474}"/>
    <cellStyle name="Poznámka 13 4 4_1.2 KBC Group" xfId="50755" xr:uid="{B8E8E11B-A27D-4B83-BB2F-5638EDF7A215}"/>
    <cellStyle name="Poznámka 13 4 5" xfId="13799" xr:uid="{6F9A93A3-CCBA-4915-8D1C-4B32FA71296B}"/>
    <cellStyle name="Poznámka 13 4 6" xfId="28927" xr:uid="{1FF00C8E-7B80-414C-AA8D-AF67277E7C51}"/>
    <cellStyle name="Poznámka 13 4_1.2 KBC Group" xfId="50748" xr:uid="{BD6D13EF-99A0-4531-87CE-0DF6FDF5D6BC}"/>
    <cellStyle name="Poznámka 13 5" xfId="3786" xr:uid="{232B5958-6F52-4C8B-B43A-104746732B0C}"/>
    <cellStyle name="Poznámka 13 5 2" xfId="10672" xr:uid="{602D49D2-BBC3-4E23-B055-E35E89815D08}"/>
    <cellStyle name="Poznámka 13 5 2 2" xfId="19909" xr:uid="{9D00B0E5-0DC6-424B-8620-F193D4A999BA}"/>
    <cellStyle name="Poznámka 13 5 2 2 2" xfId="46715" xr:uid="{7F92A91A-AD26-4749-8115-01A410D97453}"/>
    <cellStyle name="Poznámka 13 5 2 2_1.2 KBC Group" xfId="50758" xr:uid="{D78F0C76-0441-45AC-A7C1-CD9923F5FC59}"/>
    <cellStyle name="Poznámka 13 5 2 3" xfId="23074" xr:uid="{745DC08D-9CF6-421E-B840-0B195BCB7D06}"/>
    <cellStyle name="Poznámka 13 5 2 4" xfId="25803" xr:uid="{7E7E97F3-5069-415C-BC98-CE6BD1D91110}"/>
    <cellStyle name="Poznámka 13 5 2 5" xfId="35561" xr:uid="{E8B4CC56-07BD-4C5A-864E-3DFF124E4D62}"/>
    <cellStyle name="Poznámka 13 5 2_1.2 KBC Group" xfId="50757" xr:uid="{2CBE2D2B-DFA3-4589-B92C-C22D3E8C6F53}"/>
    <cellStyle name="Poznámka 13 5 3" xfId="15308" xr:uid="{0A9EC38D-453E-4D94-83CA-1C876BF2E88F}"/>
    <cellStyle name="Poznámka 13 5 3 2" xfId="41047" xr:uid="{250F054F-8129-444E-AFBF-79EA6067C961}"/>
    <cellStyle name="Poznámka 13 5 3_1.2 KBC Group" xfId="50759" xr:uid="{DB40EDA1-406E-42DC-9E2F-7E36A41C3AB5}"/>
    <cellStyle name="Poznámka 13 5 4" xfId="19687" xr:uid="{1B36BAF5-25ED-4BC1-926D-DF99DDE61070}"/>
    <cellStyle name="Poznámka 13 5 5" xfId="30007" xr:uid="{25EC03F7-388B-405D-AB41-B1F0F71EDFE8}"/>
    <cellStyle name="Poznámka 13 5_1.2 KBC Group" xfId="50756" xr:uid="{4C0BEAAE-274A-4001-963C-827964096F59}"/>
    <cellStyle name="Poznámka 13 6" xfId="7530" xr:uid="{FC6252DF-07EE-4396-ADA1-6B1100D6BBCA}"/>
    <cellStyle name="Poznámka 13 6 2" xfId="17801" xr:uid="{6A294D1D-34B3-4C78-A4F5-EC5A727F0DB4}"/>
    <cellStyle name="Poznámka 13 6 2 2" xfId="43578" xr:uid="{CE83B55E-3C37-49D8-98FA-E4B1A1743C23}"/>
    <cellStyle name="Poznámka 13 6 2_1.2 KBC Group" xfId="50761" xr:uid="{48486389-05A8-4C39-B554-C39B74A1C093}"/>
    <cellStyle name="Poznámka 13 6 3" xfId="21396" xr:uid="{9677FC59-5F6E-4622-A9BD-E9C6375BB022}"/>
    <cellStyle name="Poznámka 13 6 4" xfId="24288" xr:uid="{6028A809-0B79-42F4-BFB4-59BBAD53C574}"/>
    <cellStyle name="Poznámka 13 6 5" xfId="32485" xr:uid="{2D0D1B73-25B8-483B-8A1B-7A6F4AB26432}"/>
    <cellStyle name="Poznámka 13 6_1.2 KBC Group" xfId="50760" xr:uid="{BC9AFCEC-008F-4787-8EEB-84850ACBF430}"/>
    <cellStyle name="Poznámka 13 7" xfId="13046" xr:uid="{9394A720-1FB1-48D0-90E9-60BEC6C6AC73}"/>
    <cellStyle name="Poznámka 13 7 2" xfId="37918" xr:uid="{4F778852-8EF9-45BE-8096-D1207EBA4DAE}"/>
    <cellStyle name="Poznámka 13 7_1.2 KBC Group" xfId="50762" xr:uid="{916E0BC1-DB2F-4EB9-8EDD-A07BE1D9708A}"/>
    <cellStyle name="Poznámka 13 8" xfId="17264" xr:uid="{A69291AA-A199-459E-A3BC-F5D5D5F3041B}"/>
    <cellStyle name="Poznámka 13 9" xfId="26935" xr:uid="{62F02946-9870-4178-95F3-D88187E5BD57}"/>
    <cellStyle name="Poznámka 13_1.2 KBC Group" xfId="50715" xr:uid="{7E119E02-4F92-47B4-AE6C-908A36FF5861}"/>
    <cellStyle name="Poznámka 14" xfId="339" xr:uid="{C758D6BD-F0EE-439C-9CCE-FFF3A95E7107}"/>
    <cellStyle name="Poznámka 14 2" xfId="643" xr:uid="{0DE48EC4-90CA-4D89-9735-CB87AEEA9C9D}"/>
    <cellStyle name="Poznámka 14 2 2" xfId="1422" xr:uid="{17162DEC-C913-450B-B933-34E500EB76E4}"/>
    <cellStyle name="Poznámka 14 2 2 2" xfId="4621" xr:uid="{A50F63E1-7466-4B5B-B381-F3361BA699C0}"/>
    <cellStyle name="Poznámka 14 2 2 2 2" xfId="11415" xr:uid="{1397D5C0-24EC-4ED0-B364-4944850CC796}"/>
    <cellStyle name="Poznámka 14 2 2 2 2 2" xfId="20236" xr:uid="{04A70995-4E5B-436D-A165-98616916CF1E}"/>
    <cellStyle name="Poznámka 14 2 2 2 2 2 2" xfId="47458" xr:uid="{5AB922CE-94DF-4CE6-B8E1-0BE078811827}"/>
    <cellStyle name="Poznámka 14 2 2 2 2 2_1.2 KBC Group" xfId="50768" xr:uid="{B4EE9975-2368-4AF4-9CB3-69463558EAB2}"/>
    <cellStyle name="Poznámka 14 2 2 2 2 3" xfId="23258" xr:uid="{F8E48EF2-6BD0-41DC-9B5B-5836503229C3}"/>
    <cellStyle name="Poznámka 14 2 2 2 2 4" xfId="25924" xr:uid="{D2276354-9A64-4C5B-8AE2-6469DA22468F}"/>
    <cellStyle name="Poznámka 14 2 2 2 2 5" xfId="36261" xr:uid="{346DE1D6-6AC3-4ACA-BD4F-0133727898D9}"/>
    <cellStyle name="Poznámka 14 2 2 2 2_1.2 KBC Group" xfId="50767" xr:uid="{BDAEBFFE-AD9B-4EAA-B1B0-4D79265585AA}"/>
    <cellStyle name="Poznámka 14 2 2 2 3" xfId="15660" xr:uid="{9D9137CD-EAC2-4CF7-9E06-2B42FCACEE2C}"/>
    <cellStyle name="Poznámka 14 2 2 2 3 2" xfId="41789" xr:uid="{17B7C3A2-1B76-4289-B0A6-29EA7BAF955E}"/>
    <cellStyle name="Poznámka 14 2 2 2 3_1.2 KBC Group" xfId="50769" xr:uid="{E1560692-D3EF-42BB-9F91-5B3B60411865}"/>
    <cellStyle name="Poznámka 14 2 2 2 4" xfId="18204" xr:uid="{7874C92E-AC94-403C-BED3-41F69FF28E1E}"/>
    <cellStyle name="Poznámka 14 2 2 2 5" xfId="30706" xr:uid="{3FDA8CA1-61D2-476F-B84A-6C7FF768459D}"/>
    <cellStyle name="Poznámka 14 2 2 2_1.2 KBC Group" xfId="50766" xr:uid="{2CAFB6E2-6906-418C-B976-7288FE26EFF8}"/>
    <cellStyle name="Poznámka 14 2 2 3" xfId="8385" xr:uid="{906FDD29-2B77-4E12-A174-376C08477288}"/>
    <cellStyle name="Poznámka 14 2 2 3 2" xfId="18324" xr:uid="{7B2C9104-60D3-4992-BF97-FD248AC9B845}"/>
    <cellStyle name="Poznámka 14 2 2 3 2 2" xfId="44429" xr:uid="{04E595FD-23E7-4354-BB80-CE03744A467D}"/>
    <cellStyle name="Poznámka 14 2 2 3 2_1.2 KBC Group" xfId="50771" xr:uid="{E5A175C0-5983-497A-AB22-09AF7E774B28}"/>
    <cellStyle name="Poznámka 14 2 2 3 3" xfId="21784" xr:uid="{770F04AA-02D4-401F-BF96-E1B4F57E95F6}"/>
    <cellStyle name="Poznámka 14 2 2 3 4" xfId="24622" xr:uid="{F863AAFA-7E40-4959-AC24-279431A77A06}"/>
    <cellStyle name="Poznámka 14 2 2 3 5" xfId="33320" xr:uid="{FF59F096-1E0C-4201-A221-9F7C8FFFFEB7}"/>
    <cellStyle name="Poznámka 14 2 2 3_1.2 KBC Group" xfId="50770" xr:uid="{C6EE5372-CACB-4395-9024-8A02192B3539}"/>
    <cellStyle name="Poznámka 14 2 2 4" xfId="13718" xr:uid="{F014E725-4552-4D7A-87F7-AFF95A9529C7}"/>
    <cellStyle name="Poznámka 14 2 2 4 2" xfId="38768" xr:uid="{68CFE0BC-6862-443D-894F-8DE5C4EFCED2}"/>
    <cellStyle name="Poznámka 14 2 2 4_1.2 KBC Group" xfId="50772" xr:uid="{4920D0EB-7B6E-4F19-916A-F6E38F85B2ED}"/>
    <cellStyle name="Poznámka 14 2 2 5" xfId="19827" xr:uid="{009D84B8-E6E4-4966-9E3F-59B8F34C58A4}"/>
    <cellStyle name="Poznámka 14 2 2 6" xfId="27773" xr:uid="{777298AD-1B78-42FF-9D6C-FD0B1067F5CB}"/>
    <cellStyle name="Poznámka 14 2 2_1.2 KBC Group" xfId="50765" xr:uid="{8D67C51A-1142-4693-AEC6-6E63D8BA999F}"/>
    <cellStyle name="Poznámka 14 2 3" xfId="2789" xr:uid="{78D361EE-E240-487B-B1EB-21248C8AEE44}"/>
    <cellStyle name="Poznámka 14 2 3 2" xfId="5988" xr:uid="{0CEB049A-005B-41A1-88FA-A0217D664B41}"/>
    <cellStyle name="Poznámka 14 2 3 2 2" xfId="12781" xr:uid="{53D4436E-41F4-4ED2-A767-FB8C6ACAF7E1}"/>
    <cellStyle name="Poznámka 14 2 3 2 2 2" xfId="21191" xr:uid="{FB65587F-15A7-4388-8C02-2B58C1E4A802}"/>
    <cellStyle name="Poznámka 14 2 3 2 2 2 2" xfId="48824" xr:uid="{7B4A14E3-1BE3-42CC-B021-7A9AA0C8A01A}"/>
    <cellStyle name="Poznámka 14 2 3 2 2 2_1.2 KBC Group" xfId="50776" xr:uid="{E525E3E2-2919-4DB9-B86E-39B1708DADEC}"/>
    <cellStyle name="Poznámka 14 2 3 2 2 3" xfId="24048" xr:uid="{09B870ED-CEDC-40A0-9F31-29EC0EE71862}"/>
    <cellStyle name="Poznámka 14 2 3 2 2 4" xfId="26645" xr:uid="{181E84D4-8359-41D0-BFA5-AC059E75AE5C}"/>
    <cellStyle name="Poznámka 14 2 3 2 2 5" xfId="37627" xr:uid="{9AFC579C-6975-4EBA-ACE9-60F6DC82B1C7}"/>
    <cellStyle name="Poznámka 14 2 3 2 2_1.2 KBC Group" xfId="50775" xr:uid="{93070546-E3FB-49C9-9B3F-6C13362EC1CE}"/>
    <cellStyle name="Poznámka 14 2 3 2 3" xfId="16603" xr:uid="{078FB81E-4C5F-448A-8B9D-305F71F2AA83}"/>
    <cellStyle name="Poznámka 14 2 3 2 3 2" xfId="43155" xr:uid="{728501BE-673A-4796-AFCA-25627312EF3F}"/>
    <cellStyle name="Poznámka 14 2 3 2 3_1.2 KBC Group" xfId="50777" xr:uid="{769C8B88-A019-426F-8538-6BCC0CBDCE64}"/>
    <cellStyle name="Poznámka 14 2 3 2 4" xfId="13811" xr:uid="{1A93E567-CBB1-4447-8964-AFE1F08A89FB}"/>
    <cellStyle name="Poznámka 14 2 3 2 5" xfId="32072" xr:uid="{4D3E4841-2BA6-4762-AEB9-1141392E0552}"/>
    <cellStyle name="Poznámka 14 2 3 2_1.2 KBC Group" xfId="50774" xr:uid="{3F4E8EEE-F6AA-4552-9480-87C60B860D2F}"/>
    <cellStyle name="Poznámka 14 2 3 3" xfId="9747" xr:uid="{BC0EFAC5-9FC4-447E-A7CE-D3655A1DCF0F}"/>
    <cellStyle name="Poznámka 14 2 3 3 2" xfId="19279" xr:uid="{257836B2-222E-4595-AA1F-8AB10E55EEC6}"/>
    <cellStyle name="Poznámka 14 2 3 3 2 2" xfId="45791" xr:uid="{068E61F6-AC30-46AE-B513-933FBAF8A9E9}"/>
    <cellStyle name="Poznámka 14 2 3 3 2_1.2 KBC Group" xfId="50779" xr:uid="{9F4057E1-0C8B-421C-BA07-F03267BBE80D}"/>
    <cellStyle name="Poznámka 14 2 3 3 3" xfId="22565" xr:uid="{9AB60329-2EC2-4A79-AC1D-27AA8B571196}"/>
    <cellStyle name="Poznámka 14 2 3 3 4" xfId="25339" xr:uid="{69988F0E-6BA3-4AB2-A9A1-751EE540367B}"/>
    <cellStyle name="Poznámka 14 2 3 3 5" xfId="34682" xr:uid="{9EDBA378-90D2-4063-A39A-C344C25E48F8}"/>
    <cellStyle name="Poznámka 14 2 3 3_1.2 KBC Group" xfId="50778" xr:uid="{6213E250-51E3-4487-9720-1D3699B27B83}"/>
    <cellStyle name="Poznámka 14 2 3 4" xfId="14664" xr:uid="{CBEF5E73-A62F-4F7A-98B6-93760318ACB0}"/>
    <cellStyle name="Poznámka 14 2 3 4 2" xfId="40130" xr:uid="{D7B8B5F4-1943-4A5D-932E-398F2C17AF86}"/>
    <cellStyle name="Poznámka 14 2 3 4_1.2 KBC Group" xfId="50780" xr:uid="{8DC28CFB-F7D2-4B34-BB51-90ED9783AB4A}"/>
    <cellStyle name="Poznámka 14 2 3 5" xfId="17637" xr:uid="{66065373-42F0-4E34-A3CD-439FB2740E78}"/>
    <cellStyle name="Poznámka 14 2 3 6" xfId="29135" xr:uid="{3851B9B8-C43D-4171-A67B-EF309DBD1D04}"/>
    <cellStyle name="Poznámka 14 2 3_1.2 KBC Group" xfId="50773" xr:uid="{66CA3344-2FA8-4102-9B1D-4E34192DF000}"/>
    <cellStyle name="Poznámka 14 2 4" xfId="3731" xr:uid="{B5924CAA-F124-485A-8A93-682E65A6188F}"/>
    <cellStyle name="Poznámka 14 2 4 2" xfId="10646" xr:uid="{762AC606-3AEC-4B41-A97F-E1EA882917B6}"/>
    <cellStyle name="Poznámka 14 2 4 2 2" xfId="19893" xr:uid="{1C3F1A4D-1C81-4C77-AF6E-A81DA712E58D}"/>
    <cellStyle name="Poznámka 14 2 4 2 2 2" xfId="46689" xr:uid="{4C395048-9A8B-490E-B9D4-33755E6C8F64}"/>
    <cellStyle name="Poznámka 14 2 4 2 2_1.2 KBC Group" xfId="50783" xr:uid="{90F49A7B-7679-443B-A2E7-E31423C0E8D3}"/>
    <cellStyle name="Poznámka 14 2 4 2 3" xfId="23056" xr:uid="{9A4078AC-D3D4-44D5-B906-4317C1064710}"/>
    <cellStyle name="Poznámka 14 2 4 2 4" xfId="25787" xr:uid="{A953EAF6-B94A-4DA3-826D-F77F8B3214FA}"/>
    <cellStyle name="Poznámka 14 2 4 2 5" xfId="35545" xr:uid="{CD8A948F-9A3C-42AE-A0BB-5B2699ADE929}"/>
    <cellStyle name="Poznámka 14 2 4 2_1.2 KBC Group" xfId="50782" xr:uid="{0F9886F3-A128-44D9-95A6-41C7FDADB43E}"/>
    <cellStyle name="Poznámka 14 2 4 3" xfId="15281" xr:uid="{3A8F6792-D858-4532-8A68-ED49CF7EB352}"/>
    <cellStyle name="Poznámka 14 2 4 3 2" xfId="41021" xr:uid="{DCDBFE88-0028-4CDE-A643-C4F6871AB91B}"/>
    <cellStyle name="Poznámka 14 2 4 3_1.2 KBC Group" xfId="50784" xr:uid="{3A10A896-3081-4F98-83B3-1477AA362579}"/>
    <cellStyle name="Poznámka 14 2 4 4" xfId="18181" xr:uid="{9BE5E594-C0DE-4AB5-B01A-DB5089A02A0B}"/>
    <cellStyle name="Poznámka 14 2 4 5" xfId="29991" xr:uid="{169DE96C-B98A-4CD1-A083-A0D2F805BFDF}"/>
    <cellStyle name="Poznámka 14 2 4_1.2 KBC Group" xfId="50781" xr:uid="{A385FFC7-449D-41E7-A538-3006451B7E4F}"/>
    <cellStyle name="Poznámka 14 2 5" xfId="7832" xr:uid="{B2EA5A50-4E3A-4B4C-B05A-2D249D9DD569}"/>
    <cellStyle name="Poznámka 14 2 5 2" xfId="18048" xr:uid="{50B0D964-ED38-48FA-999A-02F6147E1FA5}"/>
    <cellStyle name="Poznámka 14 2 5 2 2" xfId="43880" xr:uid="{3C8690E9-2862-48B4-A9A7-8D885BE1C1EE}"/>
    <cellStyle name="Poznámka 14 2 5 2_1.2 KBC Group" xfId="50786" xr:uid="{E8E649C6-4988-4DC8-AE21-FDEFBB696923}"/>
    <cellStyle name="Poznámka 14 2 5 3" xfId="21616" xr:uid="{18884681-928D-4B06-A314-9B67F773F520}"/>
    <cellStyle name="Poznámka 14 2 5 4" xfId="24496" xr:uid="{0F53E25A-8429-4DF7-831E-96130FAE7028}"/>
    <cellStyle name="Poznámka 14 2 5 5" xfId="32787" xr:uid="{B7C132FC-7677-405C-B967-9C01CE169173}"/>
    <cellStyle name="Poznámka 14 2 5_1.2 KBC Group" xfId="50785" xr:uid="{4DD57B3A-4DEA-4F7E-A1A0-5B542592EC3A}"/>
    <cellStyle name="Poznámka 14 2 6" xfId="13294" xr:uid="{D3E29592-320D-45D1-B1DA-7BAB652CA927}"/>
    <cellStyle name="Poznámka 14 2 6 2" xfId="38220" xr:uid="{5AEF8564-854E-4A06-8185-F831025EF71D}"/>
    <cellStyle name="Poznámka 14 2 6_1.2 KBC Group" xfId="50787" xr:uid="{EB046B35-1225-4942-B515-0D449E457B3F}"/>
    <cellStyle name="Poznámka 14 2 7" xfId="17050" xr:uid="{C8A7825D-DC0B-450E-A77B-A0364032C08C}"/>
    <cellStyle name="Poznámka 14 2 8" xfId="27237" xr:uid="{86335110-F9EB-403D-B0FC-15E23C32E20A}"/>
    <cellStyle name="Poznámka 14 2_1.2 KBC Group" xfId="50764" xr:uid="{FDF266EF-24B1-4831-993F-DC46DB38E647}"/>
    <cellStyle name="Poznámka 14 3" xfId="1293" xr:uid="{C82C3D78-FDF0-4A0F-B4B4-A25D837D6608}"/>
    <cellStyle name="Poznámka 14 3 2" xfId="4492" xr:uid="{4626A5AE-841B-4769-BD6E-53F716A402FD}"/>
    <cellStyle name="Poznámka 14 3 2 2" xfId="11286" xr:uid="{C60596F3-E214-4B17-8A1B-AB078CC039C0}"/>
    <cellStyle name="Poznámka 14 3 2 2 2" xfId="20166" xr:uid="{F0DBEAAE-475A-43E8-A958-DBBA73B4DB3B}"/>
    <cellStyle name="Poznámka 14 3 2 2 2 2" xfId="47329" xr:uid="{480EB6CA-EB8C-4AFC-A296-00C11E8A73E1}"/>
    <cellStyle name="Poznámka 14 3 2 2 2_1.2 KBC Group" xfId="50791" xr:uid="{B59F70A8-D9AE-4FA6-90C5-357812473585}"/>
    <cellStyle name="Poznámka 14 3 2 2 3" xfId="23211" xr:uid="{506B9FED-BD42-4311-AFFC-6BBAA54B1278}"/>
    <cellStyle name="Poznámka 14 3 2 2 4" xfId="25889" xr:uid="{C5A17913-7A30-497D-8271-4777BB54BF28}"/>
    <cellStyle name="Poznámka 14 3 2 2 5" xfId="36132" xr:uid="{56199359-581C-422C-9C86-26BCB2FD1CCA}"/>
    <cellStyle name="Poznámka 14 3 2 2_1.2 KBC Group" xfId="50790" xr:uid="{2025452F-FEB9-404C-B933-D3497A42BE8C}"/>
    <cellStyle name="Poznámka 14 3 2 3" xfId="15590" xr:uid="{AA304E6B-C202-4EB0-901F-704F36A9C84B}"/>
    <cellStyle name="Poznámka 14 3 2 3 2" xfId="41660" xr:uid="{C85DFE80-F063-41F3-807E-BEF3ED27F720}"/>
    <cellStyle name="Poznámka 14 3 2 3_1.2 KBC Group" xfId="50792" xr:uid="{6E909C49-B150-4CD7-8592-74F9C1C991B3}"/>
    <cellStyle name="Poznámka 14 3 2 4" xfId="15505" xr:uid="{2CDB7FA0-D264-4268-93CA-A031A7196B4E}"/>
    <cellStyle name="Poznámka 14 3 2 5" xfId="30577" xr:uid="{ECA0BC94-8356-4FCC-AA04-3BF320BED7DE}"/>
    <cellStyle name="Poznámka 14 3 2_1.2 KBC Group" xfId="50789" xr:uid="{9ED8048B-234C-4F09-A7AC-93A7B5523F9A}"/>
    <cellStyle name="Poznámka 14 3 3" xfId="8256" xr:uid="{DACE85A0-9C4A-41E8-A9A1-0F18056B7F86}"/>
    <cellStyle name="Poznámka 14 3 3 2" xfId="18248" xr:uid="{BE759462-548B-41E3-8A3B-395C0305FB89}"/>
    <cellStyle name="Poznámka 14 3 3 2 2" xfId="44300" xr:uid="{0498415C-3C21-49DB-81B3-1665C0A9D084}"/>
    <cellStyle name="Poznámka 14 3 3 2_1.2 KBC Group" xfId="50794" xr:uid="{38954AA2-E866-4C32-B3FC-1BBB9BDFA0AA}"/>
    <cellStyle name="Poznámka 14 3 3 3" xfId="21737" xr:uid="{69F535B6-BE5D-4E8C-B01F-E1DF1ABB445D}"/>
    <cellStyle name="Poznámka 14 3 3 4" xfId="24587" xr:uid="{CFB8388B-2690-45DF-A9AD-A7737850AE9C}"/>
    <cellStyle name="Poznámka 14 3 3 5" xfId="33191" xr:uid="{FB3EA4C2-36D3-481F-80B7-1863F1CF1002}"/>
    <cellStyle name="Poznámka 14 3 3_1.2 KBC Group" xfId="50793" xr:uid="{0E8E8717-1AC1-4133-86F0-010CC3E811AA}"/>
    <cellStyle name="Poznámka 14 3 4" xfId="13653" xr:uid="{2E0BE7D7-75A6-45CB-9458-621B622D5564}"/>
    <cellStyle name="Poznámka 14 3 4 2" xfId="38639" xr:uid="{315E8A8C-665B-4C49-96CA-CB03281E414B}"/>
    <cellStyle name="Poznámka 14 3 4_1.2 KBC Group" xfId="50795" xr:uid="{CFB448E4-FA4D-4F8D-B8E4-9BFC76AD02C0}"/>
    <cellStyle name="Poznámka 14 3 5" xfId="16971" xr:uid="{F8CD3E82-DC54-498F-99A6-B9DC24FB7FB7}"/>
    <cellStyle name="Poznámka 14 3 6" xfId="27644" xr:uid="{DC118AEA-FC69-4752-BCD1-DC29E9E327AA}"/>
    <cellStyle name="Poznámka 14 3_1.2 KBC Group" xfId="50788" xr:uid="{E2C60BC3-9AA4-4544-9853-02CA671C709C}"/>
    <cellStyle name="Poznámka 14 4" xfId="2582" xr:uid="{4A6DDB53-A429-471C-8A10-18D765A87E31}"/>
    <cellStyle name="Poznámka 14 4 2" xfId="5781" xr:uid="{ADFF3DEE-78BE-4B78-875B-EB4AE10CA2CE}"/>
    <cellStyle name="Poznámka 14 4 2 2" xfId="12574" xr:uid="{433B950E-6D8A-4230-8DE4-5C689C86575B}"/>
    <cellStyle name="Poznámka 14 4 2 2 2" xfId="20984" xr:uid="{D88FD3EF-68E8-4A81-8FD9-2703BF81A282}"/>
    <cellStyle name="Poznámka 14 4 2 2 2 2" xfId="48617" xr:uid="{204F70A4-5B05-450A-A46A-76E49BACF873}"/>
    <cellStyle name="Poznámka 14 4 2 2 2_1.2 KBC Group" xfId="50799" xr:uid="{18442F30-E758-4AB0-9947-8AB3992D2721}"/>
    <cellStyle name="Poznámka 14 4 2 2 3" xfId="23841" xr:uid="{B08184EB-F26C-407D-BA3B-E622B0896544}"/>
    <cellStyle name="Poznámka 14 4 2 2 4" xfId="26438" xr:uid="{BDEF0366-532B-42A5-B373-BF6DF34314FE}"/>
    <cellStyle name="Poznámka 14 4 2 2 5" xfId="37420" xr:uid="{0DE9E3B1-3064-4F80-BE78-B473804E7211}"/>
    <cellStyle name="Poznámka 14 4 2 2_1.2 KBC Group" xfId="50798" xr:uid="{ABBFB54D-0E8D-4624-ABBF-58E8FBBBE6B2}"/>
    <cellStyle name="Poznámka 14 4 2 3" xfId="16396" xr:uid="{87DD313E-9BEC-472E-A785-661B0257B27F}"/>
    <cellStyle name="Poznámka 14 4 2 3 2" xfId="42948" xr:uid="{E26F3142-1A07-4CC1-A5EA-DAC51A2879C0}"/>
    <cellStyle name="Poznámka 14 4 2 3_1.2 KBC Group" xfId="50800" xr:uid="{5DE08A8C-2232-477B-8683-CF5F618621DF}"/>
    <cellStyle name="Poznámka 14 4 2 4" xfId="16710" xr:uid="{CC07C137-C7DD-4B94-9A5E-87310B95D9BF}"/>
    <cellStyle name="Poznámka 14 4 2 5" xfId="31865" xr:uid="{006ADA69-0057-415F-A896-1CE0F9A9A637}"/>
    <cellStyle name="Poznámka 14 4 2_1.2 KBC Group" xfId="50797" xr:uid="{303D3D9F-D9FE-42F3-A9A5-A5CC150C71A2}"/>
    <cellStyle name="Poznámka 14 4 3" xfId="9540" xr:uid="{2A9C0F5D-E323-4F95-92A7-6F30AAE85A40}"/>
    <cellStyle name="Poznámka 14 4 3 2" xfId="19072" xr:uid="{3AF37121-F150-4938-9274-8BBD83E6E8D4}"/>
    <cellStyle name="Poznámka 14 4 3 2 2" xfId="45584" xr:uid="{D39F86CA-FC13-4E5A-B843-ED7F511988FE}"/>
    <cellStyle name="Poznámka 14 4 3 2_1.2 KBC Group" xfId="50802" xr:uid="{42157978-533D-459A-9512-958CDEC6A002}"/>
    <cellStyle name="Poznámka 14 4 3 3" xfId="22358" xr:uid="{C01E3A49-DA99-4407-94CA-762B40DECC27}"/>
    <cellStyle name="Poznámka 14 4 3 4" xfId="25132" xr:uid="{64CE7317-7ABF-4BA8-ACDC-0A0BE95EFACE}"/>
    <cellStyle name="Poznámka 14 4 3 5" xfId="34475" xr:uid="{EA1F0670-3230-4E6C-8CE5-3FA54C5D6FC5}"/>
    <cellStyle name="Poznámka 14 4 3_1.2 KBC Group" xfId="50801" xr:uid="{2CE3B1B1-8993-4820-9943-E2015530B0E5}"/>
    <cellStyle name="Poznámka 14 4 4" xfId="14457" xr:uid="{DE7F5AC6-2837-443A-BD23-09B2A48D011F}"/>
    <cellStyle name="Poznámka 14 4 4 2" xfId="39923" xr:uid="{FF4F9BC6-0C0F-4573-8D04-AF642EB71250}"/>
    <cellStyle name="Poznámka 14 4 4_1.2 KBC Group" xfId="50803" xr:uid="{762A0BA5-9024-4273-A8E2-452150C8370B}"/>
    <cellStyle name="Poznámka 14 4 5" xfId="13431" xr:uid="{3EFFF2A9-9B3C-40E3-A6BF-059EBFF3F763}"/>
    <cellStyle name="Poznámka 14 4 6" xfId="28928" xr:uid="{4A491175-9443-4D48-9969-7A3E3BE43511}"/>
    <cellStyle name="Poznámka 14 4_1.2 KBC Group" xfId="50796" xr:uid="{A16BA712-EA29-421E-AA25-A32013E2BBA1}"/>
    <cellStyle name="Poznámka 14 5" xfId="3756" xr:uid="{CE4A00C2-FE48-4517-A9CD-EFD09A0AF43F}"/>
    <cellStyle name="Poznámka 14 5 2" xfId="10657" xr:uid="{C3B08B93-8469-4920-A148-C55835E58539}"/>
    <cellStyle name="Poznámka 14 5 2 2" xfId="19899" xr:uid="{4BC52AF0-72FB-4A69-BE1E-275036CBD54C}"/>
    <cellStyle name="Poznámka 14 5 2 2 2" xfId="46700" xr:uid="{14E94F23-2CCF-418F-8658-6C0344693560}"/>
    <cellStyle name="Poznámka 14 5 2 2_1.2 KBC Group" xfId="50806" xr:uid="{F62B6370-A599-4332-9861-E3185D3E7E69}"/>
    <cellStyle name="Poznámka 14 5 2 3" xfId="23062" xr:uid="{EA48539B-AA83-4A4E-AE51-974D5F61EED2}"/>
    <cellStyle name="Poznámka 14 5 2 4" xfId="25793" xr:uid="{A6D031A0-042E-40DC-8057-D0315AD0B034}"/>
    <cellStyle name="Poznámka 14 5 2 5" xfId="35551" xr:uid="{E16FB3A2-1090-41FC-AC48-8552F305604F}"/>
    <cellStyle name="Poznámka 14 5 2_1.2 KBC Group" xfId="50805" xr:uid="{E6FE3B86-86E1-420F-89E2-C16148D44168}"/>
    <cellStyle name="Poznámka 14 5 3" xfId="15294" xr:uid="{05F76263-8A98-436F-BD13-A49A958B9248}"/>
    <cellStyle name="Poznámka 14 5 3 2" xfId="41032" xr:uid="{31CC9EC2-603C-4F2D-B16E-164E8BD4C425}"/>
    <cellStyle name="Poznámka 14 5 3_1.2 KBC Group" xfId="50807" xr:uid="{4EE44FF4-F0B2-49B6-BDDC-FA1245611685}"/>
    <cellStyle name="Poznámka 14 5 4" xfId="18575" xr:uid="{24E277B0-778F-45C2-91F8-C3D8E5F05F03}"/>
    <cellStyle name="Poznámka 14 5 5" xfId="29997" xr:uid="{C846AE34-800D-4928-9233-192DEDFA2686}"/>
    <cellStyle name="Poznámka 14 5_1.2 KBC Group" xfId="50804" xr:uid="{F9D68DAF-F19B-4115-A8C1-A33E9731FAC9}"/>
    <cellStyle name="Poznámka 14 6" xfId="7531" xr:uid="{DDE2799D-0610-40E3-9C21-15651BF64770}"/>
    <cellStyle name="Poznámka 14 6 2" xfId="17802" xr:uid="{E904E579-2DFE-4DBA-918A-D7F7CDC59D8B}"/>
    <cellStyle name="Poznámka 14 6 2 2" xfId="43579" xr:uid="{C7453935-A539-4299-9B57-362ACA3B4504}"/>
    <cellStyle name="Poznámka 14 6 2_1.2 KBC Group" xfId="50809" xr:uid="{E914C888-B10B-45B8-84E1-7B7B5E56A524}"/>
    <cellStyle name="Poznámka 14 6 3" xfId="21397" xr:uid="{A141DB36-BC4D-430C-B9E1-DEE622F91E10}"/>
    <cellStyle name="Poznámka 14 6 4" xfId="24289" xr:uid="{71B3F646-E05A-460A-838C-9F8037A2A3D9}"/>
    <cellStyle name="Poznámka 14 6 5" xfId="32486" xr:uid="{72279542-7F36-4D09-9996-EA66FB9BC281}"/>
    <cellStyle name="Poznámka 14 6_1.2 KBC Group" xfId="50808" xr:uid="{340A4727-88A5-45D6-B9D4-4FCA5EFC27C5}"/>
    <cellStyle name="Poznámka 14 7" xfId="13047" xr:uid="{8070C926-36DA-420B-97C4-1969F7B89C72}"/>
    <cellStyle name="Poznámka 14 7 2" xfId="37919" xr:uid="{3F99DF7F-2546-4276-8529-CEC3D9726A1F}"/>
    <cellStyle name="Poznámka 14 7_1.2 KBC Group" xfId="50810" xr:uid="{660571E3-A523-4386-835F-BC8583BDED67}"/>
    <cellStyle name="Poznámka 14 8" xfId="17266" xr:uid="{4AD9D7EC-F70C-4DFF-AD65-BCE50B847524}"/>
    <cellStyle name="Poznámka 14 9" xfId="26936" xr:uid="{982BF8B3-E522-49AC-8648-888D402DC150}"/>
    <cellStyle name="Poznámka 14_1.2 KBC Group" xfId="50763" xr:uid="{0DCEC6BD-E41F-4163-9876-EF8653A48584}"/>
    <cellStyle name="Poznámka 15" xfId="368" xr:uid="{128E8C2A-530F-4A88-A493-1D0C8E777830}"/>
    <cellStyle name="Poznámka 15 2" xfId="672" xr:uid="{8B0ECE03-DA6B-4957-88B9-83065357C873}"/>
    <cellStyle name="Poznámka 15 2 2" xfId="1434" xr:uid="{00A11953-3448-4754-9346-58DE49EBB65B}"/>
    <cellStyle name="Poznámka 15 2 2 2" xfId="4633" xr:uid="{3AD4AA90-BA7B-4386-A3C7-63E7B7B772FE}"/>
    <cellStyle name="Poznámka 15 2 2 2 2" xfId="11427" xr:uid="{3019FE4A-6728-4516-B67E-41652FF01314}"/>
    <cellStyle name="Poznámka 15 2 2 2 2 2" xfId="20243" xr:uid="{AB296106-04A1-46AE-9A1A-7F29C905585D}"/>
    <cellStyle name="Poznámka 15 2 2 2 2 2 2" xfId="47470" xr:uid="{090E471D-B7F2-4721-8DE3-86C351F904C2}"/>
    <cellStyle name="Poznámka 15 2 2 2 2 2_1.2 KBC Group" xfId="50816" xr:uid="{95122872-46B8-4A2E-80DA-4C47A87598CB}"/>
    <cellStyle name="Poznámka 15 2 2 2 2 3" xfId="23265" xr:uid="{DA0E69E3-2306-4026-845D-61DD7A81DF67}"/>
    <cellStyle name="Poznámka 15 2 2 2 2 4" xfId="25930" xr:uid="{DBD67D4E-4EA9-4077-988E-E887814398CF}"/>
    <cellStyle name="Poznámka 15 2 2 2 2 5" xfId="36273" xr:uid="{1EB4F830-DBD8-43CC-8B8B-12C12DA05420}"/>
    <cellStyle name="Poznámka 15 2 2 2 2_1.2 KBC Group" xfId="50815" xr:uid="{39467835-F657-41D5-9C16-3518F9E4B76C}"/>
    <cellStyle name="Poznámka 15 2 2 2 3" xfId="15668" xr:uid="{2BD9AB5C-8F20-4085-8492-AA2A8EFBBBA8}"/>
    <cellStyle name="Poznámka 15 2 2 2 3 2" xfId="41801" xr:uid="{E8D4CB67-93FF-44F1-8B29-231B288DAC3F}"/>
    <cellStyle name="Poznámka 15 2 2 2 3_1.2 KBC Group" xfId="50817" xr:uid="{B2667FB2-3AEC-43DC-8A2E-8742AE4FABDE}"/>
    <cellStyle name="Poznámka 15 2 2 2 4" xfId="20809" xr:uid="{5B51AC15-398B-4D06-B4F6-1BD450691AB3}"/>
    <cellStyle name="Poznámka 15 2 2 2 5" xfId="30718" xr:uid="{A904D67A-463B-4149-AB39-EC5FF9706331}"/>
    <cellStyle name="Poznámka 15 2 2 2_1.2 KBC Group" xfId="50814" xr:uid="{0C90E7B7-DE94-4155-9044-3940A0FAB72B}"/>
    <cellStyle name="Poznámka 15 2 2 3" xfId="8397" xr:uid="{CC39752E-6650-4C38-A94D-5CFD796CE362}"/>
    <cellStyle name="Poznámka 15 2 2 3 2" xfId="18332" xr:uid="{C3F29BD8-C6D2-4B9D-AA54-FA142C7EB3DA}"/>
    <cellStyle name="Poznámka 15 2 2 3 2 2" xfId="44441" xr:uid="{BBFE24CD-0C6A-46BF-AFD6-7CC00525EC83}"/>
    <cellStyle name="Poznámka 15 2 2 3 2_1.2 KBC Group" xfId="50819" xr:uid="{442E2EBD-342E-4607-8DAF-1FA161DBF26F}"/>
    <cellStyle name="Poznámka 15 2 2 3 3" xfId="21791" xr:uid="{3519A12B-F1E4-42A8-B483-16DF81112DE0}"/>
    <cellStyle name="Poznámka 15 2 2 3 4" xfId="24628" xr:uid="{B6F04AB0-D122-401E-AE9E-2F9A13849842}"/>
    <cellStyle name="Poznámka 15 2 2 3 5" xfId="33332" xr:uid="{34B4F765-8BCF-4CB6-806A-52EA44B0BDC9}"/>
    <cellStyle name="Poznámka 15 2 2 3_1.2 KBC Group" xfId="50818" xr:uid="{0BBC4669-742C-499A-8346-208E5454E622}"/>
    <cellStyle name="Poznámka 15 2 2 4" xfId="13726" xr:uid="{F30900B0-6D5D-4A8F-BFA4-14762429F01A}"/>
    <cellStyle name="Poznámka 15 2 2 4 2" xfId="38780" xr:uid="{BA423613-DE66-4463-8510-2F156B7706AB}"/>
    <cellStyle name="Poznámka 15 2 2 4_1.2 KBC Group" xfId="50820" xr:uid="{8489016A-401C-4857-AAEC-B311AAA8E80F}"/>
    <cellStyle name="Poznámka 15 2 2 5" xfId="13410" xr:uid="{649B54D8-C6BA-44B9-A929-18EC7C1AE17F}"/>
    <cellStyle name="Poznámka 15 2 2 6" xfId="27785" xr:uid="{A7442864-5021-4068-8F36-E8C45F81EAA0}"/>
    <cellStyle name="Poznámka 15 2 2_1.2 KBC Group" xfId="50813" xr:uid="{687C6EA5-55AC-44AE-AE1A-960D9D1E0AEE}"/>
    <cellStyle name="Poznámka 15 2 3" xfId="2812" xr:uid="{ABDBE75D-C96E-4410-A0DD-56D41875D1AB}"/>
    <cellStyle name="Poznámka 15 2 3 2" xfId="6011" xr:uid="{D5D4DB78-D899-4110-90AF-EA4FFCA3A459}"/>
    <cellStyle name="Poznámka 15 2 3 2 2" xfId="12804" xr:uid="{98DF5D72-B9CD-4F84-A669-031E2A0968E4}"/>
    <cellStyle name="Poznámka 15 2 3 2 2 2" xfId="21214" xr:uid="{92D1BA21-0794-4C7B-8A8A-26C24F72FD3E}"/>
    <cellStyle name="Poznámka 15 2 3 2 2 2 2" xfId="48847" xr:uid="{AEDAB9F0-D310-4115-8319-8A78C26076E8}"/>
    <cellStyle name="Poznámka 15 2 3 2 2 2_1.2 KBC Group" xfId="50824" xr:uid="{710B77A9-C63B-4D74-B233-28AA9CB0DC9B}"/>
    <cellStyle name="Poznámka 15 2 3 2 2 3" xfId="24071" xr:uid="{94C5F656-0E5F-4738-A1C5-0A6CA2C983DA}"/>
    <cellStyle name="Poznámka 15 2 3 2 2 4" xfId="26668" xr:uid="{E8EF8FD4-9195-47AA-9046-B18A864FACA6}"/>
    <cellStyle name="Poznámka 15 2 3 2 2 5" xfId="37650" xr:uid="{EE334961-781F-4BEA-9C85-45B7A3F927FC}"/>
    <cellStyle name="Poznámka 15 2 3 2 2_1.2 KBC Group" xfId="50823" xr:uid="{69B0C832-309B-4D19-BC50-464EBE99BE37}"/>
    <cellStyle name="Poznámka 15 2 3 2 3" xfId="16626" xr:uid="{34D6B6A8-DABD-4F17-9725-A597914CE2AA}"/>
    <cellStyle name="Poznámka 15 2 3 2 3 2" xfId="43178" xr:uid="{008B8E17-8897-4586-A2DF-C0976E93A15D}"/>
    <cellStyle name="Poznámka 15 2 3 2 3_1.2 KBC Group" xfId="50825" xr:uid="{F951CCC4-9F82-46F0-8495-10552D0A3B9C}"/>
    <cellStyle name="Poznámka 15 2 3 2 4" xfId="15490" xr:uid="{A3A33E52-C5D8-4AF8-929D-E7DFA14AA71A}"/>
    <cellStyle name="Poznámka 15 2 3 2 5" xfId="32095" xr:uid="{4A734529-9568-407A-897B-34825115B975}"/>
    <cellStyle name="Poznámka 15 2 3 2_1.2 KBC Group" xfId="50822" xr:uid="{B80A464E-8C45-4B93-812B-0E0166B848E0}"/>
    <cellStyle name="Poznámka 15 2 3 3" xfId="9770" xr:uid="{09A6A1FD-7292-4C18-B827-8ADBD8F81058}"/>
    <cellStyle name="Poznámka 15 2 3 3 2" xfId="19302" xr:uid="{CA76BF1C-8C5F-4089-B23F-0F28B17AA529}"/>
    <cellStyle name="Poznámka 15 2 3 3 2 2" xfId="45814" xr:uid="{40605044-2313-478A-BC27-1870C0E90796}"/>
    <cellStyle name="Poznámka 15 2 3 3 2_1.2 KBC Group" xfId="50827" xr:uid="{FF1FFB83-47DB-4381-90F8-61F86701E840}"/>
    <cellStyle name="Poznámka 15 2 3 3 3" xfId="22588" xr:uid="{D53A9CFE-33F0-4B39-9383-3A40E9EF46D9}"/>
    <cellStyle name="Poznámka 15 2 3 3 4" xfId="25362" xr:uid="{10D3F4C1-9301-461D-9144-5ED221F9D502}"/>
    <cellStyle name="Poznámka 15 2 3 3 5" xfId="34705" xr:uid="{70849514-7122-4EB1-A2E8-29B479831691}"/>
    <cellStyle name="Poznámka 15 2 3 3_1.2 KBC Group" xfId="50826" xr:uid="{9B3744F6-B0BA-4B06-B764-425C12D7E41E}"/>
    <cellStyle name="Poznámka 15 2 3 4" xfId="14687" xr:uid="{8AA54A19-2174-4A05-8F64-14E36FF0383C}"/>
    <cellStyle name="Poznámka 15 2 3 4 2" xfId="40153" xr:uid="{091E31C0-18A7-4507-BA29-5C8442F787D1}"/>
    <cellStyle name="Poznámka 15 2 3 4_1.2 KBC Group" xfId="50828" xr:uid="{FCA42AC8-09FE-473B-8455-2C9A6007BD69}"/>
    <cellStyle name="Poznámka 15 2 3 5" xfId="20131" xr:uid="{0271034F-5018-4C0D-9C8D-2939901167F2}"/>
    <cellStyle name="Poznámka 15 2 3 6" xfId="29158" xr:uid="{75BE9210-FCD2-4D4B-BF29-7DADBFFD2A4F}"/>
    <cellStyle name="Poznámka 15 2 3_1.2 KBC Group" xfId="50821" xr:uid="{15E01746-B7A3-442D-B8E7-8E4AB6DF8D66}"/>
    <cellStyle name="Poznámka 15 2 4" xfId="3910" xr:uid="{00095272-F91C-486B-8EC0-ACBED81297A0}"/>
    <cellStyle name="Poznámka 15 2 4 2" xfId="10736" xr:uid="{1D3B93D9-9363-4F40-B919-FCFD14D4CC7B}"/>
    <cellStyle name="Poznámka 15 2 4 2 2" xfId="19961" xr:uid="{F045950F-FD09-4A4E-8691-CA3B716CA282}"/>
    <cellStyle name="Poznámka 15 2 4 2 2 2" xfId="46779" xr:uid="{B3B56B98-5467-4B70-83B0-859AFD9A4D53}"/>
    <cellStyle name="Poznámka 15 2 4 2 2_1.2 KBC Group" xfId="50831" xr:uid="{43B64A56-DE68-49A7-8054-3B7A87662725}"/>
    <cellStyle name="Poznámka 15 2 4 2 3" xfId="23124" xr:uid="{84496911-886B-4583-9B25-307FD881154C}"/>
    <cellStyle name="Poznámka 15 2 4 2 4" xfId="25852" xr:uid="{9C6CE0F5-CE07-464D-9195-290874CD8601}"/>
    <cellStyle name="Poznámka 15 2 4 2 5" xfId="35612" xr:uid="{6B7A83A1-6C18-47E6-B489-789167E4F966}"/>
    <cellStyle name="Poznámka 15 2 4 2_1.2 KBC Group" xfId="50830" xr:uid="{A9D90EAB-380E-4DC4-8CEF-901E2450D82C}"/>
    <cellStyle name="Poznámka 15 2 4 3" xfId="15369" xr:uid="{8F3F2112-165A-4A54-94B2-DF4325CD39B0}"/>
    <cellStyle name="Poznámka 15 2 4 3 2" xfId="41110" xr:uid="{4B902DC3-2CC5-43B7-AA67-042B8E300DEC}"/>
    <cellStyle name="Poznámka 15 2 4 3_1.2 KBC Group" xfId="50832" xr:uid="{8BCA73C4-6D40-4102-BBF3-6370918CD5B7}"/>
    <cellStyle name="Poznámka 15 2 4 4" xfId="16257" xr:uid="{042874BA-DD0E-4A60-9834-DEE19B223128}"/>
    <cellStyle name="Poznámka 15 2 4 5" xfId="30057" xr:uid="{C37F6593-0EC7-4F65-A148-675541B13C00}"/>
    <cellStyle name="Poznámka 15 2 4_1.2 KBC Group" xfId="50829" xr:uid="{81B3384F-6235-40C5-96CE-BCAE861B7773}"/>
    <cellStyle name="Poznámka 15 2 5" xfId="7861" xr:uid="{8C9DF4BC-F876-43C6-A127-4AA8F70602E0}"/>
    <cellStyle name="Poznámka 15 2 5 2" xfId="18074" xr:uid="{21E98385-7BCB-4B86-A869-B506292D4F70}"/>
    <cellStyle name="Poznámka 15 2 5 2 2" xfId="43909" xr:uid="{9B894789-1AE0-4B9D-800D-9A85B32EBA70}"/>
    <cellStyle name="Poznámka 15 2 5 2_1.2 KBC Group" xfId="50834" xr:uid="{A4ACED5D-6EE9-4D28-BDAF-847A4182D3FA}"/>
    <cellStyle name="Poznámka 15 2 5 3" xfId="21640" xr:uid="{3FB32E6C-D825-4E49-A47A-560EA0DEC6BB}"/>
    <cellStyle name="Poznámka 15 2 5 4" xfId="24519" xr:uid="{FC1E227F-99B5-4F89-91E3-11298891D9B0}"/>
    <cellStyle name="Poznámka 15 2 5 5" xfId="32816" xr:uid="{3BE8CEF9-FE9E-43CF-9B53-3F0A5AB6CAD4}"/>
    <cellStyle name="Poznámka 15 2 5_1.2 KBC Group" xfId="50833" xr:uid="{62A5A991-A965-4455-8F87-3199CB31F12C}"/>
    <cellStyle name="Poznámka 15 2 6" xfId="13319" xr:uid="{09BA2DE5-53A8-4BC1-975D-6FFB1BFA1DC4}"/>
    <cellStyle name="Poznámka 15 2 6 2" xfId="38249" xr:uid="{182C5804-5E3A-4304-B34B-A46FC4A0D3A2}"/>
    <cellStyle name="Poznámka 15 2 6_1.2 KBC Group" xfId="50835" xr:uid="{AF710709-9F8C-4F7E-B793-A9586FF77AB9}"/>
    <cellStyle name="Poznámka 15 2 7" xfId="17027" xr:uid="{80F95510-037A-4B5E-93A0-C3C69931D3E9}"/>
    <cellStyle name="Poznámka 15 2 8" xfId="27266" xr:uid="{056B0FDB-823F-48AF-BB27-155F456C6A83}"/>
    <cellStyle name="Poznámka 15 2_1.2 KBC Group" xfId="50812" xr:uid="{FA7F0865-0628-45A2-AA53-23AFF889CA36}"/>
    <cellStyle name="Poznámka 15 3" xfId="1305" xr:uid="{527F6AE1-0A63-4E79-93A9-32BBDE9B112E}"/>
    <cellStyle name="Poznámka 15 3 2" xfId="4504" xr:uid="{C0C3BED4-003B-4BC9-BC22-6406F0BC16A8}"/>
    <cellStyle name="Poznámka 15 3 2 2" xfId="11298" xr:uid="{9E7020AD-E49C-409A-B895-347745260297}"/>
    <cellStyle name="Poznámka 15 3 2 2 2" xfId="20176" xr:uid="{837E5767-0768-4A3D-B50A-051C926914CF}"/>
    <cellStyle name="Poznámka 15 3 2 2 2 2" xfId="47341" xr:uid="{6973B20E-C92E-4D45-A044-1111D7868494}"/>
    <cellStyle name="Poznámka 15 3 2 2 2_1.2 KBC Group" xfId="50839" xr:uid="{A5BAA3E8-BA0A-4EE9-A7EB-5D9734EBAF72}"/>
    <cellStyle name="Poznámka 15 3 2 2 3" xfId="23219" xr:uid="{C392F873-C404-4530-B949-750C6DBC7729}"/>
    <cellStyle name="Poznámka 15 3 2 2 4" xfId="25895" xr:uid="{B601C0BD-10C1-4966-BD95-98948FD32ECB}"/>
    <cellStyle name="Poznámka 15 3 2 2 5" xfId="36144" xr:uid="{922DFDBA-2983-45C6-AF79-6782E6EC53AC}"/>
    <cellStyle name="Poznámka 15 3 2 2_1.2 KBC Group" xfId="50838" xr:uid="{80F06123-68D1-44AA-A166-B5E3B3F50A93}"/>
    <cellStyle name="Poznámka 15 3 2 3" xfId="15598" xr:uid="{37548312-6927-4A87-89B8-2B2B45537A2E}"/>
    <cellStyle name="Poznámka 15 3 2 3 2" xfId="41672" xr:uid="{B75A87B1-642E-4411-AC99-DC78A42B9201}"/>
    <cellStyle name="Poznámka 15 3 2 3_1.2 KBC Group" xfId="50840" xr:uid="{9D8141B2-736B-4816-AE8E-5BED43BF5B3A}"/>
    <cellStyle name="Poznámka 15 3 2 4" xfId="13787" xr:uid="{5623AE09-4BE7-4961-BDC3-12CC7403ED09}"/>
    <cellStyle name="Poznámka 15 3 2 5" xfId="30589" xr:uid="{FA245FDD-6FED-4CCA-B55D-F33340B3D212}"/>
    <cellStyle name="Poznámka 15 3 2_1.2 KBC Group" xfId="50837" xr:uid="{8DEF6184-2813-4E8F-ABB5-B7FDEBE458C1}"/>
    <cellStyle name="Poznámka 15 3 3" xfId="8268" xr:uid="{85C207A6-D77F-4C5B-9A3B-B3BDACF2FE6B}"/>
    <cellStyle name="Poznámka 15 3 3 2" xfId="18257" xr:uid="{AC28AA9D-5F56-452E-80B2-D3FEE5069A41}"/>
    <cellStyle name="Poznámka 15 3 3 2 2" xfId="44312" xr:uid="{19FEE0B3-C59A-48C4-85F3-D3DD420B3A85}"/>
    <cellStyle name="Poznámka 15 3 3 2_1.2 KBC Group" xfId="50842" xr:uid="{EBC3A707-E14D-4315-9087-5FB260C665FA}"/>
    <cellStyle name="Poznámka 15 3 3 3" xfId="21745" xr:uid="{116E45D3-410A-49DA-B0E6-FE4A405BE18E}"/>
    <cellStyle name="Poznámka 15 3 3 4" xfId="24593" xr:uid="{8A68AFA5-B6F7-476A-B9F0-C6C8EBBF5E01}"/>
    <cellStyle name="Poznámka 15 3 3 5" xfId="33203" xr:uid="{B4D77C8E-0960-4507-8AEB-7440BB88C5FD}"/>
    <cellStyle name="Poznámka 15 3 3_1.2 KBC Group" xfId="50841" xr:uid="{655090F3-72CD-4A83-992F-FC8004B2EFC9}"/>
    <cellStyle name="Poznámka 15 3 4" xfId="13661" xr:uid="{43B96F1C-1275-459F-845C-05A584894232}"/>
    <cellStyle name="Poznámka 15 3 4 2" xfId="38651" xr:uid="{F12FCE38-4E39-4B15-89CB-FBE1D30ADD81}"/>
    <cellStyle name="Poznámka 15 3 4_1.2 KBC Group" xfId="50843" xr:uid="{BC2E52FE-DC8A-4D4C-A0D5-C9F30F99C6A8}"/>
    <cellStyle name="Poznámka 15 3 5" xfId="17922" xr:uid="{4A4DF75D-5E87-4587-A406-39D35655F087}"/>
    <cellStyle name="Poznámka 15 3 6" xfId="27656" xr:uid="{3A12A3BE-3718-47AB-8EFE-C73B49955499}"/>
    <cellStyle name="Poznámka 15 3_1.2 KBC Group" xfId="50836" xr:uid="{A636BA16-D85E-429F-A7A7-B1AE00CE9DE6}"/>
    <cellStyle name="Poznámka 15 4" xfId="2605" xr:uid="{1131AA44-3D1C-4E1A-9EED-6BB3E1204B85}"/>
    <cellStyle name="Poznámka 15 4 2" xfId="5804" xr:uid="{420B3DD1-705D-4F36-81FD-CEFACE655BF6}"/>
    <cellStyle name="Poznámka 15 4 2 2" xfId="12597" xr:uid="{32EDE8C4-B668-4962-A0A4-EDB83889C355}"/>
    <cellStyle name="Poznámka 15 4 2 2 2" xfId="21007" xr:uid="{EAA68660-E2A1-4773-B8A9-3AB4B071CADD}"/>
    <cellStyle name="Poznámka 15 4 2 2 2 2" xfId="48640" xr:uid="{17BC5C85-271D-4846-992F-16B4DFBF5325}"/>
    <cellStyle name="Poznámka 15 4 2 2 2_1.2 KBC Group" xfId="50847" xr:uid="{7C2062DF-8C53-4C1A-9899-9A052CE15AD0}"/>
    <cellStyle name="Poznámka 15 4 2 2 3" xfId="23864" xr:uid="{0C810E39-41DE-45A4-820F-D4AE6EAD380F}"/>
    <cellStyle name="Poznámka 15 4 2 2 4" xfId="26461" xr:uid="{AE3899AF-39FB-47FD-9FB3-8108CC07B90B}"/>
    <cellStyle name="Poznámka 15 4 2 2 5" xfId="37443" xr:uid="{FA5391D2-4799-46C3-983D-D2C3E8BAD65D}"/>
    <cellStyle name="Poznámka 15 4 2 2_1.2 KBC Group" xfId="50846" xr:uid="{7826EF98-8CF5-4157-A488-F06093497D26}"/>
    <cellStyle name="Poznámka 15 4 2 3" xfId="16419" xr:uid="{B457CB6B-4CB4-459D-8176-495233E5C2C4}"/>
    <cellStyle name="Poznámka 15 4 2 3 2" xfId="42971" xr:uid="{298DED2F-5652-400D-96E9-91BC40B5E314}"/>
    <cellStyle name="Poznámka 15 4 2 3_1.2 KBC Group" xfId="50848" xr:uid="{5714FDDA-4391-4F64-9DAC-9E1631B4232D}"/>
    <cellStyle name="Poznámka 15 4 2 4" xfId="13484" xr:uid="{FEAC6E6D-79DC-4CB6-9D39-FDFC1EA24812}"/>
    <cellStyle name="Poznámka 15 4 2 5" xfId="31888" xr:uid="{FDA82660-E276-49FA-99DA-F37341F09FF4}"/>
    <cellStyle name="Poznámka 15 4 2_1.2 KBC Group" xfId="50845" xr:uid="{8E26E18E-85BE-433B-94B0-944D7989317D}"/>
    <cellStyle name="Poznámka 15 4 3" xfId="9563" xr:uid="{4DFC66C8-117D-43E6-B21F-910B52BC8C0A}"/>
    <cellStyle name="Poznámka 15 4 3 2" xfId="19095" xr:uid="{AD8784E8-7979-474F-A2A9-1B214628EE8C}"/>
    <cellStyle name="Poznámka 15 4 3 2 2" xfId="45607" xr:uid="{919EC60B-D642-40E6-85B2-97ED3F782EFB}"/>
    <cellStyle name="Poznámka 15 4 3 2_1.2 KBC Group" xfId="50850" xr:uid="{CB8C93EB-CA6A-43D9-B76A-3872F22B6AAE}"/>
    <cellStyle name="Poznámka 15 4 3 3" xfId="22381" xr:uid="{861B719E-D81B-424B-A487-89DE32D65DCD}"/>
    <cellStyle name="Poznámka 15 4 3 4" xfId="25155" xr:uid="{909DF52F-70CE-4988-9FC3-0D6404561878}"/>
    <cellStyle name="Poznámka 15 4 3 5" xfId="34498" xr:uid="{0265F2F3-085C-46C7-B93F-ADCF5AD98180}"/>
    <cellStyle name="Poznámka 15 4 3_1.2 KBC Group" xfId="50849" xr:uid="{61E483D4-C519-49AF-A1A6-094095EAACE8}"/>
    <cellStyle name="Poznámka 15 4 4" xfId="14480" xr:uid="{29D79FEB-1360-4DB5-91BF-A0462BECA3D1}"/>
    <cellStyle name="Poznámka 15 4 4 2" xfId="39946" xr:uid="{5B699FC6-8CB5-455D-87D6-06BC8603A6E5}"/>
    <cellStyle name="Poznámka 15 4 4_1.2 KBC Group" xfId="50851" xr:uid="{4482A2B5-1C1C-4399-8EDC-130E6F6ED2A3}"/>
    <cellStyle name="Poznámka 15 4 5" xfId="19808" xr:uid="{B3344D73-54A9-4367-8AE6-5F5F3F7ED016}"/>
    <cellStyle name="Poznámka 15 4 6" xfId="28951" xr:uid="{DCF34D19-33B8-4516-9FA1-A89B8EA18A16}"/>
    <cellStyle name="Poznámka 15 4_1.2 KBC Group" xfId="50844" xr:uid="{E0B93249-E93F-46F9-968C-1826FA5BBC10}"/>
    <cellStyle name="Poznámka 15 5" xfId="3791" xr:uid="{A4CF43CD-B8E8-405A-81A7-F4C680951C03}"/>
    <cellStyle name="Poznámka 15 5 2" xfId="10676" xr:uid="{DC185139-64ED-4892-9FE4-16F686525B35}"/>
    <cellStyle name="Poznámka 15 5 2 2" xfId="19912" xr:uid="{B682C7EF-A9FF-493E-ABDA-0ACD1882CF8A}"/>
    <cellStyle name="Poznámka 15 5 2 2 2" xfId="46719" xr:uid="{EDA0E094-3B00-488B-BD48-3D8435CD0194}"/>
    <cellStyle name="Poznámka 15 5 2 2_1.2 KBC Group" xfId="50854" xr:uid="{4922284F-37DF-4B85-A207-ACA2B8420A18}"/>
    <cellStyle name="Poznámka 15 5 2 3" xfId="23077" xr:uid="{B49E7219-A6D3-4D43-8423-93ABE70CBF85}"/>
    <cellStyle name="Poznámka 15 5 2 4" xfId="25806" xr:uid="{3E070ED8-E5CB-44F0-8DE3-1EB38AACF417}"/>
    <cellStyle name="Poznámka 15 5 2 5" xfId="35564" xr:uid="{3DD7D327-4C66-43EC-9ADA-5FB368A62DCA}"/>
    <cellStyle name="Poznámka 15 5 2_1.2 KBC Group" xfId="50853" xr:uid="{8BAC37FA-4AE5-45E6-A806-A636289720C4}"/>
    <cellStyle name="Poznámka 15 5 3" xfId="15311" xr:uid="{1C34F216-6532-44D7-8FD4-932751B68A52}"/>
    <cellStyle name="Poznámka 15 5 3 2" xfId="41051" xr:uid="{FCB0FB4F-78EC-4D70-A862-53DC76713FFF}"/>
    <cellStyle name="Poznámka 15 5 3_1.2 KBC Group" xfId="50855" xr:uid="{189BEE5E-334C-4837-A36A-886E1E651AB4}"/>
    <cellStyle name="Poznámka 15 5 4" xfId="16127" xr:uid="{F97477EF-3396-4845-A277-F1B7933A58EF}"/>
    <cellStyle name="Poznámka 15 5 5" xfId="30010" xr:uid="{9A0B64C0-7787-4CA2-A4C7-7E9DFC01C6D1}"/>
    <cellStyle name="Poznámka 15 5_1.2 KBC Group" xfId="50852" xr:uid="{6A3EAFA2-D527-419F-A628-56436FA35372}"/>
    <cellStyle name="Poznámka 15 6" xfId="7560" xr:uid="{5D3C32FB-AD40-48EE-8291-16FFE3822E9A}"/>
    <cellStyle name="Poznámka 15 6 2" xfId="17828" xr:uid="{AFACDB42-DE52-45D8-9C52-03A4ED38A939}"/>
    <cellStyle name="Poznámka 15 6 2 2" xfId="43608" xr:uid="{CB8B52DF-24BC-463B-BDAB-6E7B71DBD6B1}"/>
    <cellStyle name="Poznámka 15 6 2_1.2 KBC Group" xfId="50857" xr:uid="{3B7DBE73-196E-4F02-BFE1-4A85E254308E}"/>
    <cellStyle name="Poznámka 15 6 3" xfId="21422" xr:uid="{97E0401E-96B9-489A-97DF-9AE456DC8274}"/>
    <cellStyle name="Poznámka 15 6 4" xfId="24312" xr:uid="{C751C2BA-575A-4132-9F48-DD3E33DDA09A}"/>
    <cellStyle name="Poznámka 15 6 5" xfId="32515" xr:uid="{8F720B27-8CA4-46DD-804F-DEACD0BCD013}"/>
    <cellStyle name="Poznámka 15 6_1.2 KBC Group" xfId="50856" xr:uid="{E93A41B2-4A70-4E11-8E46-8B3D81380E27}"/>
    <cellStyle name="Poznámka 15 7" xfId="13072" xr:uid="{37D3DB79-871B-4148-BEF1-62FBDB2585D6}"/>
    <cellStyle name="Poznámka 15 7 2" xfId="37948" xr:uid="{4497EAA6-13A8-453B-A11D-6B68902368BC}"/>
    <cellStyle name="Poznámka 15 7_1.2 KBC Group" xfId="50858" xr:uid="{9A403C86-61D1-43F4-89B0-F16CAA49D6D5}"/>
    <cellStyle name="Poznámka 15 8" xfId="17239" xr:uid="{37F74B74-43A1-4E38-AE5A-BEA70ABE7E15}"/>
    <cellStyle name="Poznámka 15 9" xfId="26965" xr:uid="{77C012F3-0DF2-4C67-BF85-656B83C247CD}"/>
    <cellStyle name="Poznámka 15_1.2 KBC Group" xfId="50811" xr:uid="{5E5E3AA4-2EF7-445B-AEA6-991FF93A8BAE}"/>
    <cellStyle name="Poznámka 16" xfId="348" xr:uid="{91D48BED-A5C8-4F5B-BF15-A3A4129ABA2D}"/>
    <cellStyle name="Poznámka 16 2" xfId="652" xr:uid="{FC026D01-2005-45F5-96FC-7FA93E7E0E4F}"/>
    <cellStyle name="Poznámka 16 2 2" xfId="1425" xr:uid="{F50BA312-C06E-43DD-B494-CC93F7A13A99}"/>
    <cellStyle name="Poznámka 16 2 2 2" xfId="4624" xr:uid="{14135DF3-3488-46A4-B241-6632F77EE191}"/>
    <cellStyle name="Poznámka 16 2 2 2 2" xfId="11418" xr:uid="{5FFDC314-92CC-4F49-897C-2D429FD87D9B}"/>
    <cellStyle name="Poznámka 16 2 2 2 2 2" xfId="20239" xr:uid="{E432D35B-1BE0-4B29-AD6F-F534BABA546E}"/>
    <cellStyle name="Poznámka 16 2 2 2 2 2 2" xfId="47461" xr:uid="{BA52913B-B163-427C-98EF-BD2959ACFA5F}"/>
    <cellStyle name="Poznámka 16 2 2 2 2 2_1.2 KBC Group" xfId="50864" xr:uid="{9246D528-3314-4235-B648-0644C40D3B5C}"/>
    <cellStyle name="Poznámka 16 2 2 2 2 3" xfId="23261" xr:uid="{2C37C4D0-E765-4C68-B5CD-ACEA3C1C112F}"/>
    <cellStyle name="Poznámka 16 2 2 2 2 4" xfId="25927" xr:uid="{F344065A-9E10-4793-B2F3-A8300DD89F47}"/>
    <cellStyle name="Poznámka 16 2 2 2 2 5" xfId="36264" xr:uid="{A2DB3E86-F729-44A5-B954-6F8E206B24B9}"/>
    <cellStyle name="Poznámka 16 2 2 2 2_1.2 KBC Group" xfId="50863" xr:uid="{84EA9041-EEF8-489E-8F54-8FF206D52810}"/>
    <cellStyle name="Poznámka 16 2 2 2 3" xfId="15663" xr:uid="{6EF038C5-3BFF-45D1-B3C0-37B7DC94C675}"/>
    <cellStyle name="Poznámka 16 2 2 2 3 2" xfId="41792" xr:uid="{08EB3B10-638C-4448-AE9F-C6D054452ECD}"/>
    <cellStyle name="Poznámka 16 2 2 2 3_1.2 KBC Group" xfId="50865" xr:uid="{C1599C5D-4F04-4D21-8279-174D91B3D6DE}"/>
    <cellStyle name="Poznámka 16 2 2 2 4" xfId="13609" xr:uid="{B845BF51-8602-44CA-8579-D80DF11E5897}"/>
    <cellStyle name="Poznámka 16 2 2 2 5" xfId="30709" xr:uid="{2360B7B7-94B2-4A68-8110-8FCB38F4F5F6}"/>
    <cellStyle name="Poznámka 16 2 2 2_1.2 KBC Group" xfId="50862" xr:uid="{75B60B0B-3722-466F-97BF-962B6D722F0F}"/>
    <cellStyle name="Poznámka 16 2 2 3" xfId="8388" xr:uid="{DF3B6C64-9C0B-4120-B0CC-FA3CB4D7B586}"/>
    <cellStyle name="Poznámka 16 2 2 3 2" xfId="18327" xr:uid="{5CB7EE6B-7C15-4105-B505-BE456F89E630}"/>
    <cellStyle name="Poznámka 16 2 2 3 2 2" xfId="44432" xr:uid="{3210BFA4-3943-466B-B95C-C0DA87CAA671}"/>
    <cellStyle name="Poznámka 16 2 2 3 2_1.2 KBC Group" xfId="50867" xr:uid="{307D6245-46F1-4B25-B366-39E1E10BAF31}"/>
    <cellStyle name="Poznámka 16 2 2 3 3" xfId="21787" xr:uid="{05CAF4FB-DF35-4D8C-85F4-BD4AC311DFBF}"/>
    <cellStyle name="Poznámka 16 2 2 3 4" xfId="24625" xr:uid="{717BBDAC-79E4-4D02-84B6-D46D12ACE3F4}"/>
    <cellStyle name="Poznámka 16 2 2 3 5" xfId="33323" xr:uid="{E7A167C2-EE4E-4B39-8009-2D61CFF17D3C}"/>
    <cellStyle name="Poznámka 16 2 2 3_1.2 KBC Group" xfId="50866" xr:uid="{9F1A7B5F-5DB9-4570-BBE0-9044673F93EE}"/>
    <cellStyle name="Poznámka 16 2 2 4" xfId="13721" xr:uid="{1328F83E-A78F-40A7-94F3-3D7D9E136172}"/>
    <cellStyle name="Poznámka 16 2 2 4 2" xfId="38771" xr:uid="{4EABAB96-7403-4263-A7F0-87CCCF6EAF3C}"/>
    <cellStyle name="Poznámka 16 2 2 4_1.2 KBC Group" xfId="50868" xr:uid="{46E014D6-518F-4A5B-9C6A-A854FC1086FF}"/>
    <cellStyle name="Poznámka 16 2 2 5" xfId="18930" xr:uid="{4923AA6F-E727-4F0F-9BB1-C0C98B5A558E}"/>
    <cellStyle name="Poznámka 16 2 2 6" xfId="27776" xr:uid="{858D3A94-39A0-4D61-9776-A790D9956793}"/>
    <cellStyle name="Poznámka 16 2 2_1.2 KBC Group" xfId="50861" xr:uid="{D65294CD-1EC4-4D31-9943-76B4243A30AA}"/>
    <cellStyle name="Poznámka 16 2 3" xfId="2798" xr:uid="{BA9B6B26-ECD0-40DF-852A-F486F6FBD21A}"/>
    <cellStyle name="Poznámka 16 2 3 2" xfId="5997" xr:uid="{136BE649-34EA-4FD9-B032-ADC34209AEF0}"/>
    <cellStyle name="Poznámka 16 2 3 2 2" xfId="12790" xr:uid="{718D7E7D-393C-4C52-8C6D-8EAB7E598068}"/>
    <cellStyle name="Poznámka 16 2 3 2 2 2" xfId="21200" xr:uid="{87A3508F-58DB-4C5F-B721-F76AD5C30A2C}"/>
    <cellStyle name="Poznámka 16 2 3 2 2 2 2" xfId="48833" xr:uid="{C6193544-61E0-4312-91FC-20A818D66B81}"/>
    <cellStyle name="Poznámka 16 2 3 2 2 2_1.2 KBC Group" xfId="50872" xr:uid="{EB7E09A0-FE06-4F40-AF01-D90359B07895}"/>
    <cellStyle name="Poznámka 16 2 3 2 2 3" xfId="24057" xr:uid="{CF0FB840-A69C-4BEE-BE88-CFFE8AE61BE9}"/>
    <cellStyle name="Poznámka 16 2 3 2 2 4" xfId="26654" xr:uid="{8E26600F-5F98-4FF2-A9F2-15F0C994AB71}"/>
    <cellStyle name="Poznámka 16 2 3 2 2 5" xfId="37636" xr:uid="{25AB648D-B53F-4A0D-80DE-303B22FA92F9}"/>
    <cellStyle name="Poznámka 16 2 3 2 2_1.2 KBC Group" xfId="50871" xr:uid="{34A03BCB-24AF-484B-97D2-2E38CF5D8E78}"/>
    <cellStyle name="Poznámka 16 2 3 2 3" xfId="16612" xr:uid="{E5DC8092-1700-43C8-943C-B540BE6C8929}"/>
    <cellStyle name="Poznámka 16 2 3 2 3 2" xfId="43164" xr:uid="{6C8F6CEC-3DE4-415C-92D3-2EAF4C0A68CD}"/>
    <cellStyle name="Poznámka 16 2 3 2 3_1.2 KBC Group" xfId="50873" xr:uid="{6FCCFEB8-AF10-4B63-AAD7-959E9E66A65A}"/>
    <cellStyle name="Poznámka 16 2 3 2 4" xfId="14870" xr:uid="{E9D1FF22-D090-4F95-B113-3AFE8E252C2B}"/>
    <cellStyle name="Poznámka 16 2 3 2 5" xfId="32081" xr:uid="{7E7A0D63-D144-4D9A-AF69-178B8EF3A93A}"/>
    <cellStyle name="Poznámka 16 2 3 2_1.2 KBC Group" xfId="50870" xr:uid="{09C0B5E5-9991-420D-A88C-70A613E87EA1}"/>
    <cellStyle name="Poznámka 16 2 3 3" xfId="9756" xr:uid="{2D9FCE80-977A-489B-8EE1-D06A3F084F7A}"/>
    <cellStyle name="Poznámka 16 2 3 3 2" xfId="19288" xr:uid="{0FA063E2-9F56-4DD1-8C8C-C1F2670F4B16}"/>
    <cellStyle name="Poznámka 16 2 3 3 2 2" xfId="45800" xr:uid="{3E7B747D-3E34-4C8A-913C-16B291C13077}"/>
    <cellStyle name="Poznámka 16 2 3 3 2_1.2 KBC Group" xfId="50875" xr:uid="{40CA99F7-C4D5-41FE-BF36-13107734EEB9}"/>
    <cellStyle name="Poznámka 16 2 3 3 3" xfId="22574" xr:uid="{463EAFE3-6EE4-4F75-9131-786B2CC300EA}"/>
    <cellStyle name="Poznámka 16 2 3 3 4" xfId="25348" xr:uid="{61BE9CA1-FC74-497B-A927-BBDE1522902F}"/>
    <cellStyle name="Poznámka 16 2 3 3 5" xfId="34691" xr:uid="{60E725CC-B9E7-4A5F-BCD1-28C67571BB5A}"/>
    <cellStyle name="Poznámka 16 2 3 3_1.2 KBC Group" xfId="50874" xr:uid="{5C0D54B2-DE72-4BEF-8043-A24417CB03F1}"/>
    <cellStyle name="Poznámka 16 2 3 4" xfId="14673" xr:uid="{AF914DBE-0BA1-4C99-9FC6-70F9764CFB33}"/>
    <cellStyle name="Poznámka 16 2 3 4 2" xfId="40139" xr:uid="{10E14F77-FDAC-43B7-8410-9A41EC4C976F}"/>
    <cellStyle name="Poznámka 16 2 3 4_1.2 KBC Group" xfId="50876" xr:uid="{88430E73-A7CA-4DC2-B114-8B6F65BB750D}"/>
    <cellStyle name="Poznámka 16 2 3 5" xfId="13861" xr:uid="{A257F43B-B61E-4F5C-8F14-5FBA3F63246F}"/>
    <cellStyle name="Poznámka 16 2 3 6" xfId="29144" xr:uid="{EBC4CCBF-2061-40F8-9EFF-490BFF4AC92A}"/>
    <cellStyle name="Poznámka 16 2 3_1.2 KBC Group" xfId="50869" xr:uid="{E04F1204-C47A-43BF-9AD0-D3944AD14037}"/>
    <cellStyle name="Poznámka 16 2 4" xfId="3840" xr:uid="{15E5B1DE-E7C7-4CB1-ACF9-7FEDEC21E5FF}"/>
    <cellStyle name="Poznámka 16 2 4 2" xfId="10700" xr:uid="{34258528-D399-45BC-99BF-E3A23D6667CD}"/>
    <cellStyle name="Poznámka 16 2 4 2 2" xfId="19930" xr:uid="{EDDAFCC1-B924-402E-BC69-AAE61DB1983C}"/>
    <cellStyle name="Poznámka 16 2 4 2 2 2" xfId="46743" xr:uid="{38AC413B-9502-4BBB-87A1-84A1F879DF59}"/>
    <cellStyle name="Poznámka 16 2 4 2 2_1.2 KBC Group" xfId="50879" xr:uid="{D4C26409-A211-4CCA-81AF-46EAB7BA4933}"/>
    <cellStyle name="Poznámka 16 2 4 2 3" xfId="23095" xr:uid="{E528D77B-7816-4BF9-AAC0-8E708AAE423F}"/>
    <cellStyle name="Poznámka 16 2 4 2 4" xfId="25823" xr:uid="{A261A529-9844-4D0B-AA95-D2F488D7F0BE}"/>
    <cellStyle name="Poznámka 16 2 4 2 5" xfId="35582" xr:uid="{8FDF9116-A48F-4F22-B368-761EDB480554}"/>
    <cellStyle name="Poznámka 16 2 4 2_1.2 KBC Group" xfId="50878" xr:uid="{C7E45802-0296-4C68-9977-D48ED031A70B}"/>
    <cellStyle name="Poznámka 16 2 4 3" xfId="15334" xr:uid="{A373E25E-5CAA-4E40-9FC8-32720380DB2C}"/>
    <cellStyle name="Poznámka 16 2 4 3 2" xfId="41074" xr:uid="{60E34090-C488-4E00-A9D5-1AAFAD106A2F}"/>
    <cellStyle name="Poznámka 16 2 4 3_1.2 KBC Group" xfId="50880" xr:uid="{0380D6C8-9324-4EE5-A033-BC10AA627C07}"/>
    <cellStyle name="Poznámka 16 2 4 4" xfId="18917" xr:uid="{61460356-F86F-4BCF-876A-9E56761F2561}"/>
    <cellStyle name="Poznámka 16 2 4 5" xfId="30027" xr:uid="{F729E943-6C0B-46E7-9879-9A0CE1917DF5}"/>
    <cellStyle name="Poznámka 16 2 4_1.2 KBC Group" xfId="50877" xr:uid="{1990804A-2A0E-49C7-AD83-B43B0F7C0ED9}"/>
    <cellStyle name="Poznámka 16 2 5" xfId="7841" xr:uid="{C89C5FA9-2067-4ADE-9C68-63D487BE486A}"/>
    <cellStyle name="Poznámka 16 2 5 2" xfId="18057" xr:uid="{2B80700C-FA6F-441B-87E4-982DCEF45277}"/>
    <cellStyle name="Poznámka 16 2 5 2 2" xfId="43889" xr:uid="{77B15047-0E90-4065-8731-39225783830D}"/>
    <cellStyle name="Poznámka 16 2 5 2_1.2 KBC Group" xfId="50882" xr:uid="{F7ECB39D-4D3C-43D9-AB88-F5B1A6916855}"/>
    <cellStyle name="Poznámka 16 2 5 3" xfId="21625" xr:uid="{1982F7AF-9558-4CE2-A7BF-E94190FF703E}"/>
    <cellStyle name="Poznámka 16 2 5 4" xfId="24505" xr:uid="{554F3831-4A29-48E2-96A1-A78563B7B945}"/>
    <cellStyle name="Poznámka 16 2 5 5" xfId="32796" xr:uid="{AD83ECBC-2741-46A5-B970-311717C94DDF}"/>
    <cellStyle name="Poznámka 16 2 5_1.2 KBC Group" xfId="50881" xr:uid="{45404546-F26A-4932-8FFA-23A85C6E1F14}"/>
    <cellStyle name="Poznámka 16 2 6" xfId="13303" xr:uid="{0AA71079-3E1F-4D6F-80AE-28FF8B4A514E}"/>
    <cellStyle name="Poznámka 16 2 6 2" xfId="38229" xr:uid="{70352ACB-A9C5-4E4B-A118-190C1D3210F0}"/>
    <cellStyle name="Poznámka 16 2 6_1.2 KBC Group" xfId="50883" xr:uid="{5AF9CFCC-58B3-4F8F-8E1A-C986E4CFB43A}"/>
    <cellStyle name="Poznámka 16 2 7" xfId="17041" xr:uid="{6787F4E7-29B6-4866-B44E-F8E881C91ED8}"/>
    <cellStyle name="Poznámka 16 2 8" xfId="27246" xr:uid="{99662C54-DCEE-4C01-B469-EAECA4BF9EE8}"/>
    <cellStyle name="Poznámka 16 2_1.2 KBC Group" xfId="50860" xr:uid="{4E98B53B-32F8-4E59-8A38-1AA35F3A108B}"/>
    <cellStyle name="Poznámka 16 3" xfId="1296" xr:uid="{ED7A6E7E-E6EF-40BD-8739-C2FD7456D98D}"/>
    <cellStyle name="Poznámka 16 3 2" xfId="4495" xr:uid="{71CCFFC5-D314-4279-A320-AFC41CAC9523}"/>
    <cellStyle name="Poznámka 16 3 2 2" xfId="11289" xr:uid="{DEF9E82B-81B1-4918-A355-57FE6483AFB2}"/>
    <cellStyle name="Poznámka 16 3 2 2 2" xfId="20169" xr:uid="{BC9E58F8-6545-49FC-A411-791AB8910568}"/>
    <cellStyle name="Poznámka 16 3 2 2 2 2" xfId="47332" xr:uid="{A458F986-A01D-4C62-897F-58B39BB7F022}"/>
    <cellStyle name="Poznámka 16 3 2 2 2_1.2 KBC Group" xfId="50887" xr:uid="{7F7CE51F-9D33-485B-923F-2ABFEB5FF9DB}"/>
    <cellStyle name="Poznámka 16 3 2 2 3" xfId="23214" xr:uid="{B8DF5DE9-7C1B-40AB-B7C5-ECA532F24C09}"/>
    <cellStyle name="Poznámka 16 3 2 2 4" xfId="25892" xr:uid="{BC68C01A-EA2D-4CD4-A11C-D75D8DFE1CDB}"/>
    <cellStyle name="Poznámka 16 3 2 2 5" xfId="36135" xr:uid="{1C897789-6BD8-46C9-9BFC-368157C8ACAB}"/>
    <cellStyle name="Poznámka 16 3 2 2_1.2 KBC Group" xfId="50886" xr:uid="{56FEBB70-E359-4930-A1FB-49336CE418BB}"/>
    <cellStyle name="Poznámka 16 3 2 3" xfId="15593" xr:uid="{D1F88E17-B19D-4521-9352-0D17294FD50E}"/>
    <cellStyle name="Poznámka 16 3 2 3 2" xfId="41663" xr:uid="{232741E0-8CAE-4153-A48D-81EAA7DAC766}"/>
    <cellStyle name="Poznámka 16 3 2 3_1.2 KBC Group" xfId="50888" xr:uid="{88D8AEBD-B5F8-439A-8469-1C3F3600867A}"/>
    <cellStyle name="Poznámka 16 3 2 4" xfId="16784" xr:uid="{9FC8D453-C67A-4ABE-9043-5EEA4F4CB0A4}"/>
    <cellStyle name="Poznámka 16 3 2 5" xfId="30580" xr:uid="{254269DC-0BD3-4FA7-9EEE-DC7613091D15}"/>
    <cellStyle name="Poznámka 16 3 2_1.2 KBC Group" xfId="50885" xr:uid="{E77CFC15-F7E5-4931-B4FC-8542177B7EF9}"/>
    <cellStyle name="Poznámka 16 3 3" xfId="8259" xr:uid="{F6A38261-8AA5-427E-95DC-CE303D7845B8}"/>
    <cellStyle name="Poznámka 16 3 3 2" xfId="18251" xr:uid="{B6B14E12-5CF0-4E60-86FB-CA85BDBF5A7E}"/>
    <cellStyle name="Poznámka 16 3 3 2 2" xfId="44303" xr:uid="{E1B28169-FB78-4B11-9C1D-1FA4BA710486}"/>
    <cellStyle name="Poznámka 16 3 3 2_1.2 KBC Group" xfId="50890" xr:uid="{BB2505CC-DBD9-45EB-85A9-36ADA87DA32D}"/>
    <cellStyle name="Poznámka 16 3 3 3" xfId="21740" xr:uid="{18D4CC89-2808-455A-8407-1F34F2851143}"/>
    <cellStyle name="Poznámka 16 3 3 4" xfId="24590" xr:uid="{0F3506B9-3E08-40AC-839B-DC41D702F149}"/>
    <cellStyle name="Poznámka 16 3 3 5" xfId="33194" xr:uid="{40C747C3-15BB-429D-9045-9A791C0F738C}"/>
    <cellStyle name="Poznámka 16 3 3_1.2 KBC Group" xfId="50889" xr:uid="{25A50036-8E60-4809-80E3-856C563DAAF9}"/>
    <cellStyle name="Poznámka 16 3 4" xfId="13656" xr:uid="{2C11B670-54DF-48C0-9D11-C887032ABB70}"/>
    <cellStyle name="Poznámka 16 3 4 2" xfId="38642" xr:uid="{F84822C3-391F-48C4-BE51-09A01E71CDF5}"/>
    <cellStyle name="Poznámka 16 3 4_1.2 KBC Group" xfId="50891" xr:uid="{EB3FF773-B5C9-4CFA-9B0B-FFEDB60A675E}"/>
    <cellStyle name="Poznámka 16 3 5" xfId="16243" xr:uid="{7BE549DF-7F75-46A7-B9A6-C09B5D59653C}"/>
    <cellStyle name="Poznámka 16 3 6" xfId="27647" xr:uid="{D89C4892-9F64-495C-A908-935AF1187019}"/>
    <cellStyle name="Poznámka 16 3_1.2 KBC Group" xfId="50884" xr:uid="{F03BC5EB-D54A-4B36-9ED0-AD6E98497CA7}"/>
    <cellStyle name="Poznámka 16 4" xfId="2591" xr:uid="{8A3BB6BD-D596-4862-A722-67E93A7ED5AF}"/>
    <cellStyle name="Poznámka 16 4 2" xfId="5790" xr:uid="{D0DCE83A-7ACE-4020-909C-356DCEB19CC0}"/>
    <cellStyle name="Poznámka 16 4 2 2" xfId="12583" xr:uid="{D9C3801D-0649-4FCD-AEB0-E36292A2C7D2}"/>
    <cellStyle name="Poznámka 16 4 2 2 2" xfId="20993" xr:uid="{6B1A82DE-BFA2-46C5-A508-6D60395CC745}"/>
    <cellStyle name="Poznámka 16 4 2 2 2 2" xfId="48626" xr:uid="{A0C086A8-25A7-4C39-B9B9-B68F283BF97C}"/>
    <cellStyle name="Poznámka 16 4 2 2 2_1.2 KBC Group" xfId="50895" xr:uid="{95277B94-5FE5-4A78-BC61-2043C04797AB}"/>
    <cellStyle name="Poznámka 16 4 2 2 3" xfId="23850" xr:uid="{5AE08B76-C09F-44E0-A10C-1C2A759B643F}"/>
    <cellStyle name="Poznámka 16 4 2 2 4" xfId="26447" xr:uid="{CC72DC9F-FA3C-48D7-A34B-66359911FA65}"/>
    <cellStyle name="Poznámka 16 4 2 2 5" xfId="37429" xr:uid="{19D66079-621A-456E-8CE7-61CC920A7148}"/>
    <cellStyle name="Poznámka 16 4 2 2_1.2 KBC Group" xfId="50894" xr:uid="{09B42BD1-5161-4129-8F73-3C943A36357C}"/>
    <cellStyle name="Poznámka 16 4 2 3" xfId="16405" xr:uid="{AACF1424-24E0-4029-A4B3-A6A0375C12B7}"/>
    <cellStyle name="Poznámka 16 4 2 3 2" xfId="42957" xr:uid="{9789C71C-B04B-448E-ABA3-41A27A62A4F6}"/>
    <cellStyle name="Poznámka 16 4 2 3_1.2 KBC Group" xfId="50896" xr:uid="{019B8B4D-BD67-44D6-940E-5AA70DE621A1}"/>
    <cellStyle name="Poznámka 16 4 2 4" xfId="20001" xr:uid="{1E657079-75C8-4F71-9D0C-41A875E404F3}"/>
    <cellStyle name="Poznámka 16 4 2 5" xfId="31874" xr:uid="{B7F6C904-357D-4E51-8153-4356A76EA4B6}"/>
    <cellStyle name="Poznámka 16 4 2_1.2 KBC Group" xfId="50893" xr:uid="{C202A6AE-5A86-44B5-BF55-B1FE9260C971}"/>
    <cellStyle name="Poznámka 16 4 3" xfId="9549" xr:uid="{010B2DB8-4C0C-4957-B070-6C5217A69508}"/>
    <cellStyle name="Poznámka 16 4 3 2" xfId="19081" xr:uid="{F2852BBE-23BF-443E-8F79-353A45E47202}"/>
    <cellStyle name="Poznámka 16 4 3 2 2" xfId="45593" xr:uid="{47445A37-BC72-40CF-9C88-C71B2E519BE1}"/>
    <cellStyle name="Poznámka 16 4 3 2_1.2 KBC Group" xfId="50898" xr:uid="{8673AD3C-D851-4754-BCE6-4137A4864742}"/>
    <cellStyle name="Poznámka 16 4 3 3" xfId="22367" xr:uid="{B88FF222-FADF-4F17-B1BF-B0D2D9141910}"/>
    <cellStyle name="Poznámka 16 4 3 4" xfId="25141" xr:uid="{50D638E0-E19E-48C9-8606-3E9DA675E424}"/>
    <cellStyle name="Poznámka 16 4 3 5" xfId="34484" xr:uid="{71849647-5E68-4275-9425-6A2204A9D03D}"/>
    <cellStyle name="Poznámka 16 4 3_1.2 KBC Group" xfId="50897" xr:uid="{C7A78B1A-EAF2-4D3F-9BC6-6555F398C6DA}"/>
    <cellStyle name="Poznámka 16 4 4" xfId="14466" xr:uid="{C62011A7-7D2C-409F-9DC1-A09550393559}"/>
    <cellStyle name="Poznámka 16 4 4 2" xfId="39932" xr:uid="{2D0BEB9A-9083-4B3E-8D9E-24F5BC0469A9}"/>
    <cellStyle name="Poznámka 16 4 4_1.2 KBC Group" xfId="50899" xr:uid="{8E796165-3C24-41FF-84A5-EBED068A1AD4}"/>
    <cellStyle name="Poznámka 16 4 5" xfId="16893" xr:uid="{88A2CCC5-ECA8-43BF-AC08-5A2F35C7FBFB}"/>
    <cellStyle name="Poznámka 16 4 6" xfId="28937" xr:uid="{D3ED53D6-D712-4C17-8E17-F615F90480B6}"/>
    <cellStyle name="Poznámka 16 4_1.2 KBC Group" xfId="50892" xr:uid="{3722ADC8-2482-43D5-B7C0-83613881EE11}"/>
    <cellStyle name="Poznámka 16 5" xfId="3859" xr:uid="{8B10864C-215D-47A6-8759-FB9E4A209E01}"/>
    <cellStyle name="Poznámka 16 5 2" xfId="10712" xr:uid="{CAA2A260-69F4-4DED-804B-776576CF0DEA}"/>
    <cellStyle name="Poznámka 16 5 2 2" xfId="19941" xr:uid="{A7932B8A-AEBA-450C-B42A-0896F165C3B5}"/>
    <cellStyle name="Poznámka 16 5 2 2 2" xfId="46755" xr:uid="{1097A2D4-5BAC-42C7-9938-85A8A58FF65B}"/>
    <cellStyle name="Poznámka 16 5 2 2_1.2 KBC Group" xfId="50902" xr:uid="{C44A957C-52F2-4CF1-8E07-CC8A18135984}"/>
    <cellStyle name="Poznámka 16 5 2 3" xfId="23106" xr:uid="{362AED2A-1F87-453B-A8DB-8581A1C924A0}"/>
    <cellStyle name="Poznámka 16 5 2 4" xfId="25834" xr:uid="{9752C4B3-0249-4D1A-ABC0-57DFE2AE86FE}"/>
    <cellStyle name="Poznámka 16 5 2 5" xfId="35593" xr:uid="{AF7E3F70-6175-465F-8DCD-F852373F02A4}"/>
    <cellStyle name="Poznámka 16 5 2_1.2 KBC Group" xfId="50901" xr:uid="{D91D3EB2-97B2-4219-9F71-B60B6A6E95C3}"/>
    <cellStyle name="Poznámka 16 5 3" xfId="15346" xr:uid="{902DA908-546E-4234-85DE-0891A58940AE}"/>
    <cellStyle name="Poznámka 16 5 3 2" xfId="41086" xr:uid="{A968EFAB-AE97-47BA-ADB0-08462F787FF1}"/>
    <cellStyle name="Poznámka 16 5 3_1.2 KBC Group" xfId="50903" xr:uid="{3EE79FC5-C981-4444-89F6-A501DF1602C7}"/>
    <cellStyle name="Poznámka 16 5 4" xfId="16112" xr:uid="{4E3FA7FD-B0FE-4E16-BCB0-9E24E93C07EA}"/>
    <cellStyle name="Poznámka 16 5 5" xfId="30038" xr:uid="{B6AC443B-1CC3-4AFE-B2B6-ACB7116E6741}"/>
    <cellStyle name="Poznámka 16 5_1.2 KBC Group" xfId="50900" xr:uid="{02F94241-5C81-4498-A092-87262FF5254C}"/>
    <cellStyle name="Poznámka 16 6" xfId="7540" xr:uid="{09717639-5C1F-428D-87A7-D53596CAFE1C}"/>
    <cellStyle name="Poznámka 16 6 2" xfId="17811" xr:uid="{940203DA-1642-4A26-89B9-23ECE6629A86}"/>
    <cellStyle name="Poznámka 16 6 2 2" xfId="43588" xr:uid="{99C6024A-A3D7-4DD2-88B7-9F649EE7BA81}"/>
    <cellStyle name="Poznámka 16 6 2_1.2 KBC Group" xfId="50905" xr:uid="{F8550653-146E-4FA9-95E8-AB6528AF7145}"/>
    <cellStyle name="Poznámka 16 6 3" xfId="21406" xr:uid="{A5453363-B584-403F-8590-9D6ACD0A495D}"/>
    <cellStyle name="Poznámka 16 6 4" xfId="24298" xr:uid="{B0A824A7-DD51-43F3-B3F3-0E498CC00B10}"/>
    <cellStyle name="Poznámka 16 6 5" xfId="32495" xr:uid="{D18055D8-84F6-48AF-921E-717BB2893638}"/>
    <cellStyle name="Poznámka 16 6_1.2 KBC Group" xfId="50904" xr:uid="{3260AA1B-3123-477D-8037-B71AF74B9F99}"/>
    <cellStyle name="Poznámka 16 7" xfId="13056" xr:uid="{E353CCB4-097E-4FF2-9F23-E6DB1ADA651F}"/>
    <cellStyle name="Poznámka 16 7 2" xfId="37928" xr:uid="{D995F742-40F5-468F-ADA0-646F34E49616}"/>
    <cellStyle name="Poznámka 16 7_1.2 KBC Group" xfId="50906" xr:uid="{98EB930B-D094-4361-AC00-D43601DAE769}"/>
    <cellStyle name="Poznámka 16 8" xfId="17254" xr:uid="{4DAE86DE-68C2-45EE-92D7-CBB9B0954F4B}"/>
    <cellStyle name="Poznámka 16 9" xfId="26945" xr:uid="{3647D735-D673-4469-813C-BAE8029E56E4}"/>
    <cellStyle name="Poznámka 16_1.2 KBC Group" xfId="50859" xr:uid="{1DEC4965-1B5E-4467-95E7-363A64FEBDB8}"/>
    <cellStyle name="Poznámka 17" xfId="366" xr:uid="{49A21EF1-3F9B-45AD-82BD-9D5BD1670149}"/>
    <cellStyle name="Poznámka 17 2" xfId="670" xr:uid="{B884554B-9CA4-415E-9012-147DC78CE714}"/>
    <cellStyle name="Poznámka 17 2 2" xfId="1432" xr:uid="{AB5E54D5-48F2-493E-90F1-B64514EEE940}"/>
    <cellStyle name="Poznámka 17 2 2 2" xfId="4631" xr:uid="{95413611-7288-4B82-9562-19E870AC12BF}"/>
    <cellStyle name="Poznámka 17 2 2 2 2" xfId="11425" xr:uid="{36452D97-4D58-42BD-84B6-9A8AABFA838E}"/>
    <cellStyle name="Poznámka 17 2 2 2 2 2" xfId="20242" xr:uid="{F55EE44D-5F50-45D8-B5F7-A31EE9122416}"/>
    <cellStyle name="Poznámka 17 2 2 2 2 2 2" xfId="47468" xr:uid="{5DE78BEE-FC58-417A-BF86-BA0F0DDB0C90}"/>
    <cellStyle name="Poznámka 17 2 2 2 2 2_1.2 KBC Group" xfId="50912" xr:uid="{E81A05A5-0831-4CB0-8B9E-323F13FC5AE6}"/>
    <cellStyle name="Poznámka 17 2 2 2 2 3" xfId="23264" xr:uid="{B73D6CA5-B3EB-4F03-99A0-14192A1EC8A6}"/>
    <cellStyle name="Poznámka 17 2 2 2 2 4" xfId="25929" xr:uid="{377FEC00-E1C0-4E1B-A7DD-605A02B55A4E}"/>
    <cellStyle name="Poznámka 17 2 2 2 2 5" xfId="36271" xr:uid="{BD5E1617-DE57-4DA8-A2F6-0E196339C2FF}"/>
    <cellStyle name="Poznámka 17 2 2 2 2_1.2 KBC Group" xfId="50911" xr:uid="{838D7F06-4C70-4913-B47C-23E4C8ECAE2E}"/>
    <cellStyle name="Poznámka 17 2 2 2 3" xfId="15667" xr:uid="{38C63C90-D718-482F-8DD6-2AAA9E42C2D0}"/>
    <cellStyle name="Poznámka 17 2 2 2 3 2" xfId="41799" xr:uid="{7B047F72-A471-422F-8ACB-59756A675A6D}"/>
    <cellStyle name="Poznámka 17 2 2 2 3_1.2 KBC Group" xfId="50913" xr:uid="{9A39CE5E-C15F-40D5-BA19-BCFBFB816645}"/>
    <cellStyle name="Poznámka 17 2 2 2 4" xfId="16777" xr:uid="{3775A821-206A-4CB7-AFEC-A89EA2B9CB7C}"/>
    <cellStyle name="Poznámka 17 2 2 2 5" xfId="30716" xr:uid="{0AC0996B-C453-45C7-BFDF-F08A2E5F1D0D}"/>
    <cellStyle name="Poznámka 17 2 2 2_1.2 KBC Group" xfId="50910" xr:uid="{FF4A0A3F-2916-4FA9-AF83-8C61355893C7}"/>
    <cellStyle name="Poznámka 17 2 2 3" xfId="8395" xr:uid="{B3191616-DF22-4F21-AA3C-D4EC2A11CECA}"/>
    <cellStyle name="Poznámka 17 2 2 3 2" xfId="18331" xr:uid="{99FD6570-E4BE-47B0-B97B-5DB948542563}"/>
    <cellStyle name="Poznámka 17 2 2 3 2 2" xfId="44439" xr:uid="{F7060814-64BE-4575-B06D-D005A7E4B28B}"/>
    <cellStyle name="Poznámka 17 2 2 3 2_1.2 KBC Group" xfId="50915" xr:uid="{5A1551EF-6049-494D-BF32-3A9FE7960DC0}"/>
    <cellStyle name="Poznámka 17 2 2 3 3" xfId="21790" xr:uid="{9FE4D0F6-2A89-4376-BE00-DD68EE094CBC}"/>
    <cellStyle name="Poznámka 17 2 2 3 4" xfId="24627" xr:uid="{576CA2AE-AAE7-4FDD-917E-C9BFD900DCE3}"/>
    <cellStyle name="Poznámka 17 2 2 3 5" xfId="33330" xr:uid="{269A090A-570B-402A-96A3-98F9D0AD30A1}"/>
    <cellStyle name="Poznámka 17 2 2 3_1.2 KBC Group" xfId="50914" xr:uid="{9A4C0F5B-F06D-444B-AAFE-FEE29B59032B}"/>
    <cellStyle name="Poznámka 17 2 2 4" xfId="13725" xr:uid="{4AE0B360-4A6A-4DD7-825E-0DAD53E090A9}"/>
    <cellStyle name="Poznámka 17 2 2 4 2" xfId="38778" xr:uid="{A4F94AA2-0EB5-4DAB-B2AD-382505268BD1}"/>
    <cellStyle name="Poznámka 17 2 2 4_1.2 KBC Group" xfId="50916" xr:uid="{8CF3557F-79FD-4950-9846-5F3D9D4DD2CF}"/>
    <cellStyle name="Poznámka 17 2 2 5" xfId="15718" xr:uid="{BA62F565-A001-4F1A-829C-1F492F7F4801}"/>
    <cellStyle name="Poznámka 17 2 2 6" xfId="27783" xr:uid="{56877FD8-CBC6-4B38-B768-84C8770E5C60}"/>
    <cellStyle name="Poznámka 17 2 2_1.2 KBC Group" xfId="50909" xr:uid="{09D18E76-67EF-4D89-98C6-A76B5F392060}"/>
    <cellStyle name="Poznámka 17 2 3" xfId="2811" xr:uid="{F5B142DE-07B1-4083-8BBB-F3376E22D306}"/>
    <cellStyle name="Poznámka 17 2 3 2" xfId="6010" xr:uid="{47060F2B-6CBD-420D-ADD6-77E03D5BEEA7}"/>
    <cellStyle name="Poznámka 17 2 3 2 2" xfId="12803" xr:uid="{CB89826E-D7D4-4E10-8038-A03AB3DE03C5}"/>
    <cellStyle name="Poznámka 17 2 3 2 2 2" xfId="21213" xr:uid="{81A83AAC-473B-4E4F-97F4-B8C27C398B7A}"/>
    <cellStyle name="Poznámka 17 2 3 2 2 2 2" xfId="48846" xr:uid="{AB58CFD5-E7AE-407D-A733-F8CA790C1855}"/>
    <cellStyle name="Poznámka 17 2 3 2 2 2_1.2 KBC Group" xfId="50920" xr:uid="{F2850335-449A-4C67-863A-7090F3151049}"/>
    <cellStyle name="Poznámka 17 2 3 2 2 3" xfId="24070" xr:uid="{4FC2BE2E-0254-4CC7-BF97-898E853ED7E2}"/>
    <cellStyle name="Poznámka 17 2 3 2 2 4" xfId="26667" xr:uid="{C864C2FC-F8EF-4094-AA19-815E17011002}"/>
    <cellStyle name="Poznámka 17 2 3 2 2 5" xfId="37649" xr:uid="{4AC8907D-06E9-4CF3-BBA0-882D6D71C1E6}"/>
    <cellStyle name="Poznámka 17 2 3 2 2_1.2 KBC Group" xfId="50919" xr:uid="{E7856AF7-BE51-4418-B5EA-7A4CEB7FB9AA}"/>
    <cellStyle name="Poznámka 17 2 3 2 3" xfId="16625" xr:uid="{2EC0C1EE-5C8B-4AFA-8002-EF4DE088E9CD}"/>
    <cellStyle name="Poznámka 17 2 3 2 3 2" xfId="43177" xr:uid="{1A54FA84-201B-4267-ACDE-0BDAC7ECC6D4}"/>
    <cellStyle name="Poznámka 17 2 3 2 3_1.2 KBC Group" xfId="50921" xr:uid="{6FFBF925-B100-42AF-94E7-DC4C28D12A9D}"/>
    <cellStyle name="Poznámka 17 2 3 2 4" xfId="20069" xr:uid="{2E253089-6F93-492D-BD80-316B9807AF95}"/>
    <cellStyle name="Poznámka 17 2 3 2 5" xfId="32094" xr:uid="{DCD5D6B0-DE57-4901-AA36-4F39BBF8E2A2}"/>
    <cellStyle name="Poznámka 17 2 3 2_1.2 KBC Group" xfId="50918" xr:uid="{4BCB99C4-FFC6-4CD8-AB76-C1F3DEF2E823}"/>
    <cellStyle name="Poznámka 17 2 3 3" xfId="9769" xr:uid="{F8B42672-F52D-4E94-A335-8A60A093FF5D}"/>
    <cellStyle name="Poznámka 17 2 3 3 2" xfId="19301" xr:uid="{AD15473E-1E4E-45E6-A1C4-BDE1DD9982E7}"/>
    <cellStyle name="Poznámka 17 2 3 3 2 2" xfId="45813" xr:uid="{53E0A2DA-010E-4C52-953E-3F67E738F656}"/>
    <cellStyle name="Poznámka 17 2 3 3 2_1.2 KBC Group" xfId="50923" xr:uid="{CC1C751B-56E2-475E-9A95-4BE3DEC8F099}"/>
    <cellStyle name="Poznámka 17 2 3 3 3" xfId="22587" xr:uid="{602B700A-6242-4769-8DAF-C8157E5B0710}"/>
    <cellStyle name="Poznámka 17 2 3 3 4" xfId="25361" xr:uid="{FCA270A0-5F7E-4DB8-B4B0-A329AA3DC481}"/>
    <cellStyle name="Poznámka 17 2 3 3 5" xfId="34704" xr:uid="{75554072-2FEF-4C3F-A45B-42DF700AE43F}"/>
    <cellStyle name="Poznámka 17 2 3 3_1.2 KBC Group" xfId="50922" xr:uid="{73417F8C-22A8-4D42-84F0-D203B6EE323E}"/>
    <cellStyle name="Poznámka 17 2 3 4" xfId="14686" xr:uid="{B2AFB4E1-EE05-4466-9E9C-E7E2E3245B37}"/>
    <cellStyle name="Poznámka 17 2 3 4 2" xfId="40152" xr:uid="{C4712C72-7A2E-46D0-9471-84E2407D52E0}"/>
    <cellStyle name="Poznámka 17 2 3 4_1.2 KBC Group" xfId="50924" xr:uid="{5DBE66CC-B85C-4C87-8AE5-659928D630D6}"/>
    <cellStyle name="Poznámka 17 2 3 5" xfId="18212" xr:uid="{66C16954-770C-426B-8EA7-D97E89DF8E6C}"/>
    <cellStyle name="Poznámka 17 2 3 6" xfId="29157" xr:uid="{B6A8AE72-70EC-4CEC-8E07-02BCCFFFBA4B}"/>
    <cellStyle name="Poznámka 17 2 3_1.2 KBC Group" xfId="50917" xr:uid="{F323A76B-4E39-438A-A01E-B23D6EF45432}"/>
    <cellStyle name="Poznámka 17 2 4" xfId="3761" xr:uid="{B6E2BEF8-A16A-4146-BA4E-8BA75FF6A937}"/>
    <cellStyle name="Poznámka 17 2 4 2" xfId="10660" xr:uid="{96136BD8-27CF-4BCE-9AD4-65283F0690A7}"/>
    <cellStyle name="Poznámka 17 2 4 2 2" xfId="19902" xr:uid="{917FD9B1-3B39-4A57-A5E8-EE8053577BEE}"/>
    <cellStyle name="Poznámka 17 2 4 2 2 2" xfId="46703" xr:uid="{71BAEB94-32C3-4E63-84A4-2D72F96E4BD3}"/>
    <cellStyle name="Poznámka 17 2 4 2 2_1.2 KBC Group" xfId="50927" xr:uid="{08481EF8-AA9E-4162-84E9-5E13304E2DE5}"/>
    <cellStyle name="Poznámka 17 2 4 2 3" xfId="23065" xr:uid="{122CB83B-123A-4E4A-930C-C4F45408C6A8}"/>
    <cellStyle name="Poznámka 17 2 4 2 4" xfId="25796" xr:uid="{2ED178AA-E20B-473E-8BA7-6D1EF6C60738}"/>
    <cellStyle name="Poznámka 17 2 4 2 5" xfId="35554" xr:uid="{C5B16A4A-4022-4F1F-BBED-F068E797A178}"/>
    <cellStyle name="Poznámka 17 2 4 2_1.2 KBC Group" xfId="50926" xr:uid="{26884EFA-9604-4604-B1B9-76380E7E8563}"/>
    <cellStyle name="Poznámka 17 2 4 3" xfId="15298" xr:uid="{6580CB92-01F8-4663-92D7-67B6FDE1F163}"/>
    <cellStyle name="Poznámka 17 2 4 3 2" xfId="41035" xr:uid="{77948705-7BEF-4B08-BAEB-5F27A60707E6}"/>
    <cellStyle name="Poznámka 17 2 4 3_1.2 KBC Group" xfId="50928" xr:uid="{8E9749AA-9A68-4ECD-AC13-070DC01F85E8}"/>
    <cellStyle name="Poznámka 17 2 4 4" xfId="18240" xr:uid="{BE5948B9-2A47-4720-86DC-28054EB0976B}"/>
    <cellStyle name="Poznámka 17 2 4 5" xfId="30000" xr:uid="{068BDDF5-2172-4EA1-B3A5-22B44915012F}"/>
    <cellStyle name="Poznámka 17 2 4_1.2 KBC Group" xfId="50925" xr:uid="{5111FA56-2B5B-4652-9E72-3543D80E96ED}"/>
    <cellStyle name="Poznámka 17 2 5" xfId="7859" xr:uid="{D9543356-5771-4181-925D-D11D6A86D152}"/>
    <cellStyle name="Poznámka 17 2 5 2" xfId="18073" xr:uid="{C0A2E7D3-19AB-4632-AF84-7C9883CDF0A6}"/>
    <cellStyle name="Poznámka 17 2 5 2 2" xfId="43907" xr:uid="{63E6E492-2359-4457-B436-AA84C3BB45BF}"/>
    <cellStyle name="Poznámka 17 2 5 2_1.2 KBC Group" xfId="50930" xr:uid="{2DF20F96-68CE-48A6-B9D6-8812F2ED01F8}"/>
    <cellStyle name="Poznámka 17 2 5 3" xfId="21639" xr:uid="{9E0B2BBC-6B03-4E9F-BD7F-02140BC4DFD7}"/>
    <cellStyle name="Poznámka 17 2 5 4" xfId="24518" xr:uid="{656DD231-E24F-49D2-9568-E42A16422534}"/>
    <cellStyle name="Poznámka 17 2 5 5" xfId="32814" xr:uid="{77190A9B-89DF-4CDE-A06A-235AE204E0CE}"/>
    <cellStyle name="Poznámka 17 2 5_1.2 KBC Group" xfId="50929" xr:uid="{C21FAF9D-8333-4071-BE57-DF159DB3F002}"/>
    <cellStyle name="Poznámka 17 2 6" xfId="13318" xr:uid="{5836A572-26E3-46AA-8E1D-6992F323D689}"/>
    <cellStyle name="Poznámka 17 2 6 2" xfId="38247" xr:uid="{FF8DBD88-45DC-4CA0-952C-AC00B2AE738A}"/>
    <cellStyle name="Poznámka 17 2 6_1.2 KBC Group" xfId="50931" xr:uid="{D2865E9B-D25D-4D3E-9730-84FA22205546}"/>
    <cellStyle name="Poznámka 17 2 7" xfId="17029" xr:uid="{86C7722A-1C60-4B29-A6B1-281E5279456A}"/>
    <cellStyle name="Poznámka 17 2 8" xfId="27264" xr:uid="{4D4165A4-E6BA-4663-85E7-92870CE9D606}"/>
    <cellStyle name="Poznámka 17 2_1.2 KBC Group" xfId="50908" xr:uid="{374E82EA-C307-47C7-8C8F-8410EAD36D00}"/>
    <cellStyle name="Poznámka 17 3" xfId="1303" xr:uid="{1EF66041-BBC5-42C4-9B16-DCD6B5896DE6}"/>
    <cellStyle name="Poznámka 17 3 2" xfId="4502" xr:uid="{140FAD18-7D94-49CE-8BC2-F68F0ED34FB5}"/>
    <cellStyle name="Poznámka 17 3 2 2" xfId="11296" xr:uid="{5816BFB9-CC6C-40BA-9ECF-EC3E131A374C}"/>
    <cellStyle name="Poznámka 17 3 2 2 2" xfId="20175" xr:uid="{82970B40-6E3B-4161-AD1E-E06311A67F9E}"/>
    <cellStyle name="Poznámka 17 3 2 2 2 2" xfId="47339" xr:uid="{39E75B19-E828-4EB3-8360-07A230B3ACDA}"/>
    <cellStyle name="Poznámka 17 3 2 2 2_1.2 KBC Group" xfId="50935" xr:uid="{4E910024-E6E2-4910-B5ED-04FA5F4E889C}"/>
    <cellStyle name="Poznámka 17 3 2 2 3" xfId="23218" xr:uid="{19452F67-7AF2-4823-A163-63FBD0074133}"/>
    <cellStyle name="Poznámka 17 3 2 2 4" xfId="25894" xr:uid="{FE69F05E-4FE9-460B-92D8-16B7789D5EB1}"/>
    <cellStyle name="Poznámka 17 3 2 2 5" xfId="36142" xr:uid="{F17B089C-9DCF-4612-920F-1208D61C1DC0}"/>
    <cellStyle name="Poznámka 17 3 2 2_1.2 KBC Group" xfId="50934" xr:uid="{8A8B85B9-7D32-4B2C-9553-E566405D1078}"/>
    <cellStyle name="Poznámka 17 3 2 3" xfId="15597" xr:uid="{B3430AEA-81A6-46BF-B454-DF17C7C4A067}"/>
    <cellStyle name="Poznámka 17 3 2 3 2" xfId="41670" xr:uid="{3758AD88-A704-4B3D-BC50-4B728D0D9FD4}"/>
    <cellStyle name="Poznámka 17 3 2 3_1.2 KBC Group" xfId="50936" xr:uid="{44C5EEE5-BD96-45C7-AD50-DD32146B4B55}"/>
    <cellStyle name="Poznámka 17 3 2 4" xfId="20300" xr:uid="{BD93B7DF-1B51-41CB-B8B0-05D8BB0C990F}"/>
    <cellStyle name="Poznámka 17 3 2 5" xfId="30587" xr:uid="{616B9C86-D571-4CAF-9558-2F78D4BE5425}"/>
    <cellStyle name="Poznámka 17 3 2_1.2 KBC Group" xfId="50933" xr:uid="{7B5DAF85-7EBF-4FB8-969B-6FE01C610C98}"/>
    <cellStyle name="Poznámka 17 3 3" xfId="8266" xr:uid="{06838166-F28F-4580-B662-AFE6427297E7}"/>
    <cellStyle name="Poznámka 17 3 3 2" xfId="18256" xr:uid="{F6BBAEDD-DD6C-4DB5-981B-7BE6CC99F99A}"/>
    <cellStyle name="Poznámka 17 3 3 2 2" xfId="44310" xr:uid="{759E2F81-C9FA-439C-A1AA-C378D3D952B7}"/>
    <cellStyle name="Poznámka 17 3 3 2_1.2 KBC Group" xfId="50938" xr:uid="{17C3A8B5-757E-4105-82FD-723AB18DB8E5}"/>
    <cellStyle name="Poznámka 17 3 3 3" xfId="21744" xr:uid="{93E93187-34C9-42F4-ACE1-5565FBCAEE04}"/>
    <cellStyle name="Poznámka 17 3 3 4" xfId="24592" xr:uid="{0F26CE16-44AE-4F4D-A8DE-72B4382DE0F5}"/>
    <cellStyle name="Poznámka 17 3 3 5" xfId="33201" xr:uid="{45DF0521-4BD6-4597-944C-7F3E801C1461}"/>
    <cellStyle name="Poznámka 17 3 3_1.2 KBC Group" xfId="50937" xr:uid="{C35FA1B9-9806-4E69-905C-B487DD5B2FFB}"/>
    <cellStyle name="Poznámka 17 3 4" xfId="13660" xr:uid="{BF58F5E9-6367-4E0D-9122-630479B5FCCD}"/>
    <cellStyle name="Poznámka 17 3 4 2" xfId="38649" xr:uid="{3B656972-7CD5-475F-9990-376B930F3BE9}"/>
    <cellStyle name="Poznámka 17 3 4_1.2 KBC Group" xfId="50939" xr:uid="{2877C721-0495-442D-9DB3-F8B29E33A5D5}"/>
    <cellStyle name="Poznámka 17 3 5" xfId="13383" xr:uid="{33FA4CB4-D983-41EB-91CD-FA1CD59CAB28}"/>
    <cellStyle name="Poznámka 17 3 6" xfId="27654" xr:uid="{8B9BBC3F-F3CB-47F4-AB5E-2EFD42159618}"/>
    <cellStyle name="Poznámka 17 3_1.2 KBC Group" xfId="50932" xr:uid="{032368DE-C45A-4573-B0FA-BE2FE0A1B0F1}"/>
    <cellStyle name="Poznámka 17 4" xfId="2604" xr:uid="{5DDB6BB4-FDAE-4A6B-A295-975EC8E51AD7}"/>
    <cellStyle name="Poznámka 17 4 2" xfId="5803" xr:uid="{9DB9E803-988E-4ECC-A0C7-92C2762F0407}"/>
    <cellStyle name="Poznámka 17 4 2 2" xfId="12596" xr:uid="{8ECA0715-EF53-466C-BC0C-D4161F562A0D}"/>
    <cellStyle name="Poznámka 17 4 2 2 2" xfId="21006" xr:uid="{7CC739CE-C9A6-4643-B3BF-92BCD7A08C80}"/>
    <cellStyle name="Poznámka 17 4 2 2 2 2" xfId="48639" xr:uid="{1C12E69A-8610-4CEC-8C53-B5D7BC8A00A5}"/>
    <cellStyle name="Poznámka 17 4 2 2 2_1.2 KBC Group" xfId="50943" xr:uid="{A16C289F-8604-4562-AE6E-218CA9263024}"/>
    <cellStyle name="Poznámka 17 4 2 2 3" xfId="23863" xr:uid="{EDC420BD-0E1F-4FF1-847B-F387DB248E51}"/>
    <cellStyle name="Poznámka 17 4 2 2 4" xfId="26460" xr:uid="{A08CC5FC-4B88-46C6-805A-3F29793B952C}"/>
    <cellStyle name="Poznámka 17 4 2 2 5" xfId="37442" xr:uid="{1CE54F98-E05A-4674-8B72-4106261B1FEC}"/>
    <cellStyle name="Poznámka 17 4 2 2_1.2 KBC Group" xfId="50942" xr:uid="{E3D5F4C0-CBC1-46C7-800A-04E9EA48B1DE}"/>
    <cellStyle name="Poznámka 17 4 2 3" xfId="16418" xr:uid="{66AEE3ED-B900-4C9B-AAB0-C0DDCEEDF97F}"/>
    <cellStyle name="Poznámka 17 4 2 3 2" xfId="42970" xr:uid="{ED747497-C640-4F92-BFBF-176EB43482E2}"/>
    <cellStyle name="Poznámka 17 4 2 3_1.2 KBC Group" xfId="50944" xr:uid="{466EF96E-ECFA-4621-9192-D10E2D012F50}"/>
    <cellStyle name="Poznámka 17 4 2 4" xfId="13670" xr:uid="{A4A0AF68-44BF-4B0E-83DB-9D3A6A27B364}"/>
    <cellStyle name="Poznámka 17 4 2 5" xfId="31887" xr:uid="{1F165BAF-A480-4533-8B59-FC5D1EF8AFC3}"/>
    <cellStyle name="Poznámka 17 4 2_1.2 KBC Group" xfId="50941" xr:uid="{9D4910A6-A70D-4804-ABEA-705C8D5C27F2}"/>
    <cellStyle name="Poznámka 17 4 3" xfId="9562" xr:uid="{DBED83F8-3EDD-4C77-BD6B-32DBD8CEB32B}"/>
    <cellStyle name="Poznámka 17 4 3 2" xfId="19094" xr:uid="{E027095B-EA2B-4B6A-8BA3-1DFD3E3AF9E7}"/>
    <cellStyle name="Poznámka 17 4 3 2 2" xfId="45606" xr:uid="{77DC8C21-D2E7-4435-93FE-081E7FACE145}"/>
    <cellStyle name="Poznámka 17 4 3 2_1.2 KBC Group" xfId="50946" xr:uid="{BA2458E4-DD86-46A2-BAAE-1C8D3C450FEA}"/>
    <cellStyle name="Poznámka 17 4 3 3" xfId="22380" xr:uid="{4F8C7F7E-DE33-4FEA-AA6A-604B79DB2772}"/>
    <cellStyle name="Poznámka 17 4 3 4" xfId="25154" xr:uid="{9E93F0F0-B092-42FF-8CDE-119D5327EB33}"/>
    <cellStyle name="Poznámka 17 4 3 5" xfId="34497" xr:uid="{00699AA2-292C-4E7E-A99A-8B0C4011DD1C}"/>
    <cellStyle name="Poznámka 17 4 3_1.2 KBC Group" xfId="50945" xr:uid="{123858DC-289F-4215-8A8A-7A083F61AB6A}"/>
    <cellStyle name="Poznámka 17 4 4" xfId="14479" xr:uid="{CC3713E8-D16E-4F0B-B489-2E506B02E6B2}"/>
    <cellStyle name="Poznámka 17 4 4 2" xfId="39945" xr:uid="{77B0D0AA-DD5C-4AAE-961F-365370B1B84F}"/>
    <cellStyle name="Poznámka 17 4 4_1.2 KBC Group" xfId="50947" xr:uid="{2E607EEA-6613-454C-BC80-9149248EFECF}"/>
    <cellStyle name="Poznámka 17 4 5" xfId="15483" xr:uid="{DE5BC3CE-3177-45E4-82FA-03A617741641}"/>
    <cellStyle name="Poznámka 17 4 6" xfId="28950" xr:uid="{CED3F81E-F8C0-4E35-9DC3-F5992E2AF83F}"/>
    <cellStyle name="Poznámka 17 4_1.2 KBC Group" xfId="50940" xr:uid="{795639AD-2CD4-4068-B4E9-1B2498AD395C}"/>
    <cellStyle name="Poznámka 17 5" xfId="3702" xr:uid="{0BE96FEF-7E4F-4BDE-91CD-FB556ED85888}"/>
    <cellStyle name="Poznámka 17 5 2" xfId="10627" xr:uid="{C6A61D4D-C9DE-4699-8217-76E8BD6800B9}"/>
    <cellStyle name="Poznámka 17 5 2 2" xfId="19879" xr:uid="{7CC23EAD-4C41-4F4A-AA46-199F1A35607A}"/>
    <cellStyle name="Poznámka 17 5 2 2 2" xfId="46670" xr:uid="{D8F77C00-D7BE-4CF6-AFA5-9AB6E32AABDF}"/>
    <cellStyle name="Poznámka 17 5 2 2_1.2 KBC Group" xfId="50950" xr:uid="{BA37A499-956B-4F01-9B9F-CC60F3D970AB}"/>
    <cellStyle name="Poznámka 17 5 2 3" xfId="23041" xr:uid="{BE1995CB-E285-4DC1-8AEA-29954057FE26}"/>
    <cellStyle name="Poznámka 17 5 2 4" xfId="25773" xr:uid="{F6B699B6-FC4A-47F7-906C-080317117CDC}"/>
    <cellStyle name="Poznámka 17 5 2 5" xfId="35530" xr:uid="{ED215494-886A-43E8-BBC9-0DF3EAE40F95}"/>
    <cellStyle name="Poznámka 17 5 2_1.2 KBC Group" xfId="50949" xr:uid="{5D64C145-9EEB-492B-AFFC-74171A3EC38E}"/>
    <cellStyle name="Poznámka 17 5 3" xfId="15262" xr:uid="{33E3E6FF-8F3E-438D-B5CE-1E54B9A0071D}"/>
    <cellStyle name="Poznámka 17 5 3 2" xfId="41003" xr:uid="{F483493E-9B60-46BF-B94E-D6889BFC764E}"/>
    <cellStyle name="Poznámka 17 5 3_1.2 KBC Group" xfId="50951" xr:uid="{8933F170-F213-4AE7-925F-320FC987205C}"/>
    <cellStyle name="Poznámka 17 5 4" xfId="15197" xr:uid="{FEF7BF3A-9948-4C16-842D-C529117FDB7E}"/>
    <cellStyle name="Poznámka 17 5 5" xfId="29977" xr:uid="{82DE83F8-B205-48B0-9691-1CAAA01B795D}"/>
    <cellStyle name="Poznámka 17 5_1.2 KBC Group" xfId="50948" xr:uid="{DA245C98-F7ED-488A-B8CC-A561AF23F7D0}"/>
    <cellStyle name="Poznámka 17 6" xfId="7558" xr:uid="{F6048ADC-3582-4098-AF83-702E16CA2F46}"/>
    <cellStyle name="Poznámka 17 6 2" xfId="17827" xr:uid="{E5ED6302-66D2-4BFE-8B90-1AAE05F06B17}"/>
    <cellStyle name="Poznámka 17 6 2 2" xfId="43606" xr:uid="{6DBCB03F-6A00-454A-A74A-52930481B9F3}"/>
    <cellStyle name="Poznámka 17 6 2_1.2 KBC Group" xfId="50953" xr:uid="{5EE2EFB1-08A3-4459-9598-339D9AEBC14C}"/>
    <cellStyle name="Poznámka 17 6 3" xfId="21421" xr:uid="{BDA08CD8-3BBF-47FB-8A3F-014C5F83C515}"/>
    <cellStyle name="Poznámka 17 6 4" xfId="24311" xr:uid="{3935BE57-EB3E-42DF-B0C1-9499BD030926}"/>
    <cellStyle name="Poznámka 17 6 5" xfId="32513" xr:uid="{83E543B0-2103-4F1F-B141-B804EF231C64}"/>
    <cellStyle name="Poznámka 17 6_1.2 KBC Group" xfId="50952" xr:uid="{DA593952-412B-42A4-B9A7-8E843132079B}"/>
    <cellStyle name="Poznámka 17 7" xfId="13071" xr:uid="{DF2D901D-A8EB-4742-A91F-D9E56AC0FD52}"/>
    <cellStyle name="Poznámka 17 7 2" xfId="37946" xr:uid="{C66590A2-A557-4776-B7DB-24DE8DAE012A}"/>
    <cellStyle name="Poznámka 17 7_1.2 KBC Group" xfId="50954" xr:uid="{C0EC9FC3-9E78-408D-B76B-BC685A978BA6}"/>
    <cellStyle name="Poznámka 17 8" xfId="17242" xr:uid="{46430620-5BE4-44C9-83E6-7674F081A823}"/>
    <cellStyle name="Poznámka 17 9" xfId="26963" xr:uid="{C85616C6-4354-4999-95D7-861A9D6D61B8}"/>
    <cellStyle name="Poznámka 17_1.2 KBC Group" xfId="50907" xr:uid="{4BF8BB35-D60A-427F-876B-3847917FEB5B}"/>
    <cellStyle name="Poznámka 18" xfId="390" xr:uid="{DBB3A006-007D-41FF-96F6-D9A44AE871C2}"/>
    <cellStyle name="Poznámka 18 2" xfId="694" xr:uid="{CD1B04A7-CCAE-49F9-A762-0272B3BEB95A}"/>
    <cellStyle name="Poznámka 18 2 2" xfId="1438" xr:uid="{0CE19149-34AB-4341-8199-230216B2CBC8}"/>
    <cellStyle name="Poznámka 18 2 2 2" xfId="4637" xr:uid="{4EE84B83-712D-4754-8EB4-F86EB604E349}"/>
    <cellStyle name="Poznámka 18 2 2 2 2" xfId="11431" xr:uid="{FB08E2CD-EDDE-480F-B04F-756CD55B511F}"/>
    <cellStyle name="Poznámka 18 2 2 2 2 2" xfId="20247" xr:uid="{94224CCF-80E0-4597-9349-3F97DE6993D3}"/>
    <cellStyle name="Poznámka 18 2 2 2 2 2 2" xfId="47474" xr:uid="{8771D413-F8E5-47BA-9382-8B632BEE6F5A}"/>
    <cellStyle name="Poznámka 18 2 2 2 2 2_1.2 KBC Group" xfId="50960" xr:uid="{AFEF483E-ACC0-4FAD-9AD0-9182B43260CF}"/>
    <cellStyle name="Poznámka 18 2 2 2 2 3" xfId="23269" xr:uid="{99AEB3DA-2180-4328-8817-91B0822E5FA0}"/>
    <cellStyle name="Poznámka 18 2 2 2 2 4" xfId="25934" xr:uid="{30E29BDF-866D-4DB0-99DE-ECE313FCB836}"/>
    <cellStyle name="Poznámka 18 2 2 2 2 5" xfId="36277" xr:uid="{D2EE64CB-2FB5-4B1C-BAF2-195AF41E89A5}"/>
    <cellStyle name="Poznámka 18 2 2 2 2_1.2 KBC Group" xfId="50959" xr:uid="{06CB8419-CD78-4D5A-9905-6FA8473F6E1E}"/>
    <cellStyle name="Poznámka 18 2 2 2 3" xfId="15672" xr:uid="{8A89DAD2-1E19-4E73-B445-EA720A653612}"/>
    <cellStyle name="Poznámka 18 2 2 2 3 2" xfId="41805" xr:uid="{2D455B57-B979-468A-A4E8-F63367ACAF0A}"/>
    <cellStyle name="Poznámka 18 2 2 2 3_1.2 KBC Group" xfId="50961" xr:uid="{4ABA3C99-7FA0-4E17-B37F-76F5F46A1E7A}"/>
    <cellStyle name="Poznámka 18 2 2 2 4" xfId="18352" xr:uid="{49FB7978-CCEC-4902-B970-45D8D8A4D7A8}"/>
    <cellStyle name="Poznámka 18 2 2 2 5" xfId="30722" xr:uid="{42553C3B-3666-4B19-8E7E-F9EF59C73365}"/>
    <cellStyle name="Poznámka 18 2 2 2_1.2 KBC Group" xfId="50958" xr:uid="{5E59389E-430F-4096-8ABE-DC2E5AB503DF}"/>
    <cellStyle name="Poznámka 18 2 2 3" xfId="8401" xr:uid="{6BB92381-2D92-4B1E-BD4B-CD290059566C}"/>
    <cellStyle name="Poznámka 18 2 2 3 2" xfId="18336" xr:uid="{BDE5B1CD-572E-4927-B034-CEED5396D6B8}"/>
    <cellStyle name="Poznámka 18 2 2 3 2 2" xfId="44445" xr:uid="{273E1FBC-7FAD-4CCE-BD10-6276B2BFCBA2}"/>
    <cellStyle name="Poznámka 18 2 2 3 2_1.2 KBC Group" xfId="50963" xr:uid="{9F8CDA50-F057-4A46-950B-0B5D6682C3DD}"/>
    <cellStyle name="Poznámka 18 2 2 3 3" xfId="21795" xr:uid="{F4833E25-5CDF-46D6-B3E5-481ECA80AAA5}"/>
    <cellStyle name="Poznámka 18 2 2 3 4" xfId="24632" xr:uid="{B9F9D8E3-AEA3-4292-B998-74596C6F18E2}"/>
    <cellStyle name="Poznámka 18 2 2 3 5" xfId="33336" xr:uid="{6D6D45A0-0AA5-4B3A-962E-8805A6614582}"/>
    <cellStyle name="Poznámka 18 2 2 3_1.2 KBC Group" xfId="50962" xr:uid="{3C34E216-0880-4CEC-B571-7748E4BD3976}"/>
    <cellStyle name="Poznámka 18 2 2 4" xfId="13730" xr:uid="{1B041CDE-8A4C-40DE-AD85-203BC45AF192}"/>
    <cellStyle name="Poznámka 18 2 2 4 2" xfId="38784" xr:uid="{5D2A66DA-E5D5-4A0F-B226-02E78E7BE06D}"/>
    <cellStyle name="Poznámka 18 2 2 4_1.2 KBC Group" xfId="50964" xr:uid="{60EDE7CB-FE19-4121-AA96-E2C365EC5176}"/>
    <cellStyle name="Poznámka 18 2 2 5" xfId="15463" xr:uid="{6615E17E-A422-4788-8A4D-AD64CE35C178}"/>
    <cellStyle name="Poznámka 18 2 2 6" xfId="27789" xr:uid="{10B38F55-5868-4DCD-BAC8-20204DA03F69}"/>
    <cellStyle name="Poznámka 18 2 2_1.2 KBC Group" xfId="50957" xr:uid="{535A9B49-DACF-4492-92C1-AFA9D898A059}"/>
    <cellStyle name="Poznámka 18 2 3" xfId="2834" xr:uid="{53793D09-37A6-4CD7-9F52-1B0BE267E579}"/>
    <cellStyle name="Poznámka 18 2 3 2" xfId="6033" xr:uid="{4E2116C0-24FD-4293-A2A2-56C700E62BFE}"/>
    <cellStyle name="Poznámka 18 2 3 2 2" xfId="12826" xr:uid="{2FDBF6D3-3BF8-4B05-BF47-B1282688638E}"/>
    <cellStyle name="Poznámka 18 2 3 2 2 2" xfId="21236" xr:uid="{8F992C7D-3837-4207-ADAD-958703BDF69C}"/>
    <cellStyle name="Poznámka 18 2 3 2 2 2 2" xfId="48869" xr:uid="{909C62BC-D297-44AD-BC1C-AD5AA529FE79}"/>
    <cellStyle name="Poznámka 18 2 3 2 2 2_1.2 KBC Group" xfId="50968" xr:uid="{6684DCA9-0C0A-4B05-AE82-FDA01AC8EC41}"/>
    <cellStyle name="Poznámka 18 2 3 2 2 3" xfId="24093" xr:uid="{E073044C-A0FF-4CAD-BB49-F5A8A8851B66}"/>
    <cellStyle name="Poznámka 18 2 3 2 2 4" xfId="26690" xr:uid="{99E2518D-54CA-4D52-A94D-EBD687AE657A}"/>
    <cellStyle name="Poznámka 18 2 3 2 2 5" xfId="37672" xr:uid="{10E092C1-2C8C-402C-B90F-0FCE9B5BCBF0}"/>
    <cellStyle name="Poznámka 18 2 3 2 2_1.2 KBC Group" xfId="50967" xr:uid="{7D9B1084-1750-4785-A2E8-F3D5AEC3B8E8}"/>
    <cellStyle name="Poznámka 18 2 3 2 3" xfId="16648" xr:uid="{EECA5618-4BAA-469A-8D34-13AA457AEEE9}"/>
    <cellStyle name="Poznámka 18 2 3 2 3 2" xfId="43200" xr:uid="{E45FF4E4-6578-4523-B9F5-5DA2D1354650}"/>
    <cellStyle name="Poznámka 18 2 3 2 3_1.2 KBC Group" xfId="50969" xr:uid="{F98AB2A0-DF2D-48D3-A119-67E2B13B98E6}"/>
    <cellStyle name="Poznámka 18 2 3 2 4" xfId="20718" xr:uid="{21F3FA26-DADE-4752-999E-8A2614BA25CE}"/>
    <cellStyle name="Poznámka 18 2 3 2 5" xfId="32117" xr:uid="{8464321C-7ABE-4633-BC9F-16134D70C32D}"/>
    <cellStyle name="Poznámka 18 2 3 2_1.2 KBC Group" xfId="50966" xr:uid="{AE28353C-A518-4186-B6D9-C31A5190461B}"/>
    <cellStyle name="Poznámka 18 2 3 3" xfId="9792" xr:uid="{7373A393-B89F-41B6-B2ED-70E62D217128}"/>
    <cellStyle name="Poznámka 18 2 3 3 2" xfId="19324" xr:uid="{55A1E052-DD11-46BA-8584-A0224A6C5239}"/>
    <cellStyle name="Poznámka 18 2 3 3 2 2" xfId="45836" xr:uid="{FD325A28-6106-4428-BE23-078DE4E2C564}"/>
    <cellStyle name="Poznámka 18 2 3 3 2_1.2 KBC Group" xfId="50971" xr:uid="{2E931944-FCEA-404D-A33F-CAD76DBB9BA5}"/>
    <cellStyle name="Poznámka 18 2 3 3 3" xfId="22610" xr:uid="{0A757A3E-C35D-4F17-BF58-9F5BDE76B9E8}"/>
    <cellStyle name="Poznámka 18 2 3 3 4" xfId="25384" xr:uid="{1D9373DF-70B5-4145-9F92-3F68F1A9387D}"/>
    <cellStyle name="Poznámka 18 2 3 3 5" xfId="34727" xr:uid="{41EB9066-F1B7-4B5F-8622-2ECF6C9CB5C7}"/>
    <cellStyle name="Poznámka 18 2 3 3_1.2 KBC Group" xfId="50970" xr:uid="{827D1840-80C2-4FFB-A3E1-063D15E58E71}"/>
    <cellStyle name="Poznámka 18 2 3 4" xfId="14709" xr:uid="{639D5696-7B58-4333-B16E-628C8E38B93E}"/>
    <cellStyle name="Poznámka 18 2 3 4 2" xfId="40175" xr:uid="{ECABB493-3DD0-4442-81C8-2E0935FD5955}"/>
    <cellStyle name="Poznámka 18 2 3 4_1.2 KBC Group" xfId="50972" xr:uid="{2C1A7CF6-4D4B-499C-A636-BBC9AD34F311}"/>
    <cellStyle name="Poznámka 18 2 3 5" xfId="20009" xr:uid="{E5DDA219-F605-4688-A8B2-6E4BD0F70AA3}"/>
    <cellStyle name="Poznámka 18 2 3 6" xfId="29180" xr:uid="{EEFC19CC-DB7E-41FB-B4FE-EDE8FD0FF486}"/>
    <cellStyle name="Poznámka 18 2 3_1.2 KBC Group" xfId="50965" xr:uid="{5C4B4295-6E89-4A98-B7B6-891BA318DA75}"/>
    <cellStyle name="Poznámka 18 2 4" xfId="3932" xr:uid="{21B32867-D8CD-47C5-A51A-A9900DFEFAB7}"/>
    <cellStyle name="Poznámka 18 2 4 2" xfId="10747" xr:uid="{D8182430-4BB5-4F49-8423-91881012D198}"/>
    <cellStyle name="Poznámka 18 2 4 2 2" xfId="19967" xr:uid="{565729E1-D340-4794-898F-F64069AD966F}"/>
    <cellStyle name="Poznámka 18 2 4 2 2 2" xfId="46790" xr:uid="{7520DE95-6C0D-4CA8-ACFE-63E875C069FD}"/>
    <cellStyle name="Poznámka 18 2 4 2 2_1.2 KBC Group" xfId="50975" xr:uid="{0F9D2A27-9AF5-400D-A45A-FF065C9292C9}"/>
    <cellStyle name="Poznámka 18 2 4 2 3" xfId="23131" xr:uid="{372DC9F0-3562-49F4-AD2A-1D47D7B36ABE}"/>
    <cellStyle name="Poznámka 18 2 4 2 4" xfId="25858" xr:uid="{40173B6A-DB0D-4577-B36A-0991F7D876AF}"/>
    <cellStyle name="Poznámka 18 2 4 2 5" xfId="35618" xr:uid="{06FB00C6-ECFB-4B6B-B409-BF487E57EACE}"/>
    <cellStyle name="Poznámka 18 2 4 2_1.2 KBC Group" xfId="50974" xr:uid="{BEC06F51-59C2-49F5-A0BC-C97311A10582}"/>
    <cellStyle name="Poznámka 18 2 4 3" xfId="15380" xr:uid="{E7390465-AF78-411D-B255-7D63BE5D56E9}"/>
    <cellStyle name="Poznámka 18 2 4 3 2" xfId="41121" xr:uid="{FAD63C16-7F14-4907-A1E2-07D404FA6D89}"/>
    <cellStyle name="Poznámka 18 2 4 3_1.2 KBC Group" xfId="50976" xr:uid="{C203B103-3A31-44AA-B55D-8CF32C7BD1AB}"/>
    <cellStyle name="Poznámka 18 2 4 4" xfId="15639" xr:uid="{70AF600D-BFE0-4DF8-8720-6CE36E5138A2}"/>
    <cellStyle name="Poznámka 18 2 4 5" xfId="30063" xr:uid="{681A1A89-1A92-4B82-8A9E-D31A9B3FF733}"/>
    <cellStyle name="Poznámka 18 2 4_1.2 KBC Group" xfId="50973" xr:uid="{980A3E14-2A1E-4D99-95F4-D1600A12E754}"/>
    <cellStyle name="Poznámka 18 2 5" xfId="7883" xr:uid="{519F4FF0-370B-4515-8C6D-675DE6262C96}"/>
    <cellStyle name="Poznámka 18 2 5 2" xfId="18096" xr:uid="{C3825E8D-9E50-4E20-B134-1DFFE244ADB2}"/>
    <cellStyle name="Poznámka 18 2 5 2 2" xfId="43931" xr:uid="{49C73046-74E9-46D3-924E-9128F660222D}"/>
    <cellStyle name="Poznámka 18 2 5 2_1.2 KBC Group" xfId="50978" xr:uid="{306CABA8-5EE8-4202-BAF7-AFCA6CB75E35}"/>
    <cellStyle name="Poznámka 18 2 5 3" xfId="21662" xr:uid="{CB0F0D7F-0349-43C6-A661-3E7CEDD631C6}"/>
    <cellStyle name="Poznámka 18 2 5 4" xfId="24541" xr:uid="{0060730B-E763-449A-AE21-36E6947149EA}"/>
    <cellStyle name="Poznámka 18 2 5 5" xfId="32838" xr:uid="{73005460-55E0-4974-A02B-43C8A857F367}"/>
    <cellStyle name="Poznámka 18 2 5_1.2 KBC Group" xfId="50977" xr:uid="{EF6AEF46-6D76-4650-B994-17FC12FBD017}"/>
    <cellStyle name="Poznámka 18 2 6" xfId="13341" xr:uid="{C0B44F24-A413-4EE4-A028-0888FC0F61B1}"/>
    <cellStyle name="Poznámka 18 2 6 2" xfId="38271" xr:uid="{BC583BC8-E1B1-4D63-97EC-6BDBE358BCBE}"/>
    <cellStyle name="Poznámka 18 2 6_1.2 KBC Group" xfId="50979" xr:uid="{95B80948-947A-47D1-9B1E-0060D80528BA}"/>
    <cellStyle name="Poznámka 18 2 7" xfId="17003" xr:uid="{A2D46802-BAFB-48E8-BDD6-E569C69795EC}"/>
    <cellStyle name="Poznámka 18 2 8" xfId="27288" xr:uid="{7952B6F9-9F7E-47CB-9A85-DC4056D90898}"/>
    <cellStyle name="Poznámka 18 2_1.2 KBC Group" xfId="50956" xr:uid="{B4DB1905-6CC2-45BA-9A33-74BBE342ACF2}"/>
    <cellStyle name="Poznámka 18 3" xfId="1309" xr:uid="{5A67A16B-0302-40A9-B129-82B357A9B1BF}"/>
    <cellStyle name="Poznámka 18 3 2" xfId="4508" xr:uid="{09F20634-0E70-4D21-A9AE-176985E29F0D}"/>
    <cellStyle name="Poznámka 18 3 2 2" xfId="11302" xr:uid="{8A955733-BE8E-4D39-9E5A-6FA1B9F90ADA}"/>
    <cellStyle name="Poznámka 18 3 2 2 2" xfId="20180" xr:uid="{00039FFF-68C1-40AE-A9C3-C0BC66FA5903}"/>
    <cellStyle name="Poznámka 18 3 2 2 2 2" xfId="47345" xr:uid="{489C1EFC-AC4C-4D68-88C3-ECF83AF25316}"/>
    <cellStyle name="Poznámka 18 3 2 2 2_1.2 KBC Group" xfId="50983" xr:uid="{B99C646D-EC84-44A0-8E8A-D697669B6C95}"/>
    <cellStyle name="Poznámka 18 3 2 2 3" xfId="23223" xr:uid="{48A6FA7D-AA58-4540-AF26-13938D81B6F2}"/>
    <cellStyle name="Poznámka 18 3 2 2 4" xfId="25899" xr:uid="{D2520D0C-DABD-4956-8FDE-B731B5B253C5}"/>
    <cellStyle name="Poznámka 18 3 2 2 5" xfId="36148" xr:uid="{8DD5DB24-58B5-43CF-963D-C44E612EACAD}"/>
    <cellStyle name="Poznámka 18 3 2 2_1.2 KBC Group" xfId="50982" xr:uid="{5BAD4D38-31B3-4F3D-8BD3-67AD938F902B}"/>
    <cellStyle name="Poznámka 18 3 2 3" xfId="15602" xr:uid="{BCD5DFB7-6C0F-4DAA-8346-0072B17AC371}"/>
    <cellStyle name="Poznámka 18 3 2 3 2" xfId="41676" xr:uid="{04C3ABC5-38D1-429D-B3F6-B24C111EDD83}"/>
    <cellStyle name="Poznámka 18 3 2 3_1.2 KBC Group" xfId="50984" xr:uid="{005C4DA6-E47A-439B-BB0F-29CF1F4AFB55}"/>
    <cellStyle name="Poznámka 18 3 2 4" xfId="17563" xr:uid="{42F92FFE-9D03-42C7-9860-BA31168A851A}"/>
    <cellStyle name="Poznámka 18 3 2 5" xfId="30593" xr:uid="{B1F11165-2688-4C7D-9D37-544C51FB14A3}"/>
    <cellStyle name="Poznámka 18 3 2_1.2 KBC Group" xfId="50981" xr:uid="{7377936F-7208-48FA-ABE8-AA6D9A5C6BD3}"/>
    <cellStyle name="Poznámka 18 3 3" xfId="8272" xr:uid="{A18D2F6D-BCC4-409A-A784-645878AD90DA}"/>
    <cellStyle name="Poznámka 18 3 3 2" xfId="18261" xr:uid="{70347599-585B-4877-B74A-A845E9FD94B8}"/>
    <cellStyle name="Poznámka 18 3 3 2 2" xfId="44316" xr:uid="{DCEF1E6E-31E3-4465-8F0F-4DF567ECABFD}"/>
    <cellStyle name="Poznámka 18 3 3 2_1.2 KBC Group" xfId="50986" xr:uid="{DE99ADC5-1924-4892-AD65-F76BF6702A31}"/>
    <cellStyle name="Poznámka 18 3 3 3" xfId="21749" xr:uid="{C632DC6B-F9D7-479F-876C-5065E68061A1}"/>
    <cellStyle name="Poznámka 18 3 3 4" xfId="24597" xr:uid="{C0DD56B6-4FB0-44CE-B3EC-4265E5E2F4F4}"/>
    <cellStyle name="Poznámka 18 3 3 5" xfId="33207" xr:uid="{32942041-BD79-4140-B8C1-9E5D7174D07F}"/>
    <cellStyle name="Poznámka 18 3 3_1.2 KBC Group" xfId="50985" xr:uid="{E9FD0260-BEBB-43A6-99FA-E9ED5A3CBFDA}"/>
    <cellStyle name="Poznámka 18 3 4" xfId="13665" xr:uid="{D219F6EF-036C-4E12-B3EA-87387EF64648}"/>
    <cellStyle name="Poznámka 18 3 4 2" xfId="38655" xr:uid="{C16E2826-0EAB-492C-92B8-E1C544307C0E}"/>
    <cellStyle name="Poznámka 18 3 4_1.2 KBC Group" xfId="50987" xr:uid="{08CDD8DE-F5A7-486D-8393-23221CC2EBB8}"/>
    <cellStyle name="Poznámka 18 3 5" xfId="14994" xr:uid="{E08AC060-7DA4-421D-9EA7-8B3DD5ADDD87}"/>
    <cellStyle name="Poznámka 18 3 6" xfId="27660" xr:uid="{834007FA-AC8B-4282-8551-B6B89D7A3420}"/>
    <cellStyle name="Poznámka 18 3_1.2 KBC Group" xfId="50980" xr:uid="{7F5D8F23-DEC6-4CE8-9D8C-E6DFF25EBFCF}"/>
    <cellStyle name="Poznámka 18 4" xfId="2627" xr:uid="{F0755756-F0BE-4554-8932-F6C253662914}"/>
    <cellStyle name="Poznámka 18 4 2" xfId="5826" xr:uid="{0628F5E4-D7F2-47A5-88FA-C8B0579C1DD7}"/>
    <cellStyle name="Poznámka 18 4 2 2" xfId="12619" xr:uid="{0925FDE8-E2D7-400E-848D-DCE312B39A9A}"/>
    <cellStyle name="Poznámka 18 4 2 2 2" xfId="21029" xr:uid="{B7A0E5B2-ECD7-440D-A1E7-AEBF38FCF459}"/>
    <cellStyle name="Poznámka 18 4 2 2 2 2" xfId="48662" xr:uid="{7E1F18F0-6C58-45D2-9B5C-C39FC349F561}"/>
    <cellStyle name="Poznámka 18 4 2 2 2_1.2 KBC Group" xfId="50991" xr:uid="{2A1A2314-DA45-4128-8DCC-4EB70E24822B}"/>
    <cellStyle name="Poznámka 18 4 2 2 3" xfId="23886" xr:uid="{79C52074-866E-457D-B01A-1D591A4AB926}"/>
    <cellStyle name="Poznámka 18 4 2 2 4" xfId="26483" xr:uid="{9C3BF86D-B16E-4874-9D8B-5F688DADCB19}"/>
    <cellStyle name="Poznámka 18 4 2 2 5" xfId="37465" xr:uid="{6C649D5E-AF5D-4167-B0F8-507F0C57B4FD}"/>
    <cellStyle name="Poznámka 18 4 2 2_1.2 KBC Group" xfId="50990" xr:uid="{ECCA9A3E-F2AB-4B9F-B267-6EB18CD99D09}"/>
    <cellStyle name="Poznámka 18 4 2 3" xfId="16441" xr:uid="{0541D85E-8781-4BDB-908B-39781C1DA40E}"/>
    <cellStyle name="Poznámka 18 4 2 3 2" xfId="42993" xr:uid="{BFF61BA3-87E1-4420-8FDD-C1174C80B1E3}"/>
    <cellStyle name="Poznámka 18 4 2 3_1.2 KBC Group" xfId="50992" xr:uid="{623A0813-F0D0-48A8-A241-D51796D5E70D}"/>
    <cellStyle name="Poznámka 18 4 2 4" xfId="15159" xr:uid="{12DDB167-0A0A-4824-81AB-FF2727BA4A53}"/>
    <cellStyle name="Poznámka 18 4 2 5" xfId="31910" xr:uid="{DFC397A8-72DB-4B07-ADE0-B623D5EF8A95}"/>
    <cellStyle name="Poznámka 18 4 2_1.2 KBC Group" xfId="50989" xr:uid="{39AAA99D-A1DA-4C51-9A63-BF247C8EE531}"/>
    <cellStyle name="Poznámka 18 4 3" xfId="9585" xr:uid="{B11A92BF-C001-4A56-911F-66FED93AE481}"/>
    <cellStyle name="Poznámka 18 4 3 2" xfId="19117" xr:uid="{4B168729-9DBF-4177-8D8B-23AAC243D4F1}"/>
    <cellStyle name="Poznámka 18 4 3 2 2" xfId="45629" xr:uid="{047DEC92-F5E7-4088-BF3F-85DE4B82A5E3}"/>
    <cellStyle name="Poznámka 18 4 3 2_1.2 KBC Group" xfId="50994" xr:uid="{0D0E72F7-D4F2-4AF3-83EA-B654A2F5D772}"/>
    <cellStyle name="Poznámka 18 4 3 3" xfId="22403" xr:uid="{6B495A61-0B7A-447D-AF6A-77A810234140}"/>
    <cellStyle name="Poznámka 18 4 3 4" xfId="25177" xr:uid="{E8C76D98-6821-41E4-A091-707B9BF47AFF}"/>
    <cellStyle name="Poznámka 18 4 3 5" xfId="34520" xr:uid="{3F376899-3B92-4BAE-AB96-5C98323ABA12}"/>
    <cellStyle name="Poznámka 18 4 3_1.2 KBC Group" xfId="50993" xr:uid="{FB7F4504-CA9E-4239-8C38-330B898BBBC8}"/>
    <cellStyle name="Poznámka 18 4 4" xfId="14502" xr:uid="{A0E81734-14C8-4512-BA40-01125E21CFC7}"/>
    <cellStyle name="Poznámka 18 4 4 2" xfId="39968" xr:uid="{27DF6D4D-E73F-44B4-9C34-9E050D71568D}"/>
    <cellStyle name="Poznámka 18 4 4_1.2 KBC Group" xfId="50995" xr:uid="{6B98372D-EB3D-463C-A130-A779E358EFAD}"/>
    <cellStyle name="Poznámka 18 4 5" xfId="16069" xr:uid="{F8025490-7EFE-414E-BB5F-792B504CF295}"/>
    <cellStyle name="Poznámka 18 4 6" xfId="28973" xr:uid="{D1D2C459-E1D9-4B4E-9750-6082FDEA3206}"/>
    <cellStyle name="Poznámka 18 4_1.2 KBC Group" xfId="50988" xr:uid="{383F4D21-0DE5-4EC6-A718-246B45E61E43}"/>
    <cellStyle name="Poznámka 18 5" xfId="3906" xr:uid="{4420B17F-ACE0-4244-8A31-D094580B978B}"/>
    <cellStyle name="Poznámka 18 5 2" xfId="10734" xr:uid="{88EF207D-B8AF-4BFE-B4EE-5B2E782ADD21}"/>
    <cellStyle name="Poznámka 18 5 2 2" xfId="19959" xr:uid="{EFB16AFD-933B-40F0-9636-29054557BC49}"/>
    <cellStyle name="Poznámka 18 5 2 2 2" xfId="46777" xr:uid="{75DF180F-4C3D-4699-BD82-257D8A179DD5}"/>
    <cellStyle name="Poznámka 18 5 2 2_1.2 KBC Group" xfId="50998" xr:uid="{F2D69A40-4B6A-45FF-9BEA-F8485DBF63A1}"/>
    <cellStyle name="Poznámka 18 5 2 3" xfId="23122" xr:uid="{DF99E2C5-9DFD-4B99-B5BF-8AD55BFC9732}"/>
    <cellStyle name="Poznámka 18 5 2 4" xfId="25850" xr:uid="{91C4A672-66B9-47C5-B13E-41B5CB52641F}"/>
    <cellStyle name="Poznámka 18 5 2 5" xfId="35610" xr:uid="{C2D39D70-1595-4280-A7B9-C38174A75542}"/>
    <cellStyle name="Poznámka 18 5 2_1.2 KBC Group" xfId="50997" xr:uid="{24E28940-F5AC-4002-88C4-5FF8EF27DD1D}"/>
    <cellStyle name="Poznámka 18 5 3" xfId="15366" xr:uid="{6929E354-0180-48DA-8CD0-284F218D5597}"/>
    <cellStyle name="Poznámka 18 5 3 2" xfId="41108" xr:uid="{3EDA6B7D-61DE-4B71-B85B-C470F6E1151C}"/>
    <cellStyle name="Poznámka 18 5 3_1.2 KBC Group" xfId="50999" xr:uid="{75C91DB0-6606-4183-AAE0-5EB5C4A36F42}"/>
    <cellStyle name="Poznámka 18 5 4" xfId="15196" xr:uid="{A1BFFEF6-15B7-466E-8E09-6DEFDA88B922}"/>
    <cellStyle name="Poznámka 18 5 5" xfId="30055" xr:uid="{9DC6DDE6-3E67-472C-A538-E9D5B934FDEC}"/>
    <cellStyle name="Poznámka 18 5_1.2 KBC Group" xfId="50996" xr:uid="{10954702-0D1E-4A9F-AFC7-6E680AF6D339}"/>
    <cellStyle name="Poznámka 18 6" xfId="7582" xr:uid="{97E5AC23-AA64-495D-8CD1-478F82104E20}"/>
    <cellStyle name="Poznámka 18 6 2" xfId="17850" xr:uid="{61171596-2870-44ED-A685-BAA5953FAD50}"/>
    <cellStyle name="Poznámka 18 6 2 2" xfId="43630" xr:uid="{676F5032-B69A-4E17-8843-806F7D03EEFC}"/>
    <cellStyle name="Poznámka 18 6 2_1.2 KBC Group" xfId="51001" xr:uid="{D861FCB0-05E9-441B-8A16-4D3899496253}"/>
    <cellStyle name="Poznámka 18 6 3" xfId="21444" xr:uid="{1F4A0D80-9ED4-4ED7-9504-71CB666AB66B}"/>
    <cellStyle name="Poznámka 18 6 4" xfId="24334" xr:uid="{942E9A10-485F-401A-AB79-3187B884B3F5}"/>
    <cellStyle name="Poznámka 18 6 5" xfId="32537" xr:uid="{73F3A53A-441D-44AF-83CC-1FFB353EE390}"/>
    <cellStyle name="Poznámka 18 6_1.2 KBC Group" xfId="51000" xr:uid="{5FDFE2EA-8ACC-48B0-8AF8-482D4F00480D}"/>
    <cellStyle name="Poznámka 18 7" xfId="13094" xr:uid="{AAA179DF-8A8C-4953-B1D4-86E19805B7D5}"/>
    <cellStyle name="Poznámka 18 7 2" xfId="37970" xr:uid="{56386B99-EACF-47AC-9F6C-7C7B3F63967F}"/>
    <cellStyle name="Poznámka 18 7_1.2 KBC Group" xfId="51002" xr:uid="{D4587144-86FE-4450-9540-EC2CB9CA5926}"/>
    <cellStyle name="Poznámka 18 8" xfId="17220" xr:uid="{E41B1C31-1BA2-4F32-8D93-58B3FA6B7B47}"/>
    <cellStyle name="Poznámka 18 9" xfId="26987" xr:uid="{522CFAB3-6A42-43DD-BFDE-39A0A09A3133}"/>
    <cellStyle name="Poznámka 18_1.2 KBC Group" xfId="50955" xr:uid="{0D18AE65-F1CE-4A2C-8FC2-F100DEEF82D9}"/>
    <cellStyle name="Poznámka 19" xfId="388" xr:uid="{9341E2F3-3D5A-4D1C-B571-CF7926711567}"/>
    <cellStyle name="Poznámka 19 2" xfId="692" xr:uid="{0B76FD84-3631-40F1-9DF5-499FB3A9F296}"/>
    <cellStyle name="Poznámka 19 2 2" xfId="1437" xr:uid="{5F9760E2-D9CE-4B89-9CF8-08C8CA6D89A0}"/>
    <cellStyle name="Poznámka 19 2 2 2" xfId="4636" xr:uid="{576CF012-4050-4CAF-BC7E-221B49C9577A}"/>
    <cellStyle name="Poznámka 19 2 2 2 2" xfId="11430" xr:uid="{8D8B3BFE-3DED-4D21-AA1E-64C8A6F16EA0}"/>
    <cellStyle name="Poznámka 19 2 2 2 2 2" xfId="20246" xr:uid="{5085D9EE-40C3-4EC1-B161-76BE7DFB5959}"/>
    <cellStyle name="Poznámka 19 2 2 2 2 2 2" xfId="47473" xr:uid="{9DF320A9-DFE6-40FF-AE6B-93AE52BA96BE}"/>
    <cellStyle name="Poznámka 19 2 2 2 2 2_1.2 KBC Group" xfId="51008" xr:uid="{AEC011D0-4996-4FC5-954C-29A06C64A3C3}"/>
    <cellStyle name="Poznámka 19 2 2 2 2 3" xfId="23268" xr:uid="{2E7DFE16-10A6-4B8E-93E3-4FB71242F94F}"/>
    <cellStyle name="Poznámka 19 2 2 2 2 4" xfId="25933" xr:uid="{CFE61DBD-F922-4997-B257-C5D4D2F107FB}"/>
    <cellStyle name="Poznámka 19 2 2 2 2 5" xfId="36276" xr:uid="{3443F2A2-298C-4033-BAA9-7627407698AF}"/>
    <cellStyle name="Poznámka 19 2 2 2 2_1.2 KBC Group" xfId="51007" xr:uid="{28863142-9F4B-456A-B174-A39161451504}"/>
    <cellStyle name="Poznámka 19 2 2 2 3" xfId="15671" xr:uid="{2EFD331A-3A46-42CD-A060-A3279D96ACEC}"/>
    <cellStyle name="Poznámka 19 2 2 2 3 2" xfId="41804" xr:uid="{E2228D22-B076-4F65-A2EA-D34102101E47}"/>
    <cellStyle name="Poznámka 19 2 2 2 3_1.2 KBC Group" xfId="51009" xr:uid="{93D213EE-55A4-40E0-96D6-E355C9D7F6EC}"/>
    <cellStyle name="Poznámka 19 2 2 2 4" xfId="16776" xr:uid="{C05744C7-7DA6-4909-8523-EA8494CA84FC}"/>
    <cellStyle name="Poznámka 19 2 2 2 5" xfId="30721" xr:uid="{0F9F2274-DFDF-472C-96DF-C27EF824025C}"/>
    <cellStyle name="Poznámka 19 2 2 2_1.2 KBC Group" xfId="51006" xr:uid="{925C935A-538F-467C-A6D1-871B64A722F5}"/>
    <cellStyle name="Poznámka 19 2 2 3" xfId="8400" xr:uid="{711DBE10-F0E2-4C00-8400-2080363C7181}"/>
    <cellStyle name="Poznámka 19 2 2 3 2" xfId="18335" xr:uid="{9EFAF163-C140-46A7-808C-36C23FB5E2A7}"/>
    <cellStyle name="Poznámka 19 2 2 3 2 2" xfId="44444" xr:uid="{16BBEBF0-2024-47E9-80C5-E0FC937CA562}"/>
    <cellStyle name="Poznámka 19 2 2 3 2_1.2 KBC Group" xfId="51011" xr:uid="{9422709A-CBD4-44D2-ACE7-005FD7A63A39}"/>
    <cellStyle name="Poznámka 19 2 2 3 3" xfId="21794" xr:uid="{438BEFBE-F36B-42EF-9E85-DFD1900CAA9A}"/>
    <cellStyle name="Poznámka 19 2 2 3 4" xfId="24631" xr:uid="{69AB953E-78D9-4222-868C-BD4B180BF82C}"/>
    <cellStyle name="Poznámka 19 2 2 3 5" xfId="33335" xr:uid="{4B6357C3-DF24-4867-B7AF-81731E07D0D3}"/>
    <cellStyle name="Poznámka 19 2 2 3_1.2 KBC Group" xfId="51010" xr:uid="{5EFA12E0-2881-4188-9471-FB6451FAC9F8}"/>
    <cellStyle name="Poznámka 19 2 2 4" xfId="13729" xr:uid="{703434B1-CCC0-4CE7-AAC5-FCF8B3CD9F25}"/>
    <cellStyle name="Poznámka 19 2 2 4 2" xfId="38783" xr:uid="{86A0BCCE-5A1C-4F61-BB1F-88CEE8B499F8}"/>
    <cellStyle name="Poznámka 19 2 2 4_1.2 KBC Group" xfId="51012" xr:uid="{CA086E27-4B97-43FE-B65C-0AB53E48CF7B}"/>
    <cellStyle name="Poznámka 19 2 2 5" xfId="20038" xr:uid="{C17CB6E6-4DA5-40EF-B57F-3926DE02EA05}"/>
    <cellStyle name="Poznámka 19 2 2 6" xfId="27788" xr:uid="{802241B1-D4B4-470D-92E8-7E340E5E4848}"/>
    <cellStyle name="Poznámka 19 2 2_1.2 KBC Group" xfId="51005" xr:uid="{CB86C1D1-BB35-4706-A3F4-7E9FC0FED958}"/>
    <cellStyle name="Poznámka 19 2 3" xfId="2832" xr:uid="{F3C674B3-40A3-4BB1-832B-76E3760C25B3}"/>
    <cellStyle name="Poznámka 19 2 3 2" xfId="6031" xr:uid="{99561AB8-5801-43D2-B4C8-D8FC2DCA0696}"/>
    <cellStyle name="Poznámka 19 2 3 2 2" xfId="12824" xr:uid="{813CF978-1092-4F63-AEF5-C18B4481192E}"/>
    <cellStyle name="Poznámka 19 2 3 2 2 2" xfId="21234" xr:uid="{FF3B0221-6E74-405F-A7AA-B569AC660937}"/>
    <cellStyle name="Poznámka 19 2 3 2 2 2 2" xfId="48867" xr:uid="{FCB32CCB-4136-4998-AB66-BEEB86E63832}"/>
    <cellStyle name="Poznámka 19 2 3 2 2 2_1.2 KBC Group" xfId="51016" xr:uid="{6BF51C46-FA25-4B97-8396-1808B39B9963}"/>
    <cellStyle name="Poznámka 19 2 3 2 2 3" xfId="24091" xr:uid="{D1F6942C-D2E8-499D-8552-8AF8F5D6058C}"/>
    <cellStyle name="Poznámka 19 2 3 2 2 4" xfId="26688" xr:uid="{95465245-6FCA-4405-8944-5A791CE6A0A4}"/>
    <cellStyle name="Poznámka 19 2 3 2 2 5" xfId="37670" xr:uid="{B463DDFA-B163-43EC-BEC9-9BB9D70A7651}"/>
    <cellStyle name="Poznámka 19 2 3 2 2_1.2 KBC Group" xfId="51015" xr:uid="{3D4F13AF-7F5A-45DC-8F94-EEBC2B7A3061}"/>
    <cellStyle name="Poznámka 19 2 3 2 3" xfId="16646" xr:uid="{63B05706-8EB7-4A04-94F1-7CF5B7ED613F}"/>
    <cellStyle name="Poznámka 19 2 3 2 3 2" xfId="43198" xr:uid="{B83A2237-D387-4586-BB76-09750BC090B1}"/>
    <cellStyle name="Poznámka 19 2 3 2 3_1.2 KBC Group" xfId="51017" xr:uid="{87928701-946A-4221-91A6-023FAD9EB10D}"/>
    <cellStyle name="Poznámka 19 2 3 2 4" xfId="16681" xr:uid="{593853F0-451D-46B9-B12D-4A03347D797F}"/>
    <cellStyle name="Poznámka 19 2 3 2 5" xfId="32115" xr:uid="{93CD01C3-5DC4-489A-9932-D21D36D51497}"/>
    <cellStyle name="Poznámka 19 2 3 2_1.2 KBC Group" xfId="51014" xr:uid="{6EB47F49-5744-4D58-929E-63CAE3F16D7E}"/>
    <cellStyle name="Poznámka 19 2 3 3" xfId="9790" xr:uid="{B6D957CA-58BA-4A3B-96A6-AB333FD3A57C}"/>
    <cellStyle name="Poznámka 19 2 3 3 2" xfId="19322" xr:uid="{2591E563-EEF6-46AA-B0D6-ED75B2BB62AD}"/>
    <cellStyle name="Poznámka 19 2 3 3 2 2" xfId="45834" xr:uid="{48E9CF0F-C1AC-49D8-96F9-E0E515A0FCD8}"/>
    <cellStyle name="Poznámka 19 2 3 3 2_1.2 KBC Group" xfId="51019" xr:uid="{7BD99C18-76FF-4EA9-9A29-11B0E2DBF095}"/>
    <cellStyle name="Poznámka 19 2 3 3 3" xfId="22608" xr:uid="{C553CE5D-E750-419E-ACF1-5391AAB295FA}"/>
    <cellStyle name="Poznámka 19 2 3 3 4" xfId="25382" xr:uid="{59577CD4-FCDF-4D4D-A410-C74403A258B2}"/>
    <cellStyle name="Poznámka 19 2 3 3 5" xfId="34725" xr:uid="{C8FD40F7-779C-492F-9FD4-5FAC02AEF8DF}"/>
    <cellStyle name="Poznámka 19 2 3 3_1.2 KBC Group" xfId="51018" xr:uid="{19A68DBE-F010-4B67-8DBE-BEA4FA6A0369}"/>
    <cellStyle name="Poznámka 19 2 3 4" xfId="14707" xr:uid="{A58F5883-1064-4790-A355-364621C4F64F}"/>
    <cellStyle name="Poznámka 19 2 3 4 2" xfId="40173" xr:uid="{4246F320-BFBF-48F0-A0C4-DFDF598D7693}"/>
    <cellStyle name="Poznámka 19 2 3 4_1.2 KBC Group" xfId="51020" xr:uid="{E8D372D7-869A-426D-BFAD-6C9AA15E24F2}"/>
    <cellStyle name="Poznámka 19 2 3 5" xfId="13562" xr:uid="{3AC4B171-10DF-4F0D-8FB3-8ABF61EABBCE}"/>
    <cellStyle name="Poznámka 19 2 3 6" xfId="29178" xr:uid="{A2FDEC3A-8104-473E-ADEB-54BC97BF6443}"/>
    <cellStyle name="Poznámka 19 2 3_1.2 KBC Group" xfId="51013" xr:uid="{BC8565D6-590B-4FAA-BC75-2D801352F934}"/>
    <cellStyle name="Poznámka 19 2 4" xfId="3782" xr:uid="{58AE0426-8C49-4C54-86BB-F09F825BC0DD}"/>
    <cellStyle name="Poznámka 19 2 4 2" xfId="10670" xr:uid="{A1EE6AF2-054A-452C-9711-664A63FE1046}"/>
    <cellStyle name="Poznámka 19 2 4 2 2" xfId="19908" xr:uid="{54EF7FE6-1C2B-43BD-A4F6-55AAAADB0526}"/>
    <cellStyle name="Poznámka 19 2 4 2 2 2" xfId="46713" xr:uid="{596D8C43-DE7B-457C-8E5F-38ACD2EA08FA}"/>
    <cellStyle name="Poznámka 19 2 4 2 2_1.2 KBC Group" xfId="51023" xr:uid="{B8C0C1AF-6F7F-434B-A162-9D4F747F71FC}"/>
    <cellStyle name="Poznámka 19 2 4 2 3" xfId="23072" xr:uid="{4C935A92-B5FB-407B-A293-82208194E639}"/>
    <cellStyle name="Poznámka 19 2 4 2 4" xfId="25802" xr:uid="{B940EF38-295E-4B86-8DEA-4FC87EC2D669}"/>
    <cellStyle name="Poznámka 19 2 4 2 5" xfId="35560" xr:uid="{CBD170EA-A3F4-4DF8-8793-708F763E759F}"/>
    <cellStyle name="Poznámka 19 2 4 2_1.2 KBC Group" xfId="51022" xr:uid="{E75A414B-78A0-4866-9B05-F3C1DDEF17E0}"/>
    <cellStyle name="Poznámka 19 2 4 3" xfId="15306" xr:uid="{A0717241-7227-44B1-8597-AE5C80D1E61A}"/>
    <cellStyle name="Poznámka 19 2 4 3 2" xfId="41045" xr:uid="{3DCE6B20-F871-4443-993D-3DEE207FF901}"/>
    <cellStyle name="Poznámka 19 2 4 3_1.2 KBC Group" xfId="51024" xr:uid="{0DB37E54-6BE8-422C-BAFB-84E07C4AB3A5}"/>
    <cellStyle name="Poznámka 19 2 4 4" xfId="13529" xr:uid="{1F212C4C-4D0A-4562-A56F-A936785040C9}"/>
    <cellStyle name="Poznámka 19 2 4 5" xfId="30006" xr:uid="{71694247-A8BF-4E14-8DFB-709651584E7A}"/>
    <cellStyle name="Poznámka 19 2 4_1.2 KBC Group" xfId="51021" xr:uid="{234DBD30-B8EB-4E2E-8236-98259706E21A}"/>
    <cellStyle name="Poznámka 19 2 5" xfId="7881" xr:uid="{B8FFDB2F-E189-479F-87EC-45A3780B2275}"/>
    <cellStyle name="Poznámka 19 2 5 2" xfId="18094" xr:uid="{184071B5-461D-436B-8B32-62E48FEF2CF9}"/>
    <cellStyle name="Poznámka 19 2 5 2 2" xfId="43929" xr:uid="{1257CE83-DF48-4157-84EC-AF47ACC4D5AA}"/>
    <cellStyle name="Poznámka 19 2 5 2_1.2 KBC Group" xfId="51026" xr:uid="{FF06352B-10ED-4DC2-B4F9-783D31247030}"/>
    <cellStyle name="Poznámka 19 2 5 3" xfId="21660" xr:uid="{4A704E9D-CB99-4401-99B1-8EAA118BF14F}"/>
    <cellStyle name="Poznámka 19 2 5 4" xfId="24539" xr:uid="{9134F067-A966-4D31-828D-2148E70C17AB}"/>
    <cellStyle name="Poznámka 19 2 5 5" xfId="32836" xr:uid="{AFF8AEA2-3ACB-4837-87BC-6A618CD96AF6}"/>
    <cellStyle name="Poznámka 19 2 5_1.2 KBC Group" xfId="51025" xr:uid="{0271BD20-EA3F-4F3E-915F-5A19BC0EA911}"/>
    <cellStyle name="Poznámka 19 2 6" xfId="13339" xr:uid="{BCD23598-0516-4F39-8211-A514250FD344}"/>
    <cellStyle name="Poznámka 19 2 6 2" xfId="38269" xr:uid="{AD226E90-ABA9-4D77-A7FC-E957088B8518}"/>
    <cellStyle name="Poznámka 19 2 6_1.2 KBC Group" xfId="51027" xr:uid="{380A3E4E-5521-435E-99AD-12CE2B29F671}"/>
    <cellStyle name="Poznámka 19 2 7" xfId="17007" xr:uid="{7EFD6614-FF26-4951-99AC-BCCF650445C0}"/>
    <cellStyle name="Poznámka 19 2 8" xfId="27286" xr:uid="{453BBEEA-AC1B-41B9-A8D1-410B67B5389D}"/>
    <cellStyle name="Poznámka 19 2_1.2 KBC Group" xfId="51004" xr:uid="{FB769A1E-F5E8-4CE2-942C-3BF870DF15EB}"/>
    <cellStyle name="Poznámka 19 3" xfId="1308" xr:uid="{F70421AB-C279-4643-B513-69F9878977D6}"/>
    <cellStyle name="Poznámka 19 3 2" xfId="4507" xr:uid="{BEA0E113-B6B8-4EA1-AC31-C705136D6887}"/>
    <cellStyle name="Poznámka 19 3 2 2" xfId="11301" xr:uid="{EB937417-552B-4170-84A8-EF73BD6CFCA2}"/>
    <cellStyle name="Poznámka 19 3 2 2 2" xfId="20179" xr:uid="{009EA469-9C91-4A06-A588-C030A9C80D5D}"/>
    <cellStyle name="Poznámka 19 3 2 2 2 2" xfId="47344" xr:uid="{20D51FA5-389A-408A-B481-B16B6EC4CAE4}"/>
    <cellStyle name="Poznámka 19 3 2 2 2_1.2 KBC Group" xfId="51031" xr:uid="{0F5527AF-48DA-4A25-9CE1-D83B9BD16838}"/>
    <cellStyle name="Poznámka 19 3 2 2 3" xfId="23222" xr:uid="{6CCBD9DB-67CC-42E7-9F41-4B9465E35A99}"/>
    <cellStyle name="Poznámka 19 3 2 2 4" xfId="25898" xr:uid="{52248F32-056C-423E-945F-90A4A0605410}"/>
    <cellStyle name="Poznámka 19 3 2 2 5" xfId="36147" xr:uid="{55F884E9-98B5-44D7-8E92-BD7219768800}"/>
    <cellStyle name="Poznámka 19 3 2 2_1.2 KBC Group" xfId="51030" xr:uid="{F5DF75F1-B7AC-4B92-908D-E20184579BDC}"/>
    <cellStyle name="Poznámka 19 3 2 3" xfId="15601" xr:uid="{9DC6DFFB-F5C0-4B3A-85AA-D8B195C61EFD}"/>
    <cellStyle name="Poznámka 19 3 2 3 2" xfId="41675" xr:uid="{0533DD16-9BD8-4B77-9B83-387FAECF7654}"/>
    <cellStyle name="Poznámka 19 3 2 3_1.2 KBC Group" xfId="51032" xr:uid="{CA5B854E-601E-4A47-9E7B-9B65E0C78CC3}"/>
    <cellStyle name="Poznámka 19 3 2 4" xfId="17658" xr:uid="{B512ADD4-18F2-48BE-A08A-16AF1D29FC14}"/>
    <cellStyle name="Poznámka 19 3 2 5" xfId="30592" xr:uid="{96697A52-1F4A-449D-9EE2-D0B3EB75174D}"/>
    <cellStyle name="Poznámka 19 3 2_1.2 KBC Group" xfId="51029" xr:uid="{79E88402-972D-487D-8EFA-EAEC9288396D}"/>
    <cellStyle name="Poznámka 19 3 3" xfId="8271" xr:uid="{3FB98289-116F-4013-AC66-4FEE04DE648D}"/>
    <cellStyle name="Poznámka 19 3 3 2" xfId="18260" xr:uid="{25AB4B66-91BE-4157-860C-34FCB7E24238}"/>
    <cellStyle name="Poznámka 19 3 3 2 2" xfId="44315" xr:uid="{8BE58793-892F-451E-A44B-B27F10D6642D}"/>
    <cellStyle name="Poznámka 19 3 3 2_1.2 KBC Group" xfId="51034" xr:uid="{2E9EB9C4-E902-4075-A401-8C63F6380FB1}"/>
    <cellStyle name="Poznámka 19 3 3 3" xfId="21748" xr:uid="{1B9B81CF-AF97-4768-9183-FE6210567D49}"/>
    <cellStyle name="Poznámka 19 3 3 4" xfId="24596" xr:uid="{FB8E8F82-56E5-4563-86D2-F0C0592B369A}"/>
    <cellStyle name="Poznámka 19 3 3 5" xfId="33206" xr:uid="{CBEB37EB-7B56-43C9-A464-2EFDC5612BCC}"/>
    <cellStyle name="Poznámka 19 3 3_1.2 KBC Group" xfId="51033" xr:uid="{F905C158-58E0-43A8-8345-17D8EA60A51F}"/>
    <cellStyle name="Poznámka 19 3 4" xfId="13664" xr:uid="{84930622-E7CE-40C8-8DAF-9264BDBF4426}"/>
    <cellStyle name="Poznámka 19 3 4 2" xfId="38654" xr:uid="{EBEEAE78-B0A6-4F1A-8175-7CD51CA1D928}"/>
    <cellStyle name="Poznámka 19 3 4_1.2 KBC Group" xfId="51035" xr:uid="{68351E36-82F9-49AA-91D0-49821213501E}"/>
    <cellStyle name="Poznámka 19 3 5" xfId="19607" xr:uid="{65706EF6-0FEB-43B7-A835-16991E6B27E0}"/>
    <cellStyle name="Poznámka 19 3 6" xfId="27659" xr:uid="{7E8D8FA1-A8D8-435A-BD81-2B529FA63D83}"/>
    <cellStyle name="Poznámka 19 3_1.2 KBC Group" xfId="51028" xr:uid="{F751DA7B-D910-4923-9E9C-68A24A1EC653}"/>
    <cellStyle name="Poznámka 19 4" xfId="2625" xr:uid="{9DCCF5C3-86D6-4FE3-9614-296C47ADE081}"/>
    <cellStyle name="Poznámka 19 4 2" xfId="5824" xr:uid="{F9E1D29B-D1B0-4286-8555-6ED6CB4A0F04}"/>
    <cellStyle name="Poznámka 19 4 2 2" xfId="12617" xr:uid="{32F82BCF-78D8-4FDC-AD2E-F51462B4901D}"/>
    <cellStyle name="Poznámka 19 4 2 2 2" xfId="21027" xr:uid="{323D93AD-C3D8-42D0-B6EA-DB8D5434A66B}"/>
    <cellStyle name="Poznámka 19 4 2 2 2 2" xfId="48660" xr:uid="{5F241EF6-34BA-4094-9708-7491DE077CFD}"/>
    <cellStyle name="Poznámka 19 4 2 2 2_1.2 KBC Group" xfId="51039" xr:uid="{CF1FB764-29B3-46A6-BA27-25825524BAE4}"/>
    <cellStyle name="Poznámka 19 4 2 2 3" xfId="23884" xr:uid="{CF5F5561-BEAC-4F48-95A6-50B3FD7FCCD4}"/>
    <cellStyle name="Poznámka 19 4 2 2 4" xfId="26481" xr:uid="{9D19E51A-CC05-45BD-8805-7301A910D0C9}"/>
    <cellStyle name="Poznámka 19 4 2 2 5" xfId="37463" xr:uid="{90B78F57-6588-431C-A2BB-C94AAE6B44B6}"/>
    <cellStyle name="Poznámka 19 4 2 2_1.2 KBC Group" xfId="51038" xr:uid="{ABD4A878-A0B4-4555-8E1F-AD85804770E4}"/>
    <cellStyle name="Poznámka 19 4 2 3" xfId="16439" xr:uid="{8F2DFD72-8C40-4C10-A6F4-898B139F0CBC}"/>
    <cellStyle name="Poznámka 19 4 2 3 2" xfId="42991" xr:uid="{3155BD80-CF80-44D5-94D4-C34E19858A6D}"/>
    <cellStyle name="Poznámka 19 4 2 3_1.2 KBC Group" xfId="51040" xr:uid="{6C2B9411-0931-4FC4-B093-9A2F5446BC18}"/>
    <cellStyle name="Poznámka 19 4 2 4" xfId="15461" xr:uid="{2C186025-6E08-4F18-B7BD-AB072B8EC00B}"/>
    <cellStyle name="Poznámka 19 4 2 5" xfId="31908" xr:uid="{A915C97D-A82B-4BF2-869E-37B26EBEEDDF}"/>
    <cellStyle name="Poznámka 19 4 2_1.2 KBC Group" xfId="51037" xr:uid="{A17905D4-F612-4364-BA4F-00194E83AAEA}"/>
    <cellStyle name="Poznámka 19 4 3" xfId="9583" xr:uid="{2B222B15-A9AA-487D-A836-523402799BDF}"/>
    <cellStyle name="Poznámka 19 4 3 2" xfId="19115" xr:uid="{A4AE00C7-BBA3-46D9-AA2E-EA1486DB40E5}"/>
    <cellStyle name="Poznámka 19 4 3 2 2" xfId="45627" xr:uid="{6B8043C7-8F4B-4288-940F-4B93E1668FA5}"/>
    <cellStyle name="Poznámka 19 4 3 2_1.2 KBC Group" xfId="51042" xr:uid="{865A32C5-EC01-428F-A490-A0D340C17369}"/>
    <cellStyle name="Poznámka 19 4 3 3" xfId="22401" xr:uid="{31E651D9-4711-4F2B-A1E8-9D0E626A1FB4}"/>
    <cellStyle name="Poznámka 19 4 3 4" xfId="25175" xr:uid="{9BFBA668-E757-4890-B52D-8EEEAD470BAF}"/>
    <cellStyle name="Poznámka 19 4 3 5" xfId="34518" xr:uid="{C0FFBC7D-9AA9-4308-82A1-6F465CEB7A95}"/>
    <cellStyle name="Poznámka 19 4 3_1.2 KBC Group" xfId="51041" xr:uid="{449F0EC7-37C8-4A56-9500-D73EDAA65DDF}"/>
    <cellStyle name="Poznámka 19 4 4" xfId="14500" xr:uid="{DDE808AA-9390-43C4-B65E-000DACC4B191}"/>
    <cellStyle name="Poznámka 19 4 4 2" xfId="39966" xr:uid="{3712DEB7-A09B-4EC1-BBBF-25DB27080560}"/>
    <cellStyle name="Poznámka 19 4 4_1.2 KBC Group" xfId="51043" xr:uid="{D9B54C18-9B51-4099-A7B5-54B63D273A34}"/>
    <cellStyle name="Poznámka 19 4 5" xfId="18732" xr:uid="{B554E8DB-61F1-472F-8FC7-EFD2E4E50364}"/>
    <cellStyle name="Poznámka 19 4 6" xfId="28971" xr:uid="{A4E34E1A-BB46-4075-9DE1-B32F27C42154}"/>
    <cellStyle name="Poznámka 19 4_1.2 KBC Group" xfId="51036" xr:uid="{00DE4C5D-5A2F-4A20-AB5B-E41C050F3D46}"/>
    <cellStyle name="Poznámka 19 5" xfId="3839" xr:uid="{1ED69B75-0C6C-4BDF-BF1C-1AF701C05F76}"/>
    <cellStyle name="Poznámka 19 5 2" xfId="10699" xr:uid="{C33E1C0E-38B5-4D43-9193-EA4D63906C47}"/>
    <cellStyle name="Poznámka 19 5 2 2" xfId="19929" xr:uid="{91341CA1-9EBC-4701-9499-BAFA09BF6C46}"/>
    <cellStyle name="Poznámka 19 5 2 2 2" xfId="46742" xr:uid="{93F6CEB3-3DC4-4475-BDE8-182B59A2D59A}"/>
    <cellStyle name="Poznámka 19 5 2 2_1.2 KBC Group" xfId="51046" xr:uid="{E72D7B1B-495C-4B6D-BD07-946DF52AB207}"/>
    <cellStyle name="Poznámka 19 5 2 3" xfId="23094" xr:uid="{F1AE459C-1F59-4D98-9338-4FA64DE3F5A1}"/>
    <cellStyle name="Poznámka 19 5 2 4" xfId="25822" xr:uid="{6E28345C-514D-4C8C-8F49-7EC4083D536E}"/>
    <cellStyle name="Poznámka 19 5 2 5" xfId="35581" xr:uid="{799DE0D4-1033-40E9-9FDB-045807DD7B88}"/>
    <cellStyle name="Poznámka 19 5 2_1.2 KBC Group" xfId="51045" xr:uid="{00DA9D46-B67F-4FE9-AB9C-C3D6FD98CEC4}"/>
    <cellStyle name="Poznámka 19 5 3" xfId="15333" xr:uid="{7C2A8F59-81B1-45FC-A67E-DD23650F352E}"/>
    <cellStyle name="Poznámka 19 5 3 2" xfId="41073" xr:uid="{27A83020-1A7D-4A95-80A5-64B63E7AD0A9}"/>
    <cellStyle name="Poznámka 19 5 3_1.2 KBC Group" xfId="51047" xr:uid="{C43F00E5-BCCD-4E39-B4F5-F94420BCB436}"/>
    <cellStyle name="Poznámka 19 5 4" xfId="16798" xr:uid="{324CBB44-798B-41E0-BE70-D4AB4459407B}"/>
    <cellStyle name="Poznámka 19 5 5" xfId="30026" xr:uid="{F39B9185-9BB0-4BC2-A5B3-2A56343C4BF0}"/>
    <cellStyle name="Poznámka 19 5_1.2 KBC Group" xfId="51044" xr:uid="{3D9F70A4-813A-4EB6-A7E5-C137604FD7DE}"/>
    <cellStyle name="Poznámka 19 6" xfId="7580" xr:uid="{026F9DE6-78A6-4149-ADB7-9E9B4A442B7C}"/>
    <cellStyle name="Poznámka 19 6 2" xfId="17848" xr:uid="{712C7CBD-4F3D-484B-ADFE-1E1801DBE8A4}"/>
    <cellStyle name="Poznámka 19 6 2 2" xfId="43628" xr:uid="{4A7E91A7-A09D-4C05-A87D-47F294B68520}"/>
    <cellStyle name="Poznámka 19 6 2_1.2 KBC Group" xfId="51049" xr:uid="{7BC0DB6E-73CE-4A76-BCE3-4A8F97DA3EA1}"/>
    <cellStyle name="Poznámka 19 6 3" xfId="21442" xr:uid="{E142C362-CE95-44AD-86E6-6B956377E7F5}"/>
    <cellStyle name="Poznámka 19 6 4" xfId="24332" xr:uid="{B23D8B01-18AA-4BA0-A5D9-046B9E9DBAC5}"/>
    <cellStyle name="Poznámka 19 6 5" xfId="32535" xr:uid="{0CC5500B-D18B-4096-AAB7-1EB86395095E}"/>
    <cellStyle name="Poznámka 19 6_1.2 KBC Group" xfId="51048" xr:uid="{5E674AA1-9350-4DD5-8F5B-42054FBBFC6E}"/>
    <cellStyle name="Poznámka 19 7" xfId="13092" xr:uid="{AE963518-D66D-48B5-B8EA-42E7DB9A3165}"/>
    <cellStyle name="Poznámka 19 7 2" xfId="37968" xr:uid="{CAF00291-7B46-4089-8998-BB3BC16D707A}"/>
    <cellStyle name="Poznámka 19 7_1.2 KBC Group" xfId="51050" xr:uid="{72B43037-FF16-4024-94E3-3072ABED62CC}"/>
    <cellStyle name="Poznámka 19 8" xfId="17219" xr:uid="{827C4DB7-B6CC-4789-95F4-D9E46F248E20}"/>
    <cellStyle name="Poznámka 19 9" xfId="26985" xr:uid="{415BDC8D-BA4A-423C-B30B-D80204C3A58F}"/>
    <cellStyle name="Poznámka 19_1.2 KBC Group" xfId="51003" xr:uid="{E4EDD640-FDA9-4D4D-B14D-1F6D71C055F4}"/>
    <cellStyle name="Poznámka 2" xfId="135" xr:uid="{A9762462-EAFB-4178-8FD6-CEA2468B2260}"/>
    <cellStyle name="Poznámka 2 10" xfId="298" xr:uid="{364131A8-9136-4DDC-AB30-CE129FCB2961}"/>
    <cellStyle name="Poznámka 2 10 2" xfId="602" xr:uid="{71712622-8C55-4D5B-9F72-86BA2D033B12}"/>
    <cellStyle name="Poznámka 2 10 2 2" xfId="1408" xr:uid="{656F786B-4492-4F4B-B921-A3D53CF53A29}"/>
    <cellStyle name="Poznámka 2 10 2 2 2" xfId="4607" xr:uid="{067D9782-0A7A-4D97-836C-847BFDAA0028}"/>
    <cellStyle name="Poznámka 2 10 2 2 2 2" xfId="11401" xr:uid="{5BBAABF5-1D91-4744-9807-AAC56C755C5A}"/>
    <cellStyle name="Poznámka 2 10 2 2 2 2 2" xfId="20230" xr:uid="{E89E437D-4BCB-4042-BAE3-70C00CEFF652}"/>
    <cellStyle name="Poznámka 2 10 2 2 2 2 2 2" xfId="47444" xr:uid="{F40E70F1-1B5E-44C4-85ED-528087FFF9BE}"/>
    <cellStyle name="Poznámka 2 10 2 2 2 2 2_1.2 KBC Group" xfId="51057" xr:uid="{572BC728-8E70-4773-9D07-F52E7B9BDC23}"/>
    <cellStyle name="Poznámka 2 10 2 2 2 2 3" xfId="23255" xr:uid="{A33F1BEC-4020-4B37-B5F0-44AD7E6C0A91}"/>
    <cellStyle name="Poznámka 2 10 2 2 2 2 4" xfId="25922" xr:uid="{D0709D52-BEA5-41E3-AAE1-3EEA842B85D9}"/>
    <cellStyle name="Poznámka 2 10 2 2 2 2 5" xfId="36247" xr:uid="{75C2ACB8-939C-4D54-B714-144974DE84BD}"/>
    <cellStyle name="Poznámka 2 10 2 2 2 2_1.2 KBC Group" xfId="51056" xr:uid="{8A9A9001-3AA6-413A-B993-4F13A54F3B85}"/>
    <cellStyle name="Poznámka 2 10 2 2 2 3" xfId="15653" xr:uid="{C4C9437E-B345-4995-8812-0328CF058119}"/>
    <cellStyle name="Poznámka 2 10 2 2 2 3 2" xfId="41775" xr:uid="{609E4F5C-9482-469D-990E-55BCDE54F2B0}"/>
    <cellStyle name="Poznámka 2 10 2 2 2 3_1.2 KBC Group" xfId="51058" xr:uid="{65E460EE-09B6-4282-823A-D835607CB8CD}"/>
    <cellStyle name="Poznámka 2 10 2 2 2 4" xfId="14768" xr:uid="{6D5EBFA8-1677-4104-BB01-5314346507E8}"/>
    <cellStyle name="Poznámka 2 10 2 2 2 5" xfId="30692" xr:uid="{38FB55E8-7DF3-49AC-A734-9102AD0E6DBC}"/>
    <cellStyle name="Poznámka 2 10 2 2 2_1.2 KBC Group" xfId="51055" xr:uid="{2D403096-80DE-4CE5-9E25-FF3EFF70E92F}"/>
    <cellStyle name="Poznámka 2 10 2 2 3" xfId="8371" xr:uid="{69477DC8-2C83-4CFE-919B-8F14270F1068}"/>
    <cellStyle name="Poznámka 2 10 2 2 3 2" xfId="18317" xr:uid="{594715AC-DD82-4C31-90BB-7EB6C3C73EEC}"/>
    <cellStyle name="Poznámka 2 10 2 2 3 2 2" xfId="44415" xr:uid="{C9EAC6B9-0607-4EDC-9DBD-3B04C666365E}"/>
    <cellStyle name="Poznámka 2 10 2 2 3 2_1.2 KBC Group" xfId="51060" xr:uid="{15E5C963-8EDC-4C7A-BDCC-23B9762926BA}"/>
    <cellStyle name="Poznámka 2 10 2 2 3 3" xfId="21781" xr:uid="{192849B7-087D-4E12-905D-D20BA996E2CF}"/>
    <cellStyle name="Poznámka 2 10 2 2 3 4" xfId="24620" xr:uid="{EBB186FD-BF49-4930-8A26-4EFEA4E4A344}"/>
    <cellStyle name="Poznámka 2 10 2 2 3 5" xfId="33306" xr:uid="{0FDDE668-74FC-4498-8CD1-32CBEC30ABCE}"/>
    <cellStyle name="Poznámka 2 10 2 2 3_1.2 KBC Group" xfId="51059" xr:uid="{50074E11-4E86-493A-81AD-93DB6F76E882}"/>
    <cellStyle name="Poznámka 2 10 2 2 4" xfId="13712" xr:uid="{A22EFB89-3ECD-4D89-BC4C-9304625CF264}"/>
    <cellStyle name="Poznámka 2 10 2 2 4 2" xfId="38754" xr:uid="{5DB1FC6C-BEE5-4A39-8A13-6BBBC277DFB7}"/>
    <cellStyle name="Poznámka 2 10 2 2 4_1.2 KBC Group" xfId="51061" xr:uid="{AC260420-2768-4D16-952B-5FB021E61C51}"/>
    <cellStyle name="Poznámka 2 10 2 2 5" xfId="16965" xr:uid="{66E4AEBD-B7CB-4C8A-9171-B196B3325F29}"/>
    <cellStyle name="Poznámka 2 10 2 2 6" xfId="27759" xr:uid="{3D773724-7E02-4379-8AED-08B117617FDE}"/>
    <cellStyle name="Poznámka 2 10 2 2_1.2 KBC Group" xfId="51054" xr:uid="{97BBB339-E30D-4950-BB3B-80EDECFAF9AE}"/>
    <cellStyle name="Poznámka 2 10 2 3" xfId="2760" xr:uid="{B869706B-33B7-46DE-B9E2-C6343D5B1F71}"/>
    <cellStyle name="Poznámka 2 10 2 3 2" xfId="5959" xr:uid="{AEE3B3D3-CF93-4CA5-BF78-B9AF62518B52}"/>
    <cellStyle name="Poznámka 2 10 2 3 2 2" xfId="12752" xr:uid="{90B56E73-FE10-4244-8460-FC73610B9B32}"/>
    <cellStyle name="Poznámka 2 10 2 3 2 2 2" xfId="21162" xr:uid="{B5B19626-66D3-4E2B-B485-CE8022400685}"/>
    <cellStyle name="Poznámka 2 10 2 3 2 2 2 2" xfId="48795" xr:uid="{4FCD4D6C-54DF-4C47-96C2-290F8670F738}"/>
    <cellStyle name="Poznámka 2 10 2 3 2 2 2_1.2 KBC Group" xfId="51065" xr:uid="{F3310DFC-A4FA-43ED-B449-526231C5A867}"/>
    <cellStyle name="Poznámka 2 10 2 3 2 2 3" xfId="24019" xr:uid="{68421660-9C40-4407-B402-4DA332817A57}"/>
    <cellStyle name="Poznámka 2 10 2 3 2 2 4" xfId="26616" xr:uid="{4243144A-ABF9-4525-B4D1-C3F7E77C4851}"/>
    <cellStyle name="Poznámka 2 10 2 3 2 2 5" xfId="37598" xr:uid="{FF944207-1F06-46F9-84C1-C8D952A75F80}"/>
    <cellStyle name="Poznámka 2 10 2 3 2 2_1.2 KBC Group" xfId="51064" xr:uid="{FBD18158-3805-44CA-A90C-BB130C3E9F56}"/>
    <cellStyle name="Poznámka 2 10 2 3 2 3" xfId="16574" xr:uid="{CB5E4B7D-8846-48FE-933C-51F7972EBC33}"/>
    <cellStyle name="Poznámka 2 10 2 3 2 3 2" xfId="43126" xr:uid="{DF72AE34-20A9-4250-8924-98BEFCDF2C4E}"/>
    <cellStyle name="Poznámka 2 10 2 3 2 3_1.2 KBC Group" xfId="51066" xr:uid="{8D5007CD-0228-4BBF-AFE9-1602FAEDFA8F}"/>
    <cellStyle name="Poznámka 2 10 2 3 2 4" xfId="20031" xr:uid="{C383A9EC-9D35-40E0-8DFE-1862D4DEF5B3}"/>
    <cellStyle name="Poznámka 2 10 2 3 2 5" xfId="32043" xr:uid="{8E92A13A-8DDD-4966-BC9A-0A28B0ACEA02}"/>
    <cellStyle name="Poznámka 2 10 2 3 2_1.2 KBC Group" xfId="51063" xr:uid="{63A3424C-F215-417D-BC2F-5D3C648DBE0E}"/>
    <cellStyle name="Poznámka 2 10 2 3 3" xfId="9718" xr:uid="{C351DD70-5FC8-42C7-A909-546319C8597C}"/>
    <cellStyle name="Poznámka 2 10 2 3 3 2" xfId="19250" xr:uid="{0C4A8EF1-176F-423D-9EC5-65887C2CC51D}"/>
    <cellStyle name="Poznámka 2 10 2 3 3 2 2" xfId="45762" xr:uid="{ADEC7ACF-BC12-405B-BA91-2EAACC80C8A2}"/>
    <cellStyle name="Poznámka 2 10 2 3 3 2_1.2 KBC Group" xfId="51068" xr:uid="{42EBECCF-B54B-4F14-BFC7-C7AAEF4F4C82}"/>
    <cellStyle name="Poznámka 2 10 2 3 3 3" xfId="22536" xr:uid="{75D54E7C-EC46-4B88-B0A2-8B2604DE0DD1}"/>
    <cellStyle name="Poznámka 2 10 2 3 3 4" xfId="25310" xr:uid="{D337C779-EA4F-4AC4-B1D3-F94F6694D402}"/>
    <cellStyle name="Poznámka 2 10 2 3 3 5" xfId="34653" xr:uid="{CED137CE-DAFD-4F0A-AB9E-E9BA9BAC1518}"/>
    <cellStyle name="Poznámka 2 10 2 3 3_1.2 KBC Group" xfId="51067" xr:uid="{673FB6CE-C931-419C-B2FB-E5834EEA0551}"/>
    <cellStyle name="Poznámka 2 10 2 3 4" xfId="14635" xr:uid="{9D81738D-88C8-49E2-AC01-B1E3403FDBB7}"/>
    <cellStyle name="Poznámka 2 10 2 3 4 2" xfId="40101" xr:uid="{46DA170D-B115-4ECA-9663-F76BB28E534C}"/>
    <cellStyle name="Poznámka 2 10 2 3 4_1.2 KBC Group" xfId="51069" xr:uid="{3A80A46F-AFF9-4158-A884-5802C2C90C21}"/>
    <cellStyle name="Poznámka 2 10 2 3 5" xfId="16873" xr:uid="{67FBC69E-50A9-46D2-B560-C7862B260B3B}"/>
    <cellStyle name="Poznámka 2 10 2 3 6" xfId="29106" xr:uid="{99E2366E-7DC2-480A-BA8D-50762062C682}"/>
    <cellStyle name="Poznámka 2 10 2 3_1.2 KBC Group" xfId="51062" xr:uid="{38B4CC5F-7D69-49C5-88C6-776CCC8B3500}"/>
    <cellStyle name="Poznámka 2 10 2 4" xfId="3895" xr:uid="{063DB5FA-06A7-4FCF-9FA9-51BD8AF7110A}"/>
    <cellStyle name="Poznámka 2 10 2 4 2" xfId="10727" xr:uid="{839207DF-E58E-4B16-991B-777EBD68FD90}"/>
    <cellStyle name="Poznámka 2 10 2 4 2 2" xfId="19953" xr:uid="{923C82DC-C277-4433-B376-5828E594DE9D}"/>
    <cellStyle name="Poznámka 2 10 2 4 2 2 2" xfId="46770" xr:uid="{0032B6D2-84C3-45DB-827B-5884806100CD}"/>
    <cellStyle name="Poznámka 2 10 2 4 2 2_1.2 KBC Group" xfId="51072" xr:uid="{55F0DD29-35B8-478B-B40A-B8BA96EB1D46}"/>
    <cellStyle name="Poznámka 2 10 2 4 2 3" xfId="23117" xr:uid="{EA1B4C4E-A05A-4B77-A526-FA8D22180A71}"/>
    <cellStyle name="Poznámka 2 10 2 4 2 4" xfId="25845" xr:uid="{D5EAFCBF-904B-4F09-A37C-65ED0E3E2101}"/>
    <cellStyle name="Poznámka 2 10 2 4 2 5" xfId="35605" xr:uid="{7A4F9B3C-2466-46CF-A6DC-E09AD6D49343}"/>
    <cellStyle name="Poznámka 2 10 2 4 2_1.2 KBC Group" xfId="51071" xr:uid="{0128518D-964C-42F5-BC02-1469EC24E3CD}"/>
    <cellStyle name="Poznámka 2 10 2 4 3" xfId="15360" xr:uid="{1A3EC2F3-26B4-4ECB-8E59-70A669097FB2}"/>
    <cellStyle name="Poznámka 2 10 2 4 3 2" xfId="41101" xr:uid="{36E02405-219E-4FC0-B988-2914265828EA}"/>
    <cellStyle name="Poznámka 2 10 2 4 3_1.2 KBC Group" xfId="51073" xr:uid="{F18E11E3-AE30-4FF7-9E60-1ED1408278E8}"/>
    <cellStyle name="Poznámka 2 10 2 4 4" xfId="13937" xr:uid="{452AE4D6-7593-4A6E-8C22-D4D46A420D1F}"/>
    <cellStyle name="Poznámka 2 10 2 4 5" xfId="30050" xr:uid="{EE32D77E-469F-47B3-8ED9-297ED36E8EC3}"/>
    <cellStyle name="Poznámka 2 10 2 4_1.2 KBC Group" xfId="51070" xr:uid="{C313E5BE-D298-4A06-8A0D-F1051FE18D16}"/>
    <cellStyle name="Poznámka 2 10 2 5" xfId="7791" xr:uid="{8F5A836F-964C-4120-82FB-2E2A12163F8F}"/>
    <cellStyle name="Poznámka 2 10 2 5 2" xfId="18015" xr:uid="{7E583CA1-029D-4AF9-B58E-35C2737AF0F8}"/>
    <cellStyle name="Poznámka 2 10 2 5 2 2" xfId="43839" xr:uid="{78390917-90E2-4DD2-93F6-05509B40B4FA}"/>
    <cellStyle name="Poznámka 2 10 2 5 2_1.2 KBC Group" xfId="51075" xr:uid="{9054D7D0-EE75-4A61-A668-0383CF4F7BE4}"/>
    <cellStyle name="Poznámka 2 10 2 5 3" xfId="21586" xr:uid="{B54218F8-5A5A-4585-A386-DFBB93765DCF}"/>
    <cellStyle name="Poznámka 2 10 2 5 4" xfId="24467" xr:uid="{2A680055-971C-4ED0-9ADF-C7198E418B3C}"/>
    <cellStyle name="Poznámka 2 10 2 5 5" xfId="32746" xr:uid="{4BBA5E82-470A-486D-8E35-6821869C7726}"/>
    <cellStyle name="Poznámka 2 10 2 5_1.2 KBC Group" xfId="51074" xr:uid="{AEEA7791-DC4A-46FD-A30F-031AECAEFB93}"/>
    <cellStyle name="Poznámka 2 10 2 6" xfId="13262" xr:uid="{63EFD650-1522-41CB-8968-ECB58B8B1093}"/>
    <cellStyle name="Poznámka 2 10 2 6 2" xfId="38179" xr:uid="{0D5E3961-7AF5-408E-A12F-1283F39DFC6E}"/>
    <cellStyle name="Poznámka 2 10 2 6_1.2 KBC Group" xfId="51076" xr:uid="{8CCB4065-BF7F-48F2-9CBC-792A7E735A0E}"/>
    <cellStyle name="Poznámka 2 10 2 7" xfId="17079" xr:uid="{CE6E4CCE-6B1F-4B3E-9A9F-6243BA671D8B}"/>
    <cellStyle name="Poznámka 2 10 2 8" xfId="27196" xr:uid="{2113CEB5-8B0B-4840-BEB4-A0D1C1F7DFE6}"/>
    <cellStyle name="Poznámka 2 10 2_1.2 KBC Group" xfId="51053" xr:uid="{5AE0B4AC-C522-4CCC-BC59-74FE2D068B60}"/>
    <cellStyle name="Poznámka 2 10 3" xfId="1279" xr:uid="{9FCEAD54-CD44-4C1C-825C-E9C5DCAB18D0}"/>
    <cellStyle name="Poznámka 2 10 3 2" xfId="4478" xr:uid="{9AAD607A-8407-405E-B604-029D41DCD63F}"/>
    <cellStyle name="Poznámka 2 10 3 2 2" xfId="11272" xr:uid="{8F38DA8E-E52E-4AA1-BB22-78D871D6E0C8}"/>
    <cellStyle name="Poznámka 2 10 3 2 2 2" xfId="20161" xr:uid="{E68A5A0B-1A44-4AF0-B2CD-C880B6ED6CAA}"/>
    <cellStyle name="Poznámka 2 10 3 2 2 2 2" xfId="47315" xr:uid="{FC2355A0-22DB-4150-9472-4045DDDD29AD}"/>
    <cellStyle name="Poznámka 2 10 3 2 2 2_1.2 KBC Group" xfId="51080" xr:uid="{69B93074-8CC6-4B18-A8CA-3EA356AEDAA5}"/>
    <cellStyle name="Poznámka 2 10 3 2 2 3" xfId="23208" xr:uid="{2C5E95C5-8BDD-4C49-96D2-C18810A904B2}"/>
    <cellStyle name="Poznámka 2 10 3 2 2 4" xfId="25887" xr:uid="{5A4C61D4-7D3A-4345-9480-BDFEB9B23338}"/>
    <cellStyle name="Poznámka 2 10 3 2 2 5" xfId="36118" xr:uid="{D6EFC50D-5838-4B1C-A065-0D74FCD7B59C}"/>
    <cellStyle name="Poznámka 2 10 3 2 2_1.2 KBC Group" xfId="51079" xr:uid="{7E1296B0-07F3-4235-B28C-CE767AEC501A}"/>
    <cellStyle name="Poznámka 2 10 3 2 3" xfId="15584" xr:uid="{F7FABF6C-EEAA-4C8D-A7D6-251835C229A7}"/>
    <cellStyle name="Poznámka 2 10 3 2 3 2" xfId="41646" xr:uid="{9DDA8A14-B398-42FD-A709-A14D721C9672}"/>
    <cellStyle name="Poznámka 2 10 3 2 3_1.2 KBC Group" xfId="51081" xr:uid="{BC87B589-AC33-400A-9058-080C869328DE}"/>
    <cellStyle name="Poznámka 2 10 3 2 4" xfId="14978" xr:uid="{BF2839F0-DF64-4F5A-ADBA-3A7DE7D3C6C2}"/>
    <cellStyle name="Poznámka 2 10 3 2 5" xfId="30563" xr:uid="{FBFFAB53-3FA0-49A7-A684-BD7CC4984259}"/>
    <cellStyle name="Poznámka 2 10 3 2_1.2 KBC Group" xfId="51078" xr:uid="{CB305437-AF66-490E-BF94-577FCA5F77E2}"/>
    <cellStyle name="Poznámka 2 10 3 3" xfId="8242" xr:uid="{8AB1C8BF-99E3-4A5C-BC4F-EEB58775F722}"/>
    <cellStyle name="Poznámka 2 10 3 3 2" xfId="18242" xr:uid="{CA652733-EBB1-4D43-A1A2-7CCF36E70F01}"/>
    <cellStyle name="Poznámka 2 10 3 3 2 2" xfId="44286" xr:uid="{1845B675-D855-4091-B406-D06799701CA2}"/>
    <cellStyle name="Poznámka 2 10 3 3 2_1.2 KBC Group" xfId="51083" xr:uid="{9B5F20C7-09A2-4FCA-B16D-E74E423462C7}"/>
    <cellStyle name="Poznámka 2 10 3 3 3" xfId="21734" xr:uid="{7ADCC22C-CF2C-465A-AEE8-9454B541DB1F}"/>
    <cellStyle name="Poznámka 2 10 3 3 4" xfId="24585" xr:uid="{53F5A268-2008-43BC-99F9-6978E7CA2013}"/>
    <cellStyle name="Poznámka 2 10 3 3 5" xfId="33177" xr:uid="{9A695A4F-2A61-45D7-8060-FF02FE10779E}"/>
    <cellStyle name="Poznámka 2 10 3 3_1.2 KBC Group" xfId="51082" xr:uid="{5F808B79-F0D7-414D-9BEB-FD37B3F8890A}"/>
    <cellStyle name="Poznámka 2 10 3 4" xfId="13648" xr:uid="{6FED3424-8B0F-476B-B0AE-D15A2DEBF5ED}"/>
    <cellStyle name="Poznámka 2 10 3 4 2" xfId="38625" xr:uid="{D5E366F0-6855-42B8-8307-E65C6CCFF907}"/>
    <cellStyle name="Poznámka 2 10 3 4_1.2 KBC Group" xfId="51084" xr:uid="{EE1F86BE-C24E-40F6-88F8-60A1D4533C42}"/>
    <cellStyle name="Poznámka 2 10 3 5" xfId="20410" xr:uid="{457F203F-2E3C-4BEC-8493-C7F1AEA0F612}"/>
    <cellStyle name="Poznámka 2 10 3 6" xfId="27630" xr:uid="{8B6D9371-C991-4714-A446-FA6E6DD95AB2}"/>
    <cellStyle name="Poznámka 2 10 3_1.2 KBC Group" xfId="51077" xr:uid="{6DC47DC9-E2F3-422C-BA92-973E7AEEAAEE}"/>
    <cellStyle name="Poznámka 2 10 4" xfId="2553" xr:uid="{E55B9D56-2D8C-4A67-8002-39A434F895C9}"/>
    <cellStyle name="Poznámka 2 10 4 2" xfId="5752" xr:uid="{1FED260B-D29A-4971-BD9E-A2AB3C714D62}"/>
    <cellStyle name="Poznámka 2 10 4 2 2" xfId="12545" xr:uid="{E354B411-BD2B-4EC7-B57C-0BB5C3D3DDCF}"/>
    <cellStyle name="Poznámka 2 10 4 2 2 2" xfId="20955" xr:uid="{E390B322-B219-425D-B208-64773AD45F12}"/>
    <cellStyle name="Poznámka 2 10 4 2 2 2 2" xfId="48588" xr:uid="{F6BC3AC4-2CA0-4786-85F9-252B8F192A82}"/>
    <cellStyle name="Poznámka 2 10 4 2 2 2_1.2 KBC Group" xfId="51088" xr:uid="{9ACF06BB-2879-4F82-ADEB-49CFFD43D442}"/>
    <cellStyle name="Poznámka 2 10 4 2 2 3" xfId="23812" xr:uid="{029EDDC3-2D5B-44A0-A2CE-BBC86B7A3117}"/>
    <cellStyle name="Poznámka 2 10 4 2 2 4" xfId="26409" xr:uid="{23E7A507-10C1-4155-84E9-7C7CECEC8243}"/>
    <cellStyle name="Poznámka 2 10 4 2 2 5" xfId="37391" xr:uid="{A4473300-730D-418D-B5DF-CAC9A888FA84}"/>
    <cellStyle name="Poznámka 2 10 4 2 2_1.2 KBC Group" xfId="51087" xr:uid="{7BAB9BD8-F42A-41F9-95C7-F98E79F8AFE4}"/>
    <cellStyle name="Poznámka 2 10 4 2 3" xfId="16367" xr:uid="{40301B6E-BD27-4F96-AC73-5CA28A10BEC3}"/>
    <cellStyle name="Poznámka 2 10 4 2 3 2" xfId="42919" xr:uid="{1CDF157D-1389-47D7-89CA-1DE02D321D27}"/>
    <cellStyle name="Poznámka 2 10 4 2 3_1.2 KBC Group" xfId="51089" xr:uid="{A4BF7A63-9CEA-4CB6-B93A-35F68CA46082}"/>
    <cellStyle name="Poznámka 2 10 4 2 4" xfId="13449" xr:uid="{CE18F5D3-2E59-4F40-B617-2B3CDBB4FEF7}"/>
    <cellStyle name="Poznámka 2 10 4 2 5" xfId="31836" xr:uid="{40554059-F566-4485-914E-17F725DB2569}"/>
    <cellStyle name="Poznámka 2 10 4 2_1.2 KBC Group" xfId="51086" xr:uid="{2C530C10-FC87-41A7-A8E9-F33C70A9E8C6}"/>
    <cellStyle name="Poznámka 2 10 4 3" xfId="9511" xr:uid="{9A4B1239-BC1B-473B-A464-B740BDA8F19B}"/>
    <cellStyle name="Poznámka 2 10 4 3 2" xfId="19043" xr:uid="{A5DAEF77-74B2-47C8-B5AD-D001826F0292}"/>
    <cellStyle name="Poznámka 2 10 4 3 2 2" xfId="45555" xr:uid="{9218997C-F32C-4E31-A681-994B7D19F840}"/>
    <cellStyle name="Poznámka 2 10 4 3 2_1.2 KBC Group" xfId="51091" xr:uid="{D2E7E408-E970-417B-8ED9-D56678E5936C}"/>
    <cellStyle name="Poznámka 2 10 4 3 3" xfId="22329" xr:uid="{B4862739-84F5-4B4C-A429-FD8121036C3B}"/>
    <cellStyle name="Poznámka 2 10 4 3 4" xfId="25103" xr:uid="{7E7458ED-C022-4A3F-836D-35D0762B0812}"/>
    <cellStyle name="Poznámka 2 10 4 3 5" xfId="34446" xr:uid="{06BE2FAF-8BCD-4226-A1B5-A8A6A2EBC5AB}"/>
    <cellStyle name="Poznámka 2 10 4 3_1.2 KBC Group" xfId="51090" xr:uid="{E7A0B24A-0375-40DD-B40C-3C51549AA170}"/>
    <cellStyle name="Poznámka 2 10 4 4" xfId="14428" xr:uid="{DBD72BE3-EB6C-42D8-9BF7-FAA4605CC7A2}"/>
    <cellStyle name="Poznámka 2 10 4 4 2" xfId="39894" xr:uid="{C8AC6011-6B0A-4986-A4CE-76A3EF76272D}"/>
    <cellStyle name="Poznámka 2 10 4 4_1.2 KBC Group" xfId="51092" xr:uid="{FA540A4E-0C83-4FB4-B58C-E7C6BCE8966C}"/>
    <cellStyle name="Poznámka 2 10 4 5" xfId="15447" xr:uid="{E2688CDE-B374-4B1E-B7B6-8D8C7C1FD45C}"/>
    <cellStyle name="Poznámka 2 10 4 6" xfId="28899" xr:uid="{C8F544A4-AC9A-476B-ADA3-DD436AC24227}"/>
    <cellStyle name="Poznámka 2 10 4_1.2 KBC Group" xfId="51085" xr:uid="{D142BFD3-6B19-4D39-B33B-6A2F53928588}"/>
    <cellStyle name="Poznámka 2 10 5" xfId="3902" xr:uid="{2B20730B-DF76-4FD2-84C0-8B81D064A49C}"/>
    <cellStyle name="Poznámka 2 10 5 2" xfId="10731" xr:uid="{07CCD9DA-D65D-4210-ACF5-C43013011535}"/>
    <cellStyle name="Poznámka 2 10 5 2 2" xfId="19957" xr:uid="{0E580952-20B0-4394-9577-48783CC18A17}"/>
    <cellStyle name="Poznámka 2 10 5 2 2 2" xfId="46774" xr:uid="{67F8CC02-7DE5-4CBE-AA7E-BB32F08519BE}"/>
    <cellStyle name="Poznámka 2 10 5 2 2_1.2 KBC Group" xfId="51095" xr:uid="{009CCA7D-1F5F-45DF-9923-852A22E2AD31}"/>
    <cellStyle name="Poznámka 2 10 5 2 3" xfId="23120" xr:uid="{6D2EC8C2-26EA-468B-B24D-35B00871F505}"/>
    <cellStyle name="Poznámka 2 10 5 2 4" xfId="25848" xr:uid="{1318ED33-D007-4BD0-8881-CE019DBD60F2}"/>
    <cellStyle name="Poznámka 2 10 5 2 5" xfId="35608" xr:uid="{9BF39F75-916A-44B2-A3E6-52C8488094EC}"/>
    <cellStyle name="Poznámka 2 10 5 2_1.2 KBC Group" xfId="51094" xr:uid="{599C1D48-DE98-46F8-924C-EC6E62D2C0AF}"/>
    <cellStyle name="Poznámka 2 10 5 3" xfId="15364" xr:uid="{F33377BA-0934-4C53-B725-3715831D8A92}"/>
    <cellStyle name="Poznámka 2 10 5 3 2" xfId="41105" xr:uid="{CBC2DE22-48C5-4038-869A-7AD184B5F3C6}"/>
    <cellStyle name="Poznámka 2 10 5 3_1.2 KBC Group" xfId="51096" xr:uid="{9990021F-A5F1-4F0B-ADF2-93B8AF37DAD8}"/>
    <cellStyle name="Poznámka 2 10 5 4" xfId="18148" xr:uid="{513C78EE-87BD-4C0D-96D6-1DABF1660AFB}"/>
    <cellStyle name="Poznámka 2 10 5 5" xfId="30053" xr:uid="{1AC18563-61DC-4CBC-8153-67B0AE5E09A5}"/>
    <cellStyle name="Poznámka 2 10 5_1.2 KBC Group" xfId="51093" xr:uid="{E9A32633-C5CD-4A7C-B0FD-21259ABD70E1}"/>
    <cellStyle name="Poznámka 2 10 6" xfId="7490" xr:uid="{4395C508-2C09-4C52-A5AE-484580B6D354}"/>
    <cellStyle name="Poznámka 2 10 6 2" xfId="17769" xr:uid="{F7C66271-5B3A-4509-A16C-64F2B17F39B6}"/>
    <cellStyle name="Poznámka 2 10 6 2 2" xfId="43538" xr:uid="{57935EF2-4663-495C-B6FF-EE1BE7EAAC01}"/>
    <cellStyle name="Poznámka 2 10 6 2_1.2 KBC Group" xfId="51098" xr:uid="{CF723536-FB48-4C7A-B0CF-58C5E870DBCF}"/>
    <cellStyle name="Poznámka 2 10 6 3" xfId="21367" xr:uid="{C2F10925-00C2-4AAE-99C5-BAC12BE0BAB3}"/>
    <cellStyle name="Poznámka 2 10 6 4" xfId="24260" xr:uid="{6F139F1F-2F6C-4C34-A577-3409D717E7E7}"/>
    <cellStyle name="Poznámka 2 10 6 5" xfId="32445" xr:uid="{D6F4A9F9-0F77-4169-A473-5720FA65897A}"/>
    <cellStyle name="Poznámka 2 10 6_1.2 KBC Group" xfId="51097" xr:uid="{592D8050-356F-4098-85AC-08AEC3AFFCD8}"/>
    <cellStyle name="Poznámka 2 10 7" xfId="13016" xr:uid="{95563F80-D660-4277-BB5B-5276495F41CE}"/>
    <cellStyle name="Poznámka 2 10 7 2" xfId="37878" xr:uid="{B8EEBE3C-7B9E-4702-9B22-39F1EB2E2C33}"/>
    <cellStyle name="Poznámka 2 10 7_1.2 KBC Group" xfId="51099" xr:uid="{908E50E9-6D1A-4B62-A2C2-9470D95B3769}"/>
    <cellStyle name="Poznámka 2 10 8" xfId="17292" xr:uid="{359036ED-EAB8-4F2D-8326-B7FA75060607}"/>
    <cellStyle name="Poznámka 2 10 9" xfId="26895" xr:uid="{7867AFB0-9F5E-45A2-B205-F20B411A8F25}"/>
    <cellStyle name="Poznámka 2 10_1.2 KBC Group" xfId="51052" xr:uid="{B8FC5433-08BB-4D7A-885D-DFCC7C1AB902}"/>
    <cellStyle name="Poznámka 2 11" xfId="343" xr:uid="{97ED60E5-5C12-4024-BECE-0E07EF2DBE52}"/>
    <cellStyle name="Poznámka 2 11 2" xfId="647" xr:uid="{52381FC8-0ABF-4784-8EB0-D7D95A6C1CB5}"/>
    <cellStyle name="Poznámka 2 11 2 2" xfId="1423" xr:uid="{10048043-1AF5-4A95-AB2C-AF9360191E4E}"/>
    <cellStyle name="Poznámka 2 11 2 2 2" xfId="4622" xr:uid="{00399919-92B6-429C-9A54-07025B7BED40}"/>
    <cellStyle name="Poznámka 2 11 2 2 2 2" xfId="11416" xr:uid="{8D135A0B-06CF-4CBA-9CC3-7404BFDCE810}"/>
    <cellStyle name="Poznámka 2 11 2 2 2 2 2" xfId="20237" xr:uid="{2AF979D9-188D-450A-8E63-7D6BCD1192A5}"/>
    <cellStyle name="Poznámka 2 11 2 2 2 2 2 2" xfId="47459" xr:uid="{13838C88-0395-4C1D-B075-D9F7DC979B9A}"/>
    <cellStyle name="Poznámka 2 11 2 2 2 2 2_1.2 KBC Group" xfId="51105" xr:uid="{C91B559C-781A-4D0F-845C-DE041959313D}"/>
    <cellStyle name="Poznámka 2 11 2 2 2 2 3" xfId="23259" xr:uid="{50DBF99C-DE33-443B-B90C-6F62D2F0644A}"/>
    <cellStyle name="Poznámka 2 11 2 2 2 2 4" xfId="25925" xr:uid="{EFF0F813-6769-4A35-B390-CF65D8604FA8}"/>
    <cellStyle name="Poznámka 2 11 2 2 2 2 5" xfId="36262" xr:uid="{5C00ACAC-698B-4B4F-9223-41BDE68661D5}"/>
    <cellStyle name="Poznámka 2 11 2 2 2 2_1.2 KBC Group" xfId="51104" xr:uid="{EC92897D-5F45-421E-A8D1-10E7E2E42D41}"/>
    <cellStyle name="Poznámka 2 11 2 2 2 3" xfId="15661" xr:uid="{FFB71183-0007-49D1-A73B-2DA0641B7631}"/>
    <cellStyle name="Poznámka 2 11 2 2 2 3 2" xfId="41790" xr:uid="{E561CB42-434B-4406-BF88-4537751CD88A}"/>
    <cellStyle name="Poznámka 2 11 2 2 2 3_1.2 KBC Group" xfId="51106" xr:uid="{5C61BF57-B1B8-466E-BE94-BBB06C3A1513}"/>
    <cellStyle name="Poznámka 2 11 2 2 2 4" xfId="20121" xr:uid="{D124CCAE-270A-4C91-918A-43651E8E1566}"/>
    <cellStyle name="Poznámka 2 11 2 2 2 5" xfId="30707" xr:uid="{553FBC70-5B3C-41A2-95A4-7F28684F5E77}"/>
    <cellStyle name="Poznámka 2 11 2 2 2_1.2 KBC Group" xfId="51103" xr:uid="{7B3D141E-009A-4007-A8E0-6D99786B3506}"/>
    <cellStyle name="Poznámka 2 11 2 2 3" xfId="8386" xr:uid="{0EF03780-F98D-4110-B25E-38F48B408843}"/>
    <cellStyle name="Poznámka 2 11 2 2 3 2" xfId="18325" xr:uid="{23337559-1240-44DB-949D-0CB77EEDD533}"/>
    <cellStyle name="Poznámka 2 11 2 2 3 2 2" xfId="44430" xr:uid="{E360206C-7677-4725-97D2-2882C9A27612}"/>
    <cellStyle name="Poznámka 2 11 2 2 3 2_1.2 KBC Group" xfId="51108" xr:uid="{5706C183-6F2B-456F-867D-DBD0CD457CAB}"/>
    <cellStyle name="Poznámka 2 11 2 2 3 3" xfId="21785" xr:uid="{8B3889AE-4BB5-4579-95B8-8F1F0DAC8C77}"/>
    <cellStyle name="Poznámka 2 11 2 2 3 4" xfId="24623" xr:uid="{94587CEE-9681-4C43-87E5-3D83B97135D3}"/>
    <cellStyle name="Poznámka 2 11 2 2 3 5" xfId="33321" xr:uid="{468EBDE6-7A98-46CE-B8D8-9E4EFDF979B7}"/>
    <cellStyle name="Poznámka 2 11 2 2 3_1.2 KBC Group" xfId="51107" xr:uid="{F6AA62F5-C951-4289-A446-9B1B98AB4D5D}"/>
    <cellStyle name="Poznámka 2 11 2 2 4" xfId="13719" xr:uid="{6F282D5E-4042-44A9-81F9-E131E1BFF740}"/>
    <cellStyle name="Poznámka 2 11 2 2 4 2" xfId="38769" xr:uid="{0A1C22A8-D7D3-4F58-97D5-2B6FDAEA5EEB}"/>
    <cellStyle name="Poznámka 2 11 2 2 4_1.2 KBC Group" xfId="51109" xr:uid="{716D584A-6B94-4707-90A1-2AB3CB601697}"/>
    <cellStyle name="Poznámka 2 11 2 2 5" xfId="15210" xr:uid="{E15BD425-0A08-48E0-AF91-7472AC794876}"/>
    <cellStyle name="Poznámka 2 11 2 2 6" xfId="27774" xr:uid="{BED57CE1-51CD-467C-83B1-71913063C477}"/>
    <cellStyle name="Poznámka 2 11 2 2_1.2 KBC Group" xfId="51102" xr:uid="{D8BF337B-AC0D-4625-BE8A-2A7CFA002C02}"/>
    <cellStyle name="Poznámka 2 11 2 3" xfId="2793" xr:uid="{F486F9E9-2E07-4773-8E06-BDB59136E0E0}"/>
    <cellStyle name="Poznámka 2 11 2 3 2" xfId="5992" xr:uid="{42222BB0-FC0E-42E8-A9E6-1239D2F8B087}"/>
    <cellStyle name="Poznámka 2 11 2 3 2 2" xfId="12785" xr:uid="{5994A3DD-AFE3-4D17-BF15-77751BA537DC}"/>
    <cellStyle name="Poznámka 2 11 2 3 2 2 2" xfId="21195" xr:uid="{7DBAE3BD-2198-4652-9525-DB2244F465F4}"/>
    <cellStyle name="Poznámka 2 11 2 3 2 2 2 2" xfId="48828" xr:uid="{40E56AC6-5236-4FAA-B976-2A8FB8907C5C}"/>
    <cellStyle name="Poznámka 2 11 2 3 2 2 2_1.2 KBC Group" xfId="51113" xr:uid="{A5E8E7DB-F96C-4A10-94DC-A39331F30895}"/>
    <cellStyle name="Poznámka 2 11 2 3 2 2 3" xfId="24052" xr:uid="{2A671C78-6A0B-450C-BB71-132F0EBDD8B6}"/>
    <cellStyle name="Poznámka 2 11 2 3 2 2 4" xfId="26649" xr:uid="{760B42EA-BD0A-4079-8DF9-804D95E2FB43}"/>
    <cellStyle name="Poznámka 2 11 2 3 2 2 5" xfId="37631" xr:uid="{5BF7679A-1F92-4FD7-A58B-9251B014BFA4}"/>
    <cellStyle name="Poznámka 2 11 2 3 2 2_1.2 KBC Group" xfId="51112" xr:uid="{9FEB72BE-E82F-4DD4-874F-D17BEEEBE5D0}"/>
    <cellStyle name="Poznámka 2 11 2 3 2 3" xfId="16607" xr:uid="{88E65261-2534-4CE6-B979-6342A9C5B58C}"/>
    <cellStyle name="Poznámka 2 11 2 3 2 3 2" xfId="43159" xr:uid="{42E036B9-291B-462F-B237-0E71B341A66C}"/>
    <cellStyle name="Poznámka 2 11 2 3 2 3_1.2 KBC Group" xfId="51114" xr:uid="{5EB244D8-DA4A-4BF2-ADB8-EBA3A820881F}"/>
    <cellStyle name="Poznámka 2 11 2 3 2 4" xfId="13469" xr:uid="{47756CA8-EFE1-4620-B2C2-74F1418CF3DA}"/>
    <cellStyle name="Poznámka 2 11 2 3 2 5" xfId="32076" xr:uid="{D6753D42-6915-4C0A-9E40-54B5EA82B620}"/>
    <cellStyle name="Poznámka 2 11 2 3 2_1.2 KBC Group" xfId="51111" xr:uid="{8FB6B4D0-EEA2-4458-990B-E691D48CE726}"/>
    <cellStyle name="Poznámka 2 11 2 3 3" xfId="9751" xr:uid="{A23B0345-E857-46FA-8358-477B77595E44}"/>
    <cellStyle name="Poznámka 2 11 2 3 3 2" xfId="19283" xr:uid="{2C2AA7F9-32F7-4DA0-AB6C-A4113EF1B7FC}"/>
    <cellStyle name="Poznámka 2 11 2 3 3 2 2" xfId="45795" xr:uid="{8620B3CE-69C7-4960-B25A-EE2DE33A5AC3}"/>
    <cellStyle name="Poznámka 2 11 2 3 3 2_1.2 KBC Group" xfId="51116" xr:uid="{B003681E-FC4E-4A45-87E3-FB9622E30C54}"/>
    <cellStyle name="Poznámka 2 11 2 3 3 3" xfId="22569" xr:uid="{1CF27E2B-7CE2-421E-B17A-795B2CDA027C}"/>
    <cellStyle name="Poznámka 2 11 2 3 3 4" xfId="25343" xr:uid="{B22C42C6-AEEA-4F51-AF62-FAD08A2531F7}"/>
    <cellStyle name="Poznámka 2 11 2 3 3 5" xfId="34686" xr:uid="{FFE7B138-873D-4D6E-B9DC-4DA0A1BEAA83}"/>
    <cellStyle name="Poznámka 2 11 2 3 3_1.2 KBC Group" xfId="51115" xr:uid="{1ABA4FB3-0A5D-44B3-8F3C-DB992C115C1C}"/>
    <cellStyle name="Poznámka 2 11 2 3 4" xfId="14668" xr:uid="{F3D56AC1-BEBB-4828-A638-3BA85366BB36}"/>
    <cellStyle name="Poznámka 2 11 2 3 4 2" xfId="40134" xr:uid="{2C6E69C7-0900-4424-84FB-DE7B6E29CCF9}"/>
    <cellStyle name="Poznámka 2 11 2 3 4_1.2 KBC Group" xfId="51117" xr:uid="{D257DAB6-B3F5-46D3-9D7A-C048C55D1AA3}"/>
    <cellStyle name="Poznámka 2 11 2 3 5" xfId="14749" xr:uid="{7B7B7FC2-683B-493E-A793-34934B238AE7}"/>
    <cellStyle name="Poznámka 2 11 2 3 6" xfId="29139" xr:uid="{AA0AC7ED-6712-4510-905E-BE6D442D60E1}"/>
    <cellStyle name="Poznámka 2 11 2 3_1.2 KBC Group" xfId="51110" xr:uid="{6D6C32D9-9C47-4FFB-B953-19ADA0C2A227}"/>
    <cellStyle name="Poznámka 2 11 2 4" xfId="3827" xr:uid="{44A74A25-EDDB-470D-B875-9428A8ED28D7}"/>
    <cellStyle name="Poznámka 2 11 2 4 2" xfId="10694" xr:uid="{2EB9B0F9-C335-4322-9FC8-56506DCB17F4}"/>
    <cellStyle name="Poznámka 2 11 2 4 2 2" xfId="19925" xr:uid="{DD6F1263-A31E-4396-BA54-60399FAF9DFD}"/>
    <cellStyle name="Poznámka 2 11 2 4 2 2 2" xfId="46737" xr:uid="{B35E7492-C2DE-4728-B4AD-0CF8301871E0}"/>
    <cellStyle name="Poznámka 2 11 2 4 2 2_1.2 KBC Group" xfId="51120" xr:uid="{20957F27-1674-4F4C-9139-3DED0FC96139}"/>
    <cellStyle name="Poznámka 2 11 2 4 2 3" xfId="23089" xr:uid="{94CF750E-BC4D-4B90-AAB2-AE0992C90700}"/>
    <cellStyle name="Poznámka 2 11 2 4 2 4" xfId="25818" xr:uid="{93FE970F-1747-4A94-A372-2823AF680B88}"/>
    <cellStyle name="Poznámka 2 11 2 4 2 5" xfId="35576" xr:uid="{79C0A015-48B6-4E2B-AFBE-3881E236063E}"/>
    <cellStyle name="Poznámka 2 11 2 4 2_1.2 KBC Group" xfId="51119" xr:uid="{8169C72B-193E-4888-B16C-459DCC1A82DC}"/>
    <cellStyle name="Poznámka 2 11 2 4 3" xfId="15327" xr:uid="{73AC3A35-6E86-49BA-88A7-25000ED43822}"/>
    <cellStyle name="Poznámka 2 11 2 4 3 2" xfId="41069" xr:uid="{1B938F77-59B1-4CEF-9201-540E53A0178D}"/>
    <cellStyle name="Poznámka 2 11 2 4 3_1.2 KBC Group" xfId="51121" xr:uid="{7C6BC9EA-B870-4F91-AF66-FD9F9E985AD0}"/>
    <cellStyle name="Poznámka 2 11 2 4 4" xfId="13960" xr:uid="{F742DD7B-6EC3-41B8-A534-7FDA8374BC26}"/>
    <cellStyle name="Poznámka 2 11 2 4 5" xfId="30022" xr:uid="{83961CFF-FB48-493A-BA4B-799B03A532A7}"/>
    <cellStyle name="Poznámka 2 11 2 4_1.2 KBC Group" xfId="51118" xr:uid="{7149F6E1-4B81-4C8D-B1DF-8EFC40736C65}"/>
    <cellStyle name="Poznámka 2 11 2 5" xfId="7836" xr:uid="{F89D6C69-E1A8-42A1-884D-1A9E119C68D6}"/>
    <cellStyle name="Poznámka 2 11 2 5 2" xfId="18052" xr:uid="{785597F2-32A0-49D2-B3ED-32473603627F}"/>
    <cellStyle name="Poznámka 2 11 2 5 2 2" xfId="43884" xr:uid="{A40012BC-C657-453D-AA7C-F4177A4229D0}"/>
    <cellStyle name="Poznámka 2 11 2 5 2_1.2 KBC Group" xfId="51123" xr:uid="{D585C6D5-F60A-4501-8C84-BED32282E4C3}"/>
    <cellStyle name="Poznámka 2 11 2 5 3" xfId="21620" xr:uid="{F7FDC323-F4C4-4217-A5C9-4461571E9EC1}"/>
    <cellStyle name="Poznámka 2 11 2 5 4" xfId="24500" xr:uid="{A7B9F0C4-9423-40AF-AC61-9AC81EFF143D}"/>
    <cellStyle name="Poznámka 2 11 2 5 5" xfId="32791" xr:uid="{95B7A925-5494-4C41-86DE-84A7A68A922E}"/>
    <cellStyle name="Poznámka 2 11 2 5_1.2 KBC Group" xfId="51122" xr:uid="{86D22D3E-BFA6-42B4-8C69-4D7EA0CFBE19}"/>
    <cellStyle name="Poznámka 2 11 2 6" xfId="13298" xr:uid="{312FB1AA-97EF-4FF9-A4C9-24BE069FFA45}"/>
    <cellStyle name="Poznámka 2 11 2 6 2" xfId="38224" xr:uid="{477CFCC3-B355-49B3-AAFD-18B608EED2EF}"/>
    <cellStyle name="Poznámka 2 11 2 6_1.2 KBC Group" xfId="51124" xr:uid="{398F0739-E276-4EB4-B16F-65C9EE14E743}"/>
    <cellStyle name="Poznámka 2 11 2 7" xfId="17046" xr:uid="{ED84B4CB-E320-4E09-8F59-94D6249149B8}"/>
    <cellStyle name="Poznámka 2 11 2 8" xfId="27241" xr:uid="{FFE95642-1776-4060-B584-4DDB385B54DD}"/>
    <cellStyle name="Poznámka 2 11 2_1.2 KBC Group" xfId="51101" xr:uid="{529B1BD5-FB1E-4016-A44E-BD558D61633D}"/>
    <cellStyle name="Poznámka 2 11 3" xfId="1294" xr:uid="{E3BA5C8B-3853-4125-82CE-AA73695236D9}"/>
    <cellStyle name="Poznámka 2 11 3 2" xfId="4493" xr:uid="{69A96896-791E-4A58-A555-0A763EB9ACD8}"/>
    <cellStyle name="Poznámka 2 11 3 2 2" xfId="11287" xr:uid="{FC242AD5-1868-41AA-BC5C-83F2C0B682E5}"/>
    <cellStyle name="Poznámka 2 11 3 2 2 2" xfId="20167" xr:uid="{0863E06F-FA2F-462C-B234-7B7F07EF6903}"/>
    <cellStyle name="Poznámka 2 11 3 2 2 2 2" xfId="47330" xr:uid="{5878FE49-36D8-4A1C-B731-3F6652497BAB}"/>
    <cellStyle name="Poznámka 2 11 3 2 2 2_1.2 KBC Group" xfId="51128" xr:uid="{82E18170-364C-40FB-9F69-303A961750A7}"/>
    <cellStyle name="Poznámka 2 11 3 2 2 3" xfId="23212" xr:uid="{24389C24-D5C6-4597-9F3A-46D52CEDEAA1}"/>
    <cellStyle name="Poznámka 2 11 3 2 2 4" xfId="25890" xr:uid="{34E91237-A0CD-4A97-A010-809F743F7F6D}"/>
    <cellStyle name="Poznámka 2 11 3 2 2 5" xfId="36133" xr:uid="{B6165B2F-6D9F-4A6D-811E-CFE2234A96DE}"/>
    <cellStyle name="Poznámka 2 11 3 2 2_1.2 KBC Group" xfId="51127" xr:uid="{58119A16-4D15-4E14-96FA-9E12F976BA82}"/>
    <cellStyle name="Poznámka 2 11 3 2 3" xfId="15591" xr:uid="{02CF4D91-5A69-4923-A239-BAD4CFB7B280}"/>
    <cellStyle name="Poznámka 2 11 3 2 3 2" xfId="41661" xr:uid="{7AC94BB5-6A00-4683-B849-FD64CA473BCF}"/>
    <cellStyle name="Poznámka 2 11 3 2 3_1.2 KBC Group" xfId="51129" xr:uid="{E147B9CA-DBB9-4C13-9345-ACC83271A2CF}"/>
    <cellStyle name="Poznámka 2 11 3 2 4" xfId="19835" xr:uid="{FAF5A003-F7F4-4074-B7A4-F3CC89C7F3B1}"/>
    <cellStyle name="Poznámka 2 11 3 2 5" xfId="30578" xr:uid="{767C70C5-28CD-4F62-A8F5-D223DB973FB8}"/>
    <cellStyle name="Poznámka 2 11 3 2_1.2 KBC Group" xfId="51126" xr:uid="{B1BEA869-E5A0-432D-ACCF-7BE4179C44EB}"/>
    <cellStyle name="Poznámka 2 11 3 3" xfId="8257" xr:uid="{0B6D9BB6-AC7E-4882-B24F-AEF43B0073ED}"/>
    <cellStyle name="Poznámka 2 11 3 3 2" xfId="18249" xr:uid="{4F6C1A46-F02F-4B53-B950-2A383B06FB6E}"/>
    <cellStyle name="Poznámka 2 11 3 3 2 2" xfId="44301" xr:uid="{A8523124-EF5E-4576-B000-B6B5C9D8C3FD}"/>
    <cellStyle name="Poznámka 2 11 3 3 2_1.2 KBC Group" xfId="51131" xr:uid="{CF740F80-4789-4983-8F45-4F19ADFB1A65}"/>
    <cellStyle name="Poznámka 2 11 3 3 3" xfId="21738" xr:uid="{57D9C313-B498-42E5-9EB6-D90B5F0F660F}"/>
    <cellStyle name="Poznámka 2 11 3 3 4" xfId="24588" xr:uid="{BC485718-FB3C-4245-B631-9AFEB735FF47}"/>
    <cellStyle name="Poznámka 2 11 3 3 5" xfId="33192" xr:uid="{AFB63E8F-A907-4B41-820A-8CBD2F3DC31E}"/>
    <cellStyle name="Poznámka 2 11 3 3_1.2 KBC Group" xfId="51130" xr:uid="{3CB4463C-6650-424E-90B9-93BE686CA03F}"/>
    <cellStyle name="Poznámka 2 11 3 4" xfId="13654" xr:uid="{15C1F821-1C8B-4B53-87CF-C68E7D303741}"/>
    <cellStyle name="Poznámka 2 11 3 4 2" xfId="38640" xr:uid="{03052DC6-D0B5-4122-A20C-DDAA90BBA419}"/>
    <cellStyle name="Poznámka 2 11 3 4_1.2 KBC Group" xfId="51132" xr:uid="{E3A63859-987E-453B-954F-5E093F29DF69}"/>
    <cellStyle name="Poznámka 2 11 3 5" xfId="18900" xr:uid="{9AB375B7-822C-4703-9511-B570313930ED}"/>
    <cellStyle name="Poznámka 2 11 3 6" xfId="27645" xr:uid="{C0A9A833-1DBE-4A81-9045-844E617B058D}"/>
    <cellStyle name="Poznámka 2 11 3_1.2 KBC Group" xfId="51125" xr:uid="{6C3AB017-4441-4943-93A0-EA88ECD5DDCE}"/>
    <cellStyle name="Poznámka 2 11 4" xfId="2586" xr:uid="{7469B9F5-F86F-4948-A084-B646D167C959}"/>
    <cellStyle name="Poznámka 2 11 4 2" xfId="5785" xr:uid="{AAF6C38B-ADC5-4B5C-9E7D-4DCF82310F91}"/>
    <cellStyle name="Poznámka 2 11 4 2 2" xfId="12578" xr:uid="{6DBA3373-69CE-47CC-8D11-9D97E3910E6E}"/>
    <cellStyle name="Poznámka 2 11 4 2 2 2" xfId="20988" xr:uid="{676034A9-D20E-4255-B1CA-4C2DB33651BE}"/>
    <cellStyle name="Poznámka 2 11 4 2 2 2 2" xfId="48621" xr:uid="{B2E80AE9-2749-488F-B456-BCAD419C9112}"/>
    <cellStyle name="Poznámka 2 11 4 2 2 2_1.2 KBC Group" xfId="51136" xr:uid="{CF9F52DE-CC27-4EF4-8B48-8FE4EB3956A3}"/>
    <cellStyle name="Poznámka 2 11 4 2 2 3" xfId="23845" xr:uid="{2CEBAF34-3136-4A98-AC75-604DC1016E80}"/>
    <cellStyle name="Poznámka 2 11 4 2 2 4" xfId="26442" xr:uid="{BF7E2802-4AF5-40F6-9C89-CAD88A8883FB}"/>
    <cellStyle name="Poznámka 2 11 4 2 2 5" xfId="37424" xr:uid="{9A72D2B3-D97E-47BA-8368-E56B246B76CC}"/>
    <cellStyle name="Poznámka 2 11 4 2 2_1.2 KBC Group" xfId="51135" xr:uid="{9A206DFA-FF81-4CF1-9703-6F50E5CA8E2E}"/>
    <cellStyle name="Poznámka 2 11 4 2 3" xfId="16400" xr:uid="{CF405858-17D9-49DD-BA89-A34D555C580C}"/>
    <cellStyle name="Poznámka 2 11 4 2 3 2" xfId="42952" xr:uid="{3BD5EA83-3CE3-442B-9952-1510D658C3B9}"/>
    <cellStyle name="Poznámka 2 11 4 2 3_1.2 KBC Group" xfId="51137" xr:uid="{CD9278F0-EAC5-488A-B416-DCB65CDBA9A2}"/>
    <cellStyle name="Poznámka 2 11 4 2 4" xfId="13781" xr:uid="{C559FFBA-A0D0-4446-AC9B-540AC4DB42E7}"/>
    <cellStyle name="Poznámka 2 11 4 2 5" xfId="31869" xr:uid="{C1C0F664-BB54-4626-A9ED-B9F57F71B55E}"/>
    <cellStyle name="Poznámka 2 11 4 2_1.2 KBC Group" xfId="51134" xr:uid="{27D2C9CB-3A87-4BB7-930A-12AA779FC9F7}"/>
    <cellStyle name="Poznámka 2 11 4 3" xfId="9544" xr:uid="{8B173660-1507-4E08-A01E-3A242065A999}"/>
    <cellStyle name="Poznámka 2 11 4 3 2" xfId="19076" xr:uid="{E17869F4-47D1-4070-9C9C-224140B12D17}"/>
    <cellStyle name="Poznámka 2 11 4 3 2 2" xfId="45588" xr:uid="{85A338BF-B9F8-4163-8503-3C7729334CCB}"/>
    <cellStyle name="Poznámka 2 11 4 3 2_1.2 KBC Group" xfId="51139" xr:uid="{06588C6A-BEAF-485A-AF45-67CEAC58A466}"/>
    <cellStyle name="Poznámka 2 11 4 3 3" xfId="22362" xr:uid="{AAAA2F35-38D4-4F22-A488-553E406D07B6}"/>
    <cellStyle name="Poznámka 2 11 4 3 4" xfId="25136" xr:uid="{10459F8D-B66C-4FC6-833A-47CE9FA569E6}"/>
    <cellStyle name="Poznámka 2 11 4 3 5" xfId="34479" xr:uid="{5CF2A93C-1540-4E01-BD12-4A38487A379B}"/>
    <cellStyle name="Poznámka 2 11 4 3_1.2 KBC Group" xfId="51138" xr:uid="{78791D97-2FC9-4681-A14C-34E70517E352}"/>
    <cellStyle name="Poznámka 2 11 4 4" xfId="14461" xr:uid="{53A78594-DCDB-4C97-93A2-EE55FC01DC9D}"/>
    <cellStyle name="Poznámka 2 11 4 4 2" xfId="39927" xr:uid="{52AB2A09-629E-47E5-8856-F97895F66F4E}"/>
    <cellStyle name="Poznámka 2 11 4 4_1.2 KBC Group" xfId="51140" xr:uid="{00AD0B7F-8BFF-4724-B903-B517A533759E}"/>
    <cellStyle name="Poznámka 2 11 4 5" xfId="17702" xr:uid="{2C2C8C11-E5F4-43B5-A8F0-C3FD5EB3CCC2}"/>
    <cellStyle name="Poznámka 2 11 4 6" xfId="28932" xr:uid="{37939DCB-76C9-49CC-B97C-FDF995C9495A}"/>
    <cellStyle name="Poznámka 2 11 4_1.2 KBC Group" xfId="51133" xr:uid="{09430F79-D4FC-4187-9914-30EC0606D37C}"/>
    <cellStyle name="Poznámka 2 11 5" xfId="3736" xr:uid="{5BBA25F0-ADB0-49AF-9EAD-A2F4747919B6}"/>
    <cellStyle name="Poznámka 2 11 5 2" xfId="10649" xr:uid="{43F0E539-60B7-4E4F-8A8C-F2C4F9EE362A}"/>
    <cellStyle name="Poznámka 2 11 5 2 2" xfId="19895" xr:uid="{FBB5FF3A-3FE7-4E56-90D6-F71B05EBD33F}"/>
    <cellStyle name="Poznámka 2 11 5 2 2 2" xfId="46692" xr:uid="{67331C8F-98E8-49D6-9D4D-AE9844D1207A}"/>
    <cellStyle name="Poznámka 2 11 5 2 2_1.2 KBC Group" xfId="51143" xr:uid="{BFD4C329-D1E0-4290-9D6C-CC4FF09346FB}"/>
    <cellStyle name="Poznámka 2 11 5 2 3" xfId="23058" xr:uid="{7A9D8AFF-5265-402B-8649-CDD4238A3F4A}"/>
    <cellStyle name="Poznámka 2 11 5 2 4" xfId="25789" xr:uid="{D666A3F4-E72B-4FBB-8F5F-9089E6659965}"/>
    <cellStyle name="Poznámka 2 11 5 2 5" xfId="35547" xr:uid="{8BC8BF12-5682-4A9E-9C11-C534E7C0EF6A}"/>
    <cellStyle name="Poznámka 2 11 5 2_1.2 KBC Group" xfId="51142" xr:uid="{160618B2-F56A-43C8-9B80-E52E23DDF59A}"/>
    <cellStyle name="Poznámka 2 11 5 3" xfId="15284" xr:uid="{EA6F67DA-4C84-42B4-9737-20EB3655C108}"/>
    <cellStyle name="Poznámka 2 11 5 3 2" xfId="41024" xr:uid="{80A4945F-75CD-4695-B380-0FC83D2C6158}"/>
    <cellStyle name="Poznámka 2 11 5 3_1.2 KBC Group" xfId="51144" xr:uid="{2077C039-3B3B-46F9-B776-7CFCCACCE124}"/>
    <cellStyle name="Poznámka 2 11 5 4" xfId="16806" xr:uid="{16C08AED-DAF3-4E39-95D0-F54AC0B37258}"/>
    <cellStyle name="Poznámka 2 11 5 5" xfId="29993" xr:uid="{1A43FE35-E798-42EE-9271-613D42705B3A}"/>
    <cellStyle name="Poznámka 2 11 5_1.2 KBC Group" xfId="51141" xr:uid="{55CEB016-3EC6-494F-A6BF-4971812EC9DB}"/>
    <cellStyle name="Poznámka 2 11 6" xfId="7535" xr:uid="{150331AE-64C0-4942-8882-0E7CBC1BD60B}"/>
    <cellStyle name="Poznámka 2 11 6 2" xfId="17806" xr:uid="{BA12262A-BEA5-448B-ACF4-DA8ABD943335}"/>
    <cellStyle name="Poznámka 2 11 6 2 2" xfId="43583" xr:uid="{31883F68-192D-4C45-943C-B36017E4D9D8}"/>
    <cellStyle name="Poznámka 2 11 6 2_1.2 KBC Group" xfId="51146" xr:uid="{4F106AA5-C7A1-49E7-990F-6F9018DA8738}"/>
    <cellStyle name="Poznámka 2 11 6 3" xfId="21401" xr:uid="{04F7CA15-4B09-48E6-8ED9-56B2CCBD142F}"/>
    <cellStyle name="Poznámka 2 11 6 4" xfId="24293" xr:uid="{DD8D2EEB-3690-4CF7-98BB-E5E4DC9D6E1E}"/>
    <cellStyle name="Poznámka 2 11 6 5" xfId="32490" xr:uid="{06D30AB8-AC45-4F63-8481-0CFD0089F8D6}"/>
    <cellStyle name="Poznámka 2 11 6_1.2 KBC Group" xfId="51145" xr:uid="{1C1E6B22-518F-48DA-8C8D-C7EED699555E}"/>
    <cellStyle name="Poznámka 2 11 7" xfId="13051" xr:uid="{798DBE21-6BBF-43FC-9017-59B06D96BCB3}"/>
    <cellStyle name="Poznámka 2 11 7 2" xfId="37923" xr:uid="{DC77CAA9-549F-4FD2-89B6-FB15C4F6A652}"/>
    <cellStyle name="Poznámka 2 11 7_1.2 KBC Group" xfId="51147" xr:uid="{D54D9838-4E7B-46AC-9C7D-1327C52C600D}"/>
    <cellStyle name="Poznámka 2 11 8" xfId="17259" xr:uid="{D3B4DAB2-64BE-4492-AF7F-2E8FE82DEE67}"/>
    <cellStyle name="Poznámka 2 11 9" xfId="26940" xr:uid="{FCE30231-91C0-407C-A06C-7C928B4E9CDD}"/>
    <cellStyle name="Poznámka 2 11_1.2 KBC Group" xfId="51100" xr:uid="{3A63F4FE-107E-4D5C-95BD-EF71988ED4A6}"/>
    <cellStyle name="Poznámka 2 12" xfId="345" xr:uid="{65F2B835-952D-4B87-BCF7-C9AB568D4E8E}"/>
    <cellStyle name="Poznámka 2 12 2" xfId="649" xr:uid="{FF93923F-6610-4736-8A38-4E4EA27B3910}"/>
    <cellStyle name="Poznámka 2 12 2 2" xfId="1424" xr:uid="{E61087FD-8A7E-426B-B59D-FDD0D8110E49}"/>
    <cellStyle name="Poznámka 2 12 2 2 2" xfId="4623" xr:uid="{1D3AC628-7CDA-41EE-BED0-7CF564F05902}"/>
    <cellStyle name="Poznámka 2 12 2 2 2 2" xfId="11417" xr:uid="{DB3BB7FD-025C-4387-80EB-EEB2F59383DD}"/>
    <cellStyle name="Poznámka 2 12 2 2 2 2 2" xfId="20238" xr:uid="{2965F6B3-8F7F-4AD9-9FD9-D05A26A0B6C1}"/>
    <cellStyle name="Poznámka 2 12 2 2 2 2 2 2" xfId="47460" xr:uid="{4DF11DBC-A784-449D-BBD5-7DF71F40C6AA}"/>
    <cellStyle name="Poznámka 2 12 2 2 2 2 2_1.2 KBC Group" xfId="51153" xr:uid="{2185D9D2-F706-4C68-A8BA-E4AA7002E83F}"/>
    <cellStyle name="Poznámka 2 12 2 2 2 2 3" xfId="23260" xr:uid="{3684CDAE-8CED-460A-AB7B-C274F9C9488D}"/>
    <cellStyle name="Poznámka 2 12 2 2 2 2 4" xfId="25926" xr:uid="{8555B365-21BF-4559-85CF-4E0D279802EB}"/>
    <cellStyle name="Poznámka 2 12 2 2 2 2 5" xfId="36263" xr:uid="{05C64FD3-5776-42AA-BFD0-633DA422E5F7}"/>
    <cellStyle name="Poznámka 2 12 2 2 2 2_1.2 KBC Group" xfId="51152" xr:uid="{F55F9B8A-B08A-4DFF-AB21-A895A4857DA6}"/>
    <cellStyle name="Poznámka 2 12 2 2 2 3" xfId="15662" xr:uid="{590284E6-2BCF-4811-A73E-0BD90F1DA1C6}"/>
    <cellStyle name="Poznámka 2 12 2 2 2 3 2" xfId="41791" xr:uid="{34744604-3D91-4AB6-8350-F1DE0C3129A7}"/>
    <cellStyle name="Poznámka 2 12 2 2 2 3_1.2 KBC Group" xfId="51154" xr:uid="{664472FF-B3C6-400D-820E-D4876AE4EDD1}"/>
    <cellStyle name="Poznámka 2 12 2 2 2 4" xfId="15545" xr:uid="{76108856-BB11-4480-A12B-79F75C97C985}"/>
    <cellStyle name="Poznámka 2 12 2 2 2 5" xfId="30708" xr:uid="{D9EC79B3-8086-449F-A476-65E7F49A3A98}"/>
    <cellStyle name="Poznámka 2 12 2 2 2_1.2 KBC Group" xfId="51151" xr:uid="{55A6F70B-DF50-439A-9765-F18EEAAC9B02}"/>
    <cellStyle name="Poznámka 2 12 2 2 3" xfId="8387" xr:uid="{9B11BE90-03F2-45BF-9F96-E5040E09F13A}"/>
    <cellStyle name="Poznámka 2 12 2 2 3 2" xfId="18326" xr:uid="{6C00D579-5B89-4392-AFC3-D2D87E73E98D}"/>
    <cellStyle name="Poznámka 2 12 2 2 3 2 2" xfId="44431" xr:uid="{A1DDE393-A679-4241-A989-6C12E2F6FB85}"/>
    <cellStyle name="Poznámka 2 12 2 2 3 2_1.2 KBC Group" xfId="51156" xr:uid="{D0BF7C47-153B-4AF6-9C24-57CE97908778}"/>
    <cellStyle name="Poznámka 2 12 2 2 3 3" xfId="21786" xr:uid="{8F871B90-CD5B-4380-823F-CD4FA4A12643}"/>
    <cellStyle name="Poznámka 2 12 2 2 3 4" xfId="24624" xr:uid="{67BCD966-F111-4C4A-99E2-3234E9B43C06}"/>
    <cellStyle name="Poznámka 2 12 2 2 3 5" xfId="33322" xr:uid="{9E69D278-3123-445F-B1F6-3D4C7D7B6283}"/>
    <cellStyle name="Poznámka 2 12 2 2 3_1.2 KBC Group" xfId="51155" xr:uid="{C70561C2-3B0C-4FAA-957F-552BACD2E2FA}"/>
    <cellStyle name="Poznámka 2 12 2 2 4" xfId="13720" xr:uid="{637F2800-9249-4B1A-8414-D906E481CE96}"/>
    <cellStyle name="Poznámka 2 12 2 2 4 2" xfId="38770" xr:uid="{74C57922-ED23-4B51-BFF2-5325E32B6F7F}"/>
    <cellStyle name="Poznámka 2 12 2 2 4_1.2 KBC Group" xfId="51157" xr:uid="{0557E240-1EAC-4624-8F1D-8462B5EA8FE7}"/>
    <cellStyle name="Poznámka 2 12 2 2 5" xfId="16964" xr:uid="{541816E7-B581-4AC6-91FC-708D28D29005}"/>
    <cellStyle name="Poznámka 2 12 2 2 6" xfId="27775" xr:uid="{95D6F455-47A0-470A-87BC-03C73A9C17FF}"/>
    <cellStyle name="Poznámka 2 12 2 2_1.2 KBC Group" xfId="51150" xr:uid="{A473657F-92E8-480A-B441-8B80154B6BE5}"/>
    <cellStyle name="Poznámka 2 12 2 3" xfId="2795" xr:uid="{D1153C4B-0E1D-4C95-B772-E48808E616B8}"/>
    <cellStyle name="Poznámka 2 12 2 3 2" xfId="5994" xr:uid="{9E3F07F0-DDA6-4C67-881C-5C886481AC3F}"/>
    <cellStyle name="Poznámka 2 12 2 3 2 2" xfId="12787" xr:uid="{3D1F2DB9-AF97-4A93-B262-38A7D4513A1D}"/>
    <cellStyle name="Poznámka 2 12 2 3 2 2 2" xfId="21197" xr:uid="{06B54D96-2200-40A1-B182-4020746CEED6}"/>
    <cellStyle name="Poznámka 2 12 2 3 2 2 2 2" xfId="48830" xr:uid="{270DD4CC-F3A8-4633-82CD-3AECBB5E33C9}"/>
    <cellStyle name="Poznámka 2 12 2 3 2 2 2_1.2 KBC Group" xfId="51161" xr:uid="{85717805-3BB9-4810-865E-17B74CE59876}"/>
    <cellStyle name="Poznámka 2 12 2 3 2 2 3" xfId="24054" xr:uid="{AB00D0EE-76FC-498D-AD67-A1A49DDCD580}"/>
    <cellStyle name="Poznámka 2 12 2 3 2 2 4" xfId="26651" xr:uid="{EE652A68-1E0E-4679-97F4-5BA243C5735E}"/>
    <cellStyle name="Poznámka 2 12 2 3 2 2 5" xfId="37633" xr:uid="{DD45F57D-7587-492D-954B-E8D61CFA3E53}"/>
    <cellStyle name="Poznámka 2 12 2 3 2 2_1.2 KBC Group" xfId="51160" xr:uid="{BE4D11AC-EC7C-4B30-AF03-CC7837C16443}"/>
    <cellStyle name="Poznámka 2 12 2 3 2 3" xfId="16609" xr:uid="{4A71CAFA-58A2-443A-8987-69C58300C96C}"/>
    <cellStyle name="Poznámka 2 12 2 3 2 3 2" xfId="43161" xr:uid="{B6A42DEB-5C4D-40A3-AFF0-2733ED07AE13}"/>
    <cellStyle name="Poznámka 2 12 2 3 2 3_1.2 KBC Group" xfId="51162" xr:uid="{B0DF65DA-70E4-4157-B305-63D54FE8BB07}"/>
    <cellStyle name="Poznámka 2 12 2 3 2 4" xfId="19994" xr:uid="{FC5DF725-6C33-4491-B4E0-2643C04B9199}"/>
    <cellStyle name="Poznámka 2 12 2 3 2 5" xfId="32078" xr:uid="{94EBAAA9-42B4-4C71-B806-B3F380558636}"/>
    <cellStyle name="Poznámka 2 12 2 3 2_1.2 KBC Group" xfId="51159" xr:uid="{325E7866-96B9-4D3D-9236-D658B63EBCCE}"/>
    <cellStyle name="Poznámka 2 12 2 3 3" xfId="9753" xr:uid="{FE2CFC3B-2CA3-4332-B96A-B0F87459A5D6}"/>
    <cellStyle name="Poznámka 2 12 2 3 3 2" xfId="19285" xr:uid="{54EB7D7A-2C0A-48F5-A3BD-551F9E2C4D1C}"/>
    <cellStyle name="Poznámka 2 12 2 3 3 2 2" xfId="45797" xr:uid="{CD67D944-B62F-488A-8673-D440E4F5E981}"/>
    <cellStyle name="Poznámka 2 12 2 3 3 2_1.2 KBC Group" xfId="51164" xr:uid="{F57554EE-45CA-4B05-A038-4573D13D327A}"/>
    <cellStyle name="Poznámka 2 12 2 3 3 3" xfId="22571" xr:uid="{6557F104-69BA-4440-8436-59244503D03A}"/>
    <cellStyle name="Poznámka 2 12 2 3 3 4" xfId="25345" xr:uid="{EB33F0B0-7DBD-4F75-9D66-BE7E369044E0}"/>
    <cellStyle name="Poznámka 2 12 2 3 3 5" xfId="34688" xr:uid="{B1813EF5-CB2F-49E7-86A9-446768E0585D}"/>
    <cellStyle name="Poznámka 2 12 2 3 3_1.2 KBC Group" xfId="51163" xr:uid="{41B32446-1262-4159-810A-7DBA72BFB396}"/>
    <cellStyle name="Poznámka 2 12 2 3 4" xfId="14670" xr:uid="{17A61B62-CFE4-4B75-BFCB-A42B49B33BD9}"/>
    <cellStyle name="Poznámka 2 12 2 3 4 2" xfId="40136" xr:uid="{30C019B7-1CF1-4E75-805A-E2A05DE8C17A}"/>
    <cellStyle name="Poznámka 2 12 2 3 4_1.2 KBC Group" xfId="51165" xr:uid="{F61303AA-5482-467A-9478-C5000108FF75}"/>
    <cellStyle name="Poznámka 2 12 2 3 5" xfId="18465" xr:uid="{5E68FE08-6605-44D7-82DB-44E760D34EF8}"/>
    <cellStyle name="Poznámka 2 12 2 3 6" xfId="29141" xr:uid="{6EEF8AEC-7BDC-45BD-B959-AF5602775BA9}"/>
    <cellStyle name="Poznámka 2 12 2 3_1.2 KBC Group" xfId="51158" xr:uid="{861183D9-B453-48F1-97EA-57D793B34D46}"/>
    <cellStyle name="Poznámka 2 12 2 4" xfId="3821" xr:uid="{030CB62F-7F1F-47A7-B957-132C476BC87A}"/>
    <cellStyle name="Poznámka 2 12 2 4 2" xfId="10691" xr:uid="{6BCDA503-AC8C-4A3E-86FE-EBD3F348746D}"/>
    <cellStyle name="Poznámka 2 12 2 4 2 2" xfId="19923" xr:uid="{2FA205C7-22F1-4925-B53B-ECA4A25F211F}"/>
    <cellStyle name="Poznámka 2 12 2 4 2 2 2" xfId="46734" xr:uid="{481412DD-5872-45FD-8F91-E9A750CECEDB}"/>
    <cellStyle name="Poznámka 2 12 2 4 2 2_1.2 KBC Group" xfId="51168" xr:uid="{593503E1-5E46-4D1D-B446-ECE1725B5BAE}"/>
    <cellStyle name="Poznámka 2 12 2 4 2 3" xfId="23087" xr:uid="{3C36C087-7282-4E0C-8429-580549EF430C}"/>
    <cellStyle name="Poznámka 2 12 2 4 2 4" xfId="25816" xr:uid="{392FC552-ED6B-40AD-A3AB-C5466BAACC78}"/>
    <cellStyle name="Poznámka 2 12 2 4 2 5" xfId="35574" xr:uid="{95A90A68-A904-416D-ABB2-4427CDB5ABDC}"/>
    <cellStyle name="Poznámka 2 12 2 4 2_1.2 KBC Group" xfId="51167" xr:uid="{60307443-07DD-4E98-A164-3ABD6110EB1B}"/>
    <cellStyle name="Poznámka 2 12 2 4 3" xfId="15323" xr:uid="{BD23B7AF-8D1E-4A4E-B0BB-FCF4B5E8DD96}"/>
    <cellStyle name="Poznámka 2 12 2 4 3 2" xfId="41066" xr:uid="{E7E1D7C9-B07F-4931-8325-B2F4A2A251EC}"/>
    <cellStyle name="Poznámka 2 12 2 4 3_1.2 KBC Group" xfId="51169" xr:uid="{BCA97891-CDE2-4F72-83DC-10722455E9E2}"/>
    <cellStyle name="Poznámka 2 12 2 4 4" xfId="19461" xr:uid="{BDF6F41F-A78A-4535-94BB-71B991BF7EEB}"/>
    <cellStyle name="Poznámka 2 12 2 4 5" xfId="30020" xr:uid="{FD9C4859-AC83-4BB9-9040-881F388ED717}"/>
    <cellStyle name="Poznámka 2 12 2 4_1.2 KBC Group" xfId="51166" xr:uid="{5D6A54FC-4F0B-4165-A7EE-8EF1D4D529FC}"/>
    <cellStyle name="Poznámka 2 12 2 5" xfId="7838" xr:uid="{A0C1CF4D-89E5-4029-BE45-A680D0304E00}"/>
    <cellStyle name="Poznámka 2 12 2 5 2" xfId="18054" xr:uid="{F129F7C7-14EC-4F64-A6B0-3A80C6007431}"/>
    <cellStyle name="Poznámka 2 12 2 5 2 2" xfId="43886" xr:uid="{F60BE1C8-435A-4400-A029-16E418F0DDD0}"/>
    <cellStyle name="Poznámka 2 12 2 5 2_1.2 KBC Group" xfId="51171" xr:uid="{A268DCA7-E61B-4227-BA73-695D9E4A09FF}"/>
    <cellStyle name="Poznámka 2 12 2 5 3" xfId="21622" xr:uid="{6B8BE878-D868-44E4-82E8-5F43ED3AC28A}"/>
    <cellStyle name="Poznámka 2 12 2 5 4" xfId="24502" xr:uid="{C9D51F1B-7963-4CD4-ACA7-FC15EAAB52FD}"/>
    <cellStyle name="Poznámka 2 12 2 5 5" xfId="32793" xr:uid="{C8E0C965-6CE8-4942-A1DF-F5B422B522F0}"/>
    <cellStyle name="Poznámka 2 12 2 5_1.2 KBC Group" xfId="51170" xr:uid="{10BB6EC5-0D28-4716-A1F2-C3161BA9BD88}"/>
    <cellStyle name="Poznámka 2 12 2 6" xfId="13300" xr:uid="{E1E4CF3A-E78B-4745-A273-435E32837E1A}"/>
    <cellStyle name="Poznámka 2 12 2 6 2" xfId="38226" xr:uid="{B8F82FA8-BE1A-45C0-8F5C-6BB67C31E8C9}"/>
    <cellStyle name="Poznámka 2 12 2 6_1.2 KBC Group" xfId="51172" xr:uid="{F8B4DFBD-2A09-4B5B-84E1-36645369C269}"/>
    <cellStyle name="Poznámka 2 12 2 7" xfId="17042" xr:uid="{2AE3E9E5-1E3B-4EAE-A966-7B1E63788A60}"/>
    <cellStyle name="Poznámka 2 12 2 8" xfId="27243" xr:uid="{BF73531C-7DCD-421F-A759-AF3C293949BC}"/>
    <cellStyle name="Poznámka 2 12 2_1.2 KBC Group" xfId="51149" xr:uid="{4B43C30E-FF14-464A-90C4-15900DFC5EEE}"/>
    <cellStyle name="Poznámka 2 12 3" xfId="1295" xr:uid="{37726138-CD67-4D52-B977-AC0B60A6996F}"/>
    <cellStyle name="Poznámka 2 12 3 2" xfId="4494" xr:uid="{3D4F003C-FFD1-4024-BB75-CF71B61A1530}"/>
    <cellStyle name="Poznámka 2 12 3 2 2" xfId="11288" xr:uid="{465E0741-7683-4C4D-98C5-0A3540D098E7}"/>
    <cellStyle name="Poznámka 2 12 3 2 2 2" xfId="20168" xr:uid="{53EF949B-8AE2-422A-952E-A1A96010200D}"/>
    <cellStyle name="Poznámka 2 12 3 2 2 2 2" xfId="47331" xr:uid="{93A3F2F5-64B4-40B9-8064-8784D150CFAA}"/>
    <cellStyle name="Poznámka 2 12 3 2 2 2_1.2 KBC Group" xfId="51176" xr:uid="{A3C5BE4D-9AFC-4D5A-80F1-089369BC80E2}"/>
    <cellStyle name="Poznámka 2 12 3 2 2 3" xfId="23213" xr:uid="{407E17C8-A44C-43D5-A0E0-F74C2DDE6087}"/>
    <cellStyle name="Poznámka 2 12 3 2 2 4" xfId="25891" xr:uid="{19124262-7FDD-44D1-95A0-17F0E9B5B91E}"/>
    <cellStyle name="Poznámka 2 12 3 2 2 5" xfId="36134" xr:uid="{CC0F2FAE-7617-46C5-A8FC-BC8901F4F632}"/>
    <cellStyle name="Poznámka 2 12 3 2 2_1.2 KBC Group" xfId="51175" xr:uid="{7F1101EB-C4EF-437C-9765-3DACFC409C5E}"/>
    <cellStyle name="Poznámka 2 12 3 2 3" xfId="15592" xr:uid="{D6858FFD-7DC8-4D4E-8B63-CC4FC7835830}"/>
    <cellStyle name="Poznámka 2 12 3 2 3 2" xfId="41662" xr:uid="{43EFF826-7A00-4CD7-81BE-2D235C288C27}"/>
    <cellStyle name="Poznámka 2 12 3 2 3_1.2 KBC Group" xfId="51177" xr:uid="{C353B105-0DCD-4162-A15D-8B19BD07B5B0}"/>
    <cellStyle name="Poznámka 2 12 3 2 4" xfId="15219" xr:uid="{3B642582-8F5E-4606-B617-3383B1971654}"/>
    <cellStyle name="Poznámka 2 12 3 2 5" xfId="30579" xr:uid="{1C57FEC0-B930-4E84-86F7-34EA3BA9BE66}"/>
    <cellStyle name="Poznámka 2 12 3 2_1.2 KBC Group" xfId="51174" xr:uid="{E6EB3CDF-F75E-4EDF-B34D-185A8018AA01}"/>
    <cellStyle name="Poznámka 2 12 3 3" xfId="8258" xr:uid="{52D24E7D-7F1A-43F5-A7B7-ECC76D5E1318}"/>
    <cellStyle name="Poznámka 2 12 3 3 2" xfId="18250" xr:uid="{679B8360-2243-47D6-9553-22A9A6D590A8}"/>
    <cellStyle name="Poznámka 2 12 3 3 2 2" xfId="44302" xr:uid="{616B273D-0FDF-4C46-A0A2-4D70EE482306}"/>
    <cellStyle name="Poznámka 2 12 3 3 2_1.2 KBC Group" xfId="51179" xr:uid="{DDE926E8-6C04-4796-A347-A4C059A50765}"/>
    <cellStyle name="Poznámka 2 12 3 3 3" xfId="21739" xr:uid="{1C427A85-83CA-44B4-B5F9-96887830CECB}"/>
    <cellStyle name="Poznámka 2 12 3 3 4" xfId="24589" xr:uid="{F8AE7DC7-DF53-4F86-82E5-476C3448ED02}"/>
    <cellStyle name="Poznámka 2 12 3 3 5" xfId="33193" xr:uid="{FCD01262-ABD4-4BB9-A0CD-DF568B13A411}"/>
    <cellStyle name="Poznámka 2 12 3 3_1.2 KBC Group" xfId="51178" xr:uid="{8E566F61-CFAE-4FFE-BFD4-BB8D4281E45B}"/>
    <cellStyle name="Poznámka 2 12 3 4" xfId="13655" xr:uid="{5DFC65A0-5BD7-40FD-AA3B-63DBEE3F0411}"/>
    <cellStyle name="Poznámka 2 12 3 4 2" xfId="38641" xr:uid="{157D0725-FC87-4922-99EA-71B91F01CE6A}"/>
    <cellStyle name="Poznámka 2 12 3 4_1.2 KBC Group" xfId="51180" xr:uid="{8A26C7F9-49B0-4BE3-8DC1-43E35AA5A49C}"/>
    <cellStyle name="Poznámka 2 12 3 5" xfId="20819" xr:uid="{A2AF9B5B-C153-41D9-A089-ECBCC3CAC433}"/>
    <cellStyle name="Poznámka 2 12 3 6" xfId="27646" xr:uid="{F621AE10-9C3A-4CD5-8553-788775F3DFF0}"/>
    <cellStyle name="Poznámka 2 12 3_1.2 KBC Group" xfId="51173" xr:uid="{6DCD3878-FD0F-4B8E-8786-0CF5929A0851}"/>
    <cellStyle name="Poznámka 2 12 4" xfId="2588" xr:uid="{DDFF1320-E031-43A7-BD71-D48895DEB0A0}"/>
    <cellStyle name="Poznámka 2 12 4 2" xfId="5787" xr:uid="{F4BCD286-DB06-4E5E-8D04-EC7B3A400CB8}"/>
    <cellStyle name="Poznámka 2 12 4 2 2" xfId="12580" xr:uid="{C4DB790F-8F06-404F-B88B-5E6D3BD8C40D}"/>
    <cellStyle name="Poznámka 2 12 4 2 2 2" xfId="20990" xr:uid="{4DF3C329-F85F-4C40-91A8-93F91C49B89A}"/>
    <cellStyle name="Poznámka 2 12 4 2 2 2 2" xfId="48623" xr:uid="{C47A0F32-522A-4E94-850E-6E0CECE43692}"/>
    <cellStyle name="Poznámka 2 12 4 2 2 2_1.2 KBC Group" xfId="51184" xr:uid="{A7000095-5037-4BA8-949F-C1ACD53C72C2}"/>
    <cellStyle name="Poznámka 2 12 4 2 2 3" xfId="23847" xr:uid="{5E55B088-F7B0-43F7-A74E-C9D4464D0983}"/>
    <cellStyle name="Poznámka 2 12 4 2 2 4" xfId="26444" xr:uid="{60E5B109-C0B2-4452-8D77-7B2584530041}"/>
    <cellStyle name="Poznámka 2 12 4 2 2 5" xfId="37426" xr:uid="{0A456253-DD27-4CD7-B697-1533FED94308}"/>
    <cellStyle name="Poznámka 2 12 4 2 2_1.2 KBC Group" xfId="51183" xr:uid="{D8A9C6FE-097C-4091-B1D9-566DA857574C}"/>
    <cellStyle name="Poznámka 2 12 4 2 3" xfId="16402" xr:uid="{FA8F8765-4CBF-4F03-8FF5-BB588F7264A7}"/>
    <cellStyle name="Poznámka 2 12 4 2 3 2" xfId="42954" xr:uid="{D45AEAAC-6DBE-4D28-A31F-E0D3B78DD5DE}"/>
    <cellStyle name="Poznámka 2 12 4 2 3_1.2 KBC Group" xfId="51185" xr:uid="{C84825CA-D9C4-4ADC-9FD7-881C0A30C807}"/>
    <cellStyle name="Poznámka 2 12 4 2 4" xfId="13132" xr:uid="{144FE8E4-6B8C-4260-A6F8-83A36DF3E977}"/>
    <cellStyle name="Poznámka 2 12 4 2 5" xfId="31871" xr:uid="{680F1339-8899-4C95-8FCC-D8E01D32DE1C}"/>
    <cellStyle name="Poznámka 2 12 4 2_1.2 KBC Group" xfId="51182" xr:uid="{5136641B-46F5-4D85-88AB-FE6722BA9DE9}"/>
    <cellStyle name="Poznámka 2 12 4 3" xfId="9546" xr:uid="{545EA630-6B11-4F27-B7C9-AA43443EBD92}"/>
    <cellStyle name="Poznámka 2 12 4 3 2" xfId="19078" xr:uid="{C4348438-2D22-4826-91B4-3F3D758CC4DD}"/>
    <cellStyle name="Poznámka 2 12 4 3 2 2" xfId="45590" xr:uid="{CB5DC445-149B-4CF0-B79B-B6BA4E3F91D3}"/>
    <cellStyle name="Poznámka 2 12 4 3 2_1.2 KBC Group" xfId="51187" xr:uid="{0C4D70E6-12F1-4842-A416-26660529A902}"/>
    <cellStyle name="Poznámka 2 12 4 3 3" xfId="22364" xr:uid="{4E92F68C-5DBF-4F0E-AB50-6C914B4D7EB9}"/>
    <cellStyle name="Poznámka 2 12 4 3 4" xfId="25138" xr:uid="{545E6246-C2F7-4B95-9AD1-E2C28E849D32}"/>
    <cellStyle name="Poznámka 2 12 4 3 5" xfId="34481" xr:uid="{489DB144-89B3-4B75-9460-BD417F5C46DD}"/>
    <cellStyle name="Poznámka 2 12 4 3_1.2 KBC Group" xfId="51186" xr:uid="{6BC8389B-362B-42C1-80EA-4676E347EB46}"/>
    <cellStyle name="Poznámka 2 12 4 4" xfId="14463" xr:uid="{DD7EC888-5534-48A0-922D-8E4562D3F6A9}"/>
    <cellStyle name="Poznámka 2 12 4 4 2" xfId="39929" xr:uid="{00DCDA62-7912-46CA-8C25-DF8C684541FA}"/>
    <cellStyle name="Poznámka 2 12 4 4_1.2 KBC Group" xfId="51188" xr:uid="{EBD48847-05A9-4978-919B-10B1109A28AB}"/>
    <cellStyle name="Poznámka 2 12 4 5" xfId="15402" xr:uid="{6AF4C172-ACA8-4184-A87F-8546D8F75402}"/>
    <cellStyle name="Poznámka 2 12 4 6" xfId="28934" xr:uid="{CA6EEADD-ED65-44ED-BB29-BAC4F5811146}"/>
    <cellStyle name="Poznámka 2 12 4_1.2 KBC Group" xfId="51181" xr:uid="{FB93968B-D1BB-4FAD-A3E3-C705D1787670}"/>
    <cellStyle name="Poznámka 2 12 5" xfId="3725" xr:uid="{4E3EB9A9-F4D3-4E23-9BE6-92AE12DAD9D5}"/>
    <cellStyle name="Poznámka 2 12 5 2" xfId="10643" xr:uid="{9ADCDD70-93DA-4650-8B44-0AD23209D668}"/>
    <cellStyle name="Poznámka 2 12 5 2 2" xfId="19890" xr:uid="{017B3E93-F398-40D3-9E1D-6B5E7B6DCAD1}"/>
    <cellStyle name="Poznámka 2 12 5 2 2 2" xfId="46686" xr:uid="{4CEECABB-F60F-4DCC-8F27-113EF3DCDDFE}"/>
    <cellStyle name="Poznámka 2 12 5 2 2_1.2 KBC Group" xfId="51191" xr:uid="{EB685BB8-9AB0-4C2E-B23A-CB0265005E3F}"/>
    <cellStyle name="Poznámka 2 12 5 2 3" xfId="23053" xr:uid="{DCCD51A2-D5B1-4C55-A75C-D93BB0CC1AEE}"/>
    <cellStyle name="Poznámka 2 12 5 2 4" xfId="25784" xr:uid="{4E451C28-2918-418F-B560-DF6069AE1839}"/>
    <cellStyle name="Poznámka 2 12 5 2 5" xfId="35542" xr:uid="{459D6E1A-4F94-44D4-B410-5B54F7904C9B}"/>
    <cellStyle name="Poznámka 2 12 5 2_1.2 KBC Group" xfId="51190" xr:uid="{BB9A48EE-7EBF-46F1-A11F-1C195D37A2B0}"/>
    <cellStyle name="Poznámka 2 12 5 3" xfId="15277" xr:uid="{31598A44-5534-4CC7-9EB9-140D89D076EE}"/>
    <cellStyle name="Poznámka 2 12 5 3 2" xfId="41018" xr:uid="{35A2268D-C4D6-4549-A29F-0D37AAE9A143}"/>
    <cellStyle name="Poznámka 2 12 5 3_1.2 KBC Group" xfId="51192" xr:uid="{F294DB70-C8CA-4BC9-9330-A6882DFC4622}"/>
    <cellStyle name="Poznámka 2 12 5 4" xfId="16807" xr:uid="{F4331367-C36B-4CFF-99DA-AEA161E74BFD}"/>
    <cellStyle name="Poznámka 2 12 5 5" xfId="29988" xr:uid="{93E2AF50-E94D-450D-AC08-CB5E9A26CEDC}"/>
    <cellStyle name="Poznámka 2 12 5_1.2 KBC Group" xfId="51189" xr:uid="{7CD51AE1-2157-4886-990C-8F0E517A8D45}"/>
    <cellStyle name="Poznámka 2 12 6" xfId="7537" xr:uid="{F8649C0F-0D33-490A-B452-3F390EB1492C}"/>
    <cellStyle name="Poznámka 2 12 6 2" xfId="17808" xr:uid="{842F9599-7998-4D74-B4C7-5BFC9AD4DF62}"/>
    <cellStyle name="Poznámka 2 12 6 2 2" xfId="43585" xr:uid="{889A6289-BD4F-4CB3-9707-7EBD50418180}"/>
    <cellStyle name="Poznámka 2 12 6 2_1.2 KBC Group" xfId="51194" xr:uid="{CA20259F-A252-4C0F-8436-612004C892A6}"/>
    <cellStyle name="Poznámka 2 12 6 3" xfId="21403" xr:uid="{3B5D314A-4431-45DB-AF0D-F3A84F0AFA4E}"/>
    <cellStyle name="Poznámka 2 12 6 4" xfId="24295" xr:uid="{5F4E4F07-E801-481A-80BF-3BC6A1EBCAE6}"/>
    <cellStyle name="Poznámka 2 12 6 5" xfId="32492" xr:uid="{AC2709B4-4CDC-42AE-95DD-E245D3E93BE0}"/>
    <cellStyle name="Poznámka 2 12 6_1.2 KBC Group" xfId="51193" xr:uid="{4B84EB8B-73A0-4CC8-9EF8-3C0D1E7CB90A}"/>
    <cellStyle name="Poznámka 2 12 7" xfId="13053" xr:uid="{7FE71F7A-E654-4688-A6CD-E94182993CE6}"/>
    <cellStyle name="Poznámka 2 12 7 2" xfId="37925" xr:uid="{325811C1-B61D-469D-A230-F37851C38DA3}"/>
    <cellStyle name="Poznámka 2 12 7_1.2 KBC Group" xfId="51195" xr:uid="{734B8110-690E-4269-8FC6-ED329EE9F50C}"/>
    <cellStyle name="Poznámka 2 12 8" xfId="17260" xr:uid="{9D29FF9C-1EEE-441E-B065-0D12E5CD02C0}"/>
    <cellStyle name="Poznámka 2 12 9" xfId="26942" xr:uid="{1B197CD2-4DC6-4789-9675-5468366C3D21}"/>
    <cellStyle name="Poznámka 2 12_1.2 KBC Group" xfId="51148" xr:uid="{B18B5654-E539-4A1A-AEA7-C05CEE8480B9}"/>
    <cellStyle name="Poznámka 2 13" xfId="365" xr:uid="{5F24797E-E3F3-4B61-AD46-48E13372C953}"/>
    <cellStyle name="Poznámka 2 13 2" xfId="669" xr:uid="{537FD714-8793-4A6D-A094-180F3D86E52D}"/>
    <cellStyle name="Poznámka 2 13 2 2" xfId="1431" xr:uid="{05B6150E-9FBB-44EA-8406-1CA19807EABD}"/>
    <cellStyle name="Poznámka 2 13 2 2 2" xfId="4630" xr:uid="{26C1333B-23E7-4C09-AA2E-732A54739B45}"/>
    <cellStyle name="Poznámka 2 13 2 2 2 2" xfId="11424" xr:uid="{A5406F23-9599-4842-8821-CA36D1D16560}"/>
    <cellStyle name="Poznámka 2 13 2 2 2 2 2" xfId="20241" xr:uid="{A859FDEC-3868-4B49-9D37-640DB7A71A0C}"/>
    <cellStyle name="Poznámka 2 13 2 2 2 2 2 2" xfId="47467" xr:uid="{F4BD48F2-8FD1-4153-9690-A6FC0002F82D}"/>
    <cellStyle name="Poznámka 2 13 2 2 2 2 2_1.2 KBC Group" xfId="51201" xr:uid="{1874A601-573E-4999-A0B3-54DCAFBBF14A}"/>
    <cellStyle name="Poznámka 2 13 2 2 2 2 3" xfId="23263" xr:uid="{4BF0D950-66CE-4E6C-A53A-98480E8FD431}"/>
    <cellStyle name="Poznámka 2 13 2 2 2 2 4" xfId="25928" xr:uid="{D09FFA16-C50D-44A2-BD93-5F59CC171D8B}"/>
    <cellStyle name="Poznámka 2 13 2 2 2 2 5" xfId="36270" xr:uid="{895680B5-DCF6-4B7D-B50E-8E97048757F7}"/>
    <cellStyle name="Poznámka 2 13 2 2 2 2_1.2 KBC Group" xfId="51200" xr:uid="{DD5D4C9B-D0FF-4B97-A448-13CAC5E76B5F}"/>
    <cellStyle name="Poznámka 2 13 2 2 2 3" xfId="15666" xr:uid="{6638CA71-9184-40EC-8F43-A4553D7C792A}"/>
    <cellStyle name="Poznámka 2 13 2 2 2 3 2" xfId="41798" xr:uid="{E13A4190-2123-4D67-AD82-0E1E0C09D84F}"/>
    <cellStyle name="Poznámka 2 13 2 2 2 3_1.2 KBC Group" xfId="51202" xr:uid="{FA56DF15-B487-4C76-840F-98547D9F26DC}"/>
    <cellStyle name="Poznámka 2 13 2 2 2 4" xfId="15176" xr:uid="{43D6469A-07CE-4C9B-8821-1E504C303AA9}"/>
    <cellStyle name="Poznámka 2 13 2 2 2 5" xfId="30715" xr:uid="{64A5C5A1-BA88-4C8D-BCFD-819A118D8C36}"/>
    <cellStyle name="Poznámka 2 13 2 2 2_1.2 KBC Group" xfId="51199" xr:uid="{6CCCF917-773B-4382-92A6-A5BD8333B35E}"/>
    <cellStyle name="Poznámka 2 13 2 2 3" xfId="8394" xr:uid="{31654536-083A-4AFC-AEA9-BA30135FB2C4}"/>
    <cellStyle name="Poznámka 2 13 2 2 3 2" xfId="18330" xr:uid="{6D855F7F-D65E-42B2-A850-CB4F95C24527}"/>
    <cellStyle name="Poznámka 2 13 2 2 3 2 2" xfId="44438" xr:uid="{E41AC9C1-FE6E-4554-8C1D-A8459C80E1B0}"/>
    <cellStyle name="Poznámka 2 13 2 2 3 2_1.2 KBC Group" xfId="51204" xr:uid="{702C8CA0-1CEB-4A18-A043-75EDBD38ADAB}"/>
    <cellStyle name="Poznámka 2 13 2 2 3 3" xfId="21789" xr:uid="{B59F38BA-6FD7-4525-81D8-D9A95B85B835}"/>
    <cellStyle name="Poznámka 2 13 2 2 3 4" xfId="24626" xr:uid="{EC4A7B31-547E-4FB0-BBF3-0CE89759C526}"/>
    <cellStyle name="Poznámka 2 13 2 2 3 5" xfId="33329" xr:uid="{F5CBD2E7-23D2-4F2D-9FA8-1B48017E7CE5}"/>
    <cellStyle name="Poznámka 2 13 2 2 3_1.2 KBC Group" xfId="51203" xr:uid="{1D909CE3-AB73-4FB7-BFC0-4831E8DDC2A7}"/>
    <cellStyle name="Poznámka 2 13 2 2 4" xfId="13724" xr:uid="{A5CB287B-A9B1-4FDF-9599-CB9F1FBD4594}"/>
    <cellStyle name="Poznámka 2 13 2 2 4 2" xfId="38777" xr:uid="{B68643B0-EDC3-4526-8442-C57BDA6CEA2E}"/>
    <cellStyle name="Poznámka 2 13 2 2 4_1.2 KBC Group" xfId="51205" xr:uid="{D91B641B-5ED1-4069-B76D-0BBDC30E401A}"/>
    <cellStyle name="Poznámka 2 13 2 2 5" xfId="20295" xr:uid="{9C3A8242-5C0F-4EEC-AB45-9CF875C0D0AA}"/>
    <cellStyle name="Poznámka 2 13 2 2 6" xfId="27782" xr:uid="{25B743A9-6AE8-48A4-B5FB-B7F0B672C42F}"/>
    <cellStyle name="Poznámka 2 13 2 2_1.2 KBC Group" xfId="51198" xr:uid="{C193D766-7B70-45D7-BDAE-BDDE3F07A868}"/>
    <cellStyle name="Poznámka 2 13 2 3" xfId="2810" xr:uid="{7A57D00E-5D19-4955-A11A-5B280F635853}"/>
    <cellStyle name="Poznámka 2 13 2 3 2" xfId="6009" xr:uid="{0CEF5812-2BE8-4C21-B627-DC88C05474F4}"/>
    <cellStyle name="Poznámka 2 13 2 3 2 2" xfId="12802" xr:uid="{DB67CC56-2F03-48D0-B55C-7476C4B1FCA6}"/>
    <cellStyle name="Poznámka 2 13 2 3 2 2 2" xfId="21212" xr:uid="{43067D72-B339-4A64-9218-DA0E37CBB45F}"/>
    <cellStyle name="Poznámka 2 13 2 3 2 2 2 2" xfId="48845" xr:uid="{FF38D726-4F20-462C-9C41-929F74E5B629}"/>
    <cellStyle name="Poznámka 2 13 2 3 2 2 2_1.2 KBC Group" xfId="51209" xr:uid="{89DC5603-B19E-42B6-907C-A2AA6B8038EE}"/>
    <cellStyle name="Poznámka 2 13 2 3 2 2 3" xfId="24069" xr:uid="{1B6DCF4B-9642-413C-AD2F-3778951F5156}"/>
    <cellStyle name="Poznámka 2 13 2 3 2 2 4" xfId="26666" xr:uid="{F0BE7357-4CA6-475E-8D65-4CE78861C36A}"/>
    <cellStyle name="Poznámka 2 13 2 3 2 2 5" xfId="37648" xr:uid="{810FDCC5-673E-402C-9797-A6B0362BBC61}"/>
    <cellStyle name="Poznámka 2 13 2 3 2 2_1.2 KBC Group" xfId="51208" xr:uid="{11DBD6E3-822A-426D-8FDF-A02AD92CEF18}"/>
    <cellStyle name="Poznámka 2 13 2 3 2 3" xfId="16624" xr:uid="{1983C4DF-4C4E-4DDE-888F-4AD05DE66F58}"/>
    <cellStyle name="Poznámka 2 13 2 3 2 3 2" xfId="43176" xr:uid="{BBD23F14-3A1A-4D06-B3B8-85A231B88896}"/>
    <cellStyle name="Poznámka 2 13 2 3 2 3_1.2 KBC Group" xfId="51210" xr:uid="{68203165-C14F-4130-94AC-2C6BC7A1EA9E}"/>
    <cellStyle name="Poznámka 2 13 2 3 2 4" xfId="18153" xr:uid="{47578DA1-8F79-40A6-A2DC-92B760184FF2}"/>
    <cellStyle name="Poznámka 2 13 2 3 2 5" xfId="32093" xr:uid="{A1F22CB3-12CA-4555-ADCB-3A7337AA21EB}"/>
    <cellStyle name="Poznámka 2 13 2 3 2_1.2 KBC Group" xfId="51207" xr:uid="{D7FA8E0F-335A-4BE0-B868-DDB19011F9D7}"/>
    <cellStyle name="Poznámka 2 13 2 3 3" xfId="9768" xr:uid="{AC4F45E6-8ED0-4A82-8EE0-272981113F15}"/>
    <cellStyle name="Poznámka 2 13 2 3 3 2" xfId="19300" xr:uid="{715D8476-B875-426B-9FD5-EB0845BC55CA}"/>
    <cellStyle name="Poznámka 2 13 2 3 3 2 2" xfId="45812" xr:uid="{CDEC75B4-E6B3-445B-BB07-D40284DBB512}"/>
    <cellStyle name="Poznámka 2 13 2 3 3 2_1.2 KBC Group" xfId="51212" xr:uid="{839F6A6B-4722-43DB-ADE5-656FA7D2E4BC}"/>
    <cellStyle name="Poznámka 2 13 2 3 3 3" xfId="22586" xr:uid="{EE9FC403-0628-4F01-BAFC-59BF8828980E}"/>
    <cellStyle name="Poznámka 2 13 2 3 3 4" xfId="25360" xr:uid="{97DB28D0-A7C7-4EC7-849E-544D3F1672A4}"/>
    <cellStyle name="Poznámka 2 13 2 3 3 5" xfId="34703" xr:uid="{46908A75-AEF6-492F-9E59-1B092495DF0D}"/>
    <cellStyle name="Poznámka 2 13 2 3 3_1.2 KBC Group" xfId="51211" xr:uid="{21B777E0-99F4-4ABB-9179-87B47DED8DA1}"/>
    <cellStyle name="Poznámka 2 13 2 3 4" xfId="14685" xr:uid="{3E8B88E0-967E-4839-B4F8-D105EF3DED24}"/>
    <cellStyle name="Poznámka 2 13 2 3 4 2" xfId="40151" xr:uid="{402728FF-D2EE-443E-86BE-707F1AE04971}"/>
    <cellStyle name="Poznámka 2 13 2 3 4_1.2 KBC Group" xfId="51213" xr:uid="{C4818F1C-0A23-401C-A032-6D72AC5735F3}"/>
    <cellStyle name="Poznámka 2 13 2 3 5" xfId="16867" xr:uid="{88D13AE3-9AA2-43C0-93E5-625DDE4E2757}"/>
    <cellStyle name="Poznámka 2 13 2 3 6" xfId="29156" xr:uid="{7D484336-D4D3-4D75-AC30-235D68161F75}"/>
    <cellStyle name="Poznámka 2 13 2 3_1.2 KBC Group" xfId="51206" xr:uid="{A99ECFE4-2125-42A9-9654-B92FA4381D16}"/>
    <cellStyle name="Poznámka 2 13 2 4" xfId="2879" xr:uid="{E3CFA92C-25F1-4963-B7B0-DD9C908C12D8}"/>
    <cellStyle name="Poznámka 2 13 2 4 2" xfId="9826" xr:uid="{66F5ECD9-CA97-4828-87E5-28E88DA00B58}"/>
    <cellStyle name="Poznámka 2 13 2 4 2 2" xfId="19351" xr:uid="{11FBCC12-923F-45B0-BEA0-0F46EE067A27}"/>
    <cellStyle name="Poznámka 2 13 2 4 2 2 2" xfId="45869" xr:uid="{C8216DB1-0F34-4B2B-A83E-64F1F4FCAA68}"/>
    <cellStyle name="Poznámka 2 13 2 4 2 2_1.2 KBC Group" xfId="51216" xr:uid="{CE3B3D5D-1C1F-4D6C-B67D-6BDDA43FDD21}"/>
    <cellStyle name="Poznámka 2 13 2 4 2 3" xfId="22639" xr:uid="{ED0ADED8-05E4-4B4A-AB95-9ABA3D2C72A7}"/>
    <cellStyle name="Poznámka 2 13 2 4 2 4" xfId="25410" xr:uid="{C6471F01-C097-4AE1-A24B-6D00FCE8E6D2}"/>
    <cellStyle name="Poznámka 2 13 2 4 2 5" xfId="34758" xr:uid="{5F2EB034-D3D7-4537-91FC-C340680A0863}"/>
    <cellStyle name="Poznámka 2 13 2 4 2_1.2 KBC Group" xfId="51215" xr:uid="{8C1571B2-6581-4454-BED2-41B2D623F236}"/>
    <cellStyle name="Poznámka 2 13 2 4 3" xfId="14738" xr:uid="{9C166C7E-5F30-4EA6-95AA-E948DB872874}"/>
    <cellStyle name="Poznámka 2 13 2 4 3 2" xfId="40205" xr:uid="{39549D04-F25D-4E5C-AD61-C7D7DCFF39FA}"/>
    <cellStyle name="Poznámka 2 13 2 4 3_1.2 KBC Group" xfId="51217" xr:uid="{5E47328E-B4E9-4102-B1B0-2E72BA21CE2A}"/>
    <cellStyle name="Poznámka 2 13 2 4 4" xfId="13748" xr:uid="{58BA9F4A-039F-4021-891D-7786ABC25E3F}"/>
    <cellStyle name="Poznámka 2 13 2 4 5" xfId="29208" xr:uid="{B60E086F-6000-4121-A3FE-60BC929AA8CB}"/>
    <cellStyle name="Poznámka 2 13 2 4_1.2 KBC Group" xfId="51214" xr:uid="{97CB3135-07AA-4007-9EDB-6D3940DA3222}"/>
    <cellStyle name="Poznámka 2 13 2 5" xfId="7858" xr:uid="{9EBD3872-3B5F-4A2C-B574-A1FFE2F00F1E}"/>
    <cellStyle name="Poznámka 2 13 2 5 2" xfId="18072" xr:uid="{B1043C9B-B962-4431-A6F6-2DBA7AA07024}"/>
    <cellStyle name="Poznámka 2 13 2 5 2 2" xfId="43906" xr:uid="{F3FF45F0-7696-4001-88E4-9FD175A87C80}"/>
    <cellStyle name="Poznámka 2 13 2 5 2_1.2 KBC Group" xfId="51219" xr:uid="{5EDD683F-0671-4F68-9A3B-26B9556C3635}"/>
    <cellStyle name="Poznámka 2 13 2 5 3" xfId="21638" xr:uid="{E490ECA6-BB0A-4A79-A16B-ED2DC65D2079}"/>
    <cellStyle name="Poznámka 2 13 2 5 4" xfId="24517" xr:uid="{244D8BFF-7ECE-44C6-B2E0-D557C7A2A9A9}"/>
    <cellStyle name="Poznámka 2 13 2 5 5" xfId="32813" xr:uid="{43A5A95F-7139-4631-8F47-24868350E227}"/>
    <cellStyle name="Poznámka 2 13 2 5_1.2 KBC Group" xfId="51218" xr:uid="{5936E83F-7649-4A6B-917F-4208A6E11884}"/>
    <cellStyle name="Poznámka 2 13 2 6" xfId="13317" xr:uid="{7016C897-AD3C-4216-AC4A-2288060F9D12}"/>
    <cellStyle name="Poznámka 2 13 2 6 2" xfId="38246" xr:uid="{775D4589-B815-4BFE-A447-15F105135F99}"/>
    <cellStyle name="Poznámka 2 13 2 6_1.2 KBC Group" xfId="51220" xr:uid="{5858FA36-43DA-449E-9F16-E9788E59568C}"/>
    <cellStyle name="Poznámka 2 13 2 7" xfId="17028" xr:uid="{047FED7E-ADB9-45B9-B935-8E6EEF4A4104}"/>
    <cellStyle name="Poznámka 2 13 2 8" xfId="27263" xr:uid="{4D3F2836-CE20-48C9-88E8-BDBDEB722F9C}"/>
    <cellStyle name="Poznámka 2 13 2_1.2 KBC Group" xfId="51197" xr:uid="{FE101DBD-AB83-4D5D-B2FD-EF7FE7F22B9B}"/>
    <cellStyle name="Poznámka 2 13 3" xfId="1302" xr:uid="{DECA29E5-8F9A-4E5C-9720-5967DCA56108}"/>
    <cellStyle name="Poznámka 2 13 3 2" xfId="4501" xr:uid="{3E181B81-9DE8-417A-9DE7-971DD9023C91}"/>
    <cellStyle name="Poznámka 2 13 3 2 2" xfId="11295" xr:uid="{756170D5-9AA0-42F1-A160-29C5B89A47B9}"/>
    <cellStyle name="Poznámka 2 13 3 2 2 2" xfId="20174" xr:uid="{E3581A4C-C2F1-4BAA-A9B8-0A526862D06D}"/>
    <cellStyle name="Poznámka 2 13 3 2 2 2 2" xfId="47338" xr:uid="{F38706A3-F29C-4524-A87E-BB100E9C4421}"/>
    <cellStyle name="Poznámka 2 13 3 2 2 2_1.2 KBC Group" xfId="51224" xr:uid="{2908330E-78B4-4808-B112-8104F4D3DB60}"/>
    <cellStyle name="Poznámka 2 13 3 2 2 3" xfId="23217" xr:uid="{9D1CFE6D-9564-45DC-9D37-E39B9B855A72}"/>
    <cellStyle name="Poznámka 2 13 3 2 2 4" xfId="25893" xr:uid="{2B19C886-7A44-489A-909E-3DEC743125CD}"/>
    <cellStyle name="Poznámka 2 13 3 2 2 5" xfId="36141" xr:uid="{49FB42AC-D3E6-4510-9A63-9DDE6CD5DD47}"/>
    <cellStyle name="Poznámka 2 13 3 2 2_1.2 KBC Group" xfId="51223" xr:uid="{635764E5-83CF-4F53-9B24-43246EA48A97}"/>
    <cellStyle name="Poznámka 2 13 3 2 3" xfId="15596" xr:uid="{AB189921-2DE7-4740-A48A-C0C092EE615D}"/>
    <cellStyle name="Poznámka 2 13 3 2 3 2" xfId="41669" xr:uid="{65F3FCEB-4063-4A75-B611-83FE8736A708}"/>
    <cellStyle name="Poznámka 2 13 3 2 3_1.2 KBC Group" xfId="51225" xr:uid="{82937F7A-BE48-4A84-9DE4-7A8D022AB09A}"/>
    <cellStyle name="Poznámka 2 13 3 2 4" xfId="18389" xr:uid="{F0DFCDD4-04A6-4C1E-BB4E-40221031BF7F}"/>
    <cellStyle name="Poznámka 2 13 3 2 5" xfId="30586" xr:uid="{F6293727-8F4F-458B-83D5-53FCA2C37D36}"/>
    <cellStyle name="Poznámka 2 13 3 2_1.2 KBC Group" xfId="51222" xr:uid="{79AC8111-AD07-4FFF-8B41-AF93F7B3B49D}"/>
    <cellStyle name="Poznámka 2 13 3 3" xfId="8265" xr:uid="{CEA8A097-53C6-47C5-AC73-2E14C5FC3C5D}"/>
    <cellStyle name="Poznámka 2 13 3 3 2" xfId="18255" xr:uid="{A32A830B-58A9-4DD4-A153-1930A2DD4BA7}"/>
    <cellStyle name="Poznámka 2 13 3 3 2 2" xfId="44309" xr:uid="{3008DFC7-90D3-4796-8830-0FD11309842A}"/>
    <cellStyle name="Poznámka 2 13 3 3 2_1.2 KBC Group" xfId="51227" xr:uid="{78A738D2-FFCE-47D2-9C8E-EC4B4FEE2863}"/>
    <cellStyle name="Poznámka 2 13 3 3 3" xfId="21743" xr:uid="{52A0E67B-5BE6-42C8-ACD3-507457B0D275}"/>
    <cellStyle name="Poznámka 2 13 3 3 4" xfId="24591" xr:uid="{AA5E5D4E-B13D-430B-86CA-8E9F1E1A0C65}"/>
    <cellStyle name="Poznámka 2 13 3 3 5" xfId="33200" xr:uid="{DFAA67A6-5527-4CD3-9A58-A5DB87292B51}"/>
    <cellStyle name="Poznámka 2 13 3 3_1.2 KBC Group" xfId="51226" xr:uid="{193FF9B8-AC9C-41DA-B238-D5F7872BE407}"/>
    <cellStyle name="Poznámka 2 13 3 4" xfId="13659" xr:uid="{FDA4C478-E64E-457A-A556-4B0070E8B7DD}"/>
    <cellStyle name="Poznámka 2 13 3 4 2" xfId="38648" xr:uid="{FABAD226-3AAF-43E4-8C3C-F804A0D65419}"/>
    <cellStyle name="Poznámka 2 13 3 4_1.2 KBC Group" xfId="51228" xr:uid="{934EA783-D0AF-42C5-8B35-7F1449261C24}"/>
    <cellStyle name="Poznámka 2 13 3 5" xfId="13755" xr:uid="{A54AF886-2AFB-4806-AA7B-04B90AAED0E7}"/>
    <cellStyle name="Poznámka 2 13 3 6" xfId="27653" xr:uid="{23F52751-22DC-41D7-958B-0AA27F4DFB01}"/>
    <cellStyle name="Poznámka 2 13 3_1.2 KBC Group" xfId="51221" xr:uid="{7240DA75-3923-4D24-9CA7-8AF0EA622AC2}"/>
    <cellStyle name="Poznámka 2 13 4" xfId="2603" xr:uid="{65680FAD-44ED-4A0C-8DFE-62E658A57DB0}"/>
    <cellStyle name="Poznámka 2 13 4 2" xfId="5802" xr:uid="{C36BC450-BFF0-4C67-9983-7850525E3E64}"/>
    <cellStyle name="Poznámka 2 13 4 2 2" xfId="12595" xr:uid="{9139A6AB-4112-45C2-B071-FBCB2D4901B5}"/>
    <cellStyle name="Poznámka 2 13 4 2 2 2" xfId="21005" xr:uid="{88DA3749-9F44-4FA9-8310-FCC3404996E3}"/>
    <cellStyle name="Poznámka 2 13 4 2 2 2 2" xfId="48638" xr:uid="{E8A20D6A-A551-4D78-A4DE-A124AB87AA95}"/>
    <cellStyle name="Poznámka 2 13 4 2 2 2_1.2 KBC Group" xfId="51232" xr:uid="{4304E49A-9B6D-45E7-9C93-EB989E826D3D}"/>
    <cellStyle name="Poznámka 2 13 4 2 2 3" xfId="23862" xr:uid="{1C52464B-4ADA-4EE5-B6B9-8CC49C02FECE}"/>
    <cellStyle name="Poznámka 2 13 4 2 2 4" xfId="26459" xr:uid="{E2AE3441-4045-4CED-8B02-1A40BFC99695}"/>
    <cellStyle name="Poznámka 2 13 4 2 2 5" xfId="37441" xr:uid="{C0FDB9D8-14B8-4AE3-89E8-EFE56BEADD96}"/>
    <cellStyle name="Poznámka 2 13 4 2 2_1.2 KBC Group" xfId="51231" xr:uid="{0A256A68-2460-4CC1-AAA9-33354702B109}"/>
    <cellStyle name="Poznámka 2 13 4 2 3" xfId="16417" xr:uid="{043B1819-F1FB-4B09-ACDC-C339FB6B764D}"/>
    <cellStyle name="Poznámka 2 13 4 2 3 2" xfId="42969" xr:uid="{9F64178A-7B33-42E5-B336-3A64D4EFB41A}"/>
    <cellStyle name="Poznámka 2 13 4 2 3_1.2 KBC Group" xfId="51233" xr:uid="{8D0A3F8C-8B36-4BC7-837F-16402106874C}"/>
    <cellStyle name="Poznámka 2 13 4 2 4" xfId="15608" xr:uid="{9190EF23-5931-4630-8928-DF9447E13F1A}"/>
    <cellStyle name="Poznámka 2 13 4 2 5" xfId="31886" xr:uid="{0B85DD9B-DF4C-49FA-9D8A-D95CCD255886}"/>
    <cellStyle name="Poznámka 2 13 4 2_1.2 KBC Group" xfId="51230" xr:uid="{63F480C1-0DCE-41B3-B72F-211C880113A1}"/>
    <cellStyle name="Poznámka 2 13 4 3" xfId="9561" xr:uid="{84E23B41-7AB1-453C-99A9-648EE8E8A2AC}"/>
    <cellStyle name="Poznámka 2 13 4 3 2" xfId="19093" xr:uid="{A8AD8177-BFED-4CC7-A948-964D4964D173}"/>
    <cellStyle name="Poznámka 2 13 4 3 2 2" xfId="45605" xr:uid="{DA139DD5-F2F7-4BC6-9831-14FBD264634E}"/>
    <cellStyle name="Poznámka 2 13 4 3 2_1.2 KBC Group" xfId="51235" xr:uid="{8163667E-2A0B-4CF8-8F17-49874D99E642}"/>
    <cellStyle name="Poznámka 2 13 4 3 3" xfId="22379" xr:uid="{4BC90F32-D1CE-466E-BEE0-AA413F748470}"/>
    <cellStyle name="Poznámka 2 13 4 3 4" xfId="25153" xr:uid="{E5CD339C-4944-4586-B3FA-4041B8E22F7D}"/>
    <cellStyle name="Poznámka 2 13 4 3 5" xfId="34496" xr:uid="{41E17318-639D-401C-A00F-2E2E146BA9A4}"/>
    <cellStyle name="Poznámka 2 13 4 3_1.2 KBC Group" xfId="51234" xr:uid="{45834547-1AA4-465F-9F47-60631F275BB6}"/>
    <cellStyle name="Poznámka 2 13 4 4" xfId="14478" xr:uid="{E934E8CD-2E93-46A8-818B-36FD98C4F513}"/>
    <cellStyle name="Poznámka 2 13 4 4 2" xfId="39944" xr:uid="{F97DA969-FBC4-458B-A527-E4DC61391CCE}"/>
    <cellStyle name="Poznámka 2 13 4 4_1.2 KBC Group" xfId="51236" xr:uid="{6BA66BB7-08A1-41FF-9829-4829CED82099}"/>
    <cellStyle name="Poznámka 2 13 4 5" xfId="20061" xr:uid="{6ADB970F-3694-4AA7-9A0A-64D9CC461355}"/>
    <cellStyle name="Poznámka 2 13 4 6" xfId="28949" xr:uid="{BA78D51B-541F-4BD3-9360-78A17DAD1F13}"/>
    <cellStyle name="Poznámka 2 13 4_1.2 KBC Group" xfId="51229" xr:uid="{D834B700-50B7-4186-A947-E4A07A042C8D}"/>
    <cellStyle name="Poznámka 2 13 5" xfId="3707" xr:uid="{DB9AABA1-D93E-4B78-9752-F869C586B1D3}"/>
    <cellStyle name="Poznámka 2 13 5 2" xfId="10631" xr:uid="{EE3F5AD7-23BD-4FDA-818D-6252B78CE5EF}"/>
    <cellStyle name="Poznámka 2 13 5 2 2" xfId="19883" xr:uid="{7AF7A73B-971D-446B-9723-E1717045CC3E}"/>
    <cellStyle name="Poznámka 2 13 5 2 2 2" xfId="46674" xr:uid="{E3CB1128-241D-4FC7-BCC6-45150316E41A}"/>
    <cellStyle name="Poznámka 2 13 5 2 2_1.2 KBC Group" xfId="51239" xr:uid="{584B1DA9-AD6C-472F-8267-FDA0CD07D69B}"/>
    <cellStyle name="Poznámka 2 13 5 2 3" xfId="23045" xr:uid="{2E5886C1-9157-4352-A68D-5515282C6245}"/>
    <cellStyle name="Poznámka 2 13 5 2 4" xfId="25777" xr:uid="{DF007C27-BEFE-49D3-9C73-BA3504AE5A70}"/>
    <cellStyle name="Poznámka 2 13 5 2 5" xfId="35534" xr:uid="{8F8A712D-0837-4D5F-84BA-A55EA6EA2CF3}"/>
    <cellStyle name="Poznámka 2 13 5 2_1.2 KBC Group" xfId="51238" xr:uid="{06437780-EDCF-461B-8D48-C57B5562D8B2}"/>
    <cellStyle name="Poznámka 2 13 5 3" xfId="15266" xr:uid="{EF4A304A-6A8D-4148-8E88-DC24DDD4C571}"/>
    <cellStyle name="Poznámka 2 13 5 3 2" xfId="41007" xr:uid="{76650518-9709-4429-9D9D-DB2DC2E7204F}"/>
    <cellStyle name="Poznámka 2 13 5 3_1.2 KBC Group" xfId="51240" xr:uid="{96C4ED44-F946-4CAF-AF87-31611F4206F2}"/>
    <cellStyle name="Poznámka 2 13 5 4" xfId="14316" xr:uid="{EAC6C7A4-82FD-4D9E-8069-88ECBBE9FBD3}"/>
    <cellStyle name="Poznámka 2 13 5 5" xfId="29981" xr:uid="{77E0E20B-918E-4BDA-99B6-2AF952C35779}"/>
    <cellStyle name="Poznámka 2 13 5_1.2 KBC Group" xfId="51237" xr:uid="{B02D5349-7A38-4950-84F8-23D9F8761A7B}"/>
    <cellStyle name="Poznámka 2 13 6" xfId="7557" xr:uid="{6AC36749-BD70-4C3A-AFB7-3D2E1504BA20}"/>
    <cellStyle name="Poznámka 2 13 6 2" xfId="17826" xr:uid="{4B703B31-234F-4400-B074-83076CC1AFAA}"/>
    <cellStyle name="Poznámka 2 13 6 2 2" xfId="43605" xr:uid="{24831BF4-AE46-4E65-9125-CD33BEADAD72}"/>
    <cellStyle name="Poznámka 2 13 6 2_1.2 KBC Group" xfId="51242" xr:uid="{CD062862-9A4A-4BE3-B13A-28C2F81674D0}"/>
    <cellStyle name="Poznámka 2 13 6 3" xfId="21420" xr:uid="{9844EF8C-2AD1-4304-B615-B53605708E48}"/>
    <cellStyle name="Poznámka 2 13 6 4" xfId="24310" xr:uid="{C38CD130-34BB-4729-9DFF-B3E936A66DD0}"/>
    <cellStyle name="Poznámka 2 13 6 5" xfId="32512" xr:uid="{660DBD4D-0213-4A11-A777-C50155674F16}"/>
    <cellStyle name="Poznámka 2 13 6_1.2 KBC Group" xfId="51241" xr:uid="{A0F8C0CB-9345-4BEC-ACC3-A07E36D79B9E}"/>
    <cellStyle name="Poznámka 2 13 7" xfId="13070" xr:uid="{B772B42A-3A80-444F-B6C5-16F3A07A139F}"/>
    <cellStyle name="Poznámka 2 13 7 2" xfId="37945" xr:uid="{4574CF92-1A9F-4D56-8E2B-527B33987C4D}"/>
    <cellStyle name="Poznámka 2 13 7_1.2 KBC Group" xfId="51243" xr:uid="{992E1E49-76BD-4E32-BB88-FD3120AFDF0C}"/>
    <cellStyle name="Poznámka 2 13 8" xfId="17243" xr:uid="{E2E60FE1-AAAF-4BBA-AB8F-BDA375B48BBB}"/>
    <cellStyle name="Poznámka 2 13 9" xfId="26962" xr:uid="{04C9B5C9-C28C-4D16-860E-54693B5C686F}"/>
    <cellStyle name="Poznámka 2 13_1.2 KBC Group" xfId="51196" xr:uid="{A135CA74-E7CC-43C1-BE59-76F0D1D3946C}"/>
    <cellStyle name="Poznámka 2 14" xfId="378" xr:uid="{C793B48A-2228-4B6E-B72D-B252FC477F26}"/>
    <cellStyle name="Poznámka 2 14 2" xfId="682" xr:uid="{5AF9F79B-58AD-41CA-B7D1-489632F5294F}"/>
    <cellStyle name="Poznámka 2 14 2 2" xfId="1435" xr:uid="{CD1CD6D1-E2F4-46BC-AE74-DC4DE0EC3E74}"/>
    <cellStyle name="Poznámka 2 14 2 2 2" xfId="4634" xr:uid="{EDEB2103-B9E9-45E2-BF87-7AA3E6B2B2DC}"/>
    <cellStyle name="Poznámka 2 14 2 2 2 2" xfId="11428" xr:uid="{A2184C65-4565-49AE-84D3-54A01DC6C37F}"/>
    <cellStyle name="Poznámka 2 14 2 2 2 2 2" xfId="20244" xr:uid="{02B530C2-2EC4-403F-AC62-A356E8BCFBCD}"/>
    <cellStyle name="Poznámka 2 14 2 2 2 2 2 2" xfId="47471" xr:uid="{9948439C-7263-438F-A115-6D6C5B6C76D1}"/>
    <cellStyle name="Poznámka 2 14 2 2 2 2 2_1.2 KBC Group" xfId="51249" xr:uid="{62D5C16B-49A1-4910-9E30-B70D4E193FF2}"/>
    <cellStyle name="Poznámka 2 14 2 2 2 2 3" xfId="23266" xr:uid="{4D126762-3BF0-4247-B665-BA04586C16E2}"/>
    <cellStyle name="Poznámka 2 14 2 2 2 2 4" xfId="25931" xr:uid="{48E033B5-B5CE-4570-BE92-8D46093A1587}"/>
    <cellStyle name="Poznámka 2 14 2 2 2 2 5" xfId="36274" xr:uid="{821EF422-2481-4FC1-8FBB-7A326C6310F7}"/>
    <cellStyle name="Poznámka 2 14 2 2 2 2_1.2 KBC Group" xfId="51248" xr:uid="{E99849A0-6BEC-4E63-A466-EC7D349F557A}"/>
    <cellStyle name="Poznámka 2 14 2 2 2 3" xfId="15669" xr:uid="{7C802654-6DD6-4751-B1DD-F80CCD33E8F8}"/>
    <cellStyle name="Poznámka 2 14 2 2 2 3 2" xfId="41802" xr:uid="{9D729EF5-F64C-405C-8EB0-8A67C1ACA91D}"/>
    <cellStyle name="Poznámka 2 14 2 2 2 3_1.2 KBC Group" xfId="51250" xr:uid="{C2BB7F6C-3943-4CB3-8E03-EFDC0E37BBA8}"/>
    <cellStyle name="Poznámka 2 14 2 2 2 4" xfId="16232" xr:uid="{5686A0EB-9EF7-4850-B94B-73D4CDF064A6}"/>
    <cellStyle name="Poznámka 2 14 2 2 2 5" xfId="30719" xr:uid="{6EE9A3BB-2F9B-48F4-907B-CBB2F1880D70}"/>
    <cellStyle name="Poznámka 2 14 2 2 2_1.2 KBC Group" xfId="51247" xr:uid="{26C19BF8-802C-4728-ACBE-8F9ABFCA47E5}"/>
    <cellStyle name="Poznámka 2 14 2 2 3" xfId="8398" xr:uid="{F59226E0-9A01-45EA-AEAE-D60DD8CEAF78}"/>
    <cellStyle name="Poznámka 2 14 2 2 3 2" xfId="18333" xr:uid="{6AE031AB-D21D-439A-9079-D8C35494A4C0}"/>
    <cellStyle name="Poznámka 2 14 2 2 3 2 2" xfId="44442" xr:uid="{CB7597F5-D3B1-4FA6-82AF-EE8FC0F9F751}"/>
    <cellStyle name="Poznámka 2 14 2 2 3 2_1.2 KBC Group" xfId="51252" xr:uid="{C6C1C9B0-C3F7-4E35-890B-FA466F2FE9AB}"/>
    <cellStyle name="Poznámka 2 14 2 2 3 3" xfId="21792" xr:uid="{0695431C-0C4D-4833-8312-7177008B3F2A}"/>
    <cellStyle name="Poznámka 2 14 2 2 3 4" xfId="24629" xr:uid="{5B129318-38D6-4974-9682-1699EF00C015}"/>
    <cellStyle name="Poznámka 2 14 2 2 3 5" xfId="33333" xr:uid="{64CA8846-9EA2-40D9-A798-5AC4C9F713AC}"/>
    <cellStyle name="Poznámka 2 14 2 2 3_1.2 KBC Group" xfId="51251" xr:uid="{65DF04C5-5A36-4C6B-A257-1623D70CA879}"/>
    <cellStyle name="Poznámka 2 14 2 2 4" xfId="13727" xr:uid="{82164C67-BC19-4482-BDCE-9D69061DF1E9}"/>
    <cellStyle name="Poznámka 2 14 2 2 4 2" xfId="38781" xr:uid="{AB87FD2F-7787-4452-866E-174C48689B1A}"/>
    <cellStyle name="Poznámka 2 14 2 2 4_1.2 KBC Group" xfId="51253" xr:uid="{3221E110-DA0E-4BD4-A33A-71E356ED8E58}"/>
    <cellStyle name="Poznámka 2 14 2 2 5" xfId="13604" xr:uid="{F5F52978-E65E-4555-84C2-9B8C159EA2C6}"/>
    <cellStyle name="Poznámka 2 14 2 2 6" xfId="27786" xr:uid="{4C3F7F13-6789-49DF-8E22-DA6B644EF20F}"/>
    <cellStyle name="Poznámka 2 14 2 2_1.2 KBC Group" xfId="51246" xr:uid="{6772E920-FF4C-4695-9D8D-B6E106266E84}"/>
    <cellStyle name="Poznámka 2 14 2 3" xfId="2822" xr:uid="{8F71D47E-9A27-4272-AC70-AD6A583EFD87}"/>
    <cellStyle name="Poznámka 2 14 2 3 2" xfId="6021" xr:uid="{5CE659AF-F950-4DC9-99CA-649981236B98}"/>
    <cellStyle name="Poznámka 2 14 2 3 2 2" xfId="12814" xr:uid="{1A37D35D-D3EF-4644-BA3A-63B75F3D2D34}"/>
    <cellStyle name="Poznámka 2 14 2 3 2 2 2" xfId="21224" xr:uid="{7FDD17D6-395E-4309-846C-D12253FE7C61}"/>
    <cellStyle name="Poznámka 2 14 2 3 2 2 2 2" xfId="48857" xr:uid="{AB440699-7DE9-4C01-8917-5E2218E669A5}"/>
    <cellStyle name="Poznámka 2 14 2 3 2 2 2_1.2 KBC Group" xfId="51257" xr:uid="{E6680A56-72CD-4C85-8A53-553E99A7BD4A}"/>
    <cellStyle name="Poznámka 2 14 2 3 2 2 3" xfId="24081" xr:uid="{565BE034-5E68-463C-8F9F-18B97D3D11D7}"/>
    <cellStyle name="Poznámka 2 14 2 3 2 2 4" xfId="26678" xr:uid="{DE7AA607-571B-430C-9B03-F322B3DFBCC0}"/>
    <cellStyle name="Poznámka 2 14 2 3 2 2 5" xfId="37660" xr:uid="{2D676B0A-E9C3-4253-A224-94153D2645FF}"/>
    <cellStyle name="Poznámka 2 14 2 3 2 2_1.2 KBC Group" xfId="51256" xr:uid="{FD25BE90-4408-408D-95E4-5B3761BE15DA}"/>
    <cellStyle name="Poznámka 2 14 2 3 2 3" xfId="16636" xr:uid="{562EB044-4508-4732-ADF6-DC1A8856386E}"/>
    <cellStyle name="Poznámka 2 14 2 3 2 3 2" xfId="43188" xr:uid="{80417831-AEE2-454A-B7E0-E905AD9F21DB}"/>
    <cellStyle name="Poznámka 2 14 2 3 2 3_1.2 KBC Group" xfId="51258" xr:uid="{CC66E347-EA93-47AA-9196-D573EE2A1FDC}"/>
    <cellStyle name="Poznámka 2 14 2 3 2 4" xfId="20285" xr:uid="{47BA605D-E3E3-4F45-A72B-2689C933509E}"/>
    <cellStyle name="Poznámka 2 14 2 3 2 5" xfId="32105" xr:uid="{F1E23D91-0636-4A99-986F-4C0F6461992C}"/>
    <cellStyle name="Poznámka 2 14 2 3 2_1.2 KBC Group" xfId="51255" xr:uid="{D77E52D7-34EC-4C66-B106-5824B9387D54}"/>
    <cellStyle name="Poznámka 2 14 2 3 3" xfId="9780" xr:uid="{A3EB4405-1482-425E-A066-DE6B518D1FD6}"/>
    <cellStyle name="Poznámka 2 14 2 3 3 2" xfId="19312" xr:uid="{B399E5B5-1A02-4777-A31E-1F83BA04A177}"/>
    <cellStyle name="Poznámka 2 14 2 3 3 2 2" xfId="45824" xr:uid="{C237AEED-EEA3-4265-BE54-91769389AC33}"/>
    <cellStyle name="Poznámka 2 14 2 3 3 2_1.2 KBC Group" xfId="51260" xr:uid="{6CFAF29D-74BB-4C2C-A00E-4DBA8D9E64DC}"/>
    <cellStyle name="Poznámka 2 14 2 3 3 3" xfId="22598" xr:uid="{782F6E38-47B0-41AC-870D-2FE752AC11A0}"/>
    <cellStyle name="Poznámka 2 14 2 3 3 4" xfId="25372" xr:uid="{A7442A71-C095-44AF-8F3A-8D2B16FFFD6E}"/>
    <cellStyle name="Poznámka 2 14 2 3 3 5" xfId="34715" xr:uid="{01924293-B7DF-40FE-A4DF-A5481F6744CF}"/>
    <cellStyle name="Poznámka 2 14 2 3 3_1.2 KBC Group" xfId="51259" xr:uid="{1D8AEEA8-9558-4F65-AF92-822B6481800A}"/>
    <cellStyle name="Poznámka 2 14 2 3 4" xfId="14697" xr:uid="{7F015E66-428F-42A0-AFD7-DE2D7AFD1E0D}"/>
    <cellStyle name="Poznámka 2 14 2 3 4 2" xfId="40163" xr:uid="{0FA7AE91-3DF4-4DB5-90E7-5A100C977B91}"/>
    <cellStyle name="Poznámka 2 14 2 3 4_1.2 KBC Group" xfId="51261" xr:uid="{C5B6DDA2-A450-43E2-87F5-F1FF5B6DB1E8}"/>
    <cellStyle name="Poznámka 2 14 2 3 5" xfId="18898" xr:uid="{344572C6-7D2C-4039-9B81-46E6D733F8AB}"/>
    <cellStyle name="Poznámka 2 14 2 3 6" xfId="29168" xr:uid="{C4FCF966-86D4-4342-A6E7-F8C1945C6F64}"/>
    <cellStyle name="Poznámka 2 14 2 3_1.2 KBC Group" xfId="51254" xr:uid="{A1D33709-D0AD-49D7-A2EF-EFD66036ED64}"/>
    <cellStyle name="Poznámka 2 14 2 4" xfId="3687" xr:uid="{6A698BCD-0F02-4C81-941A-9389775DCE06}"/>
    <cellStyle name="Poznámka 2 14 2 4 2" xfId="10614" xr:uid="{4B5D8C72-8149-4E84-B16A-1D1A578C7A3B}"/>
    <cellStyle name="Poznámka 2 14 2 4 2 2" xfId="19871" xr:uid="{CD1AA479-36B3-4E55-BF6C-BAEF92D905AF}"/>
    <cellStyle name="Poznámka 2 14 2 4 2 2 2" xfId="46657" xr:uid="{CD63285C-D896-4C48-A554-6D2C4E0DCDA9}"/>
    <cellStyle name="Poznámka 2 14 2 4 2 2_1.2 KBC Group" xfId="51264" xr:uid="{6B2AD1EC-8E60-446E-AD70-BBCD37561CC0}"/>
    <cellStyle name="Poznámka 2 14 2 4 2 3" xfId="23033" xr:uid="{326EBCF2-27D8-4466-8542-8F34B5C75065}"/>
    <cellStyle name="Poznámka 2 14 2 4 2 4" xfId="25766" xr:uid="{4E5838FA-0B7B-40C6-A106-49193BF4BBF8}"/>
    <cellStyle name="Poznámka 2 14 2 4 2 5" xfId="35522" xr:uid="{B0FDF4A9-6479-415B-A2FC-19E75B15933A}"/>
    <cellStyle name="Poznámka 2 14 2 4 2_1.2 KBC Group" xfId="51263" xr:uid="{71FD7FEC-5301-41A2-83FE-EC9A78F4B931}"/>
    <cellStyle name="Poznámka 2 14 2 4 3" xfId="15254" xr:uid="{93DF9F97-5684-4DAF-9872-7E467C4CC032}"/>
    <cellStyle name="Poznámka 2 14 2 4 3 2" xfId="40991" xr:uid="{45EB49AD-D70B-4A55-81D8-41DB6E0394BA}"/>
    <cellStyle name="Poznámka 2 14 2 4 3_1.2 KBC Group" xfId="51265" xr:uid="{C991235C-8EC5-465F-B22F-FE00672ADC18}"/>
    <cellStyle name="Poznámka 2 14 2 4 4" xfId="16809" xr:uid="{7D470B35-835D-48E5-BED9-1F628544E94E}"/>
    <cellStyle name="Poznámka 2 14 2 4 5" xfId="29970" xr:uid="{35115F9B-AAD4-4DD5-8107-5B6A357CF644}"/>
    <cellStyle name="Poznámka 2 14 2 4_1.2 KBC Group" xfId="51262" xr:uid="{F8F0D1E7-8B07-4F13-8E8E-1228EC3E0CFB}"/>
    <cellStyle name="Poznámka 2 14 2 5" xfId="7871" xr:uid="{8DE08E22-7832-43B2-8666-D05A5E4E8DCD}"/>
    <cellStyle name="Poznámka 2 14 2 5 2" xfId="18084" xr:uid="{A6CF02EF-8CC4-42C3-87CE-C7F91D62616A}"/>
    <cellStyle name="Poznámka 2 14 2 5 2 2" xfId="43919" xr:uid="{FB953945-0330-4563-8131-C0F57992730C}"/>
    <cellStyle name="Poznámka 2 14 2 5 2_1.2 KBC Group" xfId="51267" xr:uid="{1825C0E5-99D1-43C4-97FD-5E201AE1C604}"/>
    <cellStyle name="Poznámka 2 14 2 5 3" xfId="21650" xr:uid="{49BB70F0-5B69-494F-AEE1-6FA992B9AE08}"/>
    <cellStyle name="Poznámka 2 14 2 5 4" xfId="24529" xr:uid="{0F84F3CD-7E47-46B5-9B6F-225CBEC5E57A}"/>
    <cellStyle name="Poznámka 2 14 2 5 5" xfId="32826" xr:uid="{77CD179F-8899-40E6-BE48-549EC082D3C9}"/>
    <cellStyle name="Poznámka 2 14 2 5_1.2 KBC Group" xfId="51266" xr:uid="{01A2B184-9537-47DB-B4F3-7669BE6849CB}"/>
    <cellStyle name="Poznámka 2 14 2 6" xfId="13329" xr:uid="{BB9F2CC0-5F3C-4124-B06E-9C392C0D2D27}"/>
    <cellStyle name="Poznámka 2 14 2 6 2" xfId="38259" xr:uid="{FBA67664-63F1-459F-BA92-0F9BA23B777D}"/>
    <cellStyle name="Poznámka 2 14 2 6_1.2 KBC Group" xfId="51268" xr:uid="{D8831C3A-ECAA-4118-A0E4-B34D7E19BD05}"/>
    <cellStyle name="Poznámka 2 14 2 7" xfId="17017" xr:uid="{452BCE30-D567-47AA-88A7-AF31F9062954}"/>
    <cellStyle name="Poznámka 2 14 2 8" xfId="27276" xr:uid="{122C865E-6F57-43B9-B2EF-7BE3FA65DFE1}"/>
    <cellStyle name="Poznámka 2 14 2_1.2 KBC Group" xfId="51245" xr:uid="{20F7EA37-2A74-4B7E-ADD9-35DE39533483}"/>
    <cellStyle name="Poznámka 2 14 3" xfId="1306" xr:uid="{0B7D60D4-9385-4639-BD68-561EFDD99F75}"/>
    <cellStyle name="Poznámka 2 14 3 2" xfId="4505" xr:uid="{56099284-EE4E-47D3-AB21-CB07583802CF}"/>
    <cellStyle name="Poznámka 2 14 3 2 2" xfId="11299" xr:uid="{E24450FB-8EAF-4C9A-A56F-F444F6B05C45}"/>
    <cellStyle name="Poznámka 2 14 3 2 2 2" xfId="20177" xr:uid="{48D93E13-2D8C-411F-BE36-28DD3FA58B56}"/>
    <cellStyle name="Poznámka 2 14 3 2 2 2 2" xfId="47342" xr:uid="{82F5721D-6EB4-45E2-B183-BF7159F76BB2}"/>
    <cellStyle name="Poznámka 2 14 3 2 2 2_1.2 KBC Group" xfId="51272" xr:uid="{C51C9AAC-F769-407A-AE37-9FB48F6AEDD8}"/>
    <cellStyle name="Poznámka 2 14 3 2 2 3" xfId="23220" xr:uid="{BFD19D37-0870-4FDF-8332-61B162A48EE0}"/>
    <cellStyle name="Poznámka 2 14 3 2 2 4" xfId="25896" xr:uid="{03EACBF2-240C-4864-8324-0A74057DBC3B}"/>
    <cellStyle name="Poznámka 2 14 3 2 2 5" xfId="36145" xr:uid="{E53F0E3C-F756-4E97-89FD-3934E2BDA882}"/>
    <cellStyle name="Poznámka 2 14 3 2 2_1.2 KBC Group" xfId="51271" xr:uid="{69EC2D10-E4E9-46C9-8C6F-0BB4F16063C1}"/>
    <cellStyle name="Poznámka 2 14 3 2 3" xfId="15599" xr:uid="{6A2FDC5D-1338-4C68-92DE-816DC7AD29B7}"/>
    <cellStyle name="Poznámka 2 14 3 2 3 2" xfId="41673" xr:uid="{06476886-32C1-41AF-892F-3256EB1E9EC6}"/>
    <cellStyle name="Poznámka 2 14 3 2 3_1.2 KBC Group" xfId="51273" xr:uid="{D4A1A48E-9C9B-4FF1-921F-AF7A70A13A0F}"/>
    <cellStyle name="Poznámka 2 14 3 2 4" xfId="13417" xr:uid="{DD0A76F4-08EF-449A-AA7A-287D9FB56189}"/>
    <cellStyle name="Poznámka 2 14 3 2 5" xfId="30590" xr:uid="{E5BB6645-721B-49EA-8E29-593B3035C9BD}"/>
    <cellStyle name="Poznámka 2 14 3 2_1.2 KBC Group" xfId="51270" xr:uid="{400DC2BA-4B76-4B20-AA30-D3EC5A946C30}"/>
    <cellStyle name="Poznámka 2 14 3 3" xfId="8269" xr:uid="{3ABD1C7D-B8DE-447B-8EE1-CF291BF564B8}"/>
    <cellStyle name="Poznámka 2 14 3 3 2" xfId="18258" xr:uid="{5A495C43-3B3F-4934-976F-9D959588DDC4}"/>
    <cellStyle name="Poznámka 2 14 3 3 2 2" xfId="44313" xr:uid="{D613C941-39F1-47B6-BB04-0245E732D193}"/>
    <cellStyle name="Poznámka 2 14 3 3 2_1.2 KBC Group" xfId="51275" xr:uid="{CE4CF7AF-40AD-4C1B-8478-BC5D317C73A7}"/>
    <cellStyle name="Poznámka 2 14 3 3 3" xfId="21746" xr:uid="{DF8960C8-A4C2-43E9-8B38-57E83AAED00B}"/>
    <cellStyle name="Poznámka 2 14 3 3 4" xfId="24594" xr:uid="{9BD4581E-0B53-494D-A29F-C47313709973}"/>
    <cellStyle name="Poznámka 2 14 3 3 5" xfId="33204" xr:uid="{D749198B-1A73-47AA-932F-33E1901510E7}"/>
    <cellStyle name="Poznámka 2 14 3 3_1.2 KBC Group" xfId="51274" xr:uid="{2FAF2F79-B61F-4C20-A761-D9696B31A1C8}"/>
    <cellStyle name="Poznámka 2 14 3 4" xfId="13662" xr:uid="{81012854-C722-4AF0-835C-9A02D8A66939}"/>
    <cellStyle name="Poznámka 2 14 3 4 2" xfId="38652" xr:uid="{444E0376-5872-4204-9823-93F380112973}"/>
    <cellStyle name="Poznámka 2 14 3 4_1.2 KBC Group" xfId="51276" xr:uid="{01BB6BA1-29BB-4824-87C9-556BDCC608AF}"/>
    <cellStyle name="Poznámka 2 14 3 5" xfId="20011" xr:uid="{5B85B49A-D18C-432E-B1A0-F687BE437902}"/>
    <cellStyle name="Poznámka 2 14 3 6" xfId="27657" xr:uid="{FC67E2E4-57FF-46E0-9C37-C408B9733E52}"/>
    <cellStyle name="Poznámka 2 14 3_1.2 KBC Group" xfId="51269" xr:uid="{61C63922-5234-4944-8D74-2877B63EE4C8}"/>
    <cellStyle name="Poznámka 2 14 4" xfId="2615" xr:uid="{1C640A98-EC06-481E-9F93-C6C0432D39B9}"/>
    <cellStyle name="Poznámka 2 14 4 2" xfId="5814" xr:uid="{2EA95DB0-41B6-4640-9590-986C1DDE6C8B}"/>
    <cellStyle name="Poznámka 2 14 4 2 2" xfId="12607" xr:uid="{ACC65F21-FA4A-49CE-A295-CC7BD9BCAE35}"/>
    <cellStyle name="Poznámka 2 14 4 2 2 2" xfId="21017" xr:uid="{A9E00A5B-CE55-4402-B83A-2A2AB190DEFF}"/>
    <cellStyle name="Poznámka 2 14 4 2 2 2 2" xfId="48650" xr:uid="{DF757595-E188-47F3-B71A-EEC0A2C8B0B0}"/>
    <cellStyle name="Poznámka 2 14 4 2 2 2_1.2 KBC Group" xfId="51280" xr:uid="{3DC021E0-578A-4379-A59E-305F710F9D47}"/>
    <cellStyle name="Poznámka 2 14 4 2 2 3" xfId="23874" xr:uid="{F9D6D3F6-00EA-453B-AC98-D716A85B5E64}"/>
    <cellStyle name="Poznámka 2 14 4 2 2 4" xfId="26471" xr:uid="{5C5EAD5B-8538-498D-82FE-BD3DEFF94515}"/>
    <cellStyle name="Poznámka 2 14 4 2 2 5" xfId="37453" xr:uid="{8DB51716-FC0E-44AE-BA18-070736578610}"/>
    <cellStyle name="Poznámka 2 14 4 2 2_1.2 KBC Group" xfId="51279" xr:uid="{40E8C257-C2B0-4FD8-978A-1FA703B89875}"/>
    <cellStyle name="Poznámka 2 14 4 2 3" xfId="16429" xr:uid="{FFD04DC5-9D67-4105-8EDD-BA3F49BB73CD}"/>
    <cellStyle name="Poznámka 2 14 4 2 3 2" xfId="42981" xr:uid="{E4F6E464-22F2-4DEC-A0B5-41D0E4940479}"/>
    <cellStyle name="Poznámka 2 14 4 2 3_1.2 KBC Group" xfId="51281" xr:uid="{D4D6BC86-A774-441C-B9DA-69CB3D4C238D}"/>
    <cellStyle name="Poznámka 2 14 4 2 4" xfId="14324" xr:uid="{39950682-9408-4921-A86B-B4922B33FB11}"/>
    <cellStyle name="Poznámka 2 14 4 2 5" xfId="31898" xr:uid="{AD30F28C-3209-487F-9E2B-A41FE14F26E5}"/>
    <cellStyle name="Poznámka 2 14 4 2_1.2 KBC Group" xfId="51278" xr:uid="{124CB10B-2467-4987-B534-599B1523B6AB}"/>
    <cellStyle name="Poznámka 2 14 4 3" xfId="9573" xr:uid="{11168E0F-6553-4267-B215-B9E0954031C3}"/>
    <cellStyle name="Poznámka 2 14 4 3 2" xfId="19105" xr:uid="{0F5D4C97-E08C-4361-934B-5D8D77024974}"/>
    <cellStyle name="Poznámka 2 14 4 3 2 2" xfId="45617" xr:uid="{750CB030-A6FC-4BD5-AFCD-5D9CFDF361C6}"/>
    <cellStyle name="Poznámka 2 14 4 3 2_1.2 KBC Group" xfId="51283" xr:uid="{2EF7325A-98CF-4354-82FE-AE9DEC115473}"/>
    <cellStyle name="Poznámka 2 14 4 3 3" xfId="22391" xr:uid="{DA725DAB-99D8-41C3-81A8-32BD6B6BF647}"/>
    <cellStyle name="Poznámka 2 14 4 3 4" xfId="25165" xr:uid="{56D12675-20CF-42FD-9513-DB829B7BEEF6}"/>
    <cellStyle name="Poznámka 2 14 4 3 5" xfId="34508" xr:uid="{29DD2613-08DF-444C-BA5D-C44A0ED64D48}"/>
    <cellStyle name="Poznámka 2 14 4 3_1.2 KBC Group" xfId="51282" xr:uid="{9F74E94B-20C4-4574-B284-E99D8D52DA13}"/>
    <cellStyle name="Poznámka 2 14 4 4" xfId="14490" xr:uid="{C186394D-0F76-42FC-9C74-FA66EC48A5DC}"/>
    <cellStyle name="Poznámka 2 14 4 4 2" xfId="39956" xr:uid="{859BB301-AFA2-406C-934E-406F1769B749}"/>
    <cellStyle name="Poznámka 2 14 4 4_1.2 KBC Group" xfId="51284" xr:uid="{A747B318-8377-403C-8D8B-895235300590}"/>
    <cellStyle name="Poznámka 2 14 4 5" xfId="15699" xr:uid="{AF9DDAD7-74B9-4E84-BEF8-718AE30D7054}"/>
    <cellStyle name="Poznámka 2 14 4 6" xfId="28961" xr:uid="{46426D6E-C65B-4326-844F-8016275058C2}"/>
    <cellStyle name="Poznámka 2 14 4_1.2 KBC Group" xfId="51277" xr:uid="{D8C2FCE8-522D-49C1-AB8F-8A43E01157DB}"/>
    <cellStyle name="Poznámka 2 14 5" xfId="3728" xr:uid="{D1E3C9BE-23BC-4DA6-BA5A-0D40E93FF2C0}"/>
    <cellStyle name="Poznámka 2 14 5 2" xfId="10645" xr:uid="{3232044A-DEC1-4738-98FE-AD4C1B4FB1E6}"/>
    <cellStyle name="Poznámka 2 14 5 2 2" xfId="19892" xr:uid="{27D21178-6872-4DE0-92B6-CFE81C0887CA}"/>
    <cellStyle name="Poznámka 2 14 5 2 2 2" xfId="46688" xr:uid="{3CBCEBA2-6595-42D0-90F0-5B980AB98A94}"/>
    <cellStyle name="Poznámka 2 14 5 2 2_1.2 KBC Group" xfId="51287" xr:uid="{CBFD424C-AE7D-42BB-B678-B2D77AF68737}"/>
    <cellStyle name="Poznámka 2 14 5 2 3" xfId="23055" xr:uid="{26BB9B81-8E46-455A-88F1-ECFFD9A8AE5C}"/>
    <cellStyle name="Poznámka 2 14 5 2 4" xfId="25786" xr:uid="{D5D1F655-5820-4E9F-90C0-B4EEB59818F2}"/>
    <cellStyle name="Poznámka 2 14 5 2 5" xfId="35544" xr:uid="{9976BCCE-0FA2-44D2-B2DB-0DB69889918E}"/>
    <cellStyle name="Poznámka 2 14 5 2_1.2 KBC Group" xfId="51286" xr:uid="{919116F1-5CFF-4A29-A4B4-157925869068}"/>
    <cellStyle name="Poznámka 2 14 5 3" xfId="15279" xr:uid="{00CAD243-DE4F-4141-9FD1-BB927C5059ED}"/>
    <cellStyle name="Poznámka 2 14 5 3 2" xfId="41020" xr:uid="{ABF6423D-A6DF-4BBE-8FD9-656B5E129203}"/>
    <cellStyle name="Poznámka 2 14 5 3_1.2 KBC Group" xfId="51288" xr:uid="{23082CF9-0BA2-4DC1-B472-A2E45754A283}"/>
    <cellStyle name="Poznámka 2 14 5 4" xfId="15654" xr:uid="{785E9F5C-219C-446D-9A72-4E6E081B564A}"/>
    <cellStyle name="Poznámka 2 14 5 5" xfId="29990" xr:uid="{9DD5FC8E-9505-4263-8BA1-F20AEDBB9215}"/>
    <cellStyle name="Poznámka 2 14 5_1.2 KBC Group" xfId="51285" xr:uid="{AA65DDD1-0F6E-4CE8-A8E2-2442ADAAA3B1}"/>
    <cellStyle name="Poznámka 2 14 6" xfId="7570" xr:uid="{038D8D7D-340B-4379-9CA8-46D419FE94C7}"/>
    <cellStyle name="Poznámka 2 14 6 2" xfId="17838" xr:uid="{7EFD7CCB-5D9F-4DC2-AB71-AA4EE2BB927E}"/>
    <cellStyle name="Poznámka 2 14 6 2 2" xfId="43618" xr:uid="{F360FE29-6E30-44B9-8D69-B446C41C09BC}"/>
    <cellStyle name="Poznámka 2 14 6 2_1.2 KBC Group" xfId="51290" xr:uid="{7746308F-3FB7-4D26-A11E-227E5B8E3550}"/>
    <cellStyle name="Poznámka 2 14 6 3" xfId="21432" xr:uid="{85DC5779-5CE3-4DE5-89ED-4FD850F855C8}"/>
    <cellStyle name="Poznámka 2 14 6 4" xfId="24322" xr:uid="{0E23BDA6-48DF-4CA4-BC2F-BBCF7ADE54CB}"/>
    <cellStyle name="Poznámka 2 14 6 5" xfId="32525" xr:uid="{55D26CB8-5A92-4E82-A8FE-84C5381469D1}"/>
    <cellStyle name="Poznámka 2 14 6_1.2 KBC Group" xfId="51289" xr:uid="{FE72992D-9564-4B32-830F-6A965BE5FA79}"/>
    <cellStyle name="Poznámka 2 14 7" xfId="13082" xr:uid="{11450B18-BD87-4C9C-B0B6-177135D41B14}"/>
    <cellStyle name="Poznámka 2 14 7 2" xfId="37958" xr:uid="{9EE3A63B-2E78-479B-878D-60154879F0A2}"/>
    <cellStyle name="Poznámka 2 14 7_1.2 KBC Group" xfId="51291" xr:uid="{9811EB4B-D060-40B6-9BE8-905D981825CD}"/>
    <cellStyle name="Poznámka 2 14 8" xfId="17229" xr:uid="{B2ED12BF-F7C5-4710-A72C-DDD35F826668}"/>
    <cellStyle name="Poznámka 2 14 9" xfId="26975" xr:uid="{F70BB721-E4B2-41D2-9C2A-F8E05A1288A0}"/>
    <cellStyle name="Poznámka 2 14_1.2 KBC Group" xfId="51244" xr:uid="{AD2B24D1-410B-44AB-B3AA-958325562516}"/>
    <cellStyle name="Poznámka 2 15" xfId="382" xr:uid="{CA2005E6-DE27-445B-9CA6-0BB4F3C5A2CC}"/>
    <cellStyle name="Poznámka 2 15 2" xfId="686" xr:uid="{E3BFDC32-34F0-4EA5-A141-F97BF58BD8F7}"/>
    <cellStyle name="Poznámka 2 15 2 2" xfId="1436" xr:uid="{77688AA9-1D9A-46B7-A9B2-FE278BDC8AA7}"/>
    <cellStyle name="Poznámka 2 15 2 2 2" xfId="4635" xr:uid="{A2470496-9948-4207-A37E-DE4291E1E5EB}"/>
    <cellStyle name="Poznámka 2 15 2 2 2 2" xfId="11429" xr:uid="{E8490ED4-0F36-42E2-BE49-089484013C87}"/>
    <cellStyle name="Poznámka 2 15 2 2 2 2 2" xfId="20245" xr:uid="{FF6D1B2A-6C73-4200-BE26-C49879A9A2DF}"/>
    <cellStyle name="Poznámka 2 15 2 2 2 2 2 2" xfId="47472" xr:uid="{81761DFE-1383-4CEA-8B0F-DE9FF40E7529}"/>
    <cellStyle name="Poznámka 2 15 2 2 2 2 2_1.2 KBC Group" xfId="51297" xr:uid="{2FF92E94-000F-48F6-9D3C-437290008605}"/>
    <cellStyle name="Poznámka 2 15 2 2 2 2 3" xfId="23267" xr:uid="{F27A0E79-D0C6-4F77-AB28-A6A21BBEC8C4}"/>
    <cellStyle name="Poznámka 2 15 2 2 2 2 4" xfId="25932" xr:uid="{2C14D916-3BEF-4FBE-B221-B19E66C95014}"/>
    <cellStyle name="Poznámka 2 15 2 2 2 2 5" xfId="36275" xr:uid="{45FF445C-66B0-424A-9A71-4D9378C33F89}"/>
    <cellStyle name="Poznámka 2 15 2 2 2 2_1.2 KBC Group" xfId="51296" xr:uid="{40CE295B-54A2-4EDB-BC02-B7A39B3900F5}"/>
    <cellStyle name="Poznámka 2 15 2 2 2 3" xfId="15670" xr:uid="{1B9F3D9D-5781-49A0-9FBB-5994EDBE7EF2}"/>
    <cellStyle name="Poznámka 2 15 2 2 2 3 2" xfId="41803" xr:uid="{16DC8564-686C-4E06-830D-96394347592A}"/>
    <cellStyle name="Poznámka 2 15 2 2 2 3_1.2 KBC Group" xfId="51298" xr:uid="{346A6653-ED12-4680-B9B6-E2E7522A3847}"/>
    <cellStyle name="Poznámka 2 15 2 2 2 4" xfId="14289" xr:uid="{92BF6006-A2E3-4487-A72E-32EB9A65C464}"/>
    <cellStyle name="Poznámka 2 15 2 2 2 5" xfId="30720" xr:uid="{0031BFE4-482D-4112-8566-7F43AC42C8EB}"/>
    <cellStyle name="Poznámka 2 15 2 2 2_1.2 KBC Group" xfId="51295" xr:uid="{A352A5B4-19D2-4543-8AF2-B58397670F0E}"/>
    <cellStyle name="Poznámka 2 15 2 2 3" xfId="8399" xr:uid="{7D516FE6-B8E4-4C94-8431-B9BD598E35A8}"/>
    <cellStyle name="Poznámka 2 15 2 2 3 2" xfId="18334" xr:uid="{D19D9826-9126-4EAD-A812-9711DFDBE177}"/>
    <cellStyle name="Poznámka 2 15 2 2 3 2 2" xfId="44443" xr:uid="{A4C2DDD7-44F1-4DAE-AA6B-92C1A7FA6185}"/>
    <cellStyle name="Poznámka 2 15 2 2 3 2_1.2 KBC Group" xfId="51300" xr:uid="{51F040DD-15E5-4F87-92E1-D7FBC7B65228}"/>
    <cellStyle name="Poznámka 2 15 2 2 3 3" xfId="21793" xr:uid="{B38D651B-AE1D-472F-BB48-2B2158A35BDA}"/>
    <cellStyle name="Poznámka 2 15 2 2 3 4" xfId="24630" xr:uid="{C8827AA3-1B3D-4AA4-963C-8043B1BF2CF5}"/>
    <cellStyle name="Poznámka 2 15 2 2 3 5" xfId="33334" xr:uid="{6D8FF300-D311-43E8-9363-2A293010FF39}"/>
    <cellStyle name="Poznámka 2 15 2 2 3_1.2 KBC Group" xfId="51299" xr:uid="{A0F66DF5-267F-4311-A865-D370E77B9BEE}"/>
    <cellStyle name="Poznámka 2 15 2 2 4" xfId="13728" xr:uid="{033B831D-67ED-423F-A0BE-8C9D4B7E9D68}"/>
    <cellStyle name="Poznámka 2 15 2 2 4 2" xfId="38782" xr:uid="{9BF84089-2AA9-4192-868B-4E7420C22948}"/>
    <cellStyle name="Poznámka 2 15 2 2 4_1.2 KBC Group" xfId="51301" xr:uid="{0AD594C5-A8EE-4289-9469-2B88A5C0CD07}"/>
    <cellStyle name="Poznámka 2 15 2 2 5" xfId="18113" xr:uid="{E4BEC5BA-113A-4A4E-B843-AAA236AB60CE}"/>
    <cellStyle name="Poznámka 2 15 2 2 6" xfId="27787" xr:uid="{9C4B32BD-ED42-466F-8281-15915831DD8F}"/>
    <cellStyle name="Poznámka 2 15 2 2_1.2 KBC Group" xfId="51294" xr:uid="{3F995B68-E2D0-4ECF-88B3-57B27A57EEB3}"/>
    <cellStyle name="Poznámka 2 15 2 3" xfId="2826" xr:uid="{DBB3B832-FD4D-4927-BE1C-565054C3F285}"/>
    <cellStyle name="Poznámka 2 15 2 3 2" xfId="6025" xr:uid="{F63B2793-C3CA-451E-9302-E526C2D7957F}"/>
    <cellStyle name="Poznámka 2 15 2 3 2 2" xfId="12818" xr:uid="{0BBCF438-ABEA-42DB-9E2A-AEE0DF432C52}"/>
    <cellStyle name="Poznámka 2 15 2 3 2 2 2" xfId="21228" xr:uid="{BC63750A-4437-4F53-A3DA-4E115FF7F843}"/>
    <cellStyle name="Poznámka 2 15 2 3 2 2 2 2" xfId="48861" xr:uid="{4F55F7CD-B961-47F6-9E3F-7631B673CECE}"/>
    <cellStyle name="Poznámka 2 15 2 3 2 2 2_1.2 KBC Group" xfId="51305" xr:uid="{F6E4B24A-BEF3-4ABA-8877-2953509F9E5A}"/>
    <cellStyle name="Poznámka 2 15 2 3 2 2 3" xfId="24085" xr:uid="{F1D5711C-73F2-40EE-9886-C565120FCBD3}"/>
    <cellStyle name="Poznámka 2 15 2 3 2 2 4" xfId="26682" xr:uid="{90687182-66D3-4837-A88A-B61649F0558D}"/>
    <cellStyle name="Poznámka 2 15 2 3 2 2 5" xfId="37664" xr:uid="{64F18079-936D-4E24-84A9-3F4691359555}"/>
    <cellStyle name="Poznámka 2 15 2 3 2 2_1.2 KBC Group" xfId="51304" xr:uid="{513CCCE5-F8CD-42A6-BD19-3A3F68FEF5BF}"/>
    <cellStyle name="Poznámka 2 15 2 3 2 3" xfId="16640" xr:uid="{2AEBACC5-1723-4548-BE50-EB9994A07F13}"/>
    <cellStyle name="Poznámka 2 15 2 3 2 3 2" xfId="43192" xr:uid="{87C8FF3E-D10D-400D-8113-0F3DCD151A59}"/>
    <cellStyle name="Poznámka 2 15 2 3 2 3_1.2 KBC Group" xfId="51306" xr:uid="{9240353F-7D04-48EE-9FD8-DC0091E37F7D}"/>
    <cellStyle name="Poznámka 2 15 2 3 2 4" xfId="13470" xr:uid="{CA6E34FC-2FBE-43FA-8BD5-0D9EFC4FA946}"/>
    <cellStyle name="Poznámka 2 15 2 3 2 5" xfId="32109" xr:uid="{D98D44F6-D14E-41B3-AAB0-0C6E3B7F46AE}"/>
    <cellStyle name="Poznámka 2 15 2 3 2_1.2 KBC Group" xfId="51303" xr:uid="{25B34084-298B-4CD0-A307-6C2DAD15C4B8}"/>
    <cellStyle name="Poznámka 2 15 2 3 3" xfId="9784" xr:uid="{4DE0062B-1946-414F-9721-9ED380B38286}"/>
    <cellStyle name="Poznámka 2 15 2 3 3 2" xfId="19316" xr:uid="{87135308-5E55-46FE-8499-A167469E35F0}"/>
    <cellStyle name="Poznámka 2 15 2 3 3 2 2" xfId="45828" xr:uid="{775DF67D-BF3C-4D11-BC2E-8629DEF21DF8}"/>
    <cellStyle name="Poznámka 2 15 2 3 3 2_1.2 KBC Group" xfId="51308" xr:uid="{875C6C4F-428F-4634-BD9B-B879DB7C1AD9}"/>
    <cellStyle name="Poznámka 2 15 2 3 3 3" xfId="22602" xr:uid="{F54BDD18-DCDF-4916-86F1-C39642826140}"/>
    <cellStyle name="Poznámka 2 15 2 3 3 4" xfId="25376" xr:uid="{BFC18CB4-41F4-44EA-BC1E-4DA848A3B511}"/>
    <cellStyle name="Poznámka 2 15 2 3 3 5" xfId="34719" xr:uid="{75DC67A0-85DE-4EAA-8B50-55EEB453A863}"/>
    <cellStyle name="Poznámka 2 15 2 3 3_1.2 KBC Group" xfId="51307" xr:uid="{10D6E567-6E0A-481E-B10A-8451A9EAF1E4}"/>
    <cellStyle name="Poznámka 2 15 2 3 4" xfId="14701" xr:uid="{F0E380FA-3F0E-483C-B6FD-8C45D4F88642}"/>
    <cellStyle name="Poznámka 2 15 2 3 4 2" xfId="40167" xr:uid="{108AD552-903F-4409-8ED4-5C6863178EE1}"/>
    <cellStyle name="Poznámka 2 15 2 3 4_1.2 KBC Group" xfId="51309" xr:uid="{26E468B9-8EB7-42A2-A331-0FFD1EA35366}"/>
    <cellStyle name="Poznámka 2 15 2 3 5" xfId="16865" xr:uid="{974EF385-9D33-4914-99CD-0D23CDCB16EF}"/>
    <cellStyle name="Poznámka 2 15 2 3 6" xfId="29172" xr:uid="{3635CEAB-B965-4FB0-A012-A3D8F546C7B7}"/>
    <cellStyle name="Poznámka 2 15 2 3_1.2 KBC Group" xfId="51302" xr:uid="{1E4F3FE9-1122-4437-AF05-FE56A20E7D9E}"/>
    <cellStyle name="Poznámka 2 15 2 4" xfId="3886" xr:uid="{C63DD411-FC24-4A75-898E-E3B62F745E82}"/>
    <cellStyle name="Poznámka 2 15 2 4 2" xfId="10723" xr:uid="{CE45FD37-729F-4A28-9029-B7A1B9420EC8}"/>
    <cellStyle name="Poznámka 2 15 2 4 2 2" xfId="19950" xr:uid="{377F0A33-9339-44FC-9DF5-ACA9E70F6BFC}"/>
    <cellStyle name="Poznámka 2 15 2 4 2 2 2" xfId="46766" xr:uid="{6414CBB1-5783-4089-917A-C76464AD68B4}"/>
    <cellStyle name="Poznámka 2 15 2 4 2 2_1.2 KBC Group" xfId="51312" xr:uid="{66D6C9E3-0F26-410F-9DF1-EEEEA9623B94}"/>
    <cellStyle name="Poznámka 2 15 2 4 2 3" xfId="23114" xr:uid="{6F112456-22EF-4B15-8247-9B1B263CFFD1}"/>
    <cellStyle name="Poznámka 2 15 2 4 2 4" xfId="25842" xr:uid="{90AB5604-AA3F-41AE-AA13-8FFCD3660AB5}"/>
    <cellStyle name="Poznámka 2 15 2 4 2 5" xfId="35602" xr:uid="{623F2386-E553-49FD-BE68-E6CB926EFAF3}"/>
    <cellStyle name="Poznámka 2 15 2 4 2_1.2 KBC Group" xfId="51311" xr:uid="{C7C5D7B1-CEC2-4089-AAF1-F98553489CF8}"/>
    <cellStyle name="Poznámka 2 15 2 4 3" xfId="15357" xr:uid="{C12D47E8-7900-4469-87A9-BB75D5F0DEAE}"/>
    <cellStyle name="Poznámka 2 15 2 4 3 2" xfId="41097" xr:uid="{421691F7-7B4F-4ABF-9F5F-BFE4EE63CECF}"/>
    <cellStyle name="Poznámka 2 15 2 4 3_1.2 KBC Group" xfId="51313" xr:uid="{5F1783DC-AC86-409A-927F-54AAE0AD81D1}"/>
    <cellStyle name="Poznámka 2 15 2 4 4" xfId="17723" xr:uid="{3954B2BE-418D-44DD-9A3D-EF6F7C5790AF}"/>
    <cellStyle name="Poznámka 2 15 2 4 5" xfId="30047" xr:uid="{A5421EAE-E8FF-453E-B936-16E8C23B33EA}"/>
    <cellStyle name="Poznámka 2 15 2 4_1.2 KBC Group" xfId="51310" xr:uid="{E7D83DAF-A1B0-41CB-9994-FB8F4DC0956E}"/>
    <cellStyle name="Poznámka 2 15 2 5" xfId="7875" xr:uid="{FF97A4D5-904A-4903-84C1-60C317E7C1FF}"/>
    <cellStyle name="Poznámka 2 15 2 5 2" xfId="18088" xr:uid="{6D735AE7-7820-44B0-92BD-B4AFA6900823}"/>
    <cellStyle name="Poznámka 2 15 2 5 2 2" xfId="43923" xr:uid="{EFCC777E-0B80-4209-A5AB-ABEDF7DA5AC7}"/>
    <cellStyle name="Poznámka 2 15 2 5 2_1.2 KBC Group" xfId="51315" xr:uid="{9F58B9F0-C9EF-428F-BA0A-5AD6689F27BE}"/>
    <cellStyle name="Poznámka 2 15 2 5 3" xfId="21654" xr:uid="{FCB9E087-BC44-4F04-A4A1-35B7CE219420}"/>
    <cellStyle name="Poznámka 2 15 2 5 4" xfId="24533" xr:uid="{10D3D4E8-7C78-45C8-82DA-92278CA87DEF}"/>
    <cellStyle name="Poznámka 2 15 2 5 5" xfId="32830" xr:uid="{5C57E65F-601C-43FC-855E-C1780FD3F3DE}"/>
    <cellStyle name="Poznámka 2 15 2 5_1.2 KBC Group" xfId="51314" xr:uid="{CD884323-3EFB-403E-8ECD-385E09092BA7}"/>
    <cellStyle name="Poznámka 2 15 2 6" xfId="13333" xr:uid="{0EAB7BD9-DDCD-495A-9E91-91A26F23AD46}"/>
    <cellStyle name="Poznámka 2 15 2 6 2" xfId="38263" xr:uid="{E3D36270-9FA5-4DE0-8DA2-EC80787192AA}"/>
    <cellStyle name="Poznámka 2 15 2 6_1.2 KBC Group" xfId="51316" xr:uid="{2683498E-0FEB-4578-AF4F-E32EEC52E22B}"/>
    <cellStyle name="Poznámka 2 15 2 7" xfId="17014" xr:uid="{B7BE25E8-F599-4B18-ADD4-FDEFF01A4C5F}"/>
    <cellStyle name="Poznámka 2 15 2 8" xfId="27280" xr:uid="{0784D2C3-EFCB-453B-8F91-20C0259FF4D0}"/>
    <cellStyle name="Poznámka 2 15 2_1.2 KBC Group" xfId="51293" xr:uid="{7D2B6150-E65E-497C-BFC6-12436D3202FB}"/>
    <cellStyle name="Poznámka 2 15 3" xfId="1307" xr:uid="{7FE32B28-F657-466A-AF33-FB1F336A77EC}"/>
    <cellStyle name="Poznámka 2 15 3 2" xfId="4506" xr:uid="{472B58CA-F09F-45F1-9CEF-460D219A62E0}"/>
    <cellStyle name="Poznámka 2 15 3 2 2" xfId="11300" xr:uid="{10826663-075A-4C2D-95DF-BE4A9EFBD5B2}"/>
    <cellStyle name="Poznámka 2 15 3 2 2 2" xfId="20178" xr:uid="{2311BC1E-B2F7-48EE-A656-281EDC4B747D}"/>
    <cellStyle name="Poznámka 2 15 3 2 2 2 2" xfId="47343" xr:uid="{046A295B-6CD1-44D9-94E3-AE36AEDBB22F}"/>
    <cellStyle name="Poznámka 2 15 3 2 2 2_1.2 KBC Group" xfId="51320" xr:uid="{DE981E17-B152-49BD-8823-DC083A7EA4E8}"/>
    <cellStyle name="Poznámka 2 15 3 2 2 3" xfId="23221" xr:uid="{E7A3AF54-07DC-4CE0-84A5-9179926D06AB}"/>
    <cellStyle name="Poznámka 2 15 3 2 2 4" xfId="25897" xr:uid="{FED07D54-F323-44F2-ABDA-EE3260A3BD22}"/>
    <cellStyle name="Poznámka 2 15 3 2 2 5" xfId="36146" xr:uid="{01070E57-10B6-4EBE-8FBB-C481435DD72A}"/>
    <cellStyle name="Poznámka 2 15 3 2 2_1.2 KBC Group" xfId="51319" xr:uid="{0537DABD-54F9-4911-AF7D-1218DAD687CB}"/>
    <cellStyle name="Poznámka 2 15 3 2 3" xfId="15600" xr:uid="{4D0CEA99-0464-4FD6-ACF8-36CDE32410FE}"/>
    <cellStyle name="Poznámka 2 15 3 2 3 2" xfId="41674" xr:uid="{6F049F1D-9DEB-423E-B9FE-414DD478B52A}"/>
    <cellStyle name="Poznámka 2 15 3 2 3_1.2 KBC Group" xfId="51321" xr:uid="{4437CCAC-3E2A-4998-BF87-8229628CF156}"/>
    <cellStyle name="Poznámka 2 15 3 2 4" xfId="13149" xr:uid="{DD5C81AE-B14E-4E90-AE10-4B0D49E47517}"/>
    <cellStyle name="Poznámka 2 15 3 2 5" xfId="30591" xr:uid="{BD4D9BCF-A233-459D-A593-7B1E434D08B2}"/>
    <cellStyle name="Poznámka 2 15 3 2_1.2 KBC Group" xfId="51318" xr:uid="{C6B44686-0BC5-4026-80B0-B83A35019457}"/>
    <cellStyle name="Poznámka 2 15 3 3" xfId="8270" xr:uid="{8F31B785-8534-4273-A943-7BDE77075D1C}"/>
    <cellStyle name="Poznámka 2 15 3 3 2" xfId="18259" xr:uid="{10D97801-DC30-43A5-92D1-14CBBE61870B}"/>
    <cellStyle name="Poznámka 2 15 3 3 2 2" xfId="44314" xr:uid="{411D63E9-666E-43A4-8F75-72251D154E2F}"/>
    <cellStyle name="Poznámka 2 15 3 3 2_1.2 KBC Group" xfId="51323" xr:uid="{5EF7EE76-FAD8-4172-A9B6-5889559E479B}"/>
    <cellStyle name="Poznámka 2 15 3 3 3" xfId="21747" xr:uid="{2FD8AC42-3F5F-43D9-93A2-4110E4FAFC15}"/>
    <cellStyle name="Poznámka 2 15 3 3 4" xfId="24595" xr:uid="{39C37344-1BD4-4618-AAF3-D7BEFA372C97}"/>
    <cellStyle name="Poznámka 2 15 3 3 5" xfId="33205" xr:uid="{259E403A-D0F0-4F9D-80AA-82EF996ABADD}"/>
    <cellStyle name="Poznámka 2 15 3 3_1.2 KBC Group" xfId="51322" xr:uid="{2F55CDC3-4A3C-4288-9685-3D1BD391D6D2}"/>
    <cellStyle name="Poznámka 2 15 3 4" xfId="13663" xr:uid="{0B1D733F-5978-4316-9BB3-0A91DC31C30C}"/>
    <cellStyle name="Poznámka 2 15 3 4 2" xfId="38653" xr:uid="{87DF8F15-36E8-4F96-A0C0-7FC454777385}"/>
    <cellStyle name="Poznámka 2 15 3 4_1.2 KBC Group" xfId="51324" xr:uid="{D0122932-F551-40A5-8089-1917E6E2FA1A}"/>
    <cellStyle name="Poznámka 2 15 3 5" xfId="15435" xr:uid="{D143C3F6-116C-460A-8433-FF17A81C24DB}"/>
    <cellStyle name="Poznámka 2 15 3 6" xfId="27658" xr:uid="{946FBA8D-CBBE-4F45-80FB-8083E8287BE7}"/>
    <cellStyle name="Poznámka 2 15 3_1.2 KBC Group" xfId="51317" xr:uid="{B6B690FE-9E94-463A-AB14-559A0A2586A5}"/>
    <cellStyle name="Poznámka 2 15 4" xfId="2619" xr:uid="{B4E817EC-22F3-4E9E-B2C1-6B06AA191B87}"/>
    <cellStyle name="Poznámka 2 15 4 2" xfId="5818" xr:uid="{8D664C0E-8438-4FB8-ABD5-0CC4F644DFFF}"/>
    <cellStyle name="Poznámka 2 15 4 2 2" xfId="12611" xr:uid="{8DCBC223-5358-481C-AEC5-050B6016A7A7}"/>
    <cellStyle name="Poznámka 2 15 4 2 2 2" xfId="21021" xr:uid="{88266351-56B1-4BFB-BFCD-6319642382C2}"/>
    <cellStyle name="Poznámka 2 15 4 2 2 2 2" xfId="48654" xr:uid="{96AA6594-262D-4792-9C23-B5AE3C5E83A7}"/>
    <cellStyle name="Poznámka 2 15 4 2 2 2_1.2 KBC Group" xfId="51328" xr:uid="{CAE6A16D-73CA-4489-8349-BE02A30ACDE6}"/>
    <cellStyle name="Poznámka 2 15 4 2 2 3" xfId="23878" xr:uid="{E284BDB9-D2F4-46A9-A175-2998E45D8EE7}"/>
    <cellStyle name="Poznámka 2 15 4 2 2 4" xfId="26475" xr:uid="{E197C8BC-E628-416C-810D-70322E726042}"/>
    <cellStyle name="Poznámka 2 15 4 2 2 5" xfId="37457" xr:uid="{646F43CF-1F80-4545-90E9-A075EB618B41}"/>
    <cellStyle name="Poznámka 2 15 4 2 2_1.2 KBC Group" xfId="51327" xr:uid="{3CB7B984-DCBE-4C12-8C72-1EBC4504C438}"/>
    <cellStyle name="Poznámka 2 15 4 2 3" xfId="16433" xr:uid="{FF80E99D-46E8-4CC9-ACAB-BF08CD700ACA}"/>
    <cellStyle name="Poznámka 2 15 4 2 3 2" xfId="42985" xr:uid="{E0ECD5FD-E5D6-40CE-9433-6B71CB9DA830}"/>
    <cellStyle name="Poznámka 2 15 4 2 3_1.2 KBC Group" xfId="51329" xr:uid="{7E94CAB6-6EA2-4149-BDD6-6C773853A9E9}"/>
    <cellStyle name="Poznámka 2 15 4 2 4" xfId="15717" xr:uid="{FD02CAF0-B98E-4D9A-8C9A-C1895C656B1A}"/>
    <cellStyle name="Poznámka 2 15 4 2 5" xfId="31902" xr:uid="{867B2579-ED62-4FA5-8846-480DC8027590}"/>
    <cellStyle name="Poznámka 2 15 4 2_1.2 KBC Group" xfId="51326" xr:uid="{74BBCAC8-0698-4009-AD54-FB42FFEA3A5E}"/>
    <cellStyle name="Poznámka 2 15 4 3" xfId="9577" xr:uid="{646EF0B7-73B3-4854-A698-0A3202B574C2}"/>
    <cellStyle name="Poznámka 2 15 4 3 2" xfId="19109" xr:uid="{969F3088-F102-4243-9797-B52725442429}"/>
    <cellStyle name="Poznámka 2 15 4 3 2 2" xfId="45621" xr:uid="{B2B210EB-2ABB-4240-A629-4669304CC4B6}"/>
    <cellStyle name="Poznámka 2 15 4 3 2_1.2 KBC Group" xfId="51331" xr:uid="{C45224B6-C6A4-4E6A-8A5C-AC1C42D20345}"/>
    <cellStyle name="Poznámka 2 15 4 3 3" xfId="22395" xr:uid="{120949C3-6B95-44AD-97A6-10A13B7ACA31}"/>
    <cellStyle name="Poznámka 2 15 4 3 4" xfId="25169" xr:uid="{7127A220-6AE7-42B1-B967-11E4B82808CF}"/>
    <cellStyle name="Poznámka 2 15 4 3 5" xfId="34512" xr:uid="{EDE981D2-4E51-4018-8E7D-70BAAE8E2AE7}"/>
    <cellStyle name="Poznámka 2 15 4 3_1.2 KBC Group" xfId="51330" xr:uid="{B4B28DBF-7521-4782-8B54-B42BDAED4638}"/>
    <cellStyle name="Poznámka 2 15 4 4" xfId="14494" xr:uid="{E3CB715A-E429-48B2-BCD9-274729C7F398}"/>
    <cellStyle name="Poznámka 2 15 4 4 2" xfId="39960" xr:uid="{06E17ECF-5BBC-4C00-BD83-ACEFA920FAB2}"/>
    <cellStyle name="Poznámka 2 15 4 4_1.2 KBC Group" xfId="51332" xr:uid="{687BA448-8EE8-4252-97A2-6A0489571C01}"/>
    <cellStyle name="Poznámka 2 15 4 5" xfId="17948" xr:uid="{8033D7E8-022D-45FB-9ED9-FB4E5922759B}"/>
    <cellStyle name="Poznámka 2 15 4 6" xfId="28965" xr:uid="{77501FD1-D9D1-47CA-996B-F16049B9A1F2}"/>
    <cellStyle name="Poznámka 2 15 4_1.2 KBC Group" xfId="51325" xr:uid="{FBACDC8A-3D7E-48A7-98E3-A0AC688C37CB}"/>
    <cellStyle name="Poznámka 2 15 5" xfId="3864" xr:uid="{4BB425F0-9DC2-420B-919C-E7B5C300C6B4}"/>
    <cellStyle name="Poznámka 2 15 5 2" xfId="10715" xr:uid="{041113BC-3E79-4CC4-B2DD-A60300FAD3A9}"/>
    <cellStyle name="Poznámka 2 15 5 2 2" xfId="19944" xr:uid="{055133F9-DA26-439A-9B0F-B16BDCEE4694}"/>
    <cellStyle name="Poznámka 2 15 5 2 2 2" xfId="46758" xr:uid="{97272EE1-AF4E-43E9-8C73-36CFE2C720C8}"/>
    <cellStyle name="Poznámka 2 15 5 2 2_1.2 KBC Group" xfId="51335" xr:uid="{CF7608B1-6DC5-4EBA-B5F8-D8A71F2AAD6B}"/>
    <cellStyle name="Poznámka 2 15 5 2 3" xfId="23108" xr:uid="{6BBDAD7B-41FA-4BAE-98D3-924CFC73ED48}"/>
    <cellStyle name="Poznámka 2 15 5 2 4" xfId="25836" xr:uid="{E6AB3510-184D-401F-AB82-8B3256D5DA05}"/>
    <cellStyle name="Poznámka 2 15 5 2 5" xfId="35595" xr:uid="{BCC58079-F0BA-4108-A5A6-EA7B02FAA6BB}"/>
    <cellStyle name="Poznámka 2 15 5 2_1.2 KBC Group" xfId="51334" xr:uid="{BDF20E9E-CEC0-4358-AD9A-65B39941241B}"/>
    <cellStyle name="Poznámka 2 15 5 3" xfId="15348" xr:uid="{F4C0924B-FC9F-4930-B4EC-2819A139CFB6}"/>
    <cellStyle name="Poznámka 2 15 5 3 2" xfId="41089" xr:uid="{F37B99C7-DB48-47BC-96B2-DEC970EAF79B}"/>
    <cellStyle name="Poznámka 2 15 5 3_1.2 KBC Group" xfId="51336" xr:uid="{E19E869C-ED82-4ABC-9FE6-F8113D886CEF}"/>
    <cellStyle name="Poznámka 2 15 5 4" xfId="15645" xr:uid="{C03C2561-5EA7-4E5D-BFCA-CF50E7BAF22D}"/>
    <cellStyle name="Poznámka 2 15 5 5" xfId="30040" xr:uid="{89719A03-9FA1-4590-84E7-E6C97A48AB3D}"/>
    <cellStyle name="Poznámka 2 15 5_1.2 KBC Group" xfId="51333" xr:uid="{C188120F-D4B0-4F97-BFB2-FF0A65BBDBD6}"/>
    <cellStyle name="Poznámka 2 15 6" xfId="7574" xr:uid="{F5A47E49-5DA8-4204-8248-EC5F314EE714}"/>
    <cellStyle name="Poznámka 2 15 6 2" xfId="17842" xr:uid="{CDE40CFA-D001-440E-8F6F-C3096ABF5EAD}"/>
    <cellStyle name="Poznámka 2 15 6 2 2" xfId="43622" xr:uid="{DAFB8177-EEF2-44DC-AF9C-C37C9621456F}"/>
    <cellStyle name="Poznámka 2 15 6 2_1.2 KBC Group" xfId="51338" xr:uid="{99B8987B-96AF-445F-8C42-500D1781F64A}"/>
    <cellStyle name="Poznámka 2 15 6 3" xfId="21436" xr:uid="{A36B2E74-D6D1-4EC1-97D2-9A6168EB1173}"/>
    <cellStyle name="Poznámka 2 15 6 4" xfId="24326" xr:uid="{10C981B8-B8B2-4734-A811-1B75057912A8}"/>
    <cellStyle name="Poznámka 2 15 6 5" xfId="32529" xr:uid="{764FBF35-F46C-445C-A927-D10E6DEB9597}"/>
    <cellStyle name="Poznámka 2 15 6_1.2 KBC Group" xfId="51337" xr:uid="{10F94644-358C-4674-9E8E-BD2F6216A5C3}"/>
    <cellStyle name="Poznámka 2 15 7" xfId="13086" xr:uid="{4D962B39-B3AE-453B-880D-4397FC4D780D}"/>
    <cellStyle name="Poznámka 2 15 7 2" xfId="37962" xr:uid="{DA65A5C1-5339-4AB3-A391-BBB13BA60BCE}"/>
    <cellStyle name="Poznámka 2 15 7_1.2 KBC Group" xfId="51339" xr:uid="{9E6129EE-1DA7-486A-BEC3-C723BAE8A6F7}"/>
    <cellStyle name="Poznámka 2 15 8" xfId="17227" xr:uid="{584B9334-F144-4327-8000-6C1854951C44}"/>
    <cellStyle name="Poznámka 2 15 9" xfId="26979" xr:uid="{7D617890-2B26-4786-BDE5-5802C8335E67}"/>
    <cellStyle name="Poznámka 2 15_1.2 KBC Group" xfId="51292" xr:uid="{5A18AF48-7FC1-4B8E-895A-C8DE4E947901}"/>
    <cellStyle name="Poznámka 2 16" xfId="407" xr:uid="{BBC0FA3D-F2E4-4B9E-B64A-8152014727B2}"/>
    <cellStyle name="Poznámka 2 16 2" xfId="711" xr:uid="{911DF5BC-79DD-41D0-8C49-DFE99AF36AF0}"/>
    <cellStyle name="Poznámka 2 16 2 2" xfId="1445" xr:uid="{4B019AC7-AE85-4807-B45E-583681EEDC07}"/>
    <cellStyle name="Poznámka 2 16 2 2 2" xfId="4644" xr:uid="{2A53FEED-6C8E-44D3-A6FA-4D39D7935161}"/>
    <cellStyle name="Poznámka 2 16 2 2 2 2" xfId="11438" xr:uid="{EBEE8C94-7F31-442D-ADC8-AB6BE2A4B5D3}"/>
    <cellStyle name="Poznámka 2 16 2 2 2 2 2" xfId="20250" xr:uid="{F6FF73CD-CD86-4850-84C8-6FAB9FCFF919}"/>
    <cellStyle name="Poznámka 2 16 2 2 2 2 2 2" xfId="47481" xr:uid="{87DCE583-BCBF-4F79-9692-51E85A3AD9A1}"/>
    <cellStyle name="Poznámka 2 16 2 2 2 2 2_1.2 KBC Group" xfId="51345" xr:uid="{BE2B7D66-A1AF-432C-9BF2-5D1A2F06C787}"/>
    <cellStyle name="Poznámka 2 16 2 2 2 2 3" xfId="23271" xr:uid="{680066BA-A4CD-4E74-9C4F-FB139BF06FF4}"/>
    <cellStyle name="Poznámka 2 16 2 2 2 2 4" xfId="25935" xr:uid="{7F1F6F96-F43E-4E77-82AD-7B0382951CE2}"/>
    <cellStyle name="Poznámka 2 16 2 2 2 2 5" xfId="36284" xr:uid="{9045FEFB-83DF-4E23-AE0E-BE6822A321FB}"/>
    <cellStyle name="Poznámka 2 16 2 2 2 2_1.2 KBC Group" xfId="51344" xr:uid="{70F3A338-0C5E-4EC6-BF7A-D4C77570A82C}"/>
    <cellStyle name="Poznámka 2 16 2 2 2 3" xfId="15676" xr:uid="{00A633D0-E23B-4AF2-B8A1-E40FA31DA38A}"/>
    <cellStyle name="Poznámka 2 16 2 2 2 3 2" xfId="41812" xr:uid="{DCDBC154-13AA-4BB1-8CC9-88C6CEB4A884}"/>
    <cellStyle name="Poznámka 2 16 2 2 2 3_1.2 KBC Group" xfId="51346" xr:uid="{020EBF02-88AB-40A9-983C-7D6B7D2F75C3}"/>
    <cellStyle name="Poznámka 2 16 2 2 2 4" xfId="20044" xr:uid="{4CDBDB5A-17E5-46AC-870A-8F66BE280D2B}"/>
    <cellStyle name="Poznámka 2 16 2 2 2 5" xfId="30729" xr:uid="{F713B385-93DB-4A43-B6C2-7F49F79B1D55}"/>
    <cellStyle name="Poznámka 2 16 2 2 2_1.2 KBC Group" xfId="51343" xr:uid="{E65C3468-863D-40B1-8451-3CE0F3E8FD2A}"/>
    <cellStyle name="Poznámka 2 16 2 2 3" xfId="8408" xr:uid="{1387EA95-E028-4BFF-9887-D8C6FEABA72E}"/>
    <cellStyle name="Poznámka 2 16 2 2 3 2" xfId="18339" xr:uid="{0B091FD5-2CB3-40D8-8B04-D9C9BC4E775D}"/>
    <cellStyle name="Poznámka 2 16 2 2 3 2 2" xfId="44452" xr:uid="{2B2088AC-9056-4F66-B7D4-FB65D44CD62C}"/>
    <cellStyle name="Poznámka 2 16 2 2 3 2_1.2 KBC Group" xfId="51348" xr:uid="{695C4EB7-4E86-4C87-AE01-A30104067452}"/>
    <cellStyle name="Poznámka 2 16 2 2 3 3" xfId="21798" xr:uid="{7A65A104-7900-4905-87BA-38F28C529BCE}"/>
    <cellStyle name="Poznámka 2 16 2 2 3 4" xfId="24633" xr:uid="{3F7C5819-D7B7-4F58-9957-249E80F4917A}"/>
    <cellStyle name="Poznámka 2 16 2 2 3 5" xfId="33343" xr:uid="{50841C57-EF16-449E-B584-32D9E34023C0}"/>
    <cellStyle name="Poznámka 2 16 2 2 3_1.2 KBC Group" xfId="51347" xr:uid="{7D6B2C55-9476-4DFF-A726-828C787E06A1}"/>
    <cellStyle name="Poznámka 2 16 2 2 4" xfId="13734" xr:uid="{C4A6256C-5C03-4B31-9BD5-8B185C434976}"/>
    <cellStyle name="Poznámka 2 16 2 2 4 2" xfId="38791" xr:uid="{B20C0C65-4913-4CDE-9E3A-D8E84A432B74}"/>
    <cellStyle name="Poznámka 2 16 2 2 4_1.2 KBC Group" xfId="51349" xr:uid="{906E8E3C-6397-49F0-980A-AD5305BC0C30}"/>
    <cellStyle name="Poznámka 2 16 2 2 5" xfId="14273" xr:uid="{9E10561F-34E3-4575-AEB8-FFC693C77BE9}"/>
    <cellStyle name="Poznámka 2 16 2 2 6" xfId="27796" xr:uid="{770B8DBC-079D-41B3-935F-0140694BE1B4}"/>
    <cellStyle name="Poznámka 2 16 2 2_1.2 KBC Group" xfId="51342" xr:uid="{9551FC50-75EE-4CE4-8E55-0F8C4705046A}"/>
    <cellStyle name="Poznámka 2 16 2 3" xfId="2845" xr:uid="{77FDE880-91E9-408B-AD04-BBBF126FA321}"/>
    <cellStyle name="Poznámka 2 16 2 3 2" xfId="6044" xr:uid="{F50AFCC7-1C54-4E5F-9E33-EC33B75AFD3F}"/>
    <cellStyle name="Poznámka 2 16 2 3 2 2" xfId="12837" xr:uid="{32EE432A-F136-4F2D-B71D-32A8E44F7458}"/>
    <cellStyle name="Poznámka 2 16 2 3 2 2 2" xfId="21247" xr:uid="{0A6E42AA-9749-4B54-A067-8393DC39E894}"/>
    <cellStyle name="Poznámka 2 16 2 3 2 2 2 2" xfId="48880" xr:uid="{9F232F6F-2183-445D-8768-60C4F6D5339C}"/>
    <cellStyle name="Poznámka 2 16 2 3 2 2 2_1.2 KBC Group" xfId="51353" xr:uid="{00235239-FE6F-4D39-9F10-C4DFE8D7B3E9}"/>
    <cellStyle name="Poznámka 2 16 2 3 2 2 3" xfId="24104" xr:uid="{2B6A3CE1-3330-4BCD-BE4F-B67D5EAABB23}"/>
    <cellStyle name="Poznámka 2 16 2 3 2 2 4" xfId="26701" xr:uid="{33B6CE37-DDF3-4135-887D-839483DA0C09}"/>
    <cellStyle name="Poznámka 2 16 2 3 2 2 5" xfId="37683" xr:uid="{8E2ED1DA-2220-4687-9090-85FE14685E36}"/>
    <cellStyle name="Poznámka 2 16 2 3 2 2_1.2 KBC Group" xfId="51352" xr:uid="{9F88874B-7D13-405A-971F-DCA9BD640486}"/>
    <cellStyle name="Poznámka 2 16 2 3 2 3" xfId="16659" xr:uid="{C1C3B5A5-723E-4475-A77E-45DAD346997C}"/>
    <cellStyle name="Poznámka 2 16 2 3 2 3 2" xfId="43211" xr:uid="{FDFD98E7-E182-4790-85AA-CEB9F6CB2577}"/>
    <cellStyle name="Poznámka 2 16 2 3 2 3_1.2 KBC Group" xfId="51354" xr:uid="{46BC8A98-9674-4757-8D4E-C2766D05EC9F}"/>
    <cellStyle name="Poznámka 2 16 2 3 2 4" xfId="15530" xr:uid="{90BA0D28-E73A-4103-B84D-EB6465092917}"/>
    <cellStyle name="Poznámka 2 16 2 3 2 5" xfId="32128" xr:uid="{4358F610-4727-4B9B-8995-48C97889E30E}"/>
    <cellStyle name="Poznámka 2 16 2 3 2_1.2 KBC Group" xfId="51351" xr:uid="{6425FDAB-23F1-4F9F-AFBE-E9087287E530}"/>
    <cellStyle name="Poznámka 2 16 2 3 3" xfId="9803" xr:uid="{AEBF5A52-5AD9-441B-A4E0-A0A7201D3A20}"/>
    <cellStyle name="Poznámka 2 16 2 3 3 2" xfId="19335" xr:uid="{89904727-4A7F-43D5-AE39-14300EE52118}"/>
    <cellStyle name="Poznámka 2 16 2 3 3 2 2" xfId="45847" xr:uid="{A28727CF-238F-4928-95CD-9033CC7B25F2}"/>
    <cellStyle name="Poznámka 2 16 2 3 3 2_1.2 KBC Group" xfId="51356" xr:uid="{46A8CAF5-C014-4E78-B2D0-9E804F505446}"/>
    <cellStyle name="Poznámka 2 16 2 3 3 3" xfId="22621" xr:uid="{7020FB78-CAB3-45A1-A8AD-D619527F5BE7}"/>
    <cellStyle name="Poznámka 2 16 2 3 3 4" xfId="25395" xr:uid="{4BBF7328-ECEB-4F33-BE30-B9533484A7B5}"/>
    <cellStyle name="Poznámka 2 16 2 3 3 5" xfId="34738" xr:uid="{31C99427-0A5C-4F94-BDDF-A6D9129A3929}"/>
    <cellStyle name="Poznámka 2 16 2 3 3_1.2 KBC Group" xfId="51355" xr:uid="{1475BFD4-0925-4AD5-9004-6982F73E0304}"/>
    <cellStyle name="Poznámka 2 16 2 3 4" xfId="14720" xr:uid="{8773DD07-304C-4448-BFD4-E2C4AEE4C86D}"/>
    <cellStyle name="Poznámka 2 16 2 3 4 2" xfId="40186" xr:uid="{7F84396E-C31D-4B7D-AC01-F3AAFF3D5223}"/>
    <cellStyle name="Poznámka 2 16 2 3 4_1.2 KBC Group" xfId="51357" xr:uid="{CE1982B4-A724-4569-BF95-3AB268785486}"/>
    <cellStyle name="Poznámka 2 16 2 3 5" xfId="20198" xr:uid="{FE4B0E42-F7F2-4CEC-899C-08EDE2165C00}"/>
    <cellStyle name="Poznámka 2 16 2 3 6" xfId="29191" xr:uid="{DB13BB6E-1D3A-4DFB-9689-B3CCB10309BE}"/>
    <cellStyle name="Poznámka 2 16 2 3_1.2 KBC Group" xfId="51350" xr:uid="{9F558882-3C57-4201-B8B4-58985AABE422}"/>
    <cellStyle name="Poznámka 2 16 2 4" xfId="3690" xr:uid="{AF56C312-446A-4B04-B02F-9C0017A6E3F6}"/>
    <cellStyle name="Poznámka 2 16 2 4 2" xfId="10617" xr:uid="{605756CF-E777-4A03-9F5F-D0ADC73DFB79}"/>
    <cellStyle name="Poznámka 2 16 2 4 2 2" xfId="19874" xr:uid="{8E2CD730-337C-41B6-92FB-0B90413DC0D2}"/>
    <cellStyle name="Poznámka 2 16 2 4 2 2 2" xfId="46660" xr:uid="{1527B747-91A4-43CA-8219-72C756B60151}"/>
    <cellStyle name="Poznámka 2 16 2 4 2 2_1.2 KBC Group" xfId="51360" xr:uid="{E07868FA-96A9-470F-9BA7-998F7A515954}"/>
    <cellStyle name="Poznámka 2 16 2 4 2 3" xfId="23036" xr:uid="{C0FAF61D-9A60-45D9-9521-4642E6DD7DF7}"/>
    <cellStyle name="Poznámka 2 16 2 4 2 4" xfId="25769" xr:uid="{7B0184B2-2BE9-4DDE-AD4C-67B3DADB7AEC}"/>
    <cellStyle name="Poznámka 2 16 2 4 2 5" xfId="35525" xr:uid="{4DB227CC-46C4-4FF7-9BC4-D68160DD70C9}"/>
    <cellStyle name="Poznámka 2 16 2 4 2_1.2 KBC Group" xfId="51359" xr:uid="{265FFDD0-F5F6-434E-B99C-D9983DEACE0B}"/>
    <cellStyle name="Poznámka 2 16 2 4 3" xfId="15257" xr:uid="{ED8CD919-EA43-4628-B038-6C597FE1EEB9}"/>
    <cellStyle name="Poznámka 2 16 2 4 3 2" xfId="40994" xr:uid="{BAA739D7-7299-48A9-B3A2-F1661B256A35}"/>
    <cellStyle name="Poznámka 2 16 2 4 3_1.2 KBC Group" xfId="51361" xr:uid="{19961557-7C63-403B-871D-5BCD7A1E55E5}"/>
    <cellStyle name="Poznámka 2 16 2 4 4" xfId="15922" xr:uid="{A3250D75-0552-4484-B61C-FE0ACE2C78D6}"/>
    <cellStyle name="Poznámka 2 16 2 4 5" xfId="29973" xr:uid="{FD88CBD6-F8C0-4225-AD1D-8243D10C2673}"/>
    <cellStyle name="Poznámka 2 16 2 4_1.2 KBC Group" xfId="51358" xr:uid="{DB507F0B-FA9D-4B33-B65C-B75B0CFFB120}"/>
    <cellStyle name="Poznámka 2 16 2 5" xfId="7900" xr:uid="{BF5E2239-0407-431C-B78C-E77FDDEEB2C3}"/>
    <cellStyle name="Poznámka 2 16 2 5 2" xfId="18110" xr:uid="{0729B6E1-7517-4CEA-9965-D4FE9AA31229}"/>
    <cellStyle name="Poznámka 2 16 2 5 2 2" xfId="43948" xr:uid="{D6624DD6-02F1-4D3C-901D-99F1EF03C8E5}"/>
    <cellStyle name="Poznámka 2 16 2 5 2_1.2 KBC Group" xfId="51363" xr:uid="{3E48929C-95EF-4768-91CF-007D702217A5}"/>
    <cellStyle name="Poznámka 2 16 2 5 3" xfId="21674" xr:uid="{CE421D24-3C88-45B4-82AF-A620EC9D793A}"/>
    <cellStyle name="Poznámka 2 16 2 5 4" xfId="24552" xr:uid="{C8451EF8-1D87-4810-BC75-A97860FB620F}"/>
    <cellStyle name="Poznámka 2 16 2 5 5" xfId="32855" xr:uid="{E8C9B94E-B17B-439D-B685-148709138429}"/>
    <cellStyle name="Poznámka 2 16 2 5_1.2 KBC Group" xfId="51362" xr:uid="{B46E3B7B-6EDA-4168-ACB1-D6E169EE8563}"/>
    <cellStyle name="Poznámka 2 16 2 6" xfId="13354" xr:uid="{7048D2E1-9ED7-42C0-80F7-53DA2CA5EDA1}"/>
    <cellStyle name="Poznámka 2 16 2 6 2" xfId="38288" xr:uid="{7E4CC1C0-D76A-450F-AD01-E156917243A2}"/>
    <cellStyle name="Poznámka 2 16 2 6_1.2 KBC Group" xfId="51364" xr:uid="{02629BBE-411B-44B2-B082-FB79F44ACD7A}"/>
    <cellStyle name="Poznámka 2 16 2 7" xfId="13457" xr:uid="{C8D692A6-1803-44E7-A79D-BE8BCCB1170F}"/>
    <cellStyle name="Poznámka 2 16 2 8" xfId="27305" xr:uid="{C2973016-39A0-4E05-BA0C-85D44CBDE321}"/>
    <cellStyle name="Poznámka 2 16 2_1.2 KBC Group" xfId="51341" xr:uid="{727C38A8-DC85-44A9-BF46-3232FCEBA016}"/>
    <cellStyle name="Poznámka 2 16 3" xfId="1316" xr:uid="{02A0837C-78F1-4489-ABB8-AFD08062C0DA}"/>
    <cellStyle name="Poznámka 2 16 3 2" xfId="4515" xr:uid="{1E56785B-BDD6-4726-8FFF-52CB19D3BC78}"/>
    <cellStyle name="Poznámka 2 16 3 2 2" xfId="11309" xr:uid="{32174111-0A83-4AE9-8C07-14433B63DFFC}"/>
    <cellStyle name="Poznámka 2 16 3 2 2 2" xfId="20183" xr:uid="{A47988CB-4651-4F5E-8AFF-8B0009BD1988}"/>
    <cellStyle name="Poznámka 2 16 3 2 2 2 2" xfId="47352" xr:uid="{5ACD74A2-0FEF-46A9-BAC3-52C1AE47CEC0}"/>
    <cellStyle name="Poznámka 2 16 3 2 2 2_1.2 KBC Group" xfId="51368" xr:uid="{8C1A3FBC-8478-4B21-8C78-5516C904CA91}"/>
    <cellStyle name="Poznámka 2 16 3 2 2 3" xfId="23226" xr:uid="{F255C41B-E2A6-4FE4-BC22-F66304C6B660}"/>
    <cellStyle name="Poznámka 2 16 3 2 2 4" xfId="25900" xr:uid="{A56776ED-A34D-4A0C-81A4-2F0128001EDF}"/>
    <cellStyle name="Poznámka 2 16 3 2 2 5" xfId="36155" xr:uid="{365BD90E-4FA6-4AB0-88AE-DC14CFD418DC}"/>
    <cellStyle name="Poznámka 2 16 3 2 2_1.2 KBC Group" xfId="51367" xr:uid="{40EC49AA-FE8D-4414-81F5-DF7F436419B0}"/>
    <cellStyle name="Poznámka 2 16 3 2 3" xfId="15606" xr:uid="{62E5A494-A601-408B-9834-DE20A967B5DA}"/>
    <cellStyle name="Poznámka 2 16 3 2 3 2" xfId="41683" xr:uid="{F982A42F-F65B-427F-B350-90A2EE53BC72}"/>
    <cellStyle name="Poznámka 2 16 3 2 3_1.2 KBC Group" xfId="51369" xr:uid="{1FAF9E64-5AD1-416C-A64A-F880E75CC129}"/>
    <cellStyle name="Poznámka 2 16 3 2 4" xfId="17540" xr:uid="{7DD18050-45B7-433F-AFF3-C6ACEC117ED2}"/>
    <cellStyle name="Poznámka 2 16 3 2 5" xfId="30600" xr:uid="{AA4D704C-965A-4BB9-8DC6-DCF2ADB88FD7}"/>
    <cellStyle name="Poznámka 2 16 3 2_1.2 KBC Group" xfId="51366" xr:uid="{0C60E543-70DA-41C1-B249-54E03154B113}"/>
    <cellStyle name="Poznámka 2 16 3 3" xfId="8279" xr:uid="{CBDD71EB-529F-485F-8E89-2A3884D28E33}"/>
    <cellStyle name="Poznámka 2 16 3 3 2" xfId="18264" xr:uid="{3C547D24-AF94-4919-A508-E755CB4247CC}"/>
    <cellStyle name="Poznámka 2 16 3 3 2 2" xfId="44323" xr:uid="{CD402435-6E9F-4CB0-B7E7-A272AA0FB3F7}"/>
    <cellStyle name="Poznámka 2 16 3 3 2_1.2 KBC Group" xfId="51371" xr:uid="{42A2A43E-B5AE-46B9-A3E8-356A95D9D73C}"/>
    <cellStyle name="Poznámka 2 16 3 3 3" xfId="21752" xr:uid="{E6659A84-A58F-4837-8093-6EB38754387E}"/>
    <cellStyle name="Poznámka 2 16 3 3 4" xfId="24598" xr:uid="{EFF48D51-AD07-4FC3-8211-6D098EA01D89}"/>
    <cellStyle name="Poznámka 2 16 3 3 5" xfId="33214" xr:uid="{5EF68233-CD62-4B04-BE10-3743168B0A38}"/>
    <cellStyle name="Poznámka 2 16 3 3_1.2 KBC Group" xfId="51370" xr:uid="{D3C71431-4B5D-4526-9030-AF71F42D4633}"/>
    <cellStyle name="Poznámka 2 16 3 4" xfId="13668" xr:uid="{5A21442A-8B20-499F-93E1-9A532AA19CFD}"/>
    <cellStyle name="Poznámka 2 16 3 4 2" xfId="38662" xr:uid="{601BCF77-F82E-4ACD-83DB-8D2A44EE6B7A}"/>
    <cellStyle name="Poznámka 2 16 3 4_1.2 KBC Group" xfId="51372" xr:uid="{7AF42F9A-E73D-4EE3-8D9C-72A9AE24470D}"/>
    <cellStyle name="Poznámka 2 16 3 5" xfId="18287" xr:uid="{DB051607-113D-4AE6-BBED-1EED8B52DC43}"/>
    <cellStyle name="Poznámka 2 16 3 6" xfId="27667" xr:uid="{28852ECF-3372-416D-A03F-4937518C43F7}"/>
    <cellStyle name="Poznámka 2 16 3_1.2 KBC Group" xfId="51365" xr:uid="{FF18777E-1433-4E48-9DD4-EBF6D45C23DC}"/>
    <cellStyle name="Poznámka 2 16 4" xfId="2638" xr:uid="{70B0EE41-9458-41F7-9CBF-BC69C4ED6879}"/>
    <cellStyle name="Poznámka 2 16 4 2" xfId="5837" xr:uid="{007A0BA9-3089-4B5A-B3F0-48BAB2968E07}"/>
    <cellStyle name="Poznámka 2 16 4 2 2" xfId="12630" xr:uid="{CEEB944C-8563-4A99-8365-0F502EA4BC4F}"/>
    <cellStyle name="Poznámka 2 16 4 2 2 2" xfId="21040" xr:uid="{EF63037D-711C-459F-A847-41D0FA0B5DC1}"/>
    <cellStyle name="Poznámka 2 16 4 2 2 2 2" xfId="48673" xr:uid="{2B2D629C-510E-4DB0-AFA2-DEB5CBB2EDF9}"/>
    <cellStyle name="Poznámka 2 16 4 2 2 2_1.2 KBC Group" xfId="51376" xr:uid="{02461F52-FD05-4C3E-9129-F5297EDB5A1A}"/>
    <cellStyle name="Poznámka 2 16 4 2 2 3" xfId="23897" xr:uid="{CB7AF0B7-3DF4-4478-8E18-55CFC71C2B62}"/>
    <cellStyle name="Poznámka 2 16 4 2 2 4" xfId="26494" xr:uid="{E02A3985-9FEB-4FB5-B16B-8716AFFB44AE}"/>
    <cellStyle name="Poznámka 2 16 4 2 2 5" xfId="37476" xr:uid="{820188F1-1C2A-41AD-B10D-904F1CC7DD36}"/>
    <cellStyle name="Poznámka 2 16 4 2 2_1.2 KBC Group" xfId="51375" xr:uid="{4D87F237-084B-4778-9577-276C4A7570F2}"/>
    <cellStyle name="Poznámka 2 16 4 2 3" xfId="16452" xr:uid="{1E6DC9E9-F377-48E4-B214-7FAC772F5AC6}"/>
    <cellStyle name="Poznámka 2 16 4 2 3 2" xfId="43004" xr:uid="{23FFC042-E447-46A2-B05C-435C613546D8}"/>
    <cellStyle name="Poznámka 2 16 4 2 3_1.2 KBC Group" xfId="51377" xr:uid="{BAA2E616-B368-447D-A011-EB295FE75D04}"/>
    <cellStyle name="Poznámka 2 16 4 2 4" xfId="13483" xr:uid="{6E79B5AE-6B79-4CFA-93B9-968000D851BE}"/>
    <cellStyle name="Poznámka 2 16 4 2 5" xfId="31921" xr:uid="{6B292ABF-FC48-4E5B-92FA-CE8BB1704549}"/>
    <cellStyle name="Poznámka 2 16 4 2_1.2 KBC Group" xfId="51374" xr:uid="{2BC851A2-4551-48B0-B548-B460387A1EBA}"/>
    <cellStyle name="Poznámka 2 16 4 3" xfId="9596" xr:uid="{46D54E94-A7DA-4546-B211-45FDD74DA261}"/>
    <cellStyle name="Poznámka 2 16 4 3 2" xfId="19128" xr:uid="{8E1FCA88-53C9-4254-B565-390DF33626DA}"/>
    <cellStyle name="Poznámka 2 16 4 3 2 2" xfId="45640" xr:uid="{A541CB7A-3762-4B36-961B-FDEBCE6541BD}"/>
    <cellStyle name="Poznámka 2 16 4 3 2_1.2 KBC Group" xfId="51379" xr:uid="{D3624E6F-18F6-44FC-8053-83F3C2300031}"/>
    <cellStyle name="Poznámka 2 16 4 3 3" xfId="22414" xr:uid="{B5D92471-F6AE-41B9-B2DF-78E6CE35E864}"/>
    <cellStyle name="Poznámka 2 16 4 3 4" xfId="25188" xr:uid="{46CB767D-C6A0-495C-98E8-17CBD55D481F}"/>
    <cellStyle name="Poznámka 2 16 4 3 5" xfId="34531" xr:uid="{63846AAE-8B8F-407C-9F1D-CAB1E42F6B68}"/>
    <cellStyle name="Poznámka 2 16 4 3_1.2 KBC Group" xfId="51378" xr:uid="{BBD6B352-C5A0-4E26-89EB-D11FCC1CEAF1}"/>
    <cellStyle name="Poznámka 2 16 4 4" xfId="14513" xr:uid="{65FE86BB-8CDE-45D9-8B5F-8382AE822D99}"/>
    <cellStyle name="Poznámka 2 16 4 4 2" xfId="39979" xr:uid="{609242B3-4E27-4A60-B975-E862E7354063}"/>
    <cellStyle name="Poznámka 2 16 4 4_1.2 KBC Group" xfId="51380" xr:uid="{C585EB60-11F4-4C33-9FBA-B257FFEA1A20}"/>
    <cellStyle name="Poznámka 2 16 4 5" xfId="19846" xr:uid="{036BFCB9-EBA5-41BA-AD39-C12E2F9F7D2A}"/>
    <cellStyle name="Poznámka 2 16 4 6" xfId="28984" xr:uid="{00B02574-3B40-4831-912B-45EB2CCF4892}"/>
    <cellStyle name="Poznámka 2 16 4_1.2 KBC Group" xfId="51373" xr:uid="{9D6C4276-0606-473C-B42D-0648C8798A30}"/>
    <cellStyle name="Poznámka 2 16 5" xfId="3881" xr:uid="{6C0CAB45-C6C4-4063-AE2F-2A2B7EF829EE}"/>
    <cellStyle name="Poznámka 2 16 5 2" xfId="10721" xr:uid="{72956BAB-83DD-41DC-A055-CEC2F2D92C9C}"/>
    <cellStyle name="Poznámka 2 16 5 2 2" xfId="19949" xr:uid="{2F9A5908-85ED-4052-B389-12879551207C}"/>
    <cellStyle name="Poznámka 2 16 5 2 2 2" xfId="46764" xr:uid="{2CF13C8D-25F6-4066-8852-017F3F1090F6}"/>
    <cellStyle name="Poznámka 2 16 5 2 2_1.2 KBC Group" xfId="51383" xr:uid="{B54B7093-AFB6-4CA7-8135-C6932635DC50}"/>
    <cellStyle name="Poznámka 2 16 5 2 3" xfId="23113" xr:uid="{3C16EF5F-1707-4F4D-9607-06A0C3A77957}"/>
    <cellStyle name="Poznámka 2 16 5 2 4" xfId="25841" xr:uid="{0FF0F67D-7AF0-45EB-920D-38EA611785EF}"/>
    <cellStyle name="Poznámka 2 16 5 2 5" xfId="35600" xr:uid="{21392ED8-6D63-4D61-B83E-26B3BE6E5824}"/>
    <cellStyle name="Poznámka 2 16 5 2_1.2 KBC Group" xfId="51382" xr:uid="{59072D71-78B9-483E-8BC6-E3F011C8D63B}"/>
    <cellStyle name="Poznámka 2 16 5 3" xfId="15355" xr:uid="{642A7252-285B-4B10-A00B-B3DBE0BF3FE7}"/>
    <cellStyle name="Poznámka 2 16 5 3 2" xfId="41095" xr:uid="{D137BC9D-8D41-4DDE-B3B3-F298C8D6EE5D}"/>
    <cellStyle name="Poznámka 2 16 5 3_1.2 KBC Group" xfId="51384" xr:uid="{4692D1C2-0B59-480C-B9C7-1787FFE9AB49}"/>
    <cellStyle name="Poznámka 2 16 5 4" xfId="13805" xr:uid="{AF11DF8C-EF8C-45E1-93BA-2C0B50DA5F08}"/>
    <cellStyle name="Poznámka 2 16 5 5" xfId="30045" xr:uid="{D997CE87-D03A-4E21-9FD0-EE824131C701}"/>
    <cellStyle name="Poznámka 2 16 5_1.2 KBC Group" xfId="51381" xr:uid="{B9824FE4-CD2B-460C-87A4-053E6C6D23A5}"/>
    <cellStyle name="Poznámka 2 16 6" xfId="7599" xr:uid="{7D984AEC-1C24-45B3-9A54-DD6803BEDAA0}"/>
    <cellStyle name="Poznámka 2 16 6 2" xfId="17864" xr:uid="{E1C07839-CD12-4D7B-B61B-520B10782133}"/>
    <cellStyle name="Poznámka 2 16 6 2 2" xfId="43647" xr:uid="{5329AE2E-E299-491F-8FFD-283F25E012EB}"/>
    <cellStyle name="Poznámka 2 16 6 2_1.2 KBC Group" xfId="51386" xr:uid="{8F6486B4-7D34-4FDF-AC15-282F217BF978}"/>
    <cellStyle name="Poznámka 2 16 6 3" xfId="21457" xr:uid="{886BE4FA-FFFA-4F08-97AD-1E74F26D59AE}"/>
    <cellStyle name="Poznámka 2 16 6 4" xfId="24345" xr:uid="{9CA2A44B-8D2E-4A00-BEF0-BAE1501CFBE8}"/>
    <cellStyle name="Poznámka 2 16 6 5" xfId="32554" xr:uid="{B00499BC-FC9D-415D-8ED7-95DE0C915EBB}"/>
    <cellStyle name="Poznámka 2 16 6_1.2 KBC Group" xfId="51385" xr:uid="{C114930E-A3F2-43DB-B082-A937726EC5F7}"/>
    <cellStyle name="Poznámka 2 16 7" xfId="13108" xr:uid="{3F91185C-6670-45F2-AC39-59F0D98EF1D8}"/>
    <cellStyle name="Poznámka 2 16 7 2" xfId="37987" xr:uid="{70C1265C-C93D-4AB2-BD95-410619155C21}"/>
    <cellStyle name="Poznámka 2 16 7_1.2 KBC Group" xfId="51387" xr:uid="{CA400FAB-C040-4557-BB9D-115F65C4A87B}"/>
    <cellStyle name="Poznámka 2 16 8" xfId="17206" xr:uid="{3999658A-3412-47B7-A1AC-BA8CB2EBFC67}"/>
    <cellStyle name="Poznámka 2 16 9" xfId="27004" xr:uid="{DA6E8F00-B809-4C4C-9FAF-9CE0CC43A1E6}"/>
    <cellStyle name="Poznámka 2 16_1.2 KBC Group" xfId="51340" xr:uid="{FA63AD62-5CF5-40ED-BC93-0442098CCA4F}"/>
    <cellStyle name="Poznámka 2 17" xfId="408" xr:uid="{C67688D6-BF3C-4B57-8FEB-3E13CC2B8400}"/>
    <cellStyle name="Poznámka 2 17 2" xfId="712" xr:uid="{C9D40C79-9A56-4351-984E-33E087E9B6C0}"/>
    <cellStyle name="Poznámka 2 17 2 2" xfId="1446" xr:uid="{7E733864-D503-4F0E-80BA-C0FB199261D0}"/>
    <cellStyle name="Poznámka 2 17 2 2 2" xfId="4645" xr:uid="{98911F60-8C91-4E3C-B86E-58658DC3ECB3}"/>
    <cellStyle name="Poznámka 2 17 2 2 2 2" xfId="11439" xr:uid="{BD198008-6946-425F-BB8A-7A054251BA10}"/>
    <cellStyle name="Poznámka 2 17 2 2 2 2 2" xfId="20251" xr:uid="{1F9682E0-AA64-446D-A4C0-B4EEBC4F70BC}"/>
    <cellStyle name="Poznámka 2 17 2 2 2 2 2 2" xfId="47482" xr:uid="{BCE0ED8C-D2C6-40C8-B578-15F6E89127C9}"/>
    <cellStyle name="Poznámka 2 17 2 2 2 2 2_1.2 KBC Group" xfId="51393" xr:uid="{FE24CB2C-AB5F-44BE-B90F-4B2669BAC1CD}"/>
    <cellStyle name="Poznámka 2 17 2 2 2 2 3" xfId="23272" xr:uid="{25A92F5F-422B-46D2-9EAA-A55D57238FA7}"/>
    <cellStyle name="Poznámka 2 17 2 2 2 2 4" xfId="25936" xr:uid="{D053D0D1-9C3F-41AE-8BB3-C2514C68970F}"/>
    <cellStyle name="Poznámka 2 17 2 2 2 2 5" xfId="36285" xr:uid="{26DEBBEE-CDD7-4C1C-B3A7-35C97E5A0301}"/>
    <cellStyle name="Poznámka 2 17 2 2 2 2_1.2 KBC Group" xfId="51392" xr:uid="{1B4ADB35-0575-4A31-AB1E-CE37CE6E9816}"/>
    <cellStyle name="Poznámka 2 17 2 2 2 3" xfId="15677" xr:uid="{E5705859-DBD8-4E4A-936A-F289462DDB55}"/>
    <cellStyle name="Poznámka 2 17 2 2 2 3 2" xfId="41813" xr:uid="{3F82DD76-B75C-4B01-B590-B79D87EF84E4}"/>
    <cellStyle name="Poznámka 2 17 2 2 2 3_1.2 KBC Group" xfId="51394" xr:uid="{347BDAE8-DC8A-4F18-BAC5-E0264B530040}"/>
    <cellStyle name="Poznámka 2 17 2 2 2 4" xfId="15469" xr:uid="{6BE43488-DA93-415E-B24D-EC174E1089D5}"/>
    <cellStyle name="Poznámka 2 17 2 2 2 5" xfId="30730" xr:uid="{C03DCA73-829E-43DC-9533-22A1BBA2012A}"/>
    <cellStyle name="Poznámka 2 17 2 2 2_1.2 KBC Group" xfId="51391" xr:uid="{3D1004A9-AE36-4CCA-A8A7-513C0FE1BAAA}"/>
    <cellStyle name="Poznámka 2 17 2 2 3" xfId="8409" xr:uid="{E8A19325-5EC2-409E-982B-C42107EAA479}"/>
    <cellStyle name="Poznámka 2 17 2 2 3 2" xfId="18340" xr:uid="{232EC328-C2C7-4670-8A4C-CAE7E6C99213}"/>
    <cellStyle name="Poznámka 2 17 2 2 3 2 2" xfId="44453" xr:uid="{D550BF04-98C0-49A0-B8D6-BCEB40002AC3}"/>
    <cellStyle name="Poznámka 2 17 2 2 3 2_1.2 KBC Group" xfId="51396" xr:uid="{94F956BC-8367-47F7-AD7B-59CC62F3C521}"/>
    <cellStyle name="Poznámka 2 17 2 2 3 3" xfId="21799" xr:uid="{B6081BAF-7B10-48DF-A685-6AADBBBC1E4F}"/>
    <cellStyle name="Poznámka 2 17 2 2 3 4" xfId="24634" xr:uid="{67D1EE87-1DB9-4BB6-AE97-BB066A0E0BA1}"/>
    <cellStyle name="Poznámka 2 17 2 2 3 5" xfId="33344" xr:uid="{65EB3339-6E02-4F5E-AB86-1B745EE78FD3}"/>
    <cellStyle name="Poznámka 2 17 2 2 3_1.2 KBC Group" xfId="51395" xr:uid="{8B6F4328-4044-49BF-9269-808B79F2FC03}"/>
    <cellStyle name="Poznámka 2 17 2 2 4" xfId="13735" xr:uid="{B3BD7A94-26CD-44B4-8D50-09FC9BA369DD}"/>
    <cellStyle name="Poznámka 2 17 2 2 4 2" xfId="38792" xr:uid="{EFDAA837-6E98-45D3-A4E4-83D61D809673}"/>
    <cellStyle name="Poznámka 2 17 2 2 4_1.2 KBC Group" xfId="51397" xr:uid="{3C636359-A411-4603-8603-25F609C38FCE}"/>
    <cellStyle name="Poznámka 2 17 2 2 5" xfId="16963" xr:uid="{0AC45D7B-498A-4410-862C-4ED67DD1D109}"/>
    <cellStyle name="Poznámka 2 17 2 2 6" xfId="27797" xr:uid="{77766BD9-CF98-41DA-B973-1400A7D141FC}"/>
    <cellStyle name="Poznámka 2 17 2 2_1.2 KBC Group" xfId="51390" xr:uid="{6E88C581-65E9-4E46-ABC8-077911CF0ACC}"/>
    <cellStyle name="Poznámka 2 17 2 3" xfId="2846" xr:uid="{35A80EA8-15DD-4DA5-807F-1B14F3B23999}"/>
    <cellStyle name="Poznámka 2 17 2 3 2" xfId="6045" xr:uid="{0D45E6EC-62C5-42F4-B2D6-16CB0FCC9126}"/>
    <cellStyle name="Poznámka 2 17 2 3 2 2" xfId="12838" xr:uid="{BE7381E2-9203-4FF5-AA6D-A882A6874393}"/>
    <cellStyle name="Poznámka 2 17 2 3 2 2 2" xfId="21248" xr:uid="{A38673A7-3B26-48A7-A00F-AC565B83FA52}"/>
    <cellStyle name="Poznámka 2 17 2 3 2 2 2 2" xfId="48881" xr:uid="{2F1CE107-C599-4294-80C4-4B2C25806035}"/>
    <cellStyle name="Poznámka 2 17 2 3 2 2 2_1.2 KBC Group" xfId="51401" xr:uid="{7DFDED99-9213-42B7-BCAA-CE21C91E5174}"/>
    <cellStyle name="Poznámka 2 17 2 3 2 2 3" xfId="24105" xr:uid="{EC7C3FF3-6AFC-469A-8C38-E374926CF646}"/>
    <cellStyle name="Poznámka 2 17 2 3 2 2 4" xfId="26702" xr:uid="{5700EE4F-8DFC-4F60-9DFD-0135CF7190A5}"/>
    <cellStyle name="Poznámka 2 17 2 3 2 2 5" xfId="37684" xr:uid="{CBA53538-646A-4D3F-97F7-79F06F5746DA}"/>
    <cellStyle name="Poznámka 2 17 2 3 2 2_1.2 KBC Group" xfId="51400" xr:uid="{96CABE31-59CC-4FCB-9BC3-A85B5D4D9942}"/>
    <cellStyle name="Poznámka 2 17 2 3 2 3" xfId="16660" xr:uid="{249E6366-C210-4FF3-8B58-347219FDDA4D}"/>
    <cellStyle name="Poznámka 2 17 2 3 2 3 2" xfId="43212" xr:uid="{564024A7-B5F9-4B54-8F47-E2AF6D19EC4C}"/>
    <cellStyle name="Poznámka 2 17 2 3 2 3_1.2 KBC Group" xfId="51402" xr:uid="{92C5D88D-9DB1-428E-A4EE-5E7152068964}"/>
    <cellStyle name="Poznámka 2 17 2 3 2 4" xfId="19856" xr:uid="{FA319D21-AE3D-455A-8FED-4D47F1C926F3}"/>
    <cellStyle name="Poznámka 2 17 2 3 2 5" xfId="32129" xr:uid="{A6AAD640-0CCC-4E7B-A404-83D9B1D11068}"/>
    <cellStyle name="Poznámka 2 17 2 3 2_1.2 KBC Group" xfId="51399" xr:uid="{0EAA1869-E68C-49F1-874B-2444674241BB}"/>
    <cellStyle name="Poznámka 2 17 2 3 3" xfId="9804" xr:uid="{D78E0860-077B-412A-A9F5-D051F03B6FE1}"/>
    <cellStyle name="Poznámka 2 17 2 3 3 2" xfId="19336" xr:uid="{5718CAEF-805A-4B5A-981D-883E82988EFD}"/>
    <cellStyle name="Poznámka 2 17 2 3 3 2 2" xfId="45848" xr:uid="{6705BC06-247B-4723-B1B3-2E8BF8ABD546}"/>
    <cellStyle name="Poznámka 2 17 2 3 3 2_1.2 KBC Group" xfId="51404" xr:uid="{80B39877-6CB8-46F3-9526-439CE1A8F534}"/>
    <cellStyle name="Poznámka 2 17 2 3 3 3" xfId="22622" xr:uid="{F5272987-0FA0-4352-9B47-A288FF9A4EFA}"/>
    <cellStyle name="Poznámka 2 17 2 3 3 4" xfId="25396" xr:uid="{D537D2CB-16C6-4380-BEBE-8E44E6B02170}"/>
    <cellStyle name="Poznámka 2 17 2 3 3 5" xfId="34739" xr:uid="{779EE38B-462F-4715-89E7-5E60CBD967A9}"/>
    <cellStyle name="Poznámka 2 17 2 3 3_1.2 KBC Group" xfId="51403" xr:uid="{CBE470A7-A5AE-428B-B5B4-0B9942E81FBD}"/>
    <cellStyle name="Poznámka 2 17 2 3 4" xfId="14721" xr:uid="{50DB673E-7EF6-4D8B-A1FC-F6B1554BB68C}"/>
    <cellStyle name="Poznámka 2 17 2 3 4 2" xfId="40187" xr:uid="{AB543BCA-1C9D-4AC1-9CD9-1F2B085806E9}"/>
    <cellStyle name="Poznámka 2 17 2 3 4_1.2 KBC Group" xfId="51405" xr:uid="{BE14AE8D-3BC7-44D1-B2B7-68EDCE85CC20}"/>
    <cellStyle name="Poznámka 2 17 2 3 5" xfId="15620" xr:uid="{7621A638-BE20-4EBA-B4E9-81F6A06F20C2}"/>
    <cellStyle name="Poznámka 2 17 2 3 6" xfId="29192" xr:uid="{2F49C73D-C6E5-467A-B77F-CF58691D0933}"/>
    <cellStyle name="Poznámka 2 17 2 3_1.2 KBC Group" xfId="51398" xr:uid="{A8858782-F515-43C5-B1A1-D416B0011269}"/>
    <cellStyle name="Poznámka 2 17 2 4" xfId="3854" xr:uid="{3D3D30AA-803C-4F0C-B20E-FF5A5F76C280}"/>
    <cellStyle name="Poznámka 2 17 2 4 2" xfId="10707" xr:uid="{497A3AE8-C7C2-434A-9733-468FBA11C5CB}"/>
    <cellStyle name="Poznámka 2 17 2 4 2 2" xfId="19937" xr:uid="{DC16F0E2-2939-4C0C-A9F9-7F8F32F06F0C}"/>
    <cellStyle name="Poznámka 2 17 2 4 2 2 2" xfId="46750" xr:uid="{AE3A8414-F518-4651-92AC-DA22188D5B84}"/>
    <cellStyle name="Poznámka 2 17 2 4 2 2_1.2 KBC Group" xfId="51408" xr:uid="{C41019D8-9AA4-41C8-963A-DEE058C3603D}"/>
    <cellStyle name="Poznámka 2 17 2 4 2 3" xfId="23102" xr:uid="{FC771B4B-A3A1-4861-B972-818882BB6577}"/>
    <cellStyle name="Poznámka 2 17 2 4 2 4" xfId="25830" xr:uid="{7E403010-E8CF-40A1-A5D8-F0FFD3122F61}"/>
    <cellStyle name="Poznámka 2 17 2 4 2 5" xfId="35589" xr:uid="{94177FB0-3ECD-428D-819C-720D90411071}"/>
    <cellStyle name="Poznámka 2 17 2 4 2_1.2 KBC Group" xfId="51407" xr:uid="{C7A38C37-803B-4DB2-9110-ED3B9EB7B9EF}"/>
    <cellStyle name="Poznámka 2 17 2 4 3" xfId="15342" xr:uid="{83AB1C8F-77F9-45AB-92C6-D82DDF5A8CB4}"/>
    <cellStyle name="Poznámka 2 17 2 4 3 2" xfId="41081" xr:uid="{270C40CF-61EA-4EF4-8CC6-DF7BAACCB51C}"/>
    <cellStyle name="Poznámka 2 17 2 4 3_1.2 KBC Group" xfId="51409" xr:uid="{8D82C17F-7EF3-4A79-9AAB-17506696B78B}"/>
    <cellStyle name="Poznámka 2 17 2 4 4" xfId="19675" xr:uid="{358B1B2E-FD38-4808-BFBF-887A5788584D}"/>
    <cellStyle name="Poznámka 2 17 2 4 5" xfId="30034" xr:uid="{38CB77C5-6C58-479C-A04C-B7235168BB31}"/>
    <cellStyle name="Poznámka 2 17 2 4_1.2 KBC Group" xfId="51406" xr:uid="{3D594E77-6ED5-45C3-B4D1-0764AE48C49A}"/>
    <cellStyle name="Poznámka 2 17 2 5" xfId="7901" xr:uid="{E62C2EEE-70D1-4E1D-8946-FFD54BF5E469}"/>
    <cellStyle name="Poznámka 2 17 2 5 2" xfId="18111" xr:uid="{353AF9DB-C111-486F-9357-D4616A7163A3}"/>
    <cellStyle name="Poznámka 2 17 2 5 2 2" xfId="43949" xr:uid="{CA46CDD0-0A70-469F-A243-BFFE99FDF20B}"/>
    <cellStyle name="Poznámka 2 17 2 5 2_1.2 KBC Group" xfId="51411" xr:uid="{10720FE9-C970-4879-8141-13D364EBC965}"/>
    <cellStyle name="Poznámka 2 17 2 5 3" xfId="21675" xr:uid="{CC4BFFDB-E8B1-4CA8-9961-F7A15C1604F1}"/>
    <cellStyle name="Poznámka 2 17 2 5 4" xfId="24553" xr:uid="{9F85158F-31B6-4872-8996-59A04C5AFB36}"/>
    <cellStyle name="Poznámka 2 17 2 5 5" xfId="32856" xr:uid="{B7C4CD55-AB7D-4870-8101-3B938CE425CC}"/>
    <cellStyle name="Poznámka 2 17 2 5_1.2 KBC Group" xfId="51410" xr:uid="{62710691-9B5E-4C9D-AB3A-8354B5348FEB}"/>
    <cellStyle name="Poznámka 2 17 2 6" xfId="13355" xr:uid="{879BF090-6E5B-468A-9BA9-D57C9CA3C851}"/>
    <cellStyle name="Poznámka 2 17 2 6 2" xfId="38289" xr:uid="{B71A9822-8737-4428-BD64-C91884F820A7}"/>
    <cellStyle name="Poznámka 2 17 2 6_1.2 KBC Group" xfId="51412" xr:uid="{5B8CF282-EFE5-4DDC-B160-F06FCAB19CF5}"/>
    <cellStyle name="Poznámka 2 17 2 7" xfId="13456" xr:uid="{E57079C9-8907-4A7A-B5B0-9FCA18FE2196}"/>
    <cellStyle name="Poznámka 2 17 2 8" xfId="27306" xr:uid="{9870CE9F-D7B7-4083-9FF7-3A15AF3A67D9}"/>
    <cellStyle name="Poznámka 2 17 2_1.2 KBC Group" xfId="51389" xr:uid="{37D0FE9E-844C-4DAF-B150-D7F79D143571}"/>
    <cellStyle name="Poznámka 2 17 3" xfId="1317" xr:uid="{DA08639F-7BEF-484C-A972-FE197E6CF83C}"/>
    <cellStyle name="Poznámka 2 17 3 2" xfId="4516" xr:uid="{D0C5B719-21A9-4617-9DB5-5EF359A435A3}"/>
    <cellStyle name="Poznámka 2 17 3 2 2" xfId="11310" xr:uid="{B1CF2244-AFC6-4A2F-9CF0-5C04E92A1E6E}"/>
    <cellStyle name="Poznámka 2 17 3 2 2 2" xfId="20184" xr:uid="{41C2B5B5-0C2D-4907-80DB-818BA4AB9596}"/>
    <cellStyle name="Poznámka 2 17 3 2 2 2 2" xfId="47353" xr:uid="{036E957B-0B92-4137-B851-58236D10538B}"/>
    <cellStyle name="Poznámka 2 17 3 2 2 2_1.2 KBC Group" xfId="51416" xr:uid="{E10C55A0-CEAF-4C84-80B6-9381F9D55F8E}"/>
    <cellStyle name="Poznámka 2 17 3 2 2 3" xfId="23227" xr:uid="{3169C110-0528-4FEE-A2A7-6A6514103A97}"/>
    <cellStyle name="Poznámka 2 17 3 2 2 4" xfId="25901" xr:uid="{3229A379-B22B-411E-89A6-4B97B280DCD7}"/>
    <cellStyle name="Poznámka 2 17 3 2 2 5" xfId="36156" xr:uid="{8302E343-ABD2-4BE3-9CD3-86F632F9F80E}"/>
    <cellStyle name="Poznámka 2 17 3 2 2_1.2 KBC Group" xfId="51415" xr:uid="{5D64EE6E-768A-4BF5-9AD2-85C62876C7B5}"/>
    <cellStyle name="Poznámka 2 17 3 2 3" xfId="15607" xr:uid="{AAD63A57-0FF7-428D-A099-3C64A9F352F4}"/>
    <cellStyle name="Poznámka 2 17 3 2 3 2" xfId="41684" xr:uid="{A9BE9913-59C5-4D1A-8479-AEB5C309733E}"/>
    <cellStyle name="Poznámka 2 17 3 2 3_1.2 KBC Group" xfId="51417" xr:uid="{DD0B40A9-23B8-48A8-BDDC-2FA41B64FBE7}"/>
    <cellStyle name="Poznámka 2 17 3 2 4" xfId="17541" xr:uid="{4D92374A-08DC-4D14-B580-A19ABFC268E3}"/>
    <cellStyle name="Poznámka 2 17 3 2 5" xfId="30601" xr:uid="{2AD91342-6C0B-470C-B041-54EC0666A235}"/>
    <cellStyle name="Poznámka 2 17 3 2_1.2 KBC Group" xfId="51414" xr:uid="{2C53C6B8-517A-4719-A0DE-131297320830}"/>
    <cellStyle name="Poznámka 2 17 3 3" xfId="8280" xr:uid="{94B83903-CAE4-41D0-B76D-1E894339220E}"/>
    <cellStyle name="Poznámka 2 17 3 3 2" xfId="18265" xr:uid="{CEAFB7A1-E191-4246-8699-A83C2DC43C1C}"/>
    <cellStyle name="Poznámka 2 17 3 3 2 2" xfId="44324" xr:uid="{87F9C70F-F0C1-4ACE-BB00-51F30A1DE305}"/>
    <cellStyle name="Poznámka 2 17 3 3 2_1.2 KBC Group" xfId="51419" xr:uid="{06FC243B-EEC2-44AC-A0D2-52688206FBAD}"/>
    <cellStyle name="Poznámka 2 17 3 3 3" xfId="21753" xr:uid="{57F602CC-A717-4CA8-BD2E-1FB2BF7F5615}"/>
    <cellStyle name="Poznámka 2 17 3 3 4" xfId="24599" xr:uid="{05686CB4-489C-413C-A0BA-46CA7E4A1521}"/>
    <cellStyle name="Poznámka 2 17 3 3 5" xfId="33215" xr:uid="{40793C57-7A9D-4F61-9A3B-E4114C916E8B}"/>
    <cellStyle name="Poznámka 2 17 3 3_1.2 KBC Group" xfId="51418" xr:uid="{083FEA20-A2AC-4CF6-A83F-D77995D08D32}"/>
    <cellStyle name="Poznámka 2 17 3 4" xfId="13669" xr:uid="{5172C4A0-6874-49ED-8566-6B212E8E498A}"/>
    <cellStyle name="Poznámka 2 17 3 4 2" xfId="38663" xr:uid="{36C7660B-24DF-438B-A071-CE7CE4178F0C}"/>
    <cellStyle name="Poznámka 2 17 3 4_1.2 KBC Group" xfId="51420" xr:uid="{B4BA74F4-C565-4871-94AB-DAE4800A7A00}"/>
    <cellStyle name="Poznámka 2 17 3 5" xfId="20201" xr:uid="{8257CE8F-6DFB-4960-A5A6-1A8000644077}"/>
    <cellStyle name="Poznámka 2 17 3 6" xfId="27668" xr:uid="{7049FE3F-8AD5-4ED6-8810-465D7CAE775D}"/>
    <cellStyle name="Poznámka 2 17 3_1.2 KBC Group" xfId="51413" xr:uid="{24F15DCF-7281-4438-A030-8373AA5C9EC9}"/>
    <cellStyle name="Poznámka 2 17 4" xfId="2639" xr:uid="{2FD11E6B-0CA2-4312-BA09-E52053FEF253}"/>
    <cellStyle name="Poznámka 2 17 4 2" xfId="5838" xr:uid="{79A4D942-045F-427A-B6D8-3CF2B329470A}"/>
    <cellStyle name="Poznámka 2 17 4 2 2" xfId="12631" xr:uid="{D3213816-4879-49A7-86E7-840BE004DF34}"/>
    <cellStyle name="Poznámka 2 17 4 2 2 2" xfId="21041" xr:uid="{A5632CBF-7022-4480-ACD5-31125B61F074}"/>
    <cellStyle name="Poznámka 2 17 4 2 2 2 2" xfId="48674" xr:uid="{8B4936C0-910E-46A1-8837-82D094C1DD3F}"/>
    <cellStyle name="Poznámka 2 17 4 2 2 2_1.2 KBC Group" xfId="51424" xr:uid="{DD15E6D1-1FBE-4249-A879-027001AF7AFE}"/>
    <cellStyle name="Poznámka 2 17 4 2 2 3" xfId="23898" xr:uid="{44A3E817-2F64-4D13-98D3-67C054E47A2B}"/>
    <cellStyle name="Poznámka 2 17 4 2 2 4" xfId="26495" xr:uid="{B012E7B2-D287-4F61-BD57-5E2D9F54327A}"/>
    <cellStyle name="Poznámka 2 17 4 2 2 5" xfId="37477" xr:uid="{51158663-CFA9-4848-A861-12C3CC6753F7}"/>
    <cellStyle name="Poznámka 2 17 4 2 2_1.2 KBC Group" xfId="51423" xr:uid="{DA87131D-0842-43CC-9533-9E00DD189A95}"/>
    <cellStyle name="Poznámka 2 17 4 2 3" xfId="16453" xr:uid="{3E0A19C4-64D8-4BAF-9B53-C35F16FE742A}"/>
    <cellStyle name="Poznámka 2 17 4 2 3 2" xfId="43005" xr:uid="{8AFBAE2B-7D04-4ADE-9B53-9E9301C6AE54}"/>
    <cellStyle name="Poznámka 2 17 4 2 3_1.2 KBC Group" xfId="51425" xr:uid="{AD0DBCF4-EE41-4440-B2C2-7D9B2D46C310}"/>
    <cellStyle name="Poznámka 2 17 4 2 4" xfId="18193" xr:uid="{646F1429-3027-456A-9854-56A3AF736AF1}"/>
    <cellStyle name="Poznámka 2 17 4 2 5" xfId="31922" xr:uid="{DDA1E684-7E85-42F5-A50B-EE0F63845C09}"/>
    <cellStyle name="Poznámka 2 17 4 2_1.2 KBC Group" xfId="51422" xr:uid="{D8ACF91B-0BC2-41C9-8502-024DFD79F6DC}"/>
    <cellStyle name="Poznámka 2 17 4 3" xfId="9597" xr:uid="{6CE03EB6-CD22-4508-A4D4-93605FC3546D}"/>
    <cellStyle name="Poznámka 2 17 4 3 2" xfId="19129" xr:uid="{977DDC34-596E-4743-89E1-22DEA224F038}"/>
    <cellStyle name="Poznámka 2 17 4 3 2 2" xfId="45641" xr:uid="{F3D86321-A810-4099-8903-99FAF193C0BF}"/>
    <cellStyle name="Poznámka 2 17 4 3 2_1.2 KBC Group" xfId="51427" xr:uid="{3AAEA437-C157-4643-AFDC-84CF6FA078E0}"/>
    <cellStyle name="Poznámka 2 17 4 3 3" xfId="22415" xr:uid="{A7DDEFA9-0180-4CB6-AA3A-81AD4A8D4278}"/>
    <cellStyle name="Poznámka 2 17 4 3 4" xfId="25189" xr:uid="{2DCB41C5-813A-4476-B8B4-DA789DA853E2}"/>
    <cellStyle name="Poznámka 2 17 4 3 5" xfId="34532" xr:uid="{43A59344-5A54-4911-A9A5-83E6320E0613}"/>
    <cellStyle name="Poznámka 2 17 4 3_1.2 KBC Group" xfId="51426" xr:uid="{046E4F12-3E0A-4970-B607-D7077852CD54}"/>
    <cellStyle name="Poznámka 2 17 4 4" xfId="14514" xr:uid="{790C1C16-63B3-4526-8414-6E1196278006}"/>
    <cellStyle name="Poznámka 2 17 4 4 2" xfId="39980" xr:uid="{F6689977-F319-4A78-B3B1-64F447971FA9}"/>
    <cellStyle name="Poznámka 2 17 4 4_1.2 KBC Group" xfId="51428" xr:uid="{F3F37EDF-CF62-4EB2-8B4A-8DCE3F1401DF}"/>
    <cellStyle name="Poznámka 2 17 4 5" xfId="15228" xr:uid="{F1CAE77F-C362-4127-B0B4-0B8ADA87BA55}"/>
    <cellStyle name="Poznámka 2 17 4 6" xfId="28985" xr:uid="{0B950BB4-0A5C-4449-B5C4-3114F51FAECF}"/>
    <cellStyle name="Poznámka 2 17 4_1.2 KBC Group" xfId="51421" xr:uid="{0547D16C-5BE7-4EF7-A361-6C1DC72E7249}"/>
    <cellStyle name="Poznámka 2 17 5" xfId="3688" xr:uid="{4E7CEE71-4F54-4210-A6BB-992C3C8EA61A}"/>
    <cellStyle name="Poznámka 2 17 5 2" xfId="10615" xr:uid="{188BE715-243E-490F-B54E-B0E7FCEF821D}"/>
    <cellStyle name="Poznámka 2 17 5 2 2" xfId="19872" xr:uid="{FBD8AAEC-639D-44DB-ADB1-83BAD36470F4}"/>
    <cellStyle name="Poznámka 2 17 5 2 2 2" xfId="46658" xr:uid="{AA933E55-0C65-4E93-B326-66FAC020857A}"/>
    <cellStyle name="Poznámka 2 17 5 2 2_1.2 KBC Group" xfId="51431" xr:uid="{E3669B7C-FDD8-4C44-A2A9-A70C9CD3220B}"/>
    <cellStyle name="Poznámka 2 17 5 2 3" xfId="23034" xr:uid="{E50B4D52-30AF-4745-A09B-22B85CF1964A}"/>
    <cellStyle name="Poznámka 2 17 5 2 4" xfId="25767" xr:uid="{8C456144-5553-402E-9ACC-E03C43BD93C3}"/>
    <cellStyle name="Poznámka 2 17 5 2 5" xfId="35523" xr:uid="{555F3144-FFAB-423E-9C4A-B7DB2CF6F5FA}"/>
    <cellStyle name="Poznámka 2 17 5 2_1.2 KBC Group" xfId="51430" xr:uid="{20E8EB45-88A9-48E6-9CE4-1B4184D9204D}"/>
    <cellStyle name="Poznámka 2 17 5 3" xfId="15255" xr:uid="{AE84C1EA-7C81-43CD-821D-55D9E2195FA0}"/>
    <cellStyle name="Poznámka 2 17 5 3 2" xfId="40992" xr:uid="{69573C4A-1E3F-48CB-A82C-4A02BBD7BFA7}"/>
    <cellStyle name="Poznámka 2 17 5 3_1.2 KBC Group" xfId="51432" xr:uid="{D79FCE80-60A3-42B5-9008-B6A8C59A976C}"/>
    <cellStyle name="Poznámka 2 17 5 4" xfId="18586" xr:uid="{28E89FA0-B2A2-4181-BEAC-E9C4F9943B42}"/>
    <cellStyle name="Poznámka 2 17 5 5" xfId="29971" xr:uid="{7FF8E4C3-3545-4385-B32E-01E04DD96A97}"/>
    <cellStyle name="Poznámka 2 17 5_1.2 KBC Group" xfId="51429" xr:uid="{C2D97F8D-4289-4C7A-B40B-67009C9647D6}"/>
    <cellStyle name="Poznámka 2 17 6" xfId="7600" xr:uid="{98103F30-100A-4B73-9BF5-CFE32039C15D}"/>
    <cellStyle name="Poznámka 2 17 6 2" xfId="17865" xr:uid="{D57946E5-5F94-4979-BE3A-295DB0B14DD7}"/>
    <cellStyle name="Poznámka 2 17 6 2 2" xfId="43648" xr:uid="{87E87DD1-E59D-4717-97D7-A70EA2A1D40E}"/>
    <cellStyle name="Poznámka 2 17 6 2_1.2 KBC Group" xfId="51434" xr:uid="{016B115A-8A82-4AE1-9E62-7D04F6E320EF}"/>
    <cellStyle name="Poznámka 2 17 6 3" xfId="21458" xr:uid="{AE64A37A-6125-4625-8921-B565EECED5AD}"/>
    <cellStyle name="Poznámka 2 17 6 4" xfId="24346" xr:uid="{6C548EC8-1691-404A-AF6B-867AA4482E72}"/>
    <cellStyle name="Poznámka 2 17 6 5" xfId="32555" xr:uid="{C334DCD3-306A-4973-AE87-DCCE8E580C0E}"/>
    <cellStyle name="Poznámka 2 17 6_1.2 KBC Group" xfId="51433" xr:uid="{634A2A40-0A0B-4422-AB94-E0FEA76E8777}"/>
    <cellStyle name="Poznámka 2 17 7" xfId="13109" xr:uid="{6C07408A-3F21-4EC8-9F4E-076F479706F4}"/>
    <cellStyle name="Poznámka 2 17 7 2" xfId="37988" xr:uid="{9F3A8699-92B3-4D88-A015-C47BBBC18381}"/>
    <cellStyle name="Poznámka 2 17 7_1.2 KBC Group" xfId="51435" xr:uid="{BD767E2A-3712-4C07-B8CF-B6622C7FB7CF}"/>
    <cellStyle name="Poznámka 2 17 8" xfId="17204" xr:uid="{643DEA29-DF15-4D95-A983-F5EAB1F4E975}"/>
    <cellStyle name="Poznámka 2 17 9" xfId="27005" xr:uid="{70DC7B1B-084E-4429-A1C8-3E69F8A635D9}"/>
    <cellStyle name="Poznámka 2 17_1.2 KBC Group" xfId="51388" xr:uid="{7AA522AE-866A-4935-95CC-E07D55ED9FB4}"/>
    <cellStyle name="Poznámka 2 18" xfId="427" xr:uid="{C1C3E49F-256D-4AA9-9731-F6C2E707296E}"/>
    <cellStyle name="Poznámka 2 18 2" xfId="1325" xr:uid="{6ADF9939-7AFB-49A9-A51E-215EA6C2FAC8}"/>
    <cellStyle name="Poznámka 2 18 2 2" xfId="4524" xr:uid="{0DA53E2F-C890-4F87-BB79-CF4AD84C81FF}"/>
    <cellStyle name="Poznámka 2 18 2 2 2" xfId="11318" xr:uid="{82E22BD3-1D26-4888-BADD-E75A4AD8AB0A}"/>
    <cellStyle name="Poznámka 2 18 2 2 2 2" xfId="20189" xr:uid="{FA673BA4-2EE4-48D0-99C3-EF82B211838A}"/>
    <cellStyle name="Poznámka 2 18 2 2 2 2 2" xfId="47361" xr:uid="{6F42C64F-C9CE-41E9-BA50-4173A4ABEB9C}"/>
    <cellStyle name="Poznámka 2 18 2 2 2 2_1.2 KBC Group" xfId="51440" xr:uid="{C9FB32C1-F7CA-4145-A1F8-0BB3133F8B8A}"/>
    <cellStyle name="Poznámka 2 18 2 2 2 3" xfId="23230" xr:uid="{C858F955-8B75-4CCE-89E6-522DEEA573A6}"/>
    <cellStyle name="Poznámka 2 18 2 2 2 4" xfId="25903" xr:uid="{C901C6D4-9E27-4843-BE1C-2AE16D0EC287}"/>
    <cellStyle name="Poznámka 2 18 2 2 2 5" xfId="36164" xr:uid="{9EA3D066-D6F2-4C9D-92A6-112D4F2E90A1}"/>
    <cellStyle name="Poznámka 2 18 2 2 2_1.2 KBC Group" xfId="51439" xr:uid="{8CAC8B44-EF8A-483F-80B7-F69A977872A9}"/>
    <cellStyle name="Poznámka 2 18 2 2 3" xfId="15612" xr:uid="{E672DB72-B663-44CB-9B2C-B4D0CEEB82BD}"/>
    <cellStyle name="Poznámka 2 18 2 2 3 2" xfId="41692" xr:uid="{5FE3F6B6-6359-4A68-BE4F-DB1CF2F3733C}"/>
    <cellStyle name="Poznámka 2 18 2 2 3_1.2 KBC Group" xfId="51441" xr:uid="{118872BC-F2A0-4A49-A4F0-A0D9ADD22378}"/>
    <cellStyle name="Poznámka 2 18 2 2 4" xfId="18475" xr:uid="{EFFBBE8D-5FB7-430F-AFC1-7D0F1F57693D}"/>
    <cellStyle name="Poznámka 2 18 2 2 5" xfId="30609" xr:uid="{4A65151D-7A09-4D48-ABDB-F6877C42C868}"/>
    <cellStyle name="Poznámka 2 18 2 2_1.2 KBC Group" xfId="51438" xr:uid="{C18ED106-6A75-4F67-8B4E-551045B8D5F0}"/>
    <cellStyle name="Poznámka 2 18 2 3" xfId="8288" xr:uid="{9616C4EC-4625-474F-911A-13C5D57B4075}"/>
    <cellStyle name="Poznámka 2 18 2 3 2" xfId="18270" xr:uid="{89E8908D-B926-4AF5-B956-CB83890F7012}"/>
    <cellStyle name="Poznámka 2 18 2 3 2 2" xfId="44332" xr:uid="{35D91BEB-804F-4409-AC8E-6818082145BC}"/>
    <cellStyle name="Poznámka 2 18 2 3 2_1.2 KBC Group" xfId="51443" xr:uid="{28A7996E-4681-4432-8355-E53A8E9E2769}"/>
    <cellStyle name="Poznámka 2 18 2 3 3" xfId="21757" xr:uid="{8F4E25F2-7279-47DC-8C02-78595EDC90AB}"/>
    <cellStyle name="Poznámka 2 18 2 3 4" xfId="24601" xr:uid="{6A2B8766-6F71-45BD-A997-CD9F7F5E3D36}"/>
    <cellStyle name="Poznámka 2 18 2 3 5" xfId="33223" xr:uid="{E26C4639-B65F-402C-A777-3D56F7E90DC3}"/>
    <cellStyle name="Poznámka 2 18 2 3_1.2 KBC Group" xfId="51442" xr:uid="{D45EF25C-2D90-4CA2-84C0-ABB9AE4FD153}"/>
    <cellStyle name="Poznámka 2 18 2 4" xfId="13673" xr:uid="{B35431F3-4E5F-408D-9961-B365BAC9BAC5}"/>
    <cellStyle name="Poznámka 2 18 2 4 2" xfId="38671" xr:uid="{E5CB6FA8-B2F0-44B7-BB43-DE9F9AA83534}"/>
    <cellStyle name="Poznámka 2 18 2 4_1.2 KBC Group" xfId="51444" xr:uid="{67153DAB-2043-43AD-8631-A73D2666449B}"/>
    <cellStyle name="Poznámka 2 18 2 5" xfId="15224" xr:uid="{99765538-ED7A-4F94-9A8B-EC019799F7FE}"/>
    <cellStyle name="Poznámka 2 18 2 6" xfId="27676" xr:uid="{C3DCF942-94B4-4DBC-AD3B-88F45B7714D2}"/>
    <cellStyle name="Poznámka 2 18 2_1.2 KBC Group" xfId="51437" xr:uid="{33323650-F30A-45C5-9F8C-6064410015DD}"/>
    <cellStyle name="Poznámka 2 18 3" xfId="2652" xr:uid="{43857CFE-E680-46C7-9146-FBF9F25A4035}"/>
    <cellStyle name="Poznámka 2 18 3 2" xfId="5851" xr:uid="{464CF31C-8E9C-48CA-9F4B-692120F74423}"/>
    <cellStyle name="Poznámka 2 18 3 2 2" xfId="12644" xr:uid="{60233F97-1F59-4952-A2CC-2864ADF48975}"/>
    <cellStyle name="Poznámka 2 18 3 2 2 2" xfId="21054" xr:uid="{ACDAFD9D-37CD-415F-B1B7-5781C9E44EBC}"/>
    <cellStyle name="Poznámka 2 18 3 2 2 2 2" xfId="48687" xr:uid="{180FDEF4-7F72-4E11-80A0-6FA1C89665C8}"/>
    <cellStyle name="Poznámka 2 18 3 2 2 2_1.2 KBC Group" xfId="51448" xr:uid="{7D5D9E93-3E45-4BCD-B0CC-7C6AF5623445}"/>
    <cellStyle name="Poznámka 2 18 3 2 2 3" xfId="23911" xr:uid="{795B0A43-A491-41D5-A699-10FFA695CED0}"/>
    <cellStyle name="Poznámka 2 18 3 2 2 4" xfId="26508" xr:uid="{F00EBF0B-79D4-4726-8F07-771B68722050}"/>
    <cellStyle name="Poznámka 2 18 3 2 2 5" xfId="37490" xr:uid="{B85DA739-D69C-407F-807B-C3C6A90B63AA}"/>
    <cellStyle name="Poznámka 2 18 3 2 2_1.2 KBC Group" xfId="51447" xr:uid="{1CB7D73C-4A4A-43EC-88E2-FB95A1978D1B}"/>
    <cellStyle name="Poznámka 2 18 3 2 3" xfId="16466" xr:uid="{57233C5C-C1C4-460B-89FA-C3D9B6A8D5FF}"/>
    <cellStyle name="Poznámka 2 18 3 2 3 2" xfId="43018" xr:uid="{3385AAC8-F2FA-46B1-8C54-B31060677CC2}"/>
    <cellStyle name="Poznámka 2 18 3 2 3_1.2 KBC Group" xfId="51449" xr:uid="{51CC0FE0-1C4F-46EB-9745-913F833C6A6F}"/>
    <cellStyle name="Poznámka 2 18 3 2 4" xfId="15750" xr:uid="{0E4EDB78-B9DB-478A-ADC1-47047A6C73EC}"/>
    <cellStyle name="Poznámka 2 18 3 2 5" xfId="31935" xr:uid="{DEC45FAF-76E4-4A66-B3F2-AA473F03ABA7}"/>
    <cellStyle name="Poznámka 2 18 3 2_1.2 KBC Group" xfId="51446" xr:uid="{0049681A-5325-4439-89E4-66BC3E1C424F}"/>
    <cellStyle name="Poznámka 2 18 3 3" xfId="9610" xr:uid="{7D2869A8-0F42-4BAD-AD9F-EFF858895459}"/>
    <cellStyle name="Poznámka 2 18 3 3 2" xfId="19142" xr:uid="{87971F70-E4B3-4A10-BDFB-A161C855544D}"/>
    <cellStyle name="Poznámka 2 18 3 3 2 2" xfId="45654" xr:uid="{F81288F4-4507-4A76-A2E3-5AB9EBAF1E66}"/>
    <cellStyle name="Poznámka 2 18 3 3 2_1.2 KBC Group" xfId="51451" xr:uid="{970DC779-A745-450D-9420-7897436C593E}"/>
    <cellStyle name="Poznámka 2 18 3 3 3" xfId="22428" xr:uid="{9D472677-F4F1-4504-9AB8-B58B5CB6D819}"/>
    <cellStyle name="Poznámka 2 18 3 3 4" xfId="25202" xr:uid="{AD83D55F-8858-489B-97AA-C1840B3B2483}"/>
    <cellStyle name="Poznámka 2 18 3 3 5" xfId="34545" xr:uid="{03CFE228-C81B-4794-80C6-68F21D7C4D69}"/>
    <cellStyle name="Poznámka 2 18 3 3_1.2 KBC Group" xfId="51450" xr:uid="{62BC2472-E51F-4287-A1D6-8C46C923915E}"/>
    <cellStyle name="Poznámka 2 18 3 4" xfId="14527" xr:uid="{6EE3DC63-C2F2-4A95-8831-BB3036C35606}"/>
    <cellStyle name="Poznámka 2 18 3 4 2" xfId="39993" xr:uid="{7FC22DA2-D28B-423E-8741-3D96DCF0272E}"/>
    <cellStyle name="Poznámka 2 18 3 4_1.2 KBC Group" xfId="51452" xr:uid="{147248C0-48DC-4F5F-8612-04CE4C4244B3}"/>
    <cellStyle name="Poznámka 2 18 3 5" xfId="12947" xr:uid="{3ADDAF85-C510-4199-941B-8293F3636CF6}"/>
    <cellStyle name="Poznámka 2 18 3 6" xfId="28998" xr:uid="{30FA458B-26AF-4EA5-BEE3-1D0A605C62FB}"/>
    <cellStyle name="Poznámka 2 18 3_1.2 KBC Group" xfId="51445" xr:uid="{C4152637-6095-473F-85F6-9CAA389B2BE2}"/>
    <cellStyle name="Poznámka 2 18 4" xfId="3771" xr:uid="{D4C8BC60-5355-4402-9D0F-DB8A0EA54674}"/>
    <cellStyle name="Poznámka 2 18 4 2" xfId="10666" xr:uid="{CCDA7D3F-3443-4644-8F2F-F41A1C9EE27E}"/>
    <cellStyle name="Poznámka 2 18 4 2 2" xfId="19905" xr:uid="{EE71A5C0-D0EC-4E0D-9DBE-CBD24EAA078A}"/>
    <cellStyle name="Poznámka 2 18 4 2 2 2" xfId="46709" xr:uid="{1ED7ED79-D6BA-40DF-9C35-7E00468AE4DC}"/>
    <cellStyle name="Poznámka 2 18 4 2 2_1.2 KBC Group" xfId="51455" xr:uid="{3DCBC7EF-7F86-47F8-832D-FE315BC46671}"/>
    <cellStyle name="Poznámka 2 18 4 2 3" xfId="23069" xr:uid="{0A29A9F2-865D-4878-9C21-3B1CC5A59705}"/>
    <cellStyle name="Poznámka 2 18 4 2 4" xfId="25799" xr:uid="{64712A26-E72E-4560-92CD-A60838F440AD}"/>
    <cellStyle name="Poznámka 2 18 4 2 5" xfId="35557" xr:uid="{94F6AF2F-551C-446C-9CA5-4C2C735B73CD}"/>
    <cellStyle name="Poznámka 2 18 4 2_1.2 KBC Group" xfId="51454" xr:uid="{85D3EC27-A4FE-47A9-A8D1-C9BC8712CD4B}"/>
    <cellStyle name="Poznámka 2 18 4 3" xfId="15302" xr:uid="{2313633A-8F04-4AF3-955E-26DFDD2F6E16}"/>
    <cellStyle name="Poznámka 2 18 4 3 2" xfId="41041" xr:uid="{B865B2E2-86CA-46B0-9518-CD04CA35F298}"/>
    <cellStyle name="Poznámka 2 18 4 3_1.2 KBC Group" xfId="51456" xr:uid="{842F8E6A-F261-4B5F-8975-A28E64AC542C}"/>
    <cellStyle name="Poznámka 2 18 4 4" xfId="16804" xr:uid="{DFFC7F70-DFA9-4729-A573-A8D51A7A1907}"/>
    <cellStyle name="Poznámka 2 18 4 5" xfId="30003" xr:uid="{DB1F0A43-E9F2-4582-971F-B36F05449539}"/>
    <cellStyle name="Poznámka 2 18 4_1.2 KBC Group" xfId="51453" xr:uid="{8155A6CA-9C26-40DA-B021-AE2D6A73FDC3}"/>
    <cellStyle name="Poznámka 2 18 5" xfId="7619" xr:uid="{D5ADFEDB-524D-448F-A3B3-5638A3503E68}"/>
    <cellStyle name="Poznámka 2 18 5 2" xfId="17882" xr:uid="{678C743C-59CE-483C-B154-251CA3763C26}"/>
    <cellStyle name="Poznámka 2 18 5 2 2" xfId="43667" xr:uid="{523885DD-1DB4-454F-8E44-2ED9286C1CE1}"/>
    <cellStyle name="Poznámka 2 18 5 2_1.2 KBC Group" xfId="51458" xr:uid="{52DA6E6B-3106-4133-B2B8-660E3619F80B}"/>
    <cellStyle name="Poznámka 2 18 5 3" xfId="21472" xr:uid="{09700B8E-D12A-4A1A-A591-D014DC90A02E}"/>
    <cellStyle name="Poznámka 2 18 5 4" xfId="24359" xr:uid="{28846006-4E45-4E30-8B72-691F810E4E82}"/>
    <cellStyle name="Poznámka 2 18 5 5" xfId="32574" xr:uid="{8163AEB0-9115-4F79-9C82-8112F2469831}"/>
    <cellStyle name="Poznámka 2 18 5_1.2 KBC Group" xfId="51457" xr:uid="{A004A69B-61F7-471A-A88F-0AD689B8CB75}"/>
    <cellStyle name="Poznámka 2 18 6" xfId="13124" xr:uid="{083F5854-8B98-4372-92AF-DC73B71DF7B6}"/>
    <cellStyle name="Poznámka 2 18 6 2" xfId="38007" xr:uid="{00F952DD-C089-4509-90B3-523BCD78F42B}"/>
    <cellStyle name="Poznámka 2 18 6_1.2 KBC Group" xfId="51459" xr:uid="{2545C642-EA7C-4900-BE45-2D243FFF6EE5}"/>
    <cellStyle name="Poznámka 2 18 7" xfId="17190" xr:uid="{FB83D716-2485-43E2-8B84-1AE2334ABEA5}"/>
    <cellStyle name="Poznámka 2 18 8" xfId="27024" xr:uid="{DFA375F2-6389-4845-8914-E3FDA0A469FE}"/>
    <cellStyle name="Poznámka 2 18_1.2 KBC Group" xfId="51436" xr:uid="{8ED89B5F-AB61-490A-A107-7F01639AA09E}"/>
    <cellStyle name="Poznámka 2 19" xfId="1208" xr:uid="{C56C8611-94CA-44C7-8958-1DEF9F7B3E7F}"/>
    <cellStyle name="Poznámka 2 19 2" xfId="4407" xr:uid="{2841A0B8-06BA-4DFF-BE8F-1AC18660B6AB}"/>
    <cellStyle name="Poznámka 2 19 2 2" xfId="11201" xr:uid="{C90DCA79-4B11-49BF-A156-FE9591AAF35F}"/>
    <cellStyle name="Poznámka 2 19 2 2 2" xfId="20127" xr:uid="{E7374846-3027-4D13-A88D-B4CA6B77E22A}"/>
    <cellStyle name="Poznámka 2 19 2 2 2 2" xfId="47244" xr:uid="{4D26E107-41C3-4B82-BBFD-A67CF568B5A1}"/>
    <cellStyle name="Poznámka 2 19 2 2 2_1.2 KBC Group" xfId="51463" xr:uid="{1BC2289E-89DD-4252-A4B6-A4B9DA6549E4}"/>
    <cellStyle name="Poznámka 2 19 2 2 3" xfId="23189" xr:uid="{C54C59F5-81AF-4DAD-B3C0-75917635D891}"/>
    <cellStyle name="Poznámka 2 19 2 2 4" xfId="25870" xr:uid="{28F940CD-AF09-4419-8F10-E94061EAC55E}"/>
    <cellStyle name="Poznámka 2 19 2 2 5" xfId="36047" xr:uid="{1383CF9B-C34A-4C39-88B2-A06E73B283EB}"/>
    <cellStyle name="Poznámka 2 19 2 2_1.2 KBC Group" xfId="51462" xr:uid="{FB62C226-EBE1-47CB-A197-B6A367EDAC80}"/>
    <cellStyle name="Poznámka 2 19 2 3" xfId="15552" xr:uid="{FB0333BD-F5F2-4C05-94BC-90CABCE37181}"/>
    <cellStyle name="Poznámka 2 19 2 3 2" xfId="41575" xr:uid="{FDD44CD2-6D66-4A08-8FD5-BB399DF23984}"/>
    <cellStyle name="Poznámka 2 19 2 3_1.2 KBC Group" xfId="51464" xr:uid="{57F3FC40-B7B5-4174-8B7F-20721650D6C8}"/>
    <cellStyle name="Poznámka 2 19 2 4" xfId="15433" xr:uid="{F2A66F24-C827-4C85-9887-A9EE0014FC9C}"/>
    <cellStyle name="Poznámka 2 19 2 5" xfId="30492" xr:uid="{6036F29B-CF5D-4410-9F04-60CEABA2ED9E}"/>
    <cellStyle name="Poznámka 2 19 2_1.2 KBC Group" xfId="51461" xr:uid="{0A7AD629-BCDF-4CFC-A1C8-84CC012794ED}"/>
    <cellStyle name="Poznámka 2 19 3" xfId="8171" xr:uid="{A3D5F901-3DC8-49D4-BEE2-D557B32F955A}"/>
    <cellStyle name="Poznámka 2 19 3 2" xfId="18209" xr:uid="{FAB4BB79-FA81-4EFA-BB80-E1702C5D4ECA}"/>
    <cellStyle name="Poznámka 2 19 3 2 2" xfId="44215" xr:uid="{88BE5625-E2CD-45BC-8841-7B81110744E7}"/>
    <cellStyle name="Poznámka 2 19 3 2_1.2 KBC Group" xfId="51466" xr:uid="{B57375AB-7F95-40F5-97B0-45AFE010F598}"/>
    <cellStyle name="Poznámka 2 19 3 3" xfId="21715" xr:uid="{8062C4E3-73DE-40BA-B12F-F845F7BF71E6}"/>
    <cellStyle name="Poznámka 2 19 3 4" xfId="24568" xr:uid="{5BB2F4F0-9C1A-4155-96F8-36B34677D3A9}"/>
    <cellStyle name="Poznámka 2 19 3 5" xfId="33106" xr:uid="{67BBEADB-AF30-4C8F-9808-58C780963046}"/>
    <cellStyle name="Poznámka 2 19 3_1.2 KBC Group" xfId="51465" xr:uid="{CDC90F98-775E-4ED1-99C8-C7D5E82A385C}"/>
    <cellStyle name="Poznámka 2 19 4" xfId="13615" xr:uid="{865D3D9D-25AF-4CD2-97DE-E93D1FC3E3E5}"/>
    <cellStyle name="Poznámka 2 19 4 2" xfId="38554" xr:uid="{649F5AE7-F407-4682-8CE3-2B516576A4D7}"/>
    <cellStyle name="Poznámka 2 19 4_1.2 KBC Group" xfId="51467" xr:uid="{12C72CEE-4510-4197-A6AF-66BDCC9342DF}"/>
    <cellStyle name="Poznámka 2 19 5" xfId="13625" xr:uid="{E7C148DD-B7FF-493C-8D83-A5BD176A9EAB}"/>
    <cellStyle name="Poznámka 2 19 6" xfId="27559" xr:uid="{37AF94C8-EB6F-4E21-847F-8399C652D176}"/>
    <cellStyle name="Poznámka 2 19_1.2 KBC Group" xfId="51460" xr:uid="{D324B883-76B8-4867-A8BB-6113F41218B3}"/>
    <cellStyle name="Poznámka 2 2" xfId="160" xr:uid="{93EE82B5-BDFE-4C28-9DCA-522141B26A94}"/>
    <cellStyle name="Poznámka 2 2 2" xfId="464" xr:uid="{8611F1E4-9854-47BA-9C63-AD23E5923014}"/>
    <cellStyle name="Poznámka 2 2 2 2" xfId="1344" xr:uid="{0B4FF597-672D-45C8-9D9F-2D346739A744}"/>
    <cellStyle name="Poznámka 2 2 2 2 2" xfId="4543" xr:uid="{4868A187-D547-4D98-A455-9FEF0C8DE9F8}"/>
    <cellStyle name="Poznámka 2 2 2 2 2 2" xfId="11337" xr:uid="{FDA24839-0230-412C-98AB-3F7B2543F4E5}"/>
    <cellStyle name="Poznámka 2 2 2 2 2 2 2" xfId="20199" xr:uid="{8EAA0BA8-0DD6-4DDA-8163-D5C30342F456}"/>
    <cellStyle name="Poznámka 2 2 2 2 2 2 2 2" xfId="47380" xr:uid="{6201ED84-B6CC-4E84-AF7A-B2977949F7F3}"/>
    <cellStyle name="Poznámka 2 2 2 2 2 2 2_1.2 KBC Group" xfId="51473" xr:uid="{A60AD192-58E1-4052-A7B1-B2BBFF237E69}"/>
    <cellStyle name="Poznámka 2 2 2 2 2 2 3" xfId="23236" xr:uid="{7D30B853-BEC2-4A29-B6CF-20364E8F4FA9}"/>
    <cellStyle name="Poznámka 2 2 2 2 2 2 4" xfId="25907" xr:uid="{0A1246A0-A8F7-418F-B8C2-5946154FA354}"/>
    <cellStyle name="Poznámka 2 2 2 2 2 2 5" xfId="36183" xr:uid="{60E9D7EC-1521-4695-A52C-820410DBD448}"/>
    <cellStyle name="Poznámka 2 2 2 2 2 2_1.2 KBC Group" xfId="51472" xr:uid="{7FC5E569-48A9-477F-A66E-18A533BD629A}"/>
    <cellStyle name="Poznámka 2 2 2 2 2 3" xfId="15621" xr:uid="{545D52D0-8398-47FF-871F-8D0D1A855FFA}"/>
    <cellStyle name="Poznámka 2 2 2 2 2 3 2" xfId="41711" xr:uid="{EAF152CE-80EA-4E3E-9D87-E65A481D0A88}"/>
    <cellStyle name="Poznámka 2 2 2 2 2 3_1.2 KBC Group" xfId="51474" xr:uid="{E4DC8297-39AD-4889-B186-CDF2D100E345}"/>
    <cellStyle name="Poznámka 2 2 2 2 2 4" xfId="14292" xr:uid="{3256773C-12C8-49C6-812E-C6B9580A9925}"/>
    <cellStyle name="Poznámka 2 2 2 2 2 5" xfId="30628" xr:uid="{705C5259-C579-4019-9E75-110E962BC622}"/>
    <cellStyle name="Poznámka 2 2 2 2 2_1.2 KBC Group" xfId="51471" xr:uid="{8E78B583-9C65-41B5-9FA2-83CF6314A8A4}"/>
    <cellStyle name="Poznámka 2 2 2 2 3" xfId="8307" xr:uid="{76115D22-0C63-4B17-842D-18074AE1629A}"/>
    <cellStyle name="Poznámka 2 2 2 2 3 2" xfId="18283" xr:uid="{1CF5BAA7-C53D-4A0C-9DE1-95653388AE2C}"/>
    <cellStyle name="Poznámka 2 2 2 2 3 2 2" xfId="44351" xr:uid="{9C96CD33-E4D7-44D8-880D-2223F30883D1}"/>
    <cellStyle name="Poznámka 2 2 2 2 3 2_1.2 KBC Group" xfId="51476" xr:uid="{05AA46A4-2536-4C14-B194-5E842DE3FA22}"/>
    <cellStyle name="Poznámka 2 2 2 2 3 3" xfId="21763" xr:uid="{EE5FAB3D-CF0D-4E77-9978-9B8890D8F96F}"/>
    <cellStyle name="Poznámka 2 2 2 2 3 4" xfId="24605" xr:uid="{B69C8623-C4B4-457C-9FD5-C39EB1140D8F}"/>
    <cellStyle name="Poznámka 2 2 2 2 3 5" xfId="33242" xr:uid="{245806EE-ACE1-4189-9DE3-975D7BE7EEC4}"/>
    <cellStyle name="Poznámka 2 2 2 2 3_1.2 KBC Group" xfId="51475" xr:uid="{DE8E6F78-6067-408A-9D29-90DD8B5E9D98}"/>
    <cellStyle name="Poznámka 2 2 2 2 4" xfId="13683" xr:uid="{8DAA5FBA-DB66-442F-8501-50FEF2DF87E8}"/>
    <cellStyle name="Poznámka 2 2 2 2 4 2" xfId="38690" xr:uid="{DE9ED0CC-4361-4990-BC2F-991F8E13709F}"/>
    <cellStyle name="Poznámka 2 2 2 2 4_1.2 KBC Group" xfId="51477" xr:uid="{D5C8CA69-D877-410A-86C2-DF97A84B2624}"/>
    <cellStyle name="Poznámka 2 2 2 2 5" xfId="15816" xr:uid="{DC97F305-108D-41FB-82C4-9A5B704A5A06}"/>
    <cellStyle name="Poznámka 2 2 2 2 6" xfId="27695" xr:uid="{30FE1152-C105-4A1A-8A1D-81B38BFA05BF}"/>
    <cellStyle name="Poznámka 2 2 2 2_1.2 KBC Group" xfId="51470" xr:uid="{BAA3E68A-936A-4E92-AB16-F05C41F10760}"/>
    <cellStyle name="Poznámka 2 2 2 3" xfId="2674" xr:uid="{8B4C31BA-FFB8-496A-951F-4C46F3B3C9F3}"/>
    <cellStyle name="Poznámka 2 2 2 3 2" xfId="5873" xr:uid="{61AC64F3-8795-4B15-B49B-F925BF6E0820}"/>
    <cellStyle name="Poznámka 2 2 2 3 2 2" xfId="12666" xr:uid="{C768A7D3-2319-410A-BD69-3A80360C2502}"/>
    <cellStyle name="Poznámka 2 2 2 3 2 2 2" xfId="21076" xr:uid="{58C7780C-F185-4D06-BF6B-16E2F80B6DCD}"/>
    <cellStyle name="Poznámka 2 2 2 3 2 2 2 2" xfId="48709" xr:uid="{1D25409C-D355-4353-9D82-C5B921F907B6}"/>
    <cellStyle name="Poznámka 2 2 2 3 2 2 2_1.2 KBC Group" xfId="51481" xr:uid="{2DC65415-FF58-48BF-A7B8-BDE72E950D91}"/>
    <cellStyle name="Poznámka 2 2 2 3 2 2 3" xfId="23933" xr:uid="{8843821C-D413-40B9-9D74-BCF2CC258C1A}"/>
    <cellStyle name="Poznámka 2 2 2 3 2 2 4" xfId="26530" xr:uid="{00A730A8-F251-47AB-A163-9581C06959A8}"/>
    <cellStyle name="Poznámka 2 2 2 3 2 2 5" xfId="37512" xr:uid="{232FF789-BB13-4143-ABE4-C9CA90CAF343}"/>
    <cellStyle name="Poznámka 2 2 2 3 2 2_1.2 KBC Group" xfId="51480" xr:uid="{8727AC2E-430E-47C9-85EB-E53BB1E51581}"/>
    <cellStyle name="Poznámka 2 2 2 3 2 3" xfId="16488" xr:uid="{C5067D80-7582-41D2-AF5A-8415ED5B9BF1}"/>
    <cellStyle name="Poznámka 2 2 2 3 2 3 2" xfId="43040" xr:uid="{67683E74-0325-451C-8282-FA97D1806926}"/>
    <cellStyle name="Poznámka 2 2 2 3 2 3_1.2 KBC Group" xfId="51482" xr:uid="{3BE58118-52DC-4A02-A27B-6D8881C0BC25}"/>
    <cellStyle name="Poznámka 2 2 2 3 2 4" xfId="18157" xr:uid="{B5BFDF68-C62F-48C9-923A-1027883D2550}"/>
    <cellStyle name="Poznámka 2 2 2 3 2 5" xfId="31957" xr:uid="{93BFC5F2-D9A3-403C-B7EB-E9D0C5E6CEBC}"/>
    <cellStyle name="Poznámka 2 2 2 3 2_1.2 KBC Group" xfId="51479" xr:uid="{4347E66A-BC65-4549-A548-AF0C272053B1}"/>
    <cellStyle name="Poznámka 2 2 2 3 3" xfId="9632" xr:uid="{F887E6B5-F392-455E-AAE0-17667A019C99}"/>
    <cellStyle name="Poznámka 2 2 2 3 3 2" xfId="19164" xr:uid="{DBBE3C99-2EC7-4025-A8E2-D86021A02E0E}"/>
    <cellStyle name="Poznámka 2 2 2 3 3 2 2" xfId="45676" xr:uid="{27A601C6-45D4-48AB-A09A-AFFB0898F762}"/>
    <cellStyle name="Poznámka 2 2 2 3 3 2_1.2 KBC Group" xfId="51484" xr:uid="{E15AC3F4-FD8E-4C77-9FD3-46189B010982}"/>
    <cellStyle name="Poznámka 2 2 2 3 3 3" xfId="22450" xr:uid="{F6F92492-6FED-44EB-94E1-BB9CA01EA76E}"/>
    <cellStyle name="Poznámka 2 2 2 3 3 4" xfId="25224" xr:uid="{B0A92619-DBAA-47D0-AE1A-B784AD87ED06}"/>
    <cellStyle name="Poznámka 2 2 2 3 3 5" xfId="34567" xr:uid="{5BF3655C-1BFB-4511-AC56-63F5FEE6D7EE}"/>
    <cellStyle name="Poznámka 2 2 2 3 3_1.2 KBC Group" xfId="51483" xr:uid="{0B7484BB-532F-41F2-AF9F-8637567F3F97}"/>
    <cellStyle name="Poznámka 2 2 2 3 4" xfId="14549" xr:uid="{671470FF-CFE7-4AC0-9552-3F121B93BCC7}"/>
    <cellStyle name="Poznámka 2 2 2 3 4 2" xfId="40015" xr:uid="{A20AD04F-AFC5-45A8-80FB-902D81127029}"/>
    <cellStyle name="Poznámka 2 2 2 3 4_1.2 KBC Group" xfId="51485" xr:uid="{EB0E3545-F9E2-46BE-98C9-756BFBD57961}"/>
    <cellStyle name="Poznámka 2 2 2 3 5" xfId="15187" xr:uid="{F4E122D6-D3A7-4B90-BE70-2D8481FE5762}"/>
    <cellStyle name="Poznámka 2 2 2 3 6" xfId="29020" xr:uid="{DDB3EEDA-057A-4760-96E8-C2F31B4295E0}"/>
    <cellStyle name="Poznámka 2 2 2 3_1.2 KBC Group" xfId="51478" xr:uid="{6806CDEF-DD05-46D3-83B6-A0C242918084}"/>
    <cellStyle name="Poznámka 2 2 2 4" xfId="3694" xr:uid="{341E1603-796F-479F-A570-DBD44A8CE826}"/>
    <cellStyle name="Poznámka 2 2 2 4 2" xfId="10620" xr:uid="{69A4C68E-DC0A-4936-BAED-6ACD66A5C6A8}"/>
    <cellStyle name="Poznámka 2 2 2 4 2 2" xfId="19876" xr:uid="{7C0CD592-1072-4D29-9C8B-2F034A48AD66}"/>
    <cellStyle name="Poznámka 2 2 2 4 2 2 2" xfId="46663" xr:uid="{4FB87725-D9BB-4EBE-952F-364B74777351}"/>
    <cellStyle name="Poznámka 2 2 2 4 2 2_1.2 KBC Group" xfId="51488" xr:uid="{CF5495C5-7F7F-4809-BE41-B64950036AF7}"/>
    <cellStyle name="Poznámka 2 2 2 4 2 3" xfId="23038" xr:uid="{5A961FC3-E0B1-491C-BB82-4942AFC5BB73}"/>
    <cellStyle name="Poznámka 2 2 2 4 2 4" xfId="25771" xr:uid="{B550E333-1462-4DD4-9E20-867A31389C4D}"/>
    <cellStyle name="Poznámka 2 2 2 4 2 5" xfId="35527" xr:uid="{838C5B82-0904-4DB5-9A2B-DC99401F2B16}"/>
    <cellStyle name="Poznámka 2 2 2 4 2_1.2 KBC Group" xfId="51487" xr:uid="{61BAC09B-2539-4CE6-82F8-09FEF4F88374}"/>
    <cellStyle name="Poznámka 2 2 2 4 3" xfId="15259" xr:uid="{4A0F1AE2-DC49-4951-950E-B52005765F01}"/>
    <cellStyle name="Poznámka 2 2 2 4 3 2" xfId="40997" xr:uid="{7352F96A-AD2A-4B45-98D7-795A9DC59879}"/>
    <cellStyle name="Poznámka 2 2 2 4 3_1.2 KBC Group" xfId="51489" xr:uid="{0805427E-DBAB-430B-A4F1-C8151FEA5024}"/>
    <cellStyle name="Poznámka 2 2 2 4 4" xfId="20162" xr:uid="{8B0DEF63-A09C-4105-8AD0-26FABB3BB17A}"/>
    <cellStyle name="Poznámka 2 2 2 4 5" xfId="29975" xr:uid="{3FCAAAB4-DAC5-4570-AE8F-13CD606C073C}"/>
    <cellStyle name="Poznámka 2 2 2 4_1.2 KBC Group" xfId="51486" xr:uid="{012122E6-0F58-416C-9EAD-9593308452E1}"/>
    <cellStyle name="Poznámka 2 2 2 5" xfId="7656" xr:uid="{35BFC40B-46DF-4DBB-AD1F-679EC817391D}"/>
    <cellStyle name="Poznámka 2 2 2 5 2" xfId="17911" xr:uid="{C2AADEDE-776E-44D6-A0D3-A1077A9AD4CA}"/>
    <cellStyle name="Poznámka 2 2 2 5 2 2" xfId="43704" xr:uid="{636DAB7A-7144-4102-983B-37C8EF196681}"/>
    <cellStyle name="Poznámka 2 2 2 5 2_1.2 KBC Group" xfId="51491" xr:uid="{7BFC0667-3BE3-4D43-A6DD-ACD9A3480888}"/>
    <cellStyle name="Poznámka 2 2 2 5 3" xfId="21495" xr:uid="{48E96B6A-1A55-42DB-AEF8-8D373A316B7A}"/>
    <cellStyle name="Poznámka 2 2 2 5 4" xfId="24381" xr:uid="{F1734F13-19D7-4945-A056-1F2D7203FA54}"/>
    <cellStyle name="Poznámka 2 2 2 5 5" xfId="32611" xr:uid="{537B616F-7AB9-4C61-A901-D0BDCF762015}"/>
    <cellStyle name="Poznámka 2 2 2 5_1.2 KBC Group" xfId="51490" xr:uid="{F4151DC6-7F75-496A-A60C-C52F2DA6BED3}"/>
    <cellStyle name="Poznámka 2 2 2 6" xfId="13157" xr:uid="{B7765E62-D455-46A1-9AAA-25EEDE9F7223}"/>
    <cellStyle name="Poznámka 2 2 2 6 2" xfId="38044" xr:uid="{0D9F4DF0-900E-4618-A7C6-88352EC1BAD7}"/>
    <cellStyle name="Poznámka 2 2 2 6_1.2 KBC Group" xfId="51492" xr:uid="{D1BDE0C0-CEC0-4950-A179-604DF191BB31}"/>
    <cellStyle name="Poznámka 2 2 2 7" xfId="17167" xr:uid="{4DCBF7EA-8406-4058-9DE1-4DBAFAB8D455}"/>
    <cellStyle name="Poznámka 2 2 2 8" xfId="27061" xr:uid="{12B49F3D-BDB7-448C-8AC0-94997738224F}"/>
    <cellStyle name="Poznámka 2 2 2_1.2 KBC Group" xfId="51469" xr:uid="{92051616-2FD5-49C0-9D37-EA9B5A04FEAF}"/>
    <cellStyle name="Poznámka 2 2 3" xfId="1215" xr:uid="{356CDA2D-A792-4282-9E45-E6466516BCB5}"/>
    <cellStyle name="Poznámka 2 2 3 2" xfId="4414" xr:uid="{B8EE8131-3608-411E-8499-DC2C5FCFF3F3}"/>
    <cellStyle name="Poznámka 2 2 3 2 2" xfId="11208" xr:uid="{42DAF6AB-C3D5-4B73-9045-8E1351FE177E}"/>
    <cellStyle name="Poznámka 2 2 3 2 2 2" xfId="20132" xr:uid="{7267D7B3-0A5E-4C07-B669-046E950955A6}"/>
    <cellStyle name="Poznámka 2 2 3 2 2 2 2" xfId="47251" xr:uid="{FA01BDD8-5E15-4C62-A2B9-2CEB58CA5DF0}"/>
    <cellStyle name="Poznámka 2 2 3 2 2 2_1.2 KBC Group" xfId="51496" xr:uid="{2C4AF677-9FE0-451F-9AF4-F7409F67BC95}"/>
    <cellStyle name="Poznámka 2 2 3 2 2 3" xfId="23191" xr:uid="{C8EAF6D0-4F16-4043-A798-CFAC7888B16C}"/>
    <cellStyle name="Poznámka 2 2 3 2 2 4" xfId="25872" xr:uid="{6D4422AC-FD62-4568-884A-6B689844F068}"/>
    <cellStyle name="Poznámka 2 2 3 2 2 5" xfId="36054" xr:uid="{7A23306C-6F3E-458B-865B-05708EFAE389}"/>
    <cellStyle name="Poznámka 2 2 3 2 2_1.2 KBC Group" xfId="51495" xr:uid="{929539E9-47FA-4C91-BA62-ED2C41701308}"/>
    <cellStyle name="Poznámka 2 2 3 2 3" xfId="15556" xr:uid="{2C61EDE1-BDEE-41C9-A39D-D207B4BE5C94}"/>
    <cellStyle name="Poznámka 2 2 3 2 3 2" xfId="41582" xr:uid="{91D1F52C-8497-45E1-9651-C92AB89649EC}"/>
    <cellStyle name="Poznámka 2 2 3 2 3_1.2 KBC Group" xfId="51497" xr:uid="{AF0D418A-35A3-4226-8DFA-A699891ADBF8}"/>
    <cellStyle name="Poznámka 2 2 3 2 4" xfId="14104" xr:uid="{97E55E6F-5FC9-4E72-882E-77B234924E28}"/>
    <cellStyle name="Poznámka 2 2 3 2 5" xfId="30499" xr:uid="{7BD39751-DAA5-4F04-8C05-C9D92FD57BE9}"/>
    <cellStyle name="Poznámka 2 2 3 2_1.2 KBC Group" xfId="51494" xr:uid="{5F8B7D2A-5FF3-4146-9573-1BAC024DCE3C}"/>
    <cellStyle name="Poznámka 2 2 3 3" xfId="8178" xr:uid="{5324FE6D-A0BA-4B79-BE33-68DDC93DFEB4}"/>
    <cellStyle name="Poznámka 2 2 3 3 2" xfId="18213" xr:uid="{9CBC595F-ABCF-4DCE-BCAD-AFDCAC4A8D1C}"/>
    <cellStyle name="Poznámka 2 2 3 3 2 2" xfId="44222" xr:uid="{93B52F08-776A-42FC-A8AB-0E3D2D026432}"/>
    <cellStyle name="Poznámka 2 2 3 3 2_1.2 KBC Group" xfId="51499" xr:uid="{880165F4-6735-43D1-94D1-DBA7CC2B5E3D}"/>
    <cellStyle name="Poznámka 2 2 3 3 3" xfId="21717" xr:uid="{C184883D-DB05-4CC1-86E0-3298792B2684}"/>
    <cellStyle name="Poznámka 2 2 3 3 4" xfId="24570" xr:uid="{A3896ADF-7CE3-4986-9320-57E88F4733C5}"/>
    <cellStyle name="Poznámka 2 2 3 3 5" xfId="33113" xr:uid="{E1691750-2382-4E1D-890F-B1C21AE9F7FD}"/>
    <cellStyle name="Poznámka 2 2 3 3_1.2 KBC Group" xfId="51498" xr:uid="{E213322E-AB54-401A-9408-D70DD9CEC953}"/>
    <cellStyle name="Poznámka 2 2 3 4" xfId="13619" xr:uid="{856CF9B3-AF94-4F4B-AC62-6BD4A11A5CD1}"/>
    <cellStyle name="Poznámka 2 2 3 4 2" xfId="38561" xr:uid="{79930647-5178-4A7B-A725-A8422DB38D18}"/>
    <cellStyle name="Poznámka 2 2 3 4_1.2 KBC Group" xfId="51500" xr:uid="{0EDCF2E9-6661-4E67-960B-9F47ECE34180}"/>
    <cellStyle name="Poznámka 2 2 3 5" xfId="16972" xr:uid="{958FBD09-5951-4C69-9C02-2773A8D83AE3}"/>
    <cellStyle name="Poznámka 2 2 3 6" xfId="27566" xr:uid="{2875E66C-1E78-4A75-B473-AF7E2F07AAE4}"/>
    <cellStyle name="Poznámka 2 2 3_1.2 KBC Group" xfId="51493" xr:uid="{C0AB72B5-C30B-411F-9345-AD60989BCCA0}"/>
    <cellStyle name="Poznámka 2 2 4" xfId="1709" xr:uid="{9907F6D9-C4E8-4FA7-B653-9373843F0216}"/>
    <cellStyle name="Poznámka 2 2 4 2" xfId="4908" xr:uid="{46513D88-90B4-4D8E-BDA1-C3FB320A4E8F}"/>
    <cellStyle name="Poznámka 2 2 4 2 2" xfId="11701" xr:uid="{EE029A60-700C-4C0B-8891-0442AB041736}"/>
    <cellStyle name="Poznámka 2 2 4 2 2 2" xfId="20361" xr:uid="{03F54CBD-511A-40A5-A5AB-822483D193CB}"/>
    <cellStyle name="Poznámka 2 2 4 2 2 2 2" xfId="47744" xr:uid="{2A3A1F33-5B2C-4C64-8FD7-13AB4D1F213D}"/>
    <cellStyle name="Poznámka 2 2 4 2 2 2_1.2 KBC Group" xfId="51504" xr:uid="{1949E41B-4EBF-4805-87DD-986DC164ED80}"/>
    <cellStyle name="Poznámka 2 2 4 2 2 3" xfId="23330" xr:uid="{9077F6E9-7162-4DC4-854F-6C5C09D7ED4A}"/>
    <cellStyle name="Poznámka 2 2 4 2 2 4" xfId="25966" xr:uid="{2EF720A7-924E-49A0-9AB5-8E64FE30668D}"/>
    <cellStyle name="Poznámka 2 2 4 2 2 5" xfId="36547" xr:uid="{7752438B-C17C-4D66-86D1-E20D535EBB67}"/>
    <cellStyle name="Poznámka 2 2 4 2 2_1.2 KBC Group" xfId="51503" xr:uid="{C00D225D-680E-4813-ABA4-8770CB869BED}"/>
    <cellStyle name="Poznámka 2 2 4 2 3" xfId="15783" xr:uid="{745A9D96-552E-409D-BC39-B12F79923593}"/>
    <cellStyle name="Poznámka 2 2 4 2 3 2" xfId="42075" xr:uid="{BC953A40-D2CF-4EBF-9805-4AD8EFE7701C}"/>
    <cellStyle name="Poznámka 2 2 4 2 3_1.2 KBC Group" xfId="51505" xr:uid="{C48F7641-948D-4157-8371-FBFA4E0B39A5}"/>
    <cellStyle name="Poznámka 2 2 4 2 4" xfId="16770" xr:uid="{A3506F84-D976-43DB-8E00-865FAA094571}"/>
    <cellStyle name="Poznámka 2 2 4 2 5" xfId="30992" xr:uid="{95F71788-180C-4566-B737-53C893191967}"/>
    <cellStyle name="Poznámka 2 2 4 2_1.2 KBC Group" xfId="51502" xr:uid="{14989A64-ADA2-455C-8DC1-CA8A0DD21925}"/>
    <cellStyle name="Poznámka 2 2 4 3" xfId="8668" xr:uid="{22E63F77-1DCE-4124-806A-9C9EED8CD1DF}"/>
    <cellStyle name="Poznámka 2 2 4 3 2" xfId="18452" xr:uid="{D839659F-62B2-454F-A068-BEF5441D66DE}"/>
    <cellStyle name="Poznámka 2 2 4 3 2 2" xfId="44712" xr:uid="{0BBA5E08-7D4C-442D-9C52-0CE219E94AF3}"/>
    <cellStyle name="Poznámka 2 2 4 3 2_1.2 KBC Group" xfId="51507" xr:uid="{BC858979-3B8C-4814-8FE8-93CCC313921A}"/>
    <cellStyle name="Poznámka 2 2 4 3 3" xfId="21850" xr:uid="{4092F410-E6A6-4EB3-A9C1-CADC7149DC29}"/>
    <cellStyle name="Poznámka 2 2 4 3 4" xfId="24661" xr:uid="{169CB785-0F0C-424C-9E32-CD2BB36A76BF}"/>
    <cellStyle name="Poznámka 2 2 4 3 5" xfId="33603" xr:uid="{84DB741E-DB56-4E8D-89C2-CDA062CDA1C2}"/>
    <cellStyle name="Poznámka 2 2 4 3_1.2 KBC Group" xfId="51506" xr:uid="{8D4EBF9C-80C6-4209-A6E7-762A27657272}"/>
    <cellStyle name="Poznámka 2 2 4 4" xfId="13848" xr:uid="{7D9711AB-A6D6-4377-94A8-085D36FDDD17}"/>
    <cellStyle name="Poznámka 2 2 4 4 2" xfId="39051" xr:uid="{71D116F8-F049-4669-83A3-14DA68DC759B}"/>
    <cellStyle name="Poznámka 2 2 4 4_1.2 KBC Group" xfId="51508" xr:uid="{5FFAAE52-A734-44C5-9487-31CB9AAB4936}"/>
    <cellStyle name="Poznámka 2 2 4 5" xfId="20029" xr:uid="{35EC3DF1-1764-4C51-9F57-DB148C019075}"/>
    <cellStyle name="Poznámka 2 2 4 6" xfId="28056" xr:uid="{E3F6463C-718B-4ABC-8143-956A19DCB889}"/>
    <cellStyle name="Poznámka 2 2 4_1.2 KBC Group" xfId="51501" xr:uid="{97FB436D-1A20-4D16-BECD-920C8E27387F}"/>
    <cellStyle name="Poznámka 2 2 5" xfId="3775" xr:uid="{F2E1C66B-123F-4C95-8575-9BEB2061F458}"/>
    <cellStyle name="Poznámka 2 2 5 2" xfId="10667" xr:uid="{A078EDBA-DD8E-4182-AAD9-E51F64E5B73C}"/>
    <cellStyle name="Poznámka 2 2 5 2 2" xfId="19906" xr:uid="{8A0FD590-9F42-44F6-AF48-E0F4F3ED9493}"/>
    <cellStyle name="Poznámka 2 2 5 2 2 2" xfId="46710" xr:uid="{E6CC471A-A9C2-44AA-AB3C-EC3D11E26D5E}"/>
    <cellStyle name="Poznámka 2 2 5 2 2_1.2 KBC Group" xfId="51511" xr:uid="{84227827-4D9B-42B2-B060-E70B359C793E}"/>
    <cellStyle name="Poznámka 2 2 5 2 3" xfId="23070" xr:uid="{BE8DA762-510E-4BFE-8A30-38D53635BA57}"/>
    <cellStyle name="Poznámka 2 2 5 2 4" xfId="25800" xr:uid="{7D59D7C4-5E8B-4C9C-9E72-CCE2E4206158}"/>
    <cellStyle name="Poznámka 2 2 5 2 5" xfId="35558" xr:uid="{3CA370D2-4924-4440-872B-20120D96DFA2}"/>
    <cellStyle name="Poznámka 2 2 5 2_1.2 KBC Group" xfId="51510" xr:uid="{1D98936F-80D3-40F3-AB34-C113CADB4EC2}"/>
    <cellStyle name="Poznámka 2 2 5 3" xfId="15303" xr:uid="{1210515A-A66A-40DF-B5D6-324F182BF6C4}"/>
    <cellStyle name="Poznámka 2 2 5 3 2" xfId="41042" xr:uid="{ECAEAD91-C47E-4F48-BEF7-2FBB9D7205A1}"/>
    <cellStyle name="Poznámka 2 2 5 3_1.2 KBC Group" xfId="51512" xr:uid="{C81BFF56-A35A-4C69-8B63-5573EC718F48}"/>
    <cellStyle name="Poznámka 2 2 5 4" xfId="14314" xr:uid="{C6E286F8-44AD-4D44-8B88-70A7C8243A49}"/>
    <cellStyle name="Poznámka 2 2 5 5" xfId="30004" xr:uid="{8BA9E2F6-FC48-47A1-BB04-F0C8C0AB82F7}"/>
    <cellStyle name="Poznámka 2 2 5_1.2 KBC Group" xfId="51509" xr:uid="{EB0CFC48-3C85-4311-A233-2C4D29D1AEF4}"/>
    <cellStyle name="Poznámka 2 2 6" xfId="7355" xr:uid="{484B64BD-FA53-45EF-95CC-836C5EB4D27A}"/>
    <cellStyle name="Poznámka 2 2 6 2" xfId="17668" xr:uid="{D979ABDA-0A5E-4DBA-AC2F-04FBB825769C}"/>
    <cellStyle name="Poznámka 2 2 6 2 2" xfId="43403" xr:uid="{A9BFEF48-D9F8-4F48-80F1-F95F72DBC5D8}"/>
    <cellStyle name="Poznámka 2 2 6 2_1.2 KBC Group" xfId="51514" xr:uid="{0F2873EE-DC43-45AD-9313-11A989922838}"/>
    <cellStyle name="Poznámka 2 2 6 3" xfId="21279" xr:uid="{8FC2707E-9733-438D-9469-0D9DFEEEC1E4}"/>
    <cellStyle name="Poznámka 2 2 6 4" xfId="24174" xr:uid="{6BF2A76F-A254-43D6-993F-7DAC29630F11}"/>
    <cellStyle name="Poznámka 2 2 6 5" xfId="32310" xr:uid="{73DC1392-49A8-45C8-934E-2ACCE9B1F6A6}"/>
    <cellStyle name="Poznámka 2 2 6_1.2 KBC Group" xfId="51513" xr:uid="{9E465776-8144-46C1-B176-7F204F064630}"/>
    <cellStyle name="Poznámka 2 2 7" xfId="12913" xr:uid="{A3A3B164-68A2-4CA3-9C22-490D83E7EAB7}"/>
    <cellStyle name="Poznámka 2 2 7 2" xfId="37743" xr:uid="{243FDBA7-5B76-4681-803C-DEDB906FF7A1}"/>
    <cellStyle name="Poznámka 2 2 7_1.2 KBC Group" xfId="51515" xr:uid="{790A04E7-B0E9-4F12-9308-64E02DCF5272}"/>
    <cellStyle name="Poznámka 2 2 8" xfId="17384" xr:uid="{8EECA914-7BC7-4155-A91C-D074B8757B5E}"/>
    <cellStyle name="Poznámka 2 2 9" xfId="26760" xr:uid="{A458554C-D2C8-4B04-96F0-21EAC67FBBC7}"/>
    <cellStyle name="Poznámka 2 2_1.2 KBC Group" xfId="51468" xr:uid="{285FC1BF-CB35-4A0C-9FD0-8D11C6543F70}"/>
    <cellStyle name="Poznámka 2 20" xfId="1713" xr:uid="{89BB8980-2BD1-4251-B85B-AD86DF40FC55}"/>
    <cellStyle name="Poznámka 2 20 2" xfId="4912" xr:uid="{313C0BD3-C316-4015-8D5C-8195477226BE}"/>
    <cellStyle name="Poznámka 2 20 2 2" xfId="11705" xr:uid="{B46448CF-DA14-4333-B90A-6DABAD8B71D7}"/>
    <cellStyle name="Poznámka 2 20 2 2 2" xfId="20365" xr:uid="{E9BBB378-C24E-4C65-86BC-95F3BA5975AD}"/>
    <cellStyle name="Poznámka 2 20 2 2 2 2" xfId="47748" xr:uid="{58ADDEFC-884F-4EC5-AB2E-A8B43AF33955}"/>
    <cellStyle name="Poznámka 2 20 2 2 2_1.2 KBC Group" xfId="51519" xr:uid="{FDD3E69B-F117-41DD-B3DB-00704D2B53F8}"/>
    <cellStyle name="Poznámka 2 20 2 2 3" xfId="23334" xr:uid="{1C4C926F-B0F5-46E7-B3AE-DB91EDD9BE61}"/>
    <cellStyle name="Poznámka 2 20 2 2 4" xfId="25970" xr:uid="{1EB14796-7219-4582-8665-2C09069E6521}"/>
    <cellStyle name="Poznámka 2 20 2 2 5" xfId="36551" xr:uid="{E9DEAF50-2F0D-4055-B0B7-2240DF5AE151}"/>
    <cellStyle name="Poznámka 2 20 2 2_1.2 KBC Group" xfId="51518" xr:uid="{51A1FA3E-1A8F-4CE0-B619-F3842187F95F}"/>
    <cellStyle name="Poznámka 2 20 2 3" xfId="15787" xr:uid="{9ED7066D-D134-4FCE-AAB8-DDBF2058B3EC}"/>
    <cellStyle name="Poznámka 2 20 2 3 2" xfId="42079" xr:uid="{59DEF32B-8DBB-48B3-877D-4B7FA4E938DA}"/>
    <cellStyle name="Poznámka 2 20 2 3_1.2 KBC Group" xfId="51520" xr:uid="{739DD189-F7BB-4B03-B114-28B6268C1716}"/>
    <cellStyle name="Poznámka 2 20 2 4" xfId="13764" xr:uid="{ECC50E66-FC78-49CC-BD17-A8DBA40618B6}"/>
    <cellStyle name="Poznámka 2 20 2 5" xfId="30996" xr:uid="{20766433-CF1D-4A56-947C-D26A4969B9E0}"/>
    <cellStyle name="Poznámka 2 20 2_1.2 KBC Group" xfId="51517" xr:uid="{55EBBD34-1F3E-4285-8F0D-7ADB683F7891}"/>
    <cellStyle name="Poznámka 2 20 3" xfId="8672" xr:uid="{15331FEA-EFBC-455F-8176-47DEAEE3E084}"/>
    <cellStyle name="Poznámka 2 20 3 2" xfId="18456" xr:uid="{E387C09D-22A2-4AF4-888A-4E5BAC871A0F}"/>
    <cellStyle name="Poznámka 2 20 3 2 2" xfId="44716" xr:uid="{6F46CD40-1198-46F6-94C8-2B08D3906C6D}"/>
    <cellStyle name="Poznámka 2 20 3 2_1.2 KBC Group" xfId="51522" xr:uid="{F63DD989-DADB-4959-81A0-684A0B22ABFA}"/>
    <cellStyle name="Poznámka 2 20 3 3" xfId="21854" xr:uid="{EF8FB34C-0FB0-4457-9523-331E815F6CB1}"/>
    <cellStyle name="Poznámka 2 20 3 4" xfId="24665" xr:uid="{54EC37EB-8F79-4224-8B26-A0CE5A06FCCF}"/>
    <cellStyle name="Poznámka 2 20 3 5" xfId="33607" xr:uid="{0528602C-92BC-4A69-9611-0B9687FCDD27}"/>
    <cellStyle name="Poznámka 2 20 3_1.2 KBC Group" xfId="51521" xr:uid="{F75C5148-4CCA-41E3-97D4-27722A3F2DAB}"/>
    <cellStyle name="Poznámka 2 20 4" xfId="13852" xr:uid="{8553A0F8-8F95-4D3B-9557-BC326DF5BAC5}"/>
    <cellStyle name="Poznámka 2 20 4 2" xfId="39055" xr:uid="{93021FA2-2567-4255-810F-15AC83B11CA3}"/>
    <cellStyle name="Poznámka 2 20 4_1.2 KBC Group" xfId="51523" xr:uid="{0234677D-ACA3-4368-9140-D58488D56D95}"/>
    <cellStyle name="Poznámka 2 20 5" xfId="16952" xr:uid="{EB556A61-0A56-4C55-B429-84B0381E68A4}"/>
    <cellStyle name="Poznámka 2 20 6" xfId="28060" xr:uid="{15125C21-2D10-4FD1-A92B-4F33046D3483}"/>
    <cellStyle name="Poznámka 2 20_1.2 KBC Group" xfId="51516" xr:uid="{90CAC836-D7B1-4105-B365-B1F345C5CDD5}"/>
    <cellStyle name="Poznámka 2 21" xfId="3262" xr:uid="{69039A4A-6203-4321-A8CA-CA3891D710B4}"/>
    <cellStyle name="Poznámka 2 21 2" xfId="10189" xr:uid="{C319B5CF-C0CD-44E3-AE74-BA282CABCFB6}"/>
    <cellStyle name="Poznámka 2 21 2 2" xfId="19632" xr:uid="{FA8D7B4E-5E35-4EC9-BB97-89128FAC7AE0}"/>
    <cellStyle name="Poznámka 2 21 2 2 2" xfId="46232" xr:uid="{A1BF2F26-6DAF-454E-88F1-05FF65647136}"/>
    <cellStyle name="Poznámka 2 21 2 2_1.2 KBC Group" xfId="51526" xr:uid="{87EE0E25-5E9C-4ACE-BACF-79208428C5B1}"/>
    <cellStyle name="Poznámka 2 21 2 3" xfId="22876" xr:uid="{12FBED90-1FE8-4085-B2B2-01C779190E55}"/>
    <cellStyle name="Poznámka 2 21 2 4" xfId="25637" xr:uid="{9BCA8AFA-0626-4259-9CDA-92FDE219068E}"/>
    <cellStyle name="Poznámka 2 21 2 5" xfId="35113" xr:uid="{608E04A0-A3DC-4AEC-920C-F068551A75F8}"/>
    <cellStyle name="Poznámka 2 21 2_1.2 KBC Group" xfId="51525" xr:uid="{001B06C4-05ED-4400-95DB-16AFB633AED7}"/>
    <cellStyle name="Poznámka 2 21 3" xfId="15021" xr:uid="{F626D69B-814F-44AD-9227-A96C3FE9EA4B}"/>
    <cellStyle name="Poznámka 2 21 3 2" xfId="40567" xr:uid="{2D139710-F67D-4F76-9C13-71814867664B}"/>
    <cellStyle name="Poznámka 2 21 3_1.2 KBC Group" xfId="51527" xr:uid="{9F4C37C1-348B-4E37-A878-31A9C06E75A1}"/>
    <cellStyle name="Poznámka 2 21 4" xfId="16288" xr:uid="{4EF55A96-6971-4AA9-B114-010BF76E6BB7}"/>
    <cellStyle name="Poznámka 2 21 5" xfId="29562" xr:uid="{99097782-E2DD-42BD-8D30-22E02863E2C6}"/>
    <cellStyle name="Poznámka 2 21_1.2 KBC Group" xfId="51524" xr:uid="{AF0E8D33-E318-4655-8106-5F38D373D79B}"/>
    <cellStyle name="Poznámka 2 22" xfId="7334" xr:uid="{2D3D9ED8-CDE5-4EF5-A517-67F18A2E52FA}"/>
    <cellStyle name="Poznámka 2 22 2" xfId="17649" xr:uid="{68FC4168-6275-4BC2-82A4-B981BCFFE004}"/>
    <cellStyle name="Poznámka 2 22 2 2" xfId="43382" xr:uid="{91D93F2B-AA37-46AF-8F69-763712098976}"/>
    <cellStyle name="Poznámka 2 22 2_1.2 KBC Group" xfId="51529" xr:uid="{F630980D-C84E-49A4-B905-AAD7D2D85D2C}"/>
    <cellStyle name="Poznámka 2 22 3" xfId="21264" xr:uid="{1688B40B-E38A-4641-83B1-38ACE5167FFF}"/>
    <cellStyle name="Poznámka 2 22 4" xfId="24160" xr:uid="{2CC09986-9374-4645-8EE0-E1E635BA6EB1}"/>
    <cellStyle name="Poznámka 2 22 5" xfId="32291" xr:uid="{5C6670D7-2EA0-4F6B-815C-3D881C4421C1}"/>
    <cellStyle name="Poznámka 2 22_1.2 KBC Group" xfId="51528" xr:uid="{229F1881-9483-475F-B5DF-5CEAE9E8BE7F}"/>
    <cellStyle name="Poznámka 2 23" xfId="12894" xr:uid="{C0D68467-0DB7-48CB-BD81-59AE80B85DFE}"/>
    <cellStyle name="Poznámka 2 23 2" xfId="37722" xr:uid="{7CE1EC27-78BA-40FA-A4F9-60C1403617D7}"/>
    <cellStyle name="Poznámka 2 23_1.2 KBC Group" xfId="51530" xr:uid="{30352275-91C0-4390-A1AF-9736245676C9}"/>
    <cellStyle name="Poznámka 2 24" xfId="17398" xr:uid="{C4A6D413-7D2B-4623-8FC2-939259317A7C}"/>
    <cellStyle name="Poznámka 2 25" xfId="26741" xr:uid="{8A635D52-D4CF-461D-859A-DE4684DB229B}"/>
    <cellStyle name="Poznámka 2 3" xfId="169" xr:uid="{FADA4102-3229-4C5E-8044-3FFFD94663B5}"/>
    <cellStyle name="Poznámka 2 3 2" xfId="473" xr:uid="{AEE772EA-89F8-4B0D-9711-6E0E942BC29E}"/>
    <cellStyle name="Poznámka 2 3 2 2" xfId="1346" xr:uid="{F6C70AB5-AD70-4A87-90FD-54B2A492653C}"/>
    <cellStyle name="Poznámka 2 3 2 2 2" xfId="4545" xr:uid="{4EA8231A-3803-42C3-B79B-E3F6D4D01B62}"/>
    <cellStyle name="Poznámka 2 3 2 2 2 2" xfId="11339" xr:uid="{16559C08-CBA2-4793-A4F4-515808C105C3}"/>
    <cellStyle name="Poznámka 2 3 2 2 2 2 2" xfId="20200" xr:uid="{8AC75860-7C4F-4ACA-A43C-F8586A0C7FD3}"/>
    <cellStyle name="Poznámka 2 3 2 2 2 2 2 2" xfId="47382" xr:uid="{632A412C-971E-4539-89A1-3CC5499228B0}"/>
    <cellStyle name="Poznámka 2 3 2 2 2 2 2_1.2 KBC Group" xfId="51536" xr:uid="{FDA38E7D-1A75-4D81-9E20-757170B4F9FB}"/>
    <cellStyle name="Poznámka 2 3 2 2 2 2 3" xfId="23237" xr:uid="{020C92BD-1131-426C-A35A-B6F51D8698CC}"/>
    <cellStyle name="Poznámka 2 3 2 2 2 2 4" xfId="25908" xr:uid="{0A7FF80C-7EE7-4846-87C4-DB58A662927E}"/>
    <cellStyle name="Poznámka 2 3 2 2 2 2 5" xfId="36185" xr:uid="{BED2FAB0-EBE0-4B29-8B2E-D204301D6650}"/>
    <cellStyle name="Poznámka 2 3 2 2 2 2_1.2 KBC Group" xfId="51535" xr:uid="{214978F5-7AAF-493F-85E0-137407DDB965}"/>
    <cellStyle name="Poznámka 2 3 2 2 2 3" xfId="15622" xr:uid="{80FFA421-E1EE-43B3-AA85-CEE205569EAF}"/>
    <cellStyle name="Poznámka 2 3 2 2 2 3 2" xfId="41713" xr:uid="{EA8EE79F-D089-49E6-A151-9553D84E7CC9}"/>
    <cellStyle name="Poznámka 2 3 2 2 2 3_1.2 KBC Group" xfId="51537" xr:uid="{8F183B51-71FF-4769-93FC-D08428D9FB97}"/>
    <cellStyle name="Poznámka 2 3 2 2 2 4" xfId="18355" xr:uid="{3E5C0607-A94F-416B-AE2E-1D7F234A1D07}"/>
    <cellStyle name="Poznámka 2 3 2 2 2 5" xfId="30630" xr:uid="{F21D7C4A-1957-4FB1-A04A-3ADEA8136519}"/>
    <cellStyle name="Poznámka 2 3 2 2 2_1.2 KBC Group" xfId="51534" xr:uid="{6C6767BD-ADE2-4795-BC3D-07D3B2540717}"/>
    <cellStyle name="Poznámka 2 3 2 2 3" xfId="8309" xr:uid="{5402EAB7-1B07-4207-886F-E15DC39CC8BD}"/>
    <cellStyle name="Poznámka 2 3 2 2 3 2" xfId="18284" xr:uid="{EB078D18-A8D0-4A71-B41A-6511D4515DE9}"/>
    <cellStyle name="Poznámka 2 3 2 2 3 2 2" xfId="44353" xr:uid="{4DC91EF2-8AB7-4B97-B898-D8A35FB7B632}"/>
    <cellStyle name="Poznámka 2 3 2 2 3 2_1.2 KBC Group" xfId="51539" xr:uid="{926A04D0-8192-47D6-B59A-5AC880143F5B}"/>
    <cellStyle name="Poznámka 2 3 2 2 3 3" xfId="21764" xr:uid="{ED4CD73B-E6D3-493E-874E-D6983A57F1FB}"/>
    <cellStyle name="Poznámka 2 3 2 2 3 4" xfId="24606" xr:uid="{0365C9B4-7831-492B-8707-AF9C0ACF7E84}"/>
    <cellStyle name="Poznámka 2 3 2 2 3 5" xfId="33244" xr:uid="{2FE9B72E-EA02-4EF8-BD0B-53AFF287AA1F}"/>
    <cellStyle name="Poznámka 2 3 2 2 3_1.2 KBC Group" xfId="51538" xr:uid="{E153008A-25F5-48F7-A707-C930F8694558}"/>
    <cellStyle name="Poznámka 2 3 2 2 4" xfId="13684" xr:uid="{98838F0C-BE1A-4FE4-A0BA-AB1B90F5F465}"/>
    <cellStyle name="Poznámka 2 3 2 2 4 2" xfId="38692" xr:uid="{0200DDE4-B6F9-435B-B402-F03F51F1A4CB}"/>
    <cellStyle name="Poznámka 2 3 2 2 4_1.2 KBC Group" xfId="51540" xr:uid="{B7A38D01-E62C-47B1-AECD-5D4EA7A9FE0C}"/>
    <cellStyle name="Poznámka 2 3 2 2 5" xfId="16969" xr:uid="{041990F9-0832-4688-AB4A-FB4D24B5FEAE}"/>
    <cellStyle name="Poznámka 2 3 2 2 6" xfId="27697" xr:uid="{A0C81924-8F4F-42C4-BD5D-C0733C734908}"/>
    <cellStyle name="Poznámka 2 3 2 2_1.2 KBC Group" xfId="51533" xr:uid="{9D65D9F5-A284-4051-AE60-0DB38172EFBD}"/>
    <cellStyle name="Poznámka 2 3 2 3" xfId="2682" xr:uid="{05459E07-F325-4D55-8408-3B0477D753C8}"/>
    <cellStyle name="Poznámka 2 3 2 3 2" xfId="5881" xr:uid="{35993962-6254-425F-9C81-7355514E885D}"/>
    <cellStyle name="Poznámka 2 3 2 3 2 2" xfId="12674" xr:uid="{425A5FB7-AB7C-49A2-B004-0FCFAC26F9B4}"/>
    <cellStyle name="Poznámka 2 3 2 3 2 2 2" xfId="21084" xr:uid="{43D47CE6-E770-40EC-9562-35026AE79D60}"/>
    <cellStyle name="Poznámka 2 3 2 3 2 2 2 2" xfId="48717" xr:uid="{A043EF99-D76E-4431-8C0A-60FE241FDB2F}"/>
    <cellStyle name="Poznámka 2 3 2 3 2 2 2_1.2 KBC Group" xfId="51544" xr:uid="{41F5498D-6EE9-4385-8A1A-48DE12558946}"/>
    <cellStyle name="Poznámka 2 3 2 3 2 2 3" xfId="23941" xr:uid="{7B1FB086-3DE1-436E-9443-444B5D342D19}"/>
    <cellStyle name="Poznámka 2 3 2 3 2 2 4" xfId="26538" xr:uid="{3B666E64-CEAE-4315-ABCB-87D19FC8815E}"/>
    <cellStyle name="Poznámka 2 3 2 3 2 2 5" xfId="37520" xr:uid="{A00E6A90-B54F-4927-A9DB-154C854E5949}"/>
    <cellStyle name="Poznámka 2 3 2 3 2 2_1.2 KBC Group" xfId="51543" xr:uid="{6B0590D5-7428-4230-9CA9-8498B37F0C8D}"/>
    <cellStyle name="Poznámka 2 3 2 3 2 3" xfId="16496" xr:uid="{58F0455E-F260-48DF-9BE6-A93BEDBD6E64}"/>
    <cellStyle name="Poznámka 2 3 2 3 2 3 2" xfId="43048" xr:uid="{8F8B8127-5212-4924-B20E-FA00DD0EE6F9}"/>
    <cellStyle name="Poznámka 2 3 2 3 2 3_1.2 KBC Group" xfId="51545" xr:uid="{0FE0DA85-70C6-4F8A-B5B9-17176B643799}"/>
    <cellStyle name="Poznámka 2 3 2 3 2 4" xfId="16264" xr:uid="{0EDA774F-7CC3-45DD-B7F7-548BF0A06396}"/>
    <cellStyle name="Poznámka 2 3 2 3 2 5" xfId="31965" xr:uid="{018827A4-FC11-4D36-AD2E-AD5DC2A9B299}"/>
    <cellStyle name="Poznámka 2 3 2 3 2_1.2 KBC Group" xfId="51542" xr:uid="{64AD97BA-279C-41DB-B081-018BE14BB5E2}"/>
    <cellStyle name="Poznámka 2 3 2 3 3" xfId="9640" xr:uid="{AD9C2172-BD6D-4CB1-AD2D-354A76F17013}"/>
    <cellStyle name="Poznámka 2 3 2 3 3 2" xfId="19172" xr:uid="{1997DFD4-512E-45E4-85D8-4DDA84962B1D}"/>
    <cellStyle name="Poznámka 2 3 2 3 3 2 2" xfId="45684" xr:uid="{11F33DF0-6BF2-4B0D-A0ED-39B7655E77BA}"/>
    <cellStyle name="Poznámka 2 3 2 3 3 2_1.2 KBC Group" xfId="51547" xr:uid="{DB5F7006-2784-4A71-9722-12CF37D10B86}"/>
    <cellStyle name="Poznámka 2 3 2 3 3 3" xfId="22458" xr:uid="{56F34BD6-4C60-4221-87A5-2B80D5F0E51B}"/>
    <cellStyle name="Poznámka 2 3 2 3 3 4" xfId="25232" xr:uid="{C89A3F5A-212D-4B44-9193-E1FA3803848E}"/>
    <cellStyle name="Poznámka 2 3 2 3 3 5" xfId="34575" xr:uid="{648C4570-3F43-4A9D-96E9-7C331EC4B923}"/>
    <cellStyle name="Poznámka 2 3 2 3 3_1.2 KBC Group" xfId="51546" xr:uid="{E78C0EB6-270F-4347-A65D-098C9D8E50E5}"/>
    <cellStyle name="Poznámka 2 3 2 3 4" xfId="14557" xr:uid="{1C71597A-735A-42CD-9C65-94D000B5961D}"/>
    <cellStyle name="Poznámka 2 3 2 3 4 2" xfId="40023" xr:uid="{B591DF5A-9CE8-4487-BD54-918536DD3BB7}"/>
    <cellStyle name="Poznámka 2 3 2 3 4_1.2 KBC Group" xfId="51548" xr:uid="{23A8A310-55F5-4151-935C-07853DD08436}"/>
    <cellStyle name="Poznámka 2 3 2 3 5" xfId="20273" xr:uid="{64007CCD-7717-4C80-A0B1-7C94FA8C82F8}"/>
    <cellStyle name="Poznámka 2 3 2 3 6" xfId="29028" xr:uid="{62B9F896-9B95-4D8F-929E-9CE93D2BCC6B}"/>
    <cellStyle name="Poznámka 2 3 2 3_1.2 KBC Group" xfId="51541" xr:uid="{4326C8AD-6477-4E9A-9EE7-DAD841C2B217}"/>
    <cellStyle name="Poznámka 2 3 2 4" xfId="3905" xr:uid="{E82B00DC-632B-4F71-8CB0-B577533DB154}"/>
    <cellStyle name="Poznámka 2 3 2 4 2" xfId="10733" xr:uid="{BAD24C6D-CFA5-477B-9C65-10EC518A6D8C}"/>
    <cellStyle name="Poznámka 2 3 2 4 2 2" xfId="19958" xr:uid="{600A583B-4B99-4505-961C-724139B3C5FE}"/>
    <cellStyle name="Poznámka 2 3 2 4 2 2 2" xfId="46776" xr:uid="{E50A9759-D744-4E2C-A563-AF1FAEF94CA9}"/>
    <cellStyle name="Poznámka 2 3 2 4 2 2_1.2 KBC Group" xfId="51551" xr:uid="{C55DCAD6-95F4-4662-82D5-726C6B7257A0}"/>
    <cellStyle name="Poznámka 2 3 2 4 2 3" xfId="23121" xr:uid="{4E1A3ED2-0C35-4513-8A46-51B3F0C71620}"/>
    <cellStyle name="Poznámka 2 3 2 4 2 4" xfId="25849" xr:uid="{35D3E0D7-33C7-4843-ADCC-60EB837A60CD}"/>
    <cellStyle name="Poznámka 2 3 2 4 2 5" xfId="35609" xr:uid="{EFD3B287-3AF0-42B3-90F4-A4D816A240F9}"/>
    <cellStyle name="Poznámka 2 3 2 4 2_1.2 KBC Group" xfId="51550" xr:uid="{DAA5D09E-437C-49D0-9FBA-B5B9208E8A21}"/>
    <cellStyle name="Poznámka 2 3 2 4 3" xfId="15365" xr:uid="{50C96C1C-8A74-402C-B79A-363003384CE0}"/>
    <cellStyle name="Poznámka 2 3 2 4 3 2" xfId="41107" xr:uid="{8EA0C050-AED3-4E14-A414-0511B1732E69}"/>
    <cellStyle name="Poznámka 2 3 2 4 3_1.2 KBC Group" xfId="51552" xr:uid="{AA7E81E3-2759-4BE0-9127-1546080080D8}"/>
    <cellStyle name="Poznámka 2 3 2 4 4" xfId="19813" xr:uid="{1AD6618B-8CE5-48D4-9AF7-6C86246ECD8B}"/>
    <cellStyle name="Poznámka 2 3 2 4 5" xfId="30054" xr:uid="{C5115AE7-8CCD-4FF7-809F-CFF126DB5EE3}"/>
    <cellStyle name="Poznámka 2 3 2 4_1.2 KBC Group" xfId="51549" xr:uid="{8DD37911-7A86-4A24-BA45-976EBC9ADE5D}"/>
    <cellStyle name="Poznámka 2 3 2 5" xfId="7665" xr:uid="{5335DACC-F330-42C4-9FF4-C1CB9565EC81}"/>
    <cellStyle name="Poznámka 2 3 2 5 2" xfId="17919" xr:uid="{1102D9BB-3171-46CD-BD5B-298254ECA5A7}"/>
    <cellStyle name="Poznámka 2 3 2 5 2 2" xfId="43713" xr:uid="{37639F1A-BDEC-4C3D-8022-16191B94DFC7}"/>
    <cellStyle name="Poznámka 2 3 2 5 2_1.2 KBC Group" xfId="51554" xr:uid="{8A3EC9DB-EC26-4F62-B194-F3B4A8568A03}"/>
    <cellStyle name="Poznámka 2 3 2 5 3" xfId="21503" xr:uid="{F2AF57A4-6B73-4AEB-95F8-B6DA8FFC361C}"/>
    <cellStyle name="Poznámka 2 3 2 5 4" xfId="24389" xr:uid="{7E70C39C-AAF0-440A-A2AA-98D30639BB00}"/>
    <cellStyle name="Poznámka 2 3 2 5 5" xfId="32620" xr:uid="{4C0E13E9-FBA2-4A9E-81FF-00303D9DFF98}"/>
    <cellStyle name="Poznámka 2 3 2 5_1.2 KBC Group" xfId="51553" xr:uid="{864C8448-728A-455C-B063-5115D941E6CB}"/>
    <cellStyle name="Poznámka 2 3 2 6" xfId="13165" xr:uid="{269CB77E-703B-4CAB-BB1D-9D9B09008F39}"/>
    <cellStyle name="Poznámka 2 3 2 6 2" xfId="38053" xr:uid="{00981BEE-D2D7-4B98-B9E2-187F7C1500E4}"/>
    <cellStyle name="Poznámka 2 3 2 6_1.2 KBC Group" xfId="51555" xr:uid="{8FB90D9E-603E-4328-B000-25EB101361BE}"/>
    <cellStyle name="Poznámka 2 3 2 7" xfId="17160" xr:uid="{EE72C26B-AA28-4CC4-AD43-AD2BFCA1A345}"/>
    <cellStyle name="Poznámka 2 3 2 8" xfId="27070" xr:uid="{5428CABF-C9F5-4598-BAF3-4469293CFC81}"/>
    <cellStyle name="Poznámka 2 3 2_1.2 KBC Group" xfId="51532" xr:uid="{2C6E62FF-ACC6-4FA4-9477-C5DC7C776A36}"/>
    <cellStyle name="Poznámka 2 3 3" xfId="1217" xr:uid="{80149289-2141-4B18-A6F4-5EA4A2467D44}"/>
    <cellStyle name="Poznámka 2 3 3 2" xfId="4416" xr:uid="{C8DDCCA3-27AD-4386-A537-F77F145C45D3}"/>
    <cellStyle name="Poznámka 2 3 3 2 2" xfId="11210" xr:uid="{96F248C7-B84C-4ACA-BC0B-57ECB3366EF9}"/>
    <cellStyle name="Poznámka 2 3 3 2 2 2" xfId="20133" xr:uid="{D73C9302-1521-480C-87AA-EAAC8BD5370C}"/>
    <cellStyle name="Poznámka 2 3 3 2 2 2 2" xfId="47253" xr:uid="{AEE098C0-0BF7-4FCE-A936-51CFC88F263F}"/>
    <cellStyle name="Poznámka 2 3 3 2 2 2_1.2 KBC Group" xfId="51559" xr:uid="{E5DA9685-55E0-4127-93FE-8CEF543706A5}"/>
    <cellStyle name="Poznámka 2 3 3 2 2 3" xfId="23192" xr:uid="{C38A4441-119D-4A77-907D-D5306BED1C51}"/>
    <cellStyle name="Poznámka 2 3 3 2 2 4" xfId="25873" xr:uid="{EF82B660-9BB1-4F27-B444-FFF23C0B51B2}"/>
    <cellStyle name="Poznámka 2 3 3 2 2 5" xfId="36056" xr:uid="{C9D5C544-B562-4FA3-86FA-45904B40031C}"/>
    <cellStyle name="Poznámka 2 3 3 2 2_1.2 KBC Group" xfId="51558" xr:uid="{70794873-210E-41FA-9A8D-ECFC166C062E}"/>
    <cellStyle name="Poznámka 2 3 3 2 3" xfId="15557" xr:uid="{FDFFA9CC-83AF-4A35-ACFB-34F71ECA91E1}"/>
    <cellStyle name="Poznámka 2 3 3 2 3 2" xfId="41584" xr:uid="{19F53B6E-1B4B-45DB-93DE-35420711699B}"/>
    <cellStyle name="Poznámka 2 3 3 2 3_1.2 KBC Group" xfId="51560" xr:uid="{DD90A41D-AD68-4701-B492-1A0DB3485A39}"/>
    <cellStyle name="Poznámka 2 3 3 2 4" xfId="18285" xr:uid="{37A9C1C0-BC2A-4243-BB9F-7E70E7B283D2}"/>
    <cellStyle name="Poznámka 2 3 3 2 5" xfId="30501" xr:uid="{3757EE4D-FD50-46E6-A009-9B8A317746F3}"/>
    <cellStyle name="Poznámka 2 3 3 2_1.2 KBC Group" xfId="51557" xr:uid="{A538E7D4-9C06-42F2-A99A-286D047E280F}"/>
    <cellStyle name="Poznámka 2 3 3 3" xfId="8180" xr:uid="{B62D3A78-C859-4E71-8E64-1A7AD30E794E}"/>
    <cellStyle name="Poznámka 2 3 3 3 2" xfId="18214" xr:uid="{CF3A67A2-99E5-4455-AD7B-2F9C08485D96}"/>
    <cellStyle name="Poznámka 2 3 3 3 2 2" xfId="44224" xr:uid="{C0818D4F-24FA-4AA7-8744-75EA600F5C42}"/>
    <cellStyle name="Poznámka 2 3 3 3 2_1.2 KBC Group" xfId="51562" xr:uid="{1F280B69-3B6D-46C1-98E4-34349913E737}"/>
    <cellStyle name="Poznámka 2 3 3 3 3" xfId="21718" xr:uid="{77A8E1F4-DB29-4F91-862A-86F06968AFFF}"/>
    <cellStyle name="Poznámka 2 3 3 3 4" xfId="24571" xr:uid="{59AAAD4C-FBE7-4099-998D-6B0C6DE8B24A}"/>
    <cellStyle name="Poznámka 2 3 3 3 5" xfId="33115" xr:uid="{02014717-6BE9-4826-984D-3C8AD5F42DD0}"/>
    <cellStyle name="Poznámka 2 3 3 3_1.2 KBC Group" xfId="51561" xr:uid="{2D2C9A69-DF21-49CD-854F-AAB5197DB339}"/>
    <cellStyle name="Poznámka 2 3 3 4" xfId="13620" xr:uid="{18E4017E-00E0-462A-A85A-57D65D0A13B6}"/>
    <cellStyle name="Poznámka 2 3 3 4 2" xfId="38563" xr:uid="{E4820461-3FB7-4B8E-9B8F-C5FAC2F33719}"/>
    <cellStyle name="Poznámka 2 3 3 4_1.2 KBC Group" xfId="51563" xr:uid="{11657AAC-2C26-48FF-8BD3-4E87283D6F43}"/>
    <cellStyle name="Poznámka 2 3 3 5" xfId="20823" xr:uid="{8F497FC5-A745-4A51-9831-CAFFBE54B512}"/>
    <cellStyle name="Poznámka 2 3 3 6" xfId="27568" xr:uid="{E450EC94-EFB1-47E3-B2E8-16D6810413EA}"/>
    <cellStyle name="Poznámka 2 3 3_1.2 KBC Group" xfId="51556" xr:uid="{05C319A6-D825-41CC-B71A-A9B69B8A348A}"/>
    <cellStyle name="Poznámka 2 3 4" xfId="2518" xr:uid="{0387796E-4C09-4D1B-9FE2-096C74412223}"/>
    <cellStyle name="Poznámka 2 3 4 2" xfId="5717" xr:uid="{60142121-D40E-4975-A0A6-34EB1F65F892}"/>
    <cellStyle name="Poznámka 2 3 4 2 2" xfId="12510" xr:uid="{77ED9351-CB48-4B58-89EB-08DA6A0A6137}"/>
    <cellStyle name="Poznámka 2 3 4 2 2 2" xfId="20920" xr:uid="{D1F1B755-7F66-4FC5-AB14-2EA2F4910B82}"/>
    <cellStyle name="Poznámka 2 3 4 2 2 2 2" xfId="48553" xr:uid="{FCF489FE-ED93-4368-B869-7A49352D4FFF}"/>
    <cellStyle name="Poznámka 2 3 4 2 2 2_1.2 KBC Group" xfId="51567" xr:uid="{DDBD3162-9F57-442E-BA89-5446C18E7C03}"/>
    <cellStyle name="Poznámka 2 3 4 2 2 3" xfId="23777" xr:uid="{902EACD7-17E7-4BA0-BB46-A073AEA6E7C5}"/>
    <cellStyle name="Poznámka 2 3 4 2 2 4" xfId="26374" xr:uid="{DDE92F40-B48E-4567-9541-421B41DC2D30}"/>
    <cellStyle name="Poznámka 2 3 4 2 2 5" xfId="37356" xr:uid="{2B456446-92BC-4327-8B03-8CE0F46600D3}"/>
    <cellStyle name="Poznámka 2 3 4 2 2_1.2 KBC Group" xfId="51566" xr:uid="{3F34D9D0-1D78-4792-8627-F09392EF0037}"/>
    <cellStyle name="Poznámka 2 3 4 2 3" xfId="16333" xr:uid="{895A25E9-AC89-44BA-98A2-D9E1DAE2FB00}"/>
    <cellStyle name="Poznámka 2 3 4 2 3 2" xfId="42884" xr:uid="{A098E4B6-D034-4973-ABA0-8E32DED056F7}"/>
    <cellStyle name="Poznámka 2 3 4 2 3_1.2 KBC Group" xfId="51568" xr:uid="{A0B0BF80-9ACB-4E86-A9F0-1E5340F2537C}"/>
    <cellStyle name="Poznámka 2 3 4 2 4" xfId="13259" xr:uid="{051D6A26-619B-48D4-8B00-AA4286ED8DE5}"/>
    <cellStyle name="Poznámka 2 3 4 2 5" xfId="31801" xr:uid="{AB9A4473-4460-4938-9D0E-B2103C27C62F}"/>
    <cellStyle name="Poznámka 2 3 4 2_1.2 KBC Group" xfId="51565" xr:uid="{C3D8C661-1540-4CB3-B36A-85828C5CABE6}"/>
    <cellStyle name="Poznámka 2 3 4 3" xfId="9476" xr:uid="{81ABD115-4728-42DE-95DF-07AA24626344}"/>
    <cellStyle name="Poznámka 2 3 4 3 2" xfId="19008" xr:uid="{76116FFA-5417-4F05-B199-7C9E63F30A2B}"/>
    <cellStyle name="Poznámka 2 3 4 3 2 2" xfId="45520" xr:uid="{C29E01FF-C6F0-4D1C-89DB-B02D19586614}"/>
    <cellStyle name="Poznámka 2 3 4 3 2_1.2 KBC Group" xfId="51570" xr:uid="{72A46813-4BD7-4EC3-B6F4-1D40B10DA683}"/>
    <cellStyle name="Poznámka 2 3 4 3 3" xfId="22294" xr:uid="{F1CE1793-B095-4343-AD80-5D71874E92BC}"/>
    <cellStyle name="Poznámka 2 3 4 3 4" xfId="25068" xr:uid="{F2AD5CFC-08C4-464E-9367-5B87F2D31719}"/>
    <cellStyle name="Poznámka 2 3 4 3 5" xfId="34411" xr:uid="{1631B089-B964-4B84-8F3F-2DB98D18D725}"/>
    <cellStyle name="Poznámka 2 3 4 3_1.2 KBC Group" xfId="51569" xr:uid="{7A731084-0D65-4D37-ABA0-982896F498B5}"/>
    <cellStyle name="Poznámka 2 3 4 4" xfId="14394" xr:uid="{40B009FB-BD9C-415A-9583-754CD2D8EEC5}"/>
    <cellStyle name="Poznámka 2 3 4 4 2" xfId="39859" xr:uid="{9F632CB9-A0B7-472B-9A93-7CB79FBA6340}"/>
    <cellStyle name="Poznámka 2 3 4 4_1.2 KBC Group" xfId="51571" xr:uid="{124A5D41-E640-4D79-8598-8942343DDFFA}"/>
    <cellStyle name="Poznámka 2 3 4 5" xfId="17712" xr:uid="{DD3A5DD5-0D4B-4490-8A96-7B4391E86E2E}"/>
    <cellStyle name="Poznámka 2 3 4 6" xfId="28864" xr:uid="{23797C44-1641-4FA2-8E8E-5E84861691C3}"/>
    <cellStyle name="Poznámka 2 3 4_1.2 KBC Group" xfId="51564" xr:uid="{56C5E643-1786-410C-A86C-49037B1B52AF}"/>
    <cellStyle name="Poznámka 2 3 5" xfId="3845" xr:uid="{3EF5D837-B68D-4FD5-BF09-8FEB8993A710}"/>
    <cellStyle name="Poznámka 2 3 5 2" xfId="10703" xr:uid="{052FC14D-5ADE-40E4-B92B-FE62A10E71B0}"/>
    <cellStyle name="Poznámka 2 3 5 2 2" xfId="19933" xr:uid="{5984C566-DD09-4461-961D-100B784EA0D9}"/>
    <cellStyle name="Poznámka 2 3 5 2 2 2" xfId="46746" xr:uid="{9EE59E8F-D6C5-4667-8B90-EEEA1173F3E8}"/>
    <cellStyle name="Poznámka 2 3 5 2 2_1.2 KBC Group" xfId="51574" xr:uid="{845C26A6-5574-40AC-88AC-7149ADE4A238}"/>
    <cellStyle name="Poznámka 2 3 5 2 3" xfId="23098" xr:uid="{3C94D644-A521-4A92-9795-8E2FE80B9746}"/>
    <cellStyle name="Poznámka 2 3 5 2 4" xfId="25826" xr:uid="{E6FE46B5-7174-4262-BF2D-FEE860B47BDA}"/>
    <cellStyle name="Poznámka 2 3 5 2 5" xfId="35585" xr:uid="{B2BA4FB8-8C52-4105-A834-0335B5BCE32B}"/>
    <cellStyle name="Poznámka 2 3 5 2_1.2 KBC Group" xfId="51573" xr:uid="{0839CF1C-6B94-48C2-BA3B-AD58E18BA8C6}"/>
    <cellStyle name="Poznámka 2 3 5 3" xfId="15336" xr:uid="{E1BFCE77-6A12-4CCE-A1EB-F07AE12D1C02}"/>
    <cellStyle name="Poznámka 2 3 5 3 2" xfId="41077" xr:uid="{7038FE18-75D6-4C35-BAA5-4C9FEF72AF23}"/>
    <cellStyle name="Poznámka 2 3 5 3_1.2 KBC Group" xfId="51575" xr:uid="{601CF217-611C-42EA-8A9E-8B8717EF3456}"/>
    <cellStyle name="Poznámka 2 3 5 4" xfId="18370" xr:uid="{0E725A63-9927-4BEE-B7DD-9BD1722F7841}"/>
    <cellStyle name="Poznámka 2 3 5 5" xfId="30030" xr:uid="{B7C0D2F0-C042-4AB1-8996-E9428EB3BB81}"/>
    <cellStyle name="Poznámka 2 3 5_1.2 KBC Group" xfId="51572" xr:uid="{ACA75D8B-8366-4569-8A9F-816750E1A12A}"/>
    <cellStyle name="Poznámka 2 3 6" xfId="7364" xr:uid="{DDD251EC-5C18-4884-B42F-BA507373413A}"/>
    <cellStyle name="Poznámka 2 3 6 2" xfId="17676" xr:uid="{FE1E591F-5114-46A2-89FB-49DB3A12A328}"/>
    <cellStyle name="Poznámka 2 3 6 2 2" xfId="43412" xr:uid="{CD55CBC9-5B9C-412C-A7EC-32FEF304EDA6}"/>
    <cellStyle name="Poznámka 2 3 6 2_1.2 KBC Group" xfId="51577" xr:uid="{DDD3348D-0C45-4C6A-B11D-42424C9B8A86}"/>
    <cellStyle name="Poznámka 2 3 6 3" xfId="21287" xr:uid="{F0051C9A-E529-4570-8686-9FBA28A47370}"/>
    <cellStyle name="Poznámka 2 3 6 4" xfId="24182" xr:uid="{D1F3DE2A-60DC-4B1F-9FB6-9AFF6C3113D0}"/>
    <cellStyle name="Poznámka 2 3 6 5" xfId="32319" xr:uid="{DAF156C8-C1F4-4411-8A80-E94576580B70}"/>
    <cellStyle name="Poznámka 2 3 6_1.2 KBC Group" xfId="51576" xr:uid="{911FC7EA-2D94-4B75-8D02-78E8F95CD448}"/>
    <cellStyle name="Poznámka 2 3 7" xfId="12921" xr:uid="{4577799C-87D3-4820-A0A0-E0F6D128CBFB}"/>
    <cellStyle name="Poznámka 2 3 7 2" xfId="37752" xr:uid="{0A74BE7A-7B30-4515-B83D-C65E7D27CD5F}"/>
    <cellStyle name="Poznámka 2 3 7_1.2 KBC Group" xfId="51578" xr:uid="{BF24D46E-A3B6-45EF-9C44-F01AC30DC37A}"/>
    <cellStyle name="Poznámka 2 3 8" xfId="17376" xr:uid="{70036DA1-7271-4F38-946A-9E794C2CDC0F}"/>
    <cellStyle name="Poznámka 2 3 9" xfId="26769" xr:uid="{D4B701BE-7F4C-40BA-B7E3-7A8DDE9D4E40}"/>
    <cellStyle name="Poznámka 2 3_1.2 KBC Group" xfId="51531" xr:uid="{89F71890-335A-4923-93EB-5EB4FDD63A66}"/>
    <cellStyle name="Poznámka 2 4" xfId="198" xr:uid="{A78CAEE6-2D10-4979-9503-DAF49FFD4366}"/>
    <cellStyle name="Poznámka 2 4 2" xfId="502" xr:uid="{0797052F-E7CB-434F-9571-E5B46E3E7B9D}"/>
    <cellStyle name="Poznámka 2 4 2 2" xfId="1360" xr:uid="{9791620C-5882-4776-AF86-A5CA4BE80AE4}"/>
    <cellStyle name="Poznámka 2 4 2 2 2" xfId="4559" xr:uid="{48E80DD1-C2C6-4FF0-811D-7F0C0FF49414}"/>
    <cellStyle name="Poznámka 2 4 2 2 2 2" xfId="11353" xr:uid="{2CE57632-5A10-44C3-9423-E98D34846C7C}"/>
    <cellStyle name="Poznámka 2 4 2 2 2 2 2" xfId="20208" xr:uid="{56F014F6-A14D-470E-A1A5-A54E837C6CB2}"/>
    <cellStyle name="Poznámka 2 4 2 2 2 2 2 2" xfId="47396" xr:uid="{6633B44A-0E7C-43E4-8819-EAFE886F6C69}"/>
    <cellStyle name="Poznámka 2 4 2 2 2 2 2_1.2 KBC Group" xfId="51584" xr:uid="{6EE0786A-4549-4EA7-BAD4-967BF180EE48}"/>
    <cellStyle name="Poznámka 2 4 2 2 2 2 3" xfId="23241" xr:uid="{F21A89F3-4594-4ABB-9C98-4B75F3648636}"/>
    <cellStyle name="Poznámka 2 4 2 2 2 2 4" xfId="25910" xr:uid="{F465CEE0-61D0-4C9E-B7AA-3E5C18D30E34}"/>
    <cellStyle name="Poznámka 2 4 2 2 2 2 5" xfId="36199" xr:uid="{EE68B85D-DE31-44E0-864C-C056C1F575F8}"/>
    <cellStyle name="Poznámka 2 4 2 2 2 2_1.2 KBC Group" xfId="51583" xr:uid="{629821A5-8D92-4FEA-8C76-9248B84ED264}"/>
    <cellStyle name="Poznámka 2 4 2 2 2 3" xfId="15631" xr:uid="{3A8E8FC2-1ECE-449C-8FE6-37F0BAC654B3}"/>
    <cellStyle name="Poznámka 2 4 2 2 2 3 2" xfId="41727" xr:uid="{C7C1CFDF-9963-43AD-BA04-81ABE1DDDF1C}"/>
    <cellStyle name="Poznámka 2 4 2 2 2 3_1.2 KBC Group" xfId="51585" xr:uid="{69A5FACB-62E4-4E69-BF59-66A6F14D5705}"/>
    <cellStyle name="Poznámka 2 4 2 2 2 4" xfId="16230" xr:uid="{5421BE7A-1F35-4600-8012-126A02C26A70}"/>
    <cellStyle name="Poznámka 2 4 2 2 2 5" xfId="30644" xr:uid="{BCF0A06F-7963-4EDC-87E0-5AE305BF4940}"/>
    <cellStyle name="Poznámka 2 4 2 2 2_1.2 KBC Group" xfId="51582" xr:uid="{6E0DD90E-7CB4-4F84-B240-8BC6AED9C460}"/>
    <cellStyle name="Poznámka 2 4 2 2 3" xfId="8323" xr:uid="{E4A51DD6-5C02-4349-A8D7-063FC7B3EA12}"/>
    <cellStyle name="Poznámka 2 4 2 2 3 2" xfId="18295" xr:uid="{F5574B2E-7F11-4695-BF03-D6C5C738DE4E}"/>
    <cellStyle name="Poznámka 2 4 2 2 3 2 2" xfId="44367" xr:uid="{4AEFE0E6-7798-4CE7-804D-4352917D8076}"/>
    <cellStyle name="Poznámka 2 4 2 2 3 2_1.2 KBC Group" xfId="51587" xr:uid="{97C1D9B1-92C2-498E-BF20-39A4B32BD6C7}"/>
    <cellStyle name="Poznámka 2 4 2 2 3 3" xfId="21767" xr:uid="{875B01C7-A4C7-4950-9BA4-3D50015B0FC5}"/>
    <cellStyle name="Poznámka 2 4 2 2 3 4" xfId="24608" xr:uid="{40330077-C164-4CC7-8B91-24036F433FE6}"/>
    <cellStyle name="Poznámka 2 4 2 2 3 5" xfId="33258" xr:uid="{35BEAC66-C5E0-4283-A208-F2B918E817BB}"/>
    <cellStyle name="Poznámka 2 4 2 2 3_1.2 KBC Group" xfId="51586" xr:uid="{EF9D3B80-2F07-4A75-97E1-C99140FFBB8D}"/>
    <cellStyle name="Poznámka 2 4 2 2 4" xfId="13690" xr:uid="{598041C5-E9A5-4EEC-B68A-4FCB1359D2B5}"/>
    <cellStyle name="Poznámka 2 4 2 2 4 2" xfId="38706" xr:uid="{304DD8E4-A0DC-4497-86A0-3F062F8B4A92}"/>
    <cellStyle name="Poznámka 2 4 2 2 4_1.2 KBC Group" xfId="51588" xr:uid="{A6F099F7-5D9F-41B9-A86F-83748C452B61}"/>
    <cellStyle name="Poznámka 2 4 2 2 5" xfId="16239" xr:uid="{284DDF2B-7551-45D1-931F-95FCEA718BCE}"/>
    <cellStyle name="Poznámka 2 4 2 2 6" xfId="27711" xr:uid="{245151B6-7193-46EC-808D-CB9A5A2CA390}"/>
    <cellStyle name="Poznámka 2 4 2 2_1.2 KBC Group" xfId="51581" xr:uid="{2DC4CCA1-4110-4D8E-B43E-C3D36626A082}"/>
    <cellStyle name="Poznámka 2 4 2 3" xfId="2698" xr:uid="{68DF8237-B94A-4FC2-B475-6E7BD3023F3E}"/>
    <cellStyle name="Poznámka 2 4 2 3 2" xfId="5897" xr:uid="{4B95A5D8-0EE4-4900-853C-FE87C1C759FC}"/>
    <cellStyle name="Poznámka 2 4 2 3 2 2" xfId="12690" xr:uid="{57AC087D-F705-4192-9C61-30A33651BC0B}"/>
    <cellStyle name="Poznámka 2 4 2 3 2 2 2" xfId="21100" xr:uid="{B18C7CE5-AABE-4A8A-AC73-369B1BC05CA6}"/>
    <cellStyle name="Poznámka 2 4 2 3 2 2 2 2" xfId="48733" xr:uid="{91271299-EE79-45B5-BB04-F1601316CF29}"/>
    <cellStyle name="Poznámka 2 4 2 3 2 2 2_1.2 KBC Group" xfId="51592" xr:uid="{16267EFE-D304-4AE3-9E1E-7AE7DC4B0624}"/>
    <cellStyle name="Poznámka 2 4 2 3 2 2 3" xfId="23957" xr:uid="{15325E52-73FD-434C-89FC-9A5637C1DD1A}"/>
    <cellStyle name="Poznámka 2 4 2 3 2 2 4" xfId="26554" xr:uid="{8BC84EA2-CFC8-4D52-8257-7FA851904C6F}"/>
    <cellStyle name="Poznámka 2 4 2 3 2 2 5" xfId="37536" xr:uid="{44F88448-4C72-450E-BB89-65423073D591}"/>
    <cellStyle name="Poznámka 2 4 2 3 2 2_1.2 KBC Group" xfId="51591" xr:uid="{1F2B6AC8-2FB2-49DB-9C1B-88D41250E549}"/>
    <cellStyle name="Poznámka 2 4 2 3 2 3" xfId="16512" xr:uid="{115206B0-DD1F-4CDD-A23D-07C29070C3F9}"/>
    <cellStyle name="Poznámka 2 4 2 3 2 3 2" xfId="43064" xr:uid="{D5675E8E-72BA-4F0E-80D1-F8F583CEF955}"/>
    <cellStyle name="Poznámka 2 4 2 3 2 3_1.2 KBC Group" xfId="51593" xr:uid="{C02D01DE-FAE5-45BB-8841-5384A062A478}"/>
    <cellStyle name="Poznámka 2 4 2 3 2 4" xfId="20782" xr:uid="{14806C0D-605F-41C8-B756-8A6F1F78C503}"/>
    <cellStyle name="Poznámka 2 4 2 3 2 5" xfId="31981" xr:uid="{4F7AF5A9-D71A-4769-A0BA-E6C62D077911}"/>
    <cellStyle name="Poznámka 2 4 2 3 2_1.2 KBC Group" xfId="51590" xr:uid="{80C9EAB6-29FF-4C11-B13A-193CD576B9D6}"/>
    <cellStyle name="Poznámka 2 4 2 3 3" xfId="9656" xr:uid="{1110BDEB-9690-4B6D-8FD7-A74EE624D3FE}"/>
    <cellStyle name="Poznámka 2 4 2 3 3 2" xfId="19188" xr:uid="{6E24DB9F-AEAA-4C48-B4BF-A37EF6E23422}"/>
    <cellStyle name="Poznámka 2 4 2 3 3 2 2" xfId="45700" xr:uid="{17B6029D-8602-4B4B-A2C9-6A8AA7394718}"/>
    <cellStyle name="Poznámka 2 4 2 3 3 2_1.2 KBC Group" xfId="51595" xr:uid="{A28750AC-ADB5-4B50-B90D-A5875462B12D}"/>
    <cellStyle name="Poznámka 2 4 2 3 3 3" xfId="22474" xr:uid="{C45F12D4-9395-44D7-B704-C8D19428AF52}"/>
    <cellStyle name="Poznámka 2 4 2 3 3 4" xfId="25248" xr:uid="{BD176133-5A97-4B84-95A5-001E11C70702}"/>
    <cellStyle name="Poznámka 2 4 2 3 3 5" xfId="34591" xr:uid="{5369F217-357F-4818-80B2-BC94FA38FC49}"/>
    <cellStyle name="Poznámka 2 4 2 3 3_1.2 KBC Group" xfId="51594" xr:uid="{6E258C13-CC8A-4FD5-99DC-380B19DCC999}"/>
    <cellStyle name="Poznámka 2 4 2 3 4" xfId="14573" xr:uid="{752BD119-DE12-4286-AFB2-F8910FBFCCE3}"/>
    <cellStyle name="Poznámka 2 4 2 3 4 2" xfId="40039" xr:uid="{F2D8F302-2EAB-46A3-A29E-F4B2E888679E}"/>
    <cellStyle name="Poznámka 2 4 2 3 4_1.2 KBC Group" xfId="51596" xr:uid="{503D7E65-537C-4BDE-80D3-87800894B342}"/>
    <cellStyle name="Poznámka 2 4 2 3 5" xfId="18293" xr:uid="{210DEDF1-A9A6-4A3E-B8E2-FCF4C6274745}"/>
    <cellStyle name="Poznámka 2 4 2 3 6" xfId="29044" xr:uid="{26520F2F-B432-4F9B-99FD-0EB0A5821684}"/>
    <cellStyle name="Poznámka 2 4 2 3_1.2 KBC Group" xfId="51589" xr:uid="{5151CAB1-7BDD-46AA-AB6F-2E178BC2F508}"/>
    <cellStyle name="Poznámka 2 4 2 4" xfId="3888" xr:uid="{DE59B36F-BE4C-4DD9-9B35-71AE9BA4E774}"/>
    <cellStyle name="Poznámka 2 4 2 4 2" xfId="10724" xr:uid="{A0BF52E5-DD22-46FE-B101-4CD5BA4083D0}"/>
    <cellStyle name="Poznámka 2 4 2 4 2 2" xfId="19951" xr:uid="{D4F9D802-FFD8-48A0-9B59-BB225F99CFB6}"/>
    <cellStyle name="Poznámka 2 4 2 4 2 2 2" xfId="46767" xr:uid="{596CC9A6-C88C-4F97-90DB-7BE9E765826B}"/>
    <cellStyle name="Poznámka 2 4 2 4 2 2_1.2 KBC Group" xfId="51599" xr:uid="{ACA4BA9F-50F3-4AE0-A287-1AA31B24A919}"/>
    <cellStyle name="Poznámka 2 4 2 4 2 3" xfId="23115" xr:uid="{3F882B2B-7D1A-425F-AA87-89162DE0A970}"/>
    <cellStyle name="Poznámka 2 4 2 4 2 4" xfId="25843" xr:uid="{E006E4B7-2C82-42AB-8831-AA058D34B077}"/>
    <cellStyle name="Poznámka 2 4 2 4 2 5" xfId="35603" xr:uid="{80F895DD-5661-43D5-887A-36B99A460471}"/>
    <cellStyle name="Poznámka 2 4 2 4 2_1.2 KBC Group" xfId="51598" xr:uid="{273D8258-A961-4687-B634-3AF9E054DFA8}"/>
    <cellStyle name="Poznámka 2 4 2 4 3" xfId="15358" xr:uid="{A6A1F359-3246-4B15-ABB2-E127810085D5}"/>
    <cellStyle name="Poznámka 2 4 2 4 3 2" xfId="41098" xr:uid="{BDEA4498-D8B2-4CAD-98A9-F98A9BBEFFF5}"/>
    <cellStyle name="Poznámka 2 4 2 4 3_1.2 KBC Group" xfId="51600" xr:uid="{1929346D-FA3F-42DD-AF0D-586A4363A89F}"/>
    <cellStyle name="Poznámka 2 4 2 4 4" xfId="15407" xr:uid="{5AC06BB6-085E-47F0-994F-860AB7771BE3}"/>
    <cellStyle name="Poznámka 2 4 2 4 5" xfId="30048" xr:uid="{D82576C0-2004-4A7F-BC3E-06E35B6533E5}"/>
    <cellStyle name="Poznámka 2 4 2 4_1.2 KBC Group" xfId="51597" xr:uid="{F0AE0C83-3589-4AFD-B8AB-E39CBE429EE0}"/>
    <cellStyle name="Poznámka 2 4 2 5" xfId="7693" xr:uid="{E73060F9-7FB7-4D98-8D22-16887D1B6125}"/>
    <cellStyle name="Poznámka 2 4 2 5 2" xfId="17943" xr:uid="{CB029BFE-E3AA-4978-AA7B-D959943224BA}"/>
    <cellStyle name="Poznámka 2 4 2 5 2 2" xfId="43741" xr:uid="{5ECC94D0-210A-415E-BDB9-882F4466B2A8}"/>
    <cellStyle name="Poznámka 2 4 2 5 2_1.2 KBC Group" xfId="51602" xr:uid="{D8AF6AD1-9FAE-46EE-B3A1-9B30895E0205}"/>
    <cellStyle name="Poznámka 2 4 2 5 3" xfId="21521" xr:uid="{843C11A7-AAE6-4C8E-9897-790F34CFDDA2}"/>
    <cellStyle name="Poznámka 2 4 2 5 4" xfId="24405" xr:uid="{A8AEDE3C-EBD4-4DBD-A97E-0A248DC9A397}"/>
    <cellStyle name="Poznámka 2 4 2 5 5" xfId="32648" xr:uid="{9B4B3EBA-A52D-4827-9F86-2CC8EC7EF8AD}"/>
    <cellStyle name="Poznámka 2 4 2 5_1.2 KBC Group" xfId="51601" xr:uid="{A865DA75-AB41-4FA7-9D36-BE28E0D15416}"/>
    <cellStyle name="Poznámka 2 4 2 6" xfId="13188" xr:uid="{08411C99-2AC8-4F08-88D4-DF46016592D5}"/>
    <cellStyle name="Poznámka 2 4 2 6 2" xfId="38081" xr:uid="{D13BFD61-F17A-4E20-80BA-187D5B30EA72}"/>
    <cellStyle name="Poznámka 2 4 2 6_1.2 KBC Group" xfId="51603" xr:uid="{840B06BB-5C70-41CD-A9CD-09223B435125}"/>
    <cellStyle name="Poznámka 2 4 2 7" xfId="17141" xr:uid="{3BB3FE9C-9E25-412D-91B5-AE5A94EB2812}"/>
    <cellStyle name="Poznámka 2 4 2 8" xfId="27098" xr:uid="{7F870984-B1E4-4A59-9969-897457BA6F14}"/>
    <cellStyle name="Poznámka 2 4 2_1.2 KBC Group" xfId="51580" xr:uid="{1B8D7E08-89DF-42E1-A06E-510B055FB03D}"/>
    <cellStyle name="Poznámka 2 4 3" xfId="1231" xr:uid="{F3140EAD-5485-487F-8EF6-A8752D81A522}"/>
    <cellStyle name="Poznámka 2 4 3 2" xfId="4430" xr:uid="{37BE4CDE-99BF-423A-B1BB-75AB89D47623}"/>
    <cellStyle name="Poznámka 2 4 3 2 2" xfId="11224" xr:uid="{394AF96F-4358-464C-BB37-04B6905E5B6C}"/>
    <cellStyle name="Poznámka 2 4 3 2 2 2" xfId="20141" xr:uid="{498F14BA-890C-4F73-94DA-FF5C5D33E9BD}"/>
    <cellStyle name="Poznámka 2 4 3 2 2 2 2" xfId="47267" xr:uid="{B73768B1-79B4-4A2C-869D-66F07E8D1F6D}"/>
    <cellStyle name="Poznámka 2 4 3 2 2 2_1.2 KBC Group" xfId="51607" xr:uid="{49BA026D-EC27-4CEB-A332-3A27176428CA}"/>
    <cellStyle name="Poznámka 2 4 3 2 2 3" xfId="23194" xr:uid="{D4843179-2EF7-4446-8F78-8066D5B1280C}"/>
    <cellStyle name="Poznámka 2 4 3 2 2 4" xfId="25875" xr:uid="{DE3A883C-691D-417F-960B-7862FCC776AE}"/>
    <cellStyle name="Poznámka 2 4 3 2 2 5" xfId="36070" xr:uid="{4A40A0A3-63D0-4FF4-A4D7-E1BBD717F385}"/>
    <cellStyle name="Poznámka 2 4 3 2 2_1.2 KBC Group" xfId="51606" xr:uid="{F999A804-7C1E-4960-BAF2-EE8BDC397003}"/>
    <cellStyle name="Poznámka 2 4 3 2 3" xfId="15565" xr:uid="{65BB7A37-704B-49BD-873D-5E6B289F4284}"/>
    <cellStyle name="Poznámka 2 4 3 2 3 2" xfId="41598" xr:uid="{1FE720D2-1E13-49F6-991F-426461FAC7CD}"/>
    <cellStyle name="Poznámka 2 4 3 2 3_1.2 KBC Group" xfId="51608" xr:uid="{4F2BC453-1F74-4712-9D02-96FACCDB5BAA}"/>
    <cellStyle name="Poznámka 2 4 3 2 4" xfId="14333" xr:uid="{532EAA75-23F3-4B7F-B023-0F46D74BEC44}"/>
    <cellStyle name="Poznámka 2 4 3 2 5" xfId="30515" xr:uid="{B29B0083-F5E1-43F6-A5D2-4E09588C4D98}"/>
    <cellStyle name="Poznámka 2 4 3 2_1.2 KBC Group" xfId="51605" xr:uid="{A713F335-C135-45F6-BCB2-F919D18DB9A4}"/>
    <cellStyle name="Poznámka 2 4 3 3" xfId="8194" xr:uid="{9369BF12-21AE-4198-924A-1CFBD24A79CD}"/>
    <cellStyle name="Poznámka 2 4 3 3 2" xfId="18221" xr:uid="{9CFAD6C9-3885-4634-BC7B-EE9B04334961}"/>
    <cellStyle name="Poznámka 2 4 3 3 2 2" xfId="44238" xr:uid="{0CE63C50-0F6E-41FB-BDE9-CBA05E912F1A}"/>
    <cellStyle name="Poznámka 2 4 3 3 2_1.2 KBC Group" xfId="51610" xr:uid="{19940178-512A-4462-B3E3-AC22E1BBA603}"/>
    <cellStyle name="Poznámka 2 4 3 3 3" xfId="21720" xr:uid="{A4DAFA13-68C8-4478-B66B-9A4341E0C637}"/>
    <cellStyle name="Poznámka 2 4 3 3 4" xfId="24573" xr:uid="{B566196C-F064-482A-B0EE-3D4B5DCD4C57}"/>
    <cellStyle name="Poznámka 2 4 3 3 5" xfId="33129" xr:uid="{230CD746-1B7D-41F6-937B-A569C8EC399F}"/>
    <cellStyle name="Poznámka 2 4 3 3_1.2 KBC Group" xfId="51609" xr:uid="{E02F7991-9E78-4440-B1EC-9952C178FCFD}"/>
    <cellStyle name="Poznámka 2 4 3 4" xfId="13629" xr:uid="{4A6D9533-971C-4DBC-A975-7F41C44B1446}"/>
    <cellStyle name="Poznámka 2 4 3 4 2" xfId="38577" xr:uid="{CDBCC1E6-B273-443C-AC9D-C6B864927C53}"/>
    <cellStyle name="Poznámka 2 4 3 4_1.2 KBC Group" xfId="51611" xr:uid="{10AF5EF1-2DBD-4471-9551-32CA7363D1EB}"/>
    <cellStyle name="Poznámka 2 4 3 5" xfId="15003" xr:uid="{22374650-E139-460B-BB00-FD7CC903FE81}"/>
    <cellStyle name="Poznámka 2 4 3 6" xfId="27582" xr:uid="{04B7F6E0-670F-4672-B666-41FAB2B9A6D7}"/>
    <cellStyle name="Poznámka 2 4 3_1.2 KBC Group" xfId="51604" xr:uid="{6564E53D-7B96-4BA3-9716-06E24331EEFD}"/>
    <cellStyle name="Poznámka 2 4 4" xfId="2513" xr:uid="{0DA09A07-9BA6-429A-A9C9-6F1101FF32C4}"/>
    <cellStyle name="Poznámka 2 4 4 2" xfId="5712" xr:uid="{C3EA65DD-3590-4F36-92FE-DA21680E251A}"/>
    <cellStyle name="Poznámka 2 4 4 2 2" xfId="12505" xr:uid="{F817DD15-28BE-4ABC-B6CE-BCF80C00D7FB}"/>
    <cellStyle name="Poznámka 2 4 4 2 2 2" xfId="20915" xr:uid="{9928FD5C-309B-4DE8-985C-894CD99049CF}"/>
    <cellStyle name="Poznámka 2 4 4 2 2 2 2" xfId="48548" xr:uid="{516E2B0C-6880-44AC-A3F7-421962D99C90}"/>
    <cellStyle name="Poznámka 2 4 4 2 2 2_1.2 KBC Group" xfId="51615" xr:uid="{7E3566D2-8034-4842-BBE6-D0FC2088573F}"/>
    <cellStyle name="Poznámka 2 4 4 2 2 3" xfId="23772" xr:uid="{07134E39-89A5-4ABF-A07A-8CE7844CDF1C}"/>
    <cellStyle name="Poznámka 2 4 4 2 2 4" xfId="26369" xr:uid="{AA852174-B724-40DE-88ED-FE6CCBFED3AC}"/>
    <cellStyle name="Poznámka 2 4 4 2 2 5" xfId="37351" xr:uid="{B962ED65-1480-4331-B9C2-FECB74B95EEA}"/>
    <cellStyle name="Poznámka 2 4 4 2 2_1.2 KBC Group" xfId="51614" xr:uid="{B26F8E31-2945-4B30-8188-25987CED6521}"/>
    <cellStyle name="Poznámka 2 4 4 2 3" xfId="16328" xr:uid="{EE0B8201-491E-43D3-A784-AAF9FFFCAF99}"/>
    <cellStyle name="Poznámka 2 4 4 2 3 2" xfId="42879" xr:uid="{6065207A-43EC-4A8E-A63D-2CE2EFA05339}"/>
    <cellStyle name="Poznámka 2 4 4 2 3_1.2 KBC Group" xfId="51616" xr:uid="{C4D88A37-AB68-4E34-BFB1-A1F12B6FA5DF}"/>
    <cellStyle name="Poznámka 2 4 4 2 4" xfId="18407" xr:uid="{C22818BF-980F-4F28-810F-08B0AD55AF30}"/>
    <cellStyle name="Poznámka 2 4 4 2 5" xfId="31796" xr:uid="{7BE2C617-F657-4866-84AD-917B7A722542}"/>
    <cellStyle name="Poznámka 2 4 4 2_1.2 KBC Group" xfId="51613" xr:uid="{C7A7A855-F8DB-4E1E-80E5-532D58180407}"/>
    <cellStyle name="Poznámka 2 4 4 3" xfId="9471" xr:uid="{6E840A91-CC9E-45FE-AA35-10A9A48C5F09}"/>
    <cellStyle name="Poznámka 2 4 4 3 2" xfId="19003" xr:uid="{5D20A346-8C26-4E2B-A643-C96FA44478CC}"/>
    <cellStyle name="Poznámka 2 4 4 3 2 2" xfId="45515" xr:uid="{6F465065-4613-433C-AEC9-87074A29150F}"/>
    <cellStyle name="Poznámka 2 4 4 3 2_1.2 KBC Group" xfId="51618" xr:uid="{249D212B-49D0-42E7-8052-982E7C1DC4F4}"/>
    <cellStyle name="Poznámka 2 4 4 3 3" xfId="22289" xr:uid="{36404CA7-E15E-4961-998A-1F86A35C6A23}"/>
    <cellStyle name="Poznámka 2 4 4 3 4" xfId="25063" xr:uid="{824124AE-D9DE-4E99-A425-904B9C63696C}"/>
    <cellStyle name="Poznámka 2 4 4 3 5" xfId="34406" xr:uid="{AF65B073-06FC-4D59-A3E5-33E5ED9EE54E}"/>
    <cellStyle name="Poznámka 2 4 4 3_1.2 KBC Group" xfId="51617" xr:uid="{F478639E-EF8E-43D8-9001-BA029EB2A59A}"/>
    <cellStyle name="Poznámka 2 4 4 4" xfId="14389" xr:uid="{87DEEDFB-E921-406F-9BD3-E52BFF1771B6}"/>
    <cellStyle name="Poznámka 2 4 4 4 2" xfId="39854" xr:uid="{B470CE3E-4573-411D-A7F9-F5EBCC4479C2}"/>
    <cellStyle name="Poznámka 2 4 4 4_1.2 KBC Group" xfId="51619" xr:uid="{3839C4FC-328E-4F59-9F39-9828F01F3828}"/>
    <cellStyle name="Poznámka 2 4 4 5" xfId="13802" xr:uid="{447B90FD-4BB4-47C7-9F75-B3E9FEC87567}"/>
    <cellStyle name="Poznámka 2 4 4 6" xfId="28859" xr:uid="{EE6D9406-5AF6-4319-9E0C-59139B50E326}"/>
    <cellStyle name="Poznámka 2 4 4_1.2 KBC Group" xfId="51612" xr:uid="{01BADB35-EEB3-4463-BAB7-493ACE74A32E}"/>
    <cellStyle name="Poznámka 2 4 5" xfId="2898" xr:uid="{EF0A93FA-0B10-4FB0-A1C4-56AE3FAD59A6}"/>
    <cellStyle name="Poznámka 2 4 5 2" xfId="9839" xr:uid="{C6403B5B-CA84-410B-A19C-FD7B84E7BAA7}"/>
    <cellStyle name="Poznámka 2 4 5 2 2" xfId="19360" xr:uid="{1E011BF1-ECFD-427A-AA96-2ABFB9C80EFB}"/>
    <cellStyle name="Poznámka 2 4 5 2 2 2" xfId="45882" xr:uid="{F8B5C034-B754-4BE9-8A1D-728FE4A13F75}"/>
    <cellStyle name="Poznámka 2 4 5 2 2_1.2 KBC Group" xfId="51622" xr:uid="{6F456DBB-59FE-4BF9-871F-BEC27C645E04}"/>
    <cellStyle name="Poznámka 2 4 5 2 3" xfId="22646" xr:uid="{FDDA3FDE-BFC0-4114-8656-57D2C1618CC5}"/>
    <cellStyle name="Poznámka 2 4 5 2 4" xfId="25417" xr:uid="{C9948491-BE19-49DB-A730-E9079EF67738}"/>
    <cellStyle name="Poznámka 2 4 5 2 5" xfId="34770" xr:uid="{FBAD5CE8-E5F0-4A75-88B1-A9C7F5BBE1B7}"/>
    <cellStyle name="Poznámka 2 4 5 2_1.2 KBC Group" xfId="51621" xr:uid="{D39BA9FB-E179-450D-BA22-00DB5DB1E898}"/>
    <cellStyle name="Poznámka 2 4 5 3" xfId="14748" xr:uid="{67872C94-4499-4E7E-903E-02F725556F3C}"/>
    <cellStyle name="Poznámka 2 4 5 3 2" xfId="40218" xr:uid="{A880381F-4C59-4C9C-84B4-84919E845E75}"/>
    <cellStyle name="Poznámka 2 4 5 3_1.2 KBC Group" xfId="51623" xr:uid="{EC8EBF1E-9576-4FA8-9F4E-DBF61D9752FB}"/>
    <cellStyle name="Poznámka 2 4 5 4" xfId="13559" xr:uid="{B876228E-CBD1-41EC-81B5-CC1F79F9EE53}"/>
    <cellStyle name="Poznámka 2 4 5 5" xfId="29220" xr:uid="{FF478B12-307E-43BB-A3DA-47BB2EA7C1F4}"/>
    <cellStyle name="Poznámka 2 4 5_1.2 KBC Group" xfId="51620" xr:uid="{998997CA-4FEF-46FC-97BB-3EFFC3B2B21B}"/>
    <cellStyle name="Poznámka 2 4 6" xfId="7392" xr:uid="{A6964C60-7EB3-466B-A610-08D57848F4CB}"/>
    <cellStyle name="Poznámka 2 4 6 2" xfId="17697" xr:uid="{F3FBDFE5-129D-447C-9A27-C4DA2BAA6718}"/>
    <cellStyle name="Poznámka 2 4 6 2 2" xfId="43440" xr:uid="{82634C65-CBCA-4768-A9F7-9C76BB6EFB46}"/>
    <cellStyle name="Poznámka 2 4 6 2_1.2 KBC Group" xfId="51625" xr:uid="{6709B817-84C4-47C0-ACEB-87BFA68D7C56}"/>
    <cellStyle name="Poznámka 2 4 6 3" xfId="21304" xr:uid="{DCF76E35-EEE5-4ED2-854E-D4FC41673674}"/>
    <cellStyle name="Poznámka 2 4 6 4" xfId="24198" xr:uid="{DE2C79C4-1C94-403C-AEC1-29F0E450E940}"/>
    <cellStyle name="Poznámka 2 4 6 5" xfId="32347" xr:uid="{EB18F27A-EE96-427F-A87B-18A6220DC8B2}"/>
    <cellStyle name="Poznámka 2 4 6_1.2 KBC Group" xfId="51624" xr:uid="{332233A5-F900-4BB6-87CB-5832A69F12A1}"/>
    <cellStyle name="Poznámka 2 4 7" xfId="12943" xr:uid="{D96983EA-13B6-4D0B-BD2D-E1DDD78BEDC2}"/>
    <cellStyle name="Poznámka 2 4 7 2" xfId="37780" xr:uid="{6C7BFB49-A9B1-44AC-9869-91151F6B69C7}"/>
    <cellStyle name="Poznámka 2 4 7_1.2 KBC Group" xfId="51626" xr:uid="{338E012B-3F69-47DE-9ED3-1DB4BC6CD41D}"/>
    <cellStyle name="Poznámka 2 4 8" xfId="17359" xr:uid="{2A3BA82A-B02E-4372-B333-87F93A296D0F}"/>
    <cellStyle name="Poznámka 2 4 9" xfId="26797" xr:uid="{7427C8BD-FB1D-4E23-B276-BC93D82AE20B}"/>
    <cellStyle name="Poznámka 2 4_1.2 KBC Group" xfId="51579" xr:uid="{891293FD-E6BC-47A1-9FF8-D7F88B2D4DC4}"/>
    <cellStyle name="Poznámka 2 5" xfId="208" xr:uid="{085B826A-1A60-4B6D-BC29-F08F0006C153}"/>
    <cellStyle name="Poznámka 2 5 2" xfId="512" xr:uid="{06E0D418-BA01-4A6C-9D67-15F11994F36E}"/>
    <cellStyle name="Poznámka 2 5 2 2" xfId="1367" xr:uid="{C302991E-7496-49A4-B70C-115A1E34CD08}"/>
    <cellStyle name="Poznámka 2 5 2 2 2" xfId="4566" xr:uid="{0C5F16FD-6BDD-455A-8A7D-378B6FD20D92}"/>
    <cellStyle name="Poznámka 2 5 2 2 2 2" xfId="11360" xr:uid="{E9AE2AB3-82E0-47D0-8DD0-05A591492297}"/>
    <cellStyle name="Poznámka 2 5 2 2 2 2 2" xfId="20211" xr:uid="{27CE11F2-E4BA-47DB-A8B7-80991BA4EF65}"/>
    <cellStyle name="Poznámka 2 5 2 2 2 2 2 2" xfId="47403" xr:uid="{D4397B0A-2E55-444B-A5A3-E13AE820F109}"/>
    <cellStyle name="Poznámka 2 5 2 2 2 2 2_1.2 KBC Group" xfId="51632" xr:uid="{CAA7DBDC-7C64-4AC6-8D21-33461E069583}"/>
    <cellStyle name="Poznámka 2 5 2 2 2 2 3" xfId="23242" xr:uid="{E01075D2-534A-40D4-AF46-C0B2AC09F2A5}"/>
    <cellStyle name="Poznámka 2 5 2 2 2 2 4" xfId="25911" xr:uid="{F8897541-29DB-4655-A1A5-F71297E998FD}"/>
    <cellStyle name="Poznámka 2 5 2 2 2 2 5" xfId="36206" xr:uid="{C58AF931-CED4-4E5D-9DC0-69FC0FC68319}"/>
    <cellStyle name="Poznámka 2 5 2 2 2 2_1.2 KBC Group" xfId="51631" xr:uid="{EFE59443-AF21-42F3-B767-A42CF0B897D1}"/>
    <cellStyle name="Poznámka 2 5 2 2 2 3" xfId="15634" xr:uid="{91BFB5D5-83BA-47E6-A9CF-3FE71AFDC9EB}"/>
    <cellStyle name="Poznámka 2 5 2 2 2 3 2" xfId="41734" xr:uid="{6358F870-A43D-4B3D-BBE4-3A53CF01B0D7}"/>
    <cellStyle name="Poznámka 2 5 2 2 2 3_1.2 KBC Group" xfId="51633" xr:uid="{16D6A80A-E66B-4C0E-A603-9B3FF3254777}"/>
    <cellStyle name="Poznámka 2 5 2 2 2 4" xfId="13372" xr:uid="{2FA9A42F-FAC9-413C-AAB1-7E375285B97B}"/>
    <cellStyle name="Poznámka 2 5 2 2 2 5" xfId="30651" xr:uid="{8685FCCF-0D0E-411A-A0B4-E39017FDC44C}"/>
    <cellStyle name="Poznámka 2 5 2 2 2_1.2 KBC Group" xfId="51630" xr:uid="{A86CF802-E3B6-4750-A3B0-866171C89A12}"/>
    <cellStyle name="Poznámka 2 5 2 2 3" xfId="8330" xr:uid="{DE214260-2211-4F23-BA59-FDF938CDFDE8}"/>
    <cellStyle name="Poznámka 2 5 2 2 3 2" xfId="18299" xr:uid="{09E09F9F-0309-4E8F-B555-F93C5CE91FE3}"/>
    <cellStyle name="Poznámka 2 5 2 2 3 2 2" xfId="44374" xr:uid="{D9C2B4C3-DE5E-4DED-B66E-4BD764C33142}"/>
    <cellStyle name="Poznámka 2 5 2 2 3 2_1.2 KBC Group" xfId="51635" xr:uid="{9F905744-BDA5-41A4-9A6C-0F9F36F27916}"/>
    <cellStyle name="Poznámka 2 5 2 2 3 3" xfId="21768" xr:uid="{17C93B4D-A6D2-4A1A-B27C-853B608CF6C5}"/>
    <cellStyle name="Poznámka 2 5 2 2 3 4" xfId="24609" xr:uid="{3930FB92-94F1-4DC8-BE59-B6D6333C10B4}"/>
    <cellStyle name="Poznámka 2 5 2 2 3 5" xfId="33265" xr:uid="{50B9B7CE-1B9E-4860-B60B-E688D82F0B19}"/>
    <cellStyle name="Poznámka 2 5 2 2 3_1.2 KBC Group" xfId="51634" xr:uid="{576EF751-8F98-4D43-9F37-E06773487F06}"/>
    <cellStyle name="Poznámka 2 5 2 2 4" xfId="13694" xr:uid="{FB98B8A2-042C-4ABA-A589-133D43A9AFA1}"/>
    <cellStyle name="Poznámka 2 5 2 2 4 2" xfId="38713" xr:uid="{2CE230B2-33F0-4474-8E98-3F4E33BE51F3}"/>
    <cellStyle name="Poznámka 2 5 2 2 4_1.2 KBC Group" xfId="51636" xr:uid="{7EE5F6DF-4760-4E3A-B5DC-9A07C0EEFC4E}"/>
    <cellStyle name="Poznámka 2 5 2 2 5" xfId="13380" xr:uid="{54A9AA13-A13D-4C87-AD39-081479DD2B70}"/>
    <cellStyle name="Poznámka 2 5 2 2 6" xfId="27718" xr:uid="{7639C3A5-852A-4150-AA9F-8A2C15B55997}"/>
    <cellStyle name="Poznámka 2 5 2 2_1.2 KBC Group" xfId="51629" xr:uid="{E71C6EC2-BA12-4D47-9243-677E796A40B3}"/>
    <cellStyle name="Poznámka 2 5 2 3" xfId="2701" xr:uid="{78341CED-7BCF-4623-9E27-B98F4623B9D1}"/>
    <cellStyle name="Poznámka 2 5 2 3 2" xfId="5900" xr:uid="{4B3B4C65-DBF4-4287-9112-66EEA290CAD3}"/>
    <cellStyle name="Poznámka 2 5 2 3 2 2" xfId="12693" xr:uid="{9CB2895F-545C-488B-B33B-40176F65E5CE}"/>
    <cellStyle name="Poznámka 2 5 2 3 2 2 2" xfId="21103" xr:uid="{4B97DDAA-096B-4F01-9FCD-0A6058695EA6}"/>
    <cellStyle name="Poznámka 2 5 2 3 2 2 2 2" xfId="48736" xr:uid="{67D4C3AA-40E7-4B46-890C-A0B69E3B8C50}"/>
    <cellStyle name="Poznámka 2 5 2 3 2 2 2_1.2 KBC Group" xfId="51640" xr:uid="{2EFF5660-5988-43B5-AF2F-E8061DFA403B}"/>
    <cellStyle name="Poznámka 2 5 2 3 2 2 3" xfId="23960" xr:uid="{93417FEC-A8D7-44B5-948C-C13F1C421B6C}"/>
    <cellStyle name="Poznámka 2 5 2 3 2 2 4" xfId="26557" xr:uid="{1B148018-0BCF-4A22-9EC5-34C42E1C9ABF}"/>
    <cellStyle name="Poznámka 2 5 2 3 2 2 5" xfId="37539" xr:uid="{59E8E8A0-2818-49AC-9E58-DA780258AC3C}"/>
    <cellStyle name="Poznámka 2 5 2 3 2 2_1.2 KBC Group" xfId="51639" xr:uid="{7FF3F728-39C8-452F-B0F5-B1BA431D2143}"/>
    <cellStyle name="Poznámka 2 5 2 3 2 3" xfId="16515" xr:uid="{675B8151-D966-42F4-8BF7-E98EB3D60633}"/>
    <cellStyle name="Poznámka 2 5 2 3 2 3 2" xfId="43067" xr:uid="{52333C0B-8628-41E3-A4C6-614A7FF618DA}"/>
    <cellStyle name="Poznámka 2 5 2 3 2 3_1.2 KBC Group" xfId="51641" xr:uid="{500B041F-51D2-4CFD-B6B2-C1F433438BC0}"/>
    <cellStyle name="Poznámka 2 5 2 3 2 4" xfId="16696" xr:uid="{0F5B65BA-68F0-4D30-904C-F6EBF483AE19}"/>
    <cellStyle name="Poznámka 2 5 2 3 2 5" xfId="31984" xr:uid="{F738CDBA-38D0-4993-9C8F-C2601341D62B}"/>
    <cellStyle name="Poznámka 2 5 2 3 2_1.2 KBC Group" xfId="51638" xr:uid="{AF94A1BA-3FA3-4BCF-BE5F-A51CBB2D18F3}"/>
    <cellStyle name="Poznámka 2 5 2 3 3" xfId="9659" xr:uid="{72894CCA-5ECF-4D41-ADAA-DF76178D2DD4}"/>
    <cellStyle name="Poznámka 2 5 2 3 3 2" xfId="19191" xr:uid="{A56FD008-7DE0-4238-87A5-5D8C3360ECAB}"/>
    <cellStyle name="Poznámka 2 5 2 3 3 2 2" xfId="45703" xr:uid="{AF86BB45-A15B-4AFB-BB08-7DE26F78E13C}"/>
    <cellStyle name="Poznámka 2 5 2 3 3 2_1.2 KBC Group" xfId="51643" xr:uid="{41791599-F468-486E-910D-AAAFC8852EC1}"/>
    <cellStyle name="Poznámka 2 5 2 3 3 3" xfId="22477" xr:uid="{7FAC4C0E-11DA-41CF-AC31-18F2B543BCDD}"/>
    <cellStyle name="Poznámka 2 5 2 3 3 4" xfId="25251" xr:uid="{23E5D734-8816-40FF-923E-B7EA3CBEF951}"/>
    <cellStyle name="Poznámka 2 5 2 3 3 5" xfId="34594" xr:uid="{4351AE0B-2741-40B6-9DEE-58C26186BD58}"/>
    <cellStyle name="Poznámka 2 5 2 3 3_1.2 KBC Group" xfId="51642" xr:uid="{0136C97C-76FF-40B5-8B36-385DD1BD497E}"/>
    <cellStyle name="Poznámka 2 5 2 3 4" xfId="14576" xr:uid="{5716EA04-C5A5-4645-853A-158435C7C461}"/>
    <cellStyle name="Poznámka 2 5 2 3 4 2" xfId="40042" xr:uid="{5244D020-5418-4119-A60B-D1F8FB8E7BED}"/>
    <cellStyle name="Poznámka 2 5 2 3 4_1.2 KBC Group" xfId="51644" xr:uid="{9071DA44-C617-450C-9A12-9894A720C281}"/>
    <cellStyle name="Poznámka 2 5 2 3 5" xfId="13688" xr:uid="{7F74B315-CE28-4CC4-8E28-68BD5CBDB1C7}"/>
    <cellStyle name="Poznámka 2 5 2 3 6" xfId="29047" xr:uid="{6CDEF49E-781B-49DD-85B6-5DC30F8D4A6D}"/>
    <cellStyle name="Poznámka 2 5 2 3_1.2 KBC Group" xfId="51637" xr:uid="{6225CE78-5417-4AA2-98F8-BC574B65B59F}"/>
    <cellStyle name="Poznámka 2 5 2 4" xfId="3697" xr:uid="{787972FD-43F0-4A1B-8052-52A5B2F417D6}"/>
    <cellStyle name="Poznámka 2 5 2 4 2" xfId="10623" xr:uid="{FF5541B3-A491-4544-B764-5FB7D722F794}"/>
    <cellStyle name="Poznámka 2 5 2 4 2 2" xfId="19877" xr:uid="{3899BB36-1914-4E60-92CB-04019EAC93F7}"/>
    <cellStyle name="Poznámka 2 5 2 4 2 2 2" xfId="46666" xr:uid="{873920B1-DC1C-4372-97CE-7386CC81085A}"/>
    <cellStyle name="Poznámka 2 5 2 4 2 2_1.2 KBC Group" xfId="51647" xr:uid="{2D06B0A7-8161-4EE1-99CD-04D365070CF8}"/>
    <cellStyle name="Poznámka 2 5 2 4 2 3" xfId="23040" xr:uid="{EE58ACCD-DF28-4346-AF8B-C61A3971990A}"/>
    <cellStyle name="Poznámka 2 5 2 4 2 4" xfId="25772" xr:uid="{418C2156-3610-4DEA-9671-874E16B9FD8B}"/>
    <cellStyle name="Poznámka 2 5 2 4 2 5" xfId="35529" xr:uid="{FEFFC27C-6C79-4513-A01A-FCAA55131333}"/>
    <cellStyle name="Poznámka 2 5 2 4 2_1.2 KBC Group" xfId="51646" xr:uid="{32ED7345-3AA4-458A-B1D0-5FB99A87B79C}"/>
    <cellStyle name="Poznámka 2 5 2 4 3" xfId="15260" xr:uid="{B01C6645-2457-4760-B6C5-E5427EC6B542}"/>
    <cellStyle name="Poznámka 2 5 2 4 3 2" xfId="40999" xr:uid="{AD08647B-1740-4FFA-BBD8-09C353244300}"/>
    <cellStyle name="Poznámka 2 5 2 4 3_1.2 KBC Group" xfId="51648" xr:uid="{744D5E77-BCFA-474C-8225-A4364201CC80}"/>
    <cellStyle name="Poznámka 2 5 2 4 4" xfId="13534" xr:uid="{144CB740-90A8-4113-B1CB-4ABB0CFB0AAC}"/>
    <cellStyle name="Poznámka 2 5 2 4 5" xfId="29976" xr:uid="{932CB48A-7281-471C-904F-21506793D137}"/>
    <cellStyle name="Poznámka 2 5 2 4_1.2 KBC Group" xfId="51645" xr:uid="{21169DDE-79FF-43FD-B9D0-D5BABF29D42C}"/>
    <cellStyle name="Poznámka 2 5 2 5" xfId="7702" xr:uid="{030004B1-D951-4A24-818D-B86AE3959D70}"/>
    <cellStyle name="Poznámka 2 5 2 5 2" xfId="17949" xr:uid="{7588B66A-230E-4905-820F-FE9B782C05BD}"/>
    <cellStyle name="Poznámka 2 5 2 5 2 2" xfId="43750" xr:uid="{D880835D-5613-4C56-8F4E-58985C3168C1}"/>
    <cellStyle name="Poznámka 2 5 2 5 2_1.2 KBC Group" xfId="51650" xr:uid="{FE61CFE0-FAA9-4CB3-BE72-B0428E84A912}"/>
    <cellStyle name="Poznámka 2 5 2 5 3" xfId="21525" xr:uid="{EA8B043B-A06E-4DDD-B207-00CF8E358962}"/>
    <cellStyle name="Poznámka 2 5 2 5 4" xfId="24408" xr:uid="{82AD9B62-047B-4D3B-A3FB-E745ECA646D9}"/>
    <cellStyle name="Poznámka 2 5 2 5 5" xfId="32657" xr:uid="{AACEE7C0-CAB9-41E9-B216-C7541A8C80AF}"/>
    <cellStyle name="Poznámka 2 5 2 5_1.2 KBC Group" xfId="51649" xr:uid="{C5B31E62-113F-453A-8E0C-4B1F0D3EECC5}"/>
    <cellStyle name="Poznámka 2 5 2 6" xfId="13193" xr:uid="{356227BB-392F-4173-8AC4-8CC4530780BD}"/>
    <cellStyle name="Poznámka 2 5 2 6 2" xfId="38090" xr:uid="{ACB59064-C0AA-482F-AA35-61D3A05426B6}"/>
    <cellStyle name="Poznámka 2 5 2 6_1.2 KBC Group" xfId="51651" xr:uid="{3C301FFC-AA79-4D45-835A-34D08160F5AA}"/>
    <cellStyle name="Poznámka 2 5 2 7" xfId="17138" xr:uid="{5F71DCD6-4C4B-4A40-B5EC-E7CDC4DFF226}"/>
    <cellStyle name="Poznámka 2 5 2 8" xfId="27107" xr:uid="{7B5EC576-8040-49FC-BBA3-D4520E800032}"/>
    <cellStyle name="Poznámka 2 5 2_1.2 KBC Group" xfId="51628" xr:uid="{8E6DEC28-BB06-4A30-A7FB-CE0FBBDE9960}"/>
    <cellStyle name="Poznámka 2 5 3" xfId="1238" xr:uid="{3B1A4213-E46A-413C-BDCD-3A741EB84203}"/>
    <cellStyle name="Poznámka 2 5 3 2" xfId="4437" xr:uid="{340A16EB-D3B5-40C6-AE98-B5A029C44B1D}"/>
    <cellStyle name="Poznámka 2 5 3 2 2" xfId="11231" xr:uid="{A080B42A-FCA2-44D4-93EF-E4E682275D6B}"/>
    <cellStyle name="Poznámka 2 5 3 2 2 2" xfId="20143" xr:uid="{F9217EA6-6981-484A-A5A1-F6A98F4623B4}"/>
    <cellStyle name="Poznámka 2 5 3 2 2 2 2" xfId="47274" xr:uid="{8B221DEF-4F90-40F6-ACF3-B77C4FDF37C9}"/>
    <cellStyle name="Poznámka 2 5 3 2 2 2_1.2 KBC Group" xfId="51655" xr:uid="{88EF6C6B-9849-4055-9E3C-65D880BE8093}"/>
    <cellStyle name="Poznámka 2 5 3 2 2 3" xfId="23196" xr:uid="{AA7B1811-8793-4E20-8F78-E3A57FF2D55A}"/>
    <cellStyle name="Poznámka 2 5 3 2 2 4" xfId="25876" xr:uid="{0F9E2BEC-8B5D-4BAF-BDE4-17A3750322FC}"/>
    <cellStyle name="Poznámka 2 5 3 2 2 5" xfId="36077" xr:uid="{E153DA90-C415-4BF0-B96E-C615069513EC}"/>
    <cellStyle name="Poznámka 2 5 3 2 2_1.2 KBC Group" xfId="51654" xr:uid="{74276BBF-A4DE-4FF3-B190-6061B4E46143}"/>
    <cellStyle name="Poznámka 2 5 3 2 3" xfId="15567" xr:uid="{D77118AB-C91E-401B-800E-96D6730F41CD}"/>
    <cellStyle name="Poznámka 2 5 3 2 3 2" xfId="41605" xr:uid="{7B870845-32D0-4DAC-A670-5C476BA257AF}"/>
    <cellStyle name="Poznámka 2 5 3 2 3_1.2 KBC Group" xfId="51656" xr:uid="{8BAC0703-7B23-4398-ADF2-7390E34ABE34}"/>
    <cellStyle name="Poznámka 2 5 3 2 4" xfId="13166" xr:uid="{1A9F7BC7-85A3-4E5A-B20C-3165A3C8D6C8}"/>
    <cellStyle name="Poznámka 2 5 3 2 5" xfId="30522" xr:uid="{CC84585A-BA0F-4F69-B550-D6B89E8C7AEB}"/>
    <cellStyle name="Poznámka 2 5 3 2_1.2 KBC Group" xfId="51653" xr:uid="{2D4910BF-000E-4722-ADEF-1BE75A486A8F}"/>
    <cellStyle name="Poznámka 2 5 3 3" xfId="8201" xr:uid="{F701A699-3971-4175-A6DE-8E40E8220E8D}"/>
    <cellStyle name="Poznámka 2 5 3 3 2" xfId="18225" xr:uid="{BC91AD87-11FC-41B9-BF98-8D9FAE6A1FCF}"/>
    <cellStyle name="Poznámka 2 5 3 3 2 2" xfId="44245" xr:uid="{71B3AEF8-3CE9-4628-A490-CFC358AC1D9C}"/>
    <cellStyle name="Poznámka 2 5 3 3 2_1.2 KBC Group" xfId="51658" xr:uid="{07909C74-E57B-4123-A8EC-1C42EFE3ECAC}"/>
    <cellStyle name="Poznámka 2 5 3 3 3" xfId="21722" xr:uid="{FE0854B6-E0A4-4032-B210-AE7DDFD67018}"/>
    <cellStyle name="Poznámka 2 5 3 3 4" xfId="24574" xr:uid="{745340F1-8872-4B49-B465-143D650012A1}"/>
    <cellStyle name="Poznámka 2 5 3 3 5" xfId="33136" xr:uid="{E4D729DE-A4A5-42AD-B7B3-CADBB02F9EC8}"/>
    <cellStyle name="Poznámka 2 5 3 3_1.2 KBC Group" xfId="51657" xr:uid="{23B711EB-D764-4073-BFEE-B0E426D962E1}"/>
    <cellStyle name="Poznámka 2 5 3 4" xfId="13631" xr:uid="{9405DACF-B3C1-4AAA-B6C1-03CFF9F386FC}"/>
    <cellStyle name="Poznámka 2 5 3 4 2" xfId="38584" xr:uid="{5CF3D9BF-9B40-4A6A-9084-166473218DD8}"/>
    <cellStyle name="Poznámka 2 5 3 4_1.2 KBC Group" xfId="51659" xr:uid="{AF8D092F-34A0-4D5A-A1B3-086CD91669C0}"/>
    <cellStyle name="Poznámka 2 5 3 5" xfId="18291" xr:uid="{AC81C0E6-6565-410F-A83E-1A80F7D40319}"/>
    <cellStyle name="Poznámka 2 5 3 6" xfId="27589" xr:uid="{0F240B99-346F-41FD-972C-69894836B86E}"/>
    <cellStyle name="Poznámka 2 5 3_1.2 KBC Group" xfId="51652" xr:uid="{57E2CBD5-B5EF-4DC3-8EA3-0AE6A15C2490}"/>
    <cellStyle name="Poznámka 2 5 4" xfId="2491" xr:uid="{B0D61836-4AEE-4A0A-BC03-117615A44F7A}"/>
    <cellStyle name="Poznámka 2 5 4 2" xfId="5690" xr:uid="{360E6C79-02ED-4A1F-9933-0CF43CE43F5E}"/>
    <cellStyle name="Poznámka 2 5 4 2 2" xfId="12483" xr:uid="{3F251143-1FF3-4A5F-A5BE-CD9788F64669}"/>
    <cellStyle name="Poznámka 2 5 4 2 2 2" xfId="20893" xr:uid="{B3BCA49E-D4DF-41F7-BD9A-B7A2969C7D1E}"/>
    <cellStyle name="Poznámka 2 5 4 2 2 2 2" xfId="48526" xr:uid="{323F040A-95A9-4417-ACAF-D06EF021CDEA}"/>
    <cellStyle name="Poznámka 2 5 4 2 2 2_1.2 KBC Group" xfId="51663" xr:uid="{8DBAAD99-03EB-49FF-8086-E49080184378}"/>
    <cellStyle name="Poznámka 2 5 4 2 2 3" xfId="23750" xr:uid="{33664FD6-B225-4C3F-9C2D-8440C43FC22C}"/>
    <cellStyle name="Poznámka 2 5 4 2 2 4" xfId="26347" xr:uid="{265C07B6-26C8-48ED-8F0B-AFC1FB928D82}"/>
    <cellStyle name="Poznámka 2 5 4 2 2 5" xfId="37329" xr:uid="{6A117EE4-CD4F-4ABE-A383-8B2D14D8F60A}"/>
    <cellStyle name="Poznámka 2 5 4 2 2_1.2 KBC Group" xfId="51662" xr:uid="{E429E537-F843-40B4-8EA5-EE30700568CD}"/>
    <cellStyle name="Poznámka 2 5 4 2 3" xfId="16306" xr:uid="{C2E536FD-6A6C-4ADD-B7E3-1F4002028CDC}"/>
    <cellStyle name="Poznámka 2 5 4 2 3 2" xfId="42857" xr:uid="{1373B7DD-DF76-41AF-B96A-9D37B2526456}"/>
    <cellStyle name="Poznámka 2 5 4 2 3_1.2 KBC Group" xfId="51664" xr:uid="{429D4DB4-DC4B-409B-A8EF-707D8E7B9CE7}"/>
    <cellStyle name="Poznámka 2 5 4 2 4" xfId="16721" xr:uid="{01E40D4B-BEA0-4FD6-BF1B-E77ED9321991}"/>
    <cellStyle name="Poznámka 2 5 4 2 5" xfId="31774" xr:uid="{3EC1D765-DBD6-4506-9833-8A3B3B8D769D}"/>
    <cellStyle name="Poznámka 2 5 4 2_1.2 KBC Group" xfId="51661" xr:uid="{73F7D2C1-7963-4457-80CC-8BEC27962726}"/>
    <cellStyle name="Poznámka 2 5 4 3" xfId="9449" xr:uid="{D9DF3AB2-0EDE-4375-A2EA-20B621AB66FC}"/>
    <cellStyle name="Poznámka 2 5 4 3 2" xfId="18981" xr:uid="{AB36A300-25A4-4D97-B493-8C71B942A9D9}"/>
    <cellStyle name="Poznámka 2 5 4 3 2 2" xfId="45493" xr:uid="{FB774557-2B3B-429C-B281-59C72543DD67}"/>
    <cellStyle name="Poznámka 2 5 4 3 2_1.2 KBC Group" xfId="51666" xr:uid="{A5513067-CEB4-49F2-949E-02F6B07592E6}"/>
    <cellStyle name="Poznámka 2 5 4 3 3" xfId="22267" xr:uid="{9150BF0F-9315-47FA-B33D-70F254FD050F}"/>
    <cellStyle name="Poznámka 2 5 4 3 4" xfId="25041" xr:uid="{254B5E5E-0694-46E9-9C5C-E38F3B94B6F3}"/>
    <cellStyle name="Poznámka 2 5 4 3 5" xfId="34384" xr:uid="{52F901E0-C69D-4B03-8D05-88ECA5BBDC95}"/>
    <cellStyle name="Poznámka 2 5 4 3_1.2 KBC Group" xfId="51665" xr:uid="{A2C2A713-F861-48F4-AA09-79F00A529D0A}"/>
    <cellStyle name="Poznámka 2 5 4 4" xfId="14367" xr:uid="{07028509-9502-48E6-807F-4FB353215723}"/>
    <cellStyle name="Poznámka 2 5 4 4 2" xfId="39832" xr:uid="{B4076D77-79DD-4535-9B27-1E8543309CD7}"/>
    <cellStyle name="Poznámka 2 5 4 4_1.2 KBC Group" xfId="51667" xr:uid="{D61C0F29-6CDD-476D-AACD-3C280977423D}"/>
    <cellStyle name="Poznámka 2 5 4 5" xfId="16082" xr:uid="{17A92076-BB62-4398-A88A-54637AAEC784}"/>
    <cellStyle name="Poznámka 2 5 4 6" xfId="28837" xr:uid="{E9814E67-C769-48D9-88BC-FB5A51A5834D}"/>
    <cellStyle name="Poznámka 2 5 4_1.2 KBC Group" xfId="51660" xr:uid="{9EB7AECD-5314-46F8-A6FA-B07EC5A848F8}"/>
    <cellStyle name="Poznámka 2 5 5" xfId="3858" xr:uid="{B53863A2-3A95-4FF2-ACA8-95CC5078E108}"/>
    <cellStyle name="Poznámka 2 5 5 2" xfId="10711" xr:uid="{B487BF7C-189C-4704-BB3F-D16B71019988}"/>
    <cellStyle name="Poznámka 2 5 5 2 2" xfId="19940" xr:uid="{97927CF2-0015-42E0-AFD4-17A594CE3C32}"/>
    <cellStyle name="Poznámka 2 5 5 2 2 2" xfId="46754" xr:uid="{CA83706D-4143-4089-8BC4-129EBFC9FBEC}"/>
    <cellStyle name="Poznámka 2 5 5 2 2_1.2 KBC Group" xfId="51670" xr:uid="{19497306-52C8-4564-B92B-4ACC22E32AB4}"/>
    <cellStyle name="Poznámka 2 5 5 2 3" xfId="23105" xr:uid="{E8A5AB5F-0576-45D5-96FF-528D9CB520F2}"/>
    <cellStyle name="Poznámka 2 5 5 2 4" xfId="25833" xr:uid="{388E06E9-C7DF-49F0-A51B-645838A6F417}"/>
    <cellStyle name="Poznámka 2 5 5 2 5" xfId="35592" xr:uid="{A3C76752-DA73-4C54-82BA-8F25468DC207}"/>
    <cellStyle name="Poznámka 2 5 5 2_1.2 KBC Group" xfId="51669" xr:uid="{B244999F-710E-48B4-8367-93216106685C}"/>
    <cellStyle name="Poznámka 2 5 5 3" xfId="15345" xr:uid="{E5D29BAE-58B8-45B0-BF93-9EA5EBC59822}"/>
    <cellStyle name="Poznámka 2 5 5 3 2" xfId="41085" xr:uid="{DDC9FA13-9A1A-4C33-A7E0-FEF33189BF18}"/>
    <cellStyle name="Poznámka 2 5 5 3_1.2 KBC Group" xfId="51671" xr:uid="{4E25FDBB-D042-4E39-8C88-2F05C0E800A5}"/>
    <cellStyle name="Poznámka 2 5 5 4" xfId="20689" xr:uid="{6EC03859-CC78-4386-A0F8-915E832EA277}"/>
    <cellStyle name="Poznámka 2 5 5 5" xfId="30037" xr:uid="{4A3050F5-6AAF-457B-AC72-502C1167B16F}"/>
    <cellStyle name="Poznámka 2 5 5_1.2 KBC Group" xfId="51668" xr:uid="{5B8EE6C3-1560-42AB-9013-5E91FAFCAB50}"/>
    <cellStyle name="Poznámka 2 5 6" xfId="7401" xr:uid="{47CC34F8-3D6A-4FA8-92DB-CF8721A93FEA}"/>
    <cellStyle name="Poznámka 2 5 6 2" xfId="17703" xr:uid="{3A5D0F69-9527-41C0-A8F9-2EB5F7762C4D}"/>
    <cellStyle name="Poznámka 2 5 6 2 2" xfId="43449" xr:uid="{07D3FD35-3D02-4C43-B3DE-39CAEC1AB838}"/>
    <cellStyle name="Poznámka 2 5 6 2_1.2 KBC Group" xfId="51673" xr:uid="{88206B8B-FBB6-4FAD-BB22-CEF9459D4436}"/>
    <cellStyle name="Poznámka 2 5 6 3" xfId="21308" xr:uid="{EA4D5C12-9364-46FD-A699-FD34E9BCAD25}"/>
    <cellStyle name="Poznámka 2 5 6 4" xfId="24201" xr:uid="{0C6C08DB-DCA8-4684-86A3-2DBC66B9A7D9}"/>
    <cellStyle name="Poznámka 2 5 6 5" xfId="32356" xr:uid="{BE9D333F-04CA-4F6F-9B5C-8E53BBA22CC4}"/>
    <cellStyle name="Poznámka 2 5 6_1.2 KBC Group" xfId="51672" xr:uid="{EAF53ACF-84DE-454F-9DE2-62CA8ED0E42D}"/>
    <cellStyle name="Poznámka 2 5 7" xfId="12948" xr:uid="{A93D7699-A94E-45A4-8AB9-7D65AC4A5DFA}"/>
    <cellStyle name="Poznámka 2 5 7 2" xfId="37789" xr:uid="{5B2125CF-C527-448A-BE15-02F78382121E}"/>
    <cellStyle name="Poznámka 2 5 7_1.2 KBC Group" xfId="51674" xr:uid="{2B4FD0DF-4BF3-4477-9501-B31C5BD1FF5A}"/>
    <cellStyle name="Poznámka 2 5 8" xfId="17355" xr:uid="{878A38FF-BF5A-47D0-8A57-496C4E9589BA}"/>
    <cellStyle name="Poznámka 2 5 9" xfId="26806" xr:uid="{2A02AD86-EEFB-4348-BAAE-FB0F61DC3510}"/>
    <cellStyle name="Poznámka 2 5_1.2 KBC Group" xfId="51627" xr:uid="{246F976D-DEEA-4512-A95D-29E2E9C132D4}"/>
    <cellStyle name="Poznámka 2 6" xfId="254" xr:uid="{E99FCC55-D10B-47B8-AC15-085644DE1A67}"/>
    <cellStyle name="Poznámka 2 6 2" xfId="558" xr:uid="{42025144-34AB-4962-84E9-280608D5D61B}"/>
    <cellStyle name="Poznámka 2 6 2 2" xfId="1389" xr:uid="{A7F97BA1-B427-4DE1-88A1-ED2C65D1235B}"/>
    <cellStyle name="Poznámka 2 6 2 2 2" xfId="4588" xr:uid="{DDAACD9B-E412-4DB4-A113-D1F9A915E399}"/>
    <cellStyle name="Poznámka 2 6 2 2 2 2" xfId="11382" xr:uid="{2DC71664-C222-48F7-9011-6EB489EB573F}"/>
    <cellStyle name="Poznámka 2 6 2 2 2 2 2" xfId="20221" xr:uid="{FB71FC70-96A6-4C32-BE90-82BEEE76E668}"/>
    <cellStyle name="Poznámka 2 6 2 2 2 2 2 2" xfId="47425" xr:uid="{A2A3B8DB-2BB0-43A2-A5D5-0F311CF38743}"/>
    <cellStyle name="Poznámka 2 6 2 2 2 2 2_1.2 KBC Group" xfId="51680" xr:uid="{A3C91649-4D86-485F-AC90-50D53D7E9FA7}"/>
    <cellStyle name="Poznámka 2 6 2 2 2 2 3" xfId="23247" xr:uid="{1C5B3A55-E18D-4BA9-96C1-798382699279}"/>
    <cellStyle name="Poznámka 2 6 2 2 2 2 4" xfId="25915" xr:uid="{8AD154F1-54E4-40A9-9FB9-E185BA321CF8}"/>
    <cellStyle name="Poznámka 2 6 2 2 2 2 5" xfId="36228" xr:uid="{F3B73534-D4DC-4020-9EE5-E69616394943}"/>
    <cellStyle name="Poznámka 2 6 2 2 2 2_1.2 KBC Group" xfId="51679" xr:uid="{E296D2A8-181B-4FEB-B61C-0F732E7448CB}"/>
    <cellStyle name="Poznámka 2 6 2 2 2 3" xfId="15642" xr:uid="{2AD00181-6C50-4A6A-B70D-7EAFDCAF21CE}"/>
    <cellStyle name="Poznámka 2 6 2 2 2 3 2" xfId="41756" xr:uid="{B110002B-3018-485E-806C-5D0E701C9A1A}"/>
    <cellStyle name="Poznámka 2 6 2 2 2 3_1.2 KBC Group" xfId="51681" xr:uid="{74274316-3F83-473C-B432-1BAE3C031DD6}"/>
    <cellStyle name="Poznámka 2 6 2 2 2 4" xfId="15217" xr:uid="{4C880315-741D-4304-9E06-ED47DCCA4B42}"/>
    <cellStyle name="Poznámka 2 6 2 2 2 5" xfId="30673" xr:uid="{32CAC6F8-71E2-4113-B70F-E4D279335FAC}"/>
    <cellStyle name="Poznámka 2 6 2 2 2_1.2 KBC Group" xfId="51678" xr:uid="{2F46A885-CBA3-447B-B3AA-544F44C8548F}"/>
    <cellStyle name="Poznámka 2 6 2 2 3" xfId="8352" xr:uid="{79719160-6FC2-4289-A908-F243E7A5D83A}"/>
    <cellStyle name="Poznámka 2 6 2 2 3 2" xfId="18308" xr:uid="{EDDE90E2-96E1-4445-A314-33546803D2E7}"/>
    <cellStyle name="Poznámka 2 6 2 2 3 2 2" xfId="44396" xr:uid="{253F0AF1-5102-4F7C-99EE-CB91A3063AA0}"/>
    <cellStyle name="Poznámka 2 6 2 2 3 2_1.2 KBC Group" xfId="51683" xr:uid="{3BE7A9B7-2179-47ED-9AE5-433962B6FF71}"/>
    <cellStyle name="Poznámka 2 6 2 2 3 3" xfId="21773" xr:uid="{274E961A-D4DB-4DF9-9F7E-1B16CAB757AC}"/>
    <cellStyle name="Poznámka 2 6 2 2 3 4" xfId="24613" xr:uid="{EB300B86-8F13-4E00-B6B0-869282FF4F7E}"/>
    <cellStyle name="Poznámka 2 6 2 2 3 5" xfId="33287" xr:uid="{99685CEF-C980-40F7-95A7-AA2B9AB09BFA}"/>
    <cellStyle name="Poznámka 2 6 2 2 3_1.2 KBC Group" xfId="51682" xr:uid="{0ED4D6BA-60AB-4EBB-9887-9ECA304F50F5}"/>
    <cellStyle name="Poznámka 2 6 2 2 4" xfId="13703" xr:uid="{B31FFF9E-DAF7-4A79-94C9-3E6510A77645}"/>
    <cellStyle name="Poznámka 2 6 2 2 4 2" xfId="38735" xr:uid="{B709B7C9-E9B7-4F36-9554-F9F52C9BE4E2}"/>
    <cellStyle name="Poznámka 2 6 2 2 4_1.2 KBC Group" xfId="51684" xr:uid="{36FF3F59-454E-49B6-A04E-24EB95A51BDE}"/>
    <cellStyle name="Poznámka 2 6 2 2 5" xfId="15221" xr:uid="{FF88A557-5243-427E-914A-E08BD31536B2}"/>
    <cellStyle name="Poznámka 2 6 2 2 6" xfId="27740" xr:uid="{453BA8EC-72AD-4213-8FA8-8C45EC88182C}"/>
    <cellStyle name="Poznámka 2 6 2 2_1.2 KBC Group" xfId="51677" xr:uid="{2C3E6C92-A395-41B6-8B02-24E86568AEF9}"/>
    <cellStyle name="Poznámka 2 6 2 3" xfId="2728" xr:uid="{73A8A9F2-48D5-4A1A-B260-DF427294F83C}"/>
    <cellStyle name="Poznámka 2 6 2 3 2" xfId="5927" xr:uid="{45E03C72-8DA8-476C-AF89-DBFD22F67756}"/>
    <cellStyle name="Poznámka 2 6 2 3 2 2" xfId="12720" xr:uid="{1DAE6741-4B53-4539-85A3-D0399EA587D2}"/>
    <cellStyle name="Poznámka 2 6 2 3 2 2 2" xfId="21130" xr:uid="{0219DE9C-D2FD-459B-9483-05B6C8DCB51C}"/>
    <cellStyle name="Poznámka 2 6 2 3 2 2 2 2" xfId="48763" xr:uid="{D54E3E90-2977-4195-A7D7-B0048D98432B}"/>
    <cellStyle name="Poznámka 2 6 2 3 2 2 2_1.2 KBC Group" xfId="51688" xr:uid="{3221D6A3-10CB-421D-BEF6-98DA8D2DFB94}"/>
    <cellStyle name="Poznámka 2 6 2 3 2 2 3" xfId="23987" xr:uid="{C424B905-E015-4048-8169-A1B32F6431B5}"/>
    <cellStyle name="Poznámka 2 6 2 3 2 2 4" xfId="26584" xr:uid="{4F8A4E6C-E095-46C6-B06D-EE5C74D5812C}"/>
    <cellStyle name="Poznámka 2 6 2 3 2 2 5" xfId="37566" xr:uid="{B91E9738-7969-41E9-A59C-CE4239DF3298}"/>
    <cellStyle name="Poznámka 2 6 2 3 2 2_1.2 KBC Group" xfId="51687" xr:uid="{22014CA0-2DAC-495C-A693-1ADCA7B59834}"/>
    <cellStyle name="Poznámka 2 6 2 3 2 3" xfId="16542" xr:uid="{305C5A10-10D6-4ACC-9EFE-F2ABCBA749C9}"/>
    <cellStyle name="Poznámka 2 6 2 3 2 3 2" xfId="43094" xr:uid="{58F090C1-B008-4034-8267-10E3E4101E21}"/>
    <cellStyle name="Poznámka 2 6 2 3 2 3_1.2 KBC Group" xfId="51689" xr:uid="{7113C60A-DC49-4A74-A20C-B8439BF0356A}"/>
    <cellStyle name="Poznámka 2 6 2 3 2 4" xfId="15415" xr:uid="{C8FD0486-9B19-4907-B8B9-79B55B1E9DFC}"/>
    <cellStyle name="Poznámka 2 6 2 3 2 5" xfId="32011" xr:uid="{13AD53DD-A5D8-4AEC-959C-201AB33F1B61}"/>
    <cellStyle name="Poznámka 2 6 2 3 2_1.2 KBC Group" xfId="51686" xr:uid="{4A6BF39B-187C-4D8D-A6B6-DF381CFD4613}"/>
    <cellStyle name="Poznámka 2 6 2 3 3" xfId="9686" xr:uid="{FF003D3D-766D-4790-B116-ABE31641B4FC}"/>
    <cellStyle name="Poznámka 2 6 2 3 3 2" xfId="19218" xr:uid="{84E99908-E033-42D2-901D-92B3F5C833D4}"/>
    <cellStyle name="Poznámka 2 6 2 3 3 2 2" xfId="45730" xr:uid="{E89F1650-AB62-4A09-82E1-A52CB2CDBED2}"/>
    <cellStyle name="Poznámka 2 6 2 3 3 2_1.2 KBC Group" xfId="51691" xr:uid="{5B220543-AF83-4290-A8D8-A62EC0482710}"/>
    <cellStyle name="Poznámka 2 6 2 3 3 3" xfId="22504" xr:uid="{1D950FDA-A73A-4A13-A8A4-E94F844CD497}"/>
    <cellStyle name="Poznámka 2 6 2 3 3 4" xfId="25278" xr:uid="{255CB6A1-3AA7-4CB0-9D0D-CA92944A5376}"/>
    <cellStyle name="Poznámka 2 6 2 3 3 5" xfId="34621" xr:uid="{6E324023-1410-4402-91B6-6D8A0768EEAD}"/>
    <cellStyle name="Poznámka 2 6 2 3 3_1.2 KBC Group" xfId="51690" xr:uid="{C722E796-89C8-4AEB-A377-FCB66EC16B95}"/>
    <cellStyle name="Poznámka 2 6 2 3 4" xfId="14603" xr:uid="{E95C6D9D-0CB8-442B-BCC2-7B251EF144E7}"/>
    <cellStyle name="Poznámka 2 6 2 3 4 2" xfId="40069" xr:uid="{098CAC38-6A1B-49C3-8246-6946213AF36E}"/>
    <cellStyle name="Poznámka 2 6 2 3 4_1.2 KBC Group" xfId="51692" xr:uid="{715B5DF9-6985-4123-AA0F-AC8F663732B4}"/>
    <cellStyle name="Poznámka 2 6 2 3 5" xfId="18501" xr:uid="{6C21FCEC-9DA8-4AAF-B732-662493BDAE2C}"/>
    <cellStyle name="Poznámka 2 6 2 3 6" xfId="29074" xr:uid="{52DBEDAE-3AF7-4B52-AD92-2EB919A6FE26}"/>
    <cellStyle name="Poznámka 2 6 2 3_1.2 KBC Group" xfId="51685" xr:uid="{5ED3DEFA-FE24-4545-B972-A2B652932FA3}"/>
    <cellStyle name="Poznámka 2 6 2 4" xfId="3925" xr:uid="{F185A9E1-4E05-4F38-A322-98C2C3A3F50A}"/>
    <cellStyle name="Poznámka 2 6 2 4 2" xfId="10744" xr:uid="{893BF519-3C8D-4C23-9B6D-7A64DEC27510}"/>
    <cellStyle name="Poznámka 2 6 2 4 2 2" xfId="19965" xr:uid="{D544170E-6D91-40CD-8BE8-A6D22038F719}"/>
    <cellStyle name="Poznámka 2 6 2 4 2 2 2" xfId="46787" xr:uid="{4A7FCE1B-C6A7-4D02-8DA5-A97267A2B6F6}"/>
    <cellStyle name="Poznámka 2 6 2 4 2 2_1.2 KBC Group" xfId="51695" xr:uid="{6B2BE8DD-B393-46A6-98E3-3F4C7F431B7E}"/>
    <cellStyle name="Poznámka 2 6 2 4 2 3" xfId="23129" xr:uid="{1B31720C-15D0-4F91-AFB3-93BD1C785A7E}"/>
    <cellStyle name="Poznámka 2 6 2 4 2 4" xfId="25856" xr:uid="{EB484283-7A2D-45D0-98C9-4A34DE29AA0B}"/>
    <cellStyle name="Poznámka 2 6 2 4 2 5" xfId="35616" xr:uid="{FADBDAF6-D85E-47EE-AC9F-B23077D25431}"/>
    <cellStyle name="Poznámka 2 6 2 4 2_1.2 KBC Group" xfId="51694" xr:uid="{366F4F48-CB20-40E7-9EF2-2EED0E433440}"/>
    <cellStyle name="Poznámka 2 6 2 4 3" xfId="15376" xr:uid="{96825530-5E9D-49BB-8B0E-11820D44EB18}"/>
    <cellStyle name="Poznámka 2 6 2 4 3 2" xfId="41118" xr:uid="{49A9A2CD-8ECE-4B98-A357-7F42352BCDCB}"/>
    <cellStyle name="Poznámka 2 6 2 4 3_1.2 KBC Group" xfId="51696" xr:uid="{4EC99315-47FB-4480-8FF2-7ED9F2594C6D}"/>
    <cellStyle name="Poznámka 2 6 2 4 4" xfId="18751" xr:uid="{B26EDE1B-66BB-4C3E-B18D-151C75A83AA4}"/>
    <cellStyle name="Poznámka 2 6 2 4 5" xfId="30061" xr:uid="{3F3A9439-56B9-4382-AAD9-F0456854F3F6}"/>
    <cellStyle name="Poznámka 2 6 2 4_1.2 KBC Group" xfId="51693" xr:uid="{B4489D2D-64BC-4300-B548-E5D5A8FD24AD}"/>
    <cellStyle name="Poznámka 2 6 2 5" xfId="7747" xr:uid="{2ED32A4B-17DA-433C-837A-49FA1D558EDF}"/>
    <cellStyle name="Poznámka 2 6 2 5 2" xfId="17980" xr:uid="{8A7C187D-C0C2-4E36-8114-79BF270D7BA1}"/>
    <cellStyle name="Poznámka 2 6 2 5 2 2" xfId="43795" xr:uid="{A09D309A-95CF-464C-837E-D6D1E89F19A9}"/>
    <cellStyle name="Poznámka 2 6 2 5 2_1.2 KBC Group" xfId="51698" xr:uid="{924F9FD1-1487-449C-A82F-C65327E7D457}"/>
    <cellStyle name="Poznámka 2 6 2 5 3" xfId="21553" xr:uid="{D4BB6D7C-6418-482E-AA5C-A6572FE5B98C}"/>
    <cellStyle name="Poznámka 2 6 2 5 4" xfId="24435" xr:uid="{1F474601-A0E0-4B6E-99FD-048992F51993}"/>
    <cellStyle name="Poznámka 2 6 2 5 5" xfId="32702" xr:uid="{83AAE2E6-EB84-48A1-AF69-F6C8C6B34E6D}"/>
    <cellStyle name="Poznámka 2 6 2 5_1.2 KBC Group" xfId="51697" xr:uid="{32191467-351C-40C6-9B60-1A8F695E2444}"/>
    <cellStyle name="Poznámka 2 6 2 6" xfId="13227" xr:uid="{632F2FEE-3303-4770-9C58-8459E05E72C0}"/>
    <cellStyle name="Poznámka 2 6 2 6 2" xfId="38135" xr:uid="{E122CDAE-D0B4-4173-8294-7FE912D4C655}"/>
    <cellStyle name="Poznámka 2 6 2 6_1.2 KBC Group" xfId="51699" xr:uid="{64B3FE93-8B58-4B09-8B7F-7B9A022119C6}"/>
    <cellStyle name="Poznámka 2 6 2 7" xfId="17111" xr:uid="{537E0E5F-D142-461B-8407-6D54E4BA7533}"/>
    <cellStyle name="Poznámka 2 6 2 8" xfId="27152" xr:uid="{7AA152B0-0FC4-4D77-8CE3-942582962EAC}"/>
    <cellStyle name="Poznámka 2 6 2_1.2 KBC Group" xfId="51676" xr:uid="{C7367FAD-4C66-4FEF-AB2D-86DFD316CB51}"/>
    <cellStyle name="Poznámka 2 6 3" xfId="1260" xr:uid="{BB3F99A2-966C-4394-A0CB-F72194CC6CE9}"/>
    <cellStyle name="Poznámka 2 6 3 2" xfId="4459" xr:uid="{FDF8E6B2-D200-4531-ADA2-D09AFDB219B2}"/>
    <cellStyle name="Poznámka 2 6 3 2 2" xfId="11253" xr:uid="{9FAABF28-7887-4119-BCD3-D99F9899E6F8}"/>
    <cellStyle name="Poznámka 2 6 3 2 2 2" xfId="20152" xr:uid="{EDB934C8-FE53-46B3-AF68-BF0013E5401E}"/>
    <cellStyle name="Poznámka 2 6 3 2 2 2 2" xfId="47296" xr:uid="{AE2AB746-E66D-4497-BF33-D30794A10CE7}"/>
    <cellStyle name="Poznámka 2 6 3 2 2 2_1.2 KBC Group" xfId="51703" xr:uid="{67131A9A-73DA-4407-A9E7-23EA5481A549}"/>
    <cellStyle name="Poznámka 2 6 3 2 2 3" xfId="23200" xr:uid="{E1864DED-AFCE-43DB-B5EC-29BF08480F33}"/>
    <cellStyle name="Poznámka 2 6 3 2 2 4" xfId="25880" xr:uid="{702131D0-11E6-4F11-9BC0-4B3FC6868C71}"/>
    <cellStyle name="Poznámka 2 6 3 2 2 5" xfId="36099" xr:uid="{CEA1FB84-F2F2-4648-865B-03A7148D5AFB}"/>
    <cellStyle name="Poznámka 2 6 3 2 2_1.2 KBC Group" xfId="51702" xr:uid="{F944413B-7533-4F15-949A-1B7C47670F5B}"/>
    <cellStyle name="Poznámka 2 6 3 2 3" xfId="15575" xr:uid="{96ECD0F6-1F2D-4C83-AD3C-F2AD39706CFA}"/>
    <cellStyle name="Poznámka 2 6 3 2 3 2" xfId="41627" xr:uid="{9121D72A-3A8A-4215-B0F5-DEDEAA7CACF1}"/>
    <cellStyle name="Poznámka 2 6 3 2 3_1.2 KBC Group" xfId="51704" xr:uid="{2265E02F-FF6A-442F-9470-6D29A0D43643}"/>
    <cellStyle name="Poznámka 2 6 3 2 4" xfId="15473" xr:uid="{D45EA995-D8EB-4241-B130-793FAD9D21B7}"/>
    <cellStyle name="Poznámka 2 6 3 2 5" xfId="30544" xr:uid="{8614AC0E-4B85-4C73-8EB6-798E028C6FC8}"/>
    <cellStyle name="Poznámka 2 6 3 2_1.2 KBC Group" xfId="51701" xr:uid="{C2714106-74CB-4E58-951A-8E132A684EF3}"/>
    <cellStyle name="Poznámka 2 6 3 3" xfId="8223" xr:uid="{0D6B7D98-0CE1-4B6A-B490-379E2D46EE35}"/>
    <cellStyle name="Poznámka 2 6 3 3 2" xfId="18233" xr:uid="{3833E11A-9E08-4337-875F-9418556AA4AF}"/>
    <cellStyle name="Poznámka 2 6 3 3 2 2" xfId="44267" xr:uid="{414A80C1-4A25-4BC2-8916-8CC0C7141E51}"/>
    <cellStyle name="Poznámka 2 6 3 3 2_1.2 KBC Group" xfId="51706" xr:uid="{AD109DCA-80B2-48CD-9C1B-085145B7D536}"/>
    <cellStyle name="Poznámka 2 6 3 3 3" xfId="21727" xr:uid="{596FB7F0-6A14-4355-B10D-0BA6B91D3C49}"/>
    <cellStyle name="Poznámka 2 6 3 3 4" xfId="24578" xr:uid="{CB8DC485-F776-4C1A-88EF-8B793B278B4D}"/>
    <cellStyle name="Poznámka 2 6 3 3 5" xfId="33158" xr:uid="{A7710837-7E66-4BCB-ABD3-3CAF13E9B1FA}"/>
    <cellStyle name="Poznámka 2 6 3 3_1.2 KBC Group" xfId="51705" xr:uid="{FE9CBAC3-B086-4F90-A589-CD84DD438D84}"/>
    <cellStyle name="Poznámka 2 6 3 4" xfId="13638" xr:uid="{D7DF5153-AF14-42BF-9D73-0625A1C25597}"/>
    <cellStyle name="Poznámka 2 6 3 4 2" xfId="38606" xr:uid="{D7645D39-98AD-4F87-9D6C-5809AB6D0D01}"/>
    <cellStyle name="Poznámka 2 6 3 4_1.2 KBC Group" xfId="51707" xr:uid="{C1E59A1C-F5D1-41C3-A637-F18B3A734238}"/>
    <cellStyle name="Poznámka 2 6 3 5" xfId="12929" xr:uid="{2C6C0CEC-2430-4F01-8BB7-23FA6C547961}"/>
    <cellStyle name="Poznámka 2 6 3 6" xfId="27611" xr:uid="{788F696F-0D24-435C-9D28-E8E7499942C2}"/>
    <cellStyle name="Poznámka 2 6 3_1.2 KBC Group" xfId="51700" xr:uid="{D6545FCF-740B-4469-B9F0-9F7569E66EED}"/>
    <cellStyle name="Poznámka 2 6 4" xfId="1693" xr:uid="{F002D808-921F-4C78-8A7D-6F6254B70BC8}"/>
    <cellStyle name="Poznámka 2 6 4 2" xfId="4892" xr:uid="{F214F216-4475-452D-959C-C7AF238D80FE}"/>
    <cellStyle name="Poznámka 2 6 4 2 2" xfId="11685" xr:uid="{C3A76F70-15CB-4AB2-9106-970D35F92332}"/>
    <cellStyle name="Poznámka 2 6 4 2 2 2" xfId="20345" xr:uid="{00E802D5-F4BC-48BC-A7A9-637CB022F4D7}"/>
    <cellStyle name="Poznámka 2 6 4 2 2 2 2" xfId="47728" xr:uid="{FE2876CD-585D-45D3-A8C7-5377110B08DD}"/>
    <cellStyle name="Poznámka 2 6 4 2 2 2_1.2 KBC Group" xfId="51711" xr:uid="{02D29DED-54BB-4D6E-A864-EB9A0CE6A5C8}"/>
    <cellStyle name="Poznámka 2 6 4 2 2 3" xfId="23314" xr:uid="{797C873C-7BB9-4A04-A1EF-B0B1EF9F51EC}"/>
    <cellStyle name="Poznámka 2 6 4 2 2 4" xfId="25950" xr:uid="{1DB9AD0F-8046-4CB1-842A-B65DEE729425}"/>
    <cellStyle name="Poznámka 2 6 4 2 2 5" xfId="36531" xr:uid="{611FC3DC-A0C1-4982-9D57-BCFD8816EFFC}"/>
    <cellStyle name="Poznámka 2 6 4 2 2_1.2 KBC Group" xfId="51710" xr:uid="{08E8D006-850E-4765-A18A-228EC8F01325}"/>
    <cellStyle name="Poznámka 2 6 4 2 3" xfId="15767" xr:uid="{046B235A-B7A8-48D2-9996-C42F2C093DA5}"/>
    <cellStyle name="Poznámka 2 6 4 2 3 2" xfId="42059" xr:uid="{593BD3C3-1924-467F-82C5-DC7BD7E7BDDD}"/>
    <cellStyle name="Poznámka 2 6 4 2 3_1.2 KBC Group" xfId="51712" xr:uid="{2576B8C5-C28E-400D-A241-C79B22A85FAF}"/>
    <cellStyle name="Poznámka 2 6 4 2 4" xfId="16772" xr:uid="{0C8E8EDB-6D58-4672-AA6C-584C199F827C}"/>
    <cellStyle name="Poznámka 2 6 4 2 5" xfId="30976" xr:uid="{AA59709F-FF1E-482B-A932-47F0F9143BB7}"/>
    <cellStyle name="Poznámka 2 6 4 2_1.2 KBC Group" xfId="51709" xr:uid="{9AD3527F-6F52-499F-96B2-CA50B7ABE0EC}"/>
    <cellStyle name="Poznámka 2 6 4 3" xfId="8652" xr:uid="{7FD0907E-E434-420F-89D3-B99375F09BD1}"/>
    <cellStyle name="Poznámka 2 6 4 3 2" xfId="18436" xr:uid="{98533D3F-EF8B-4E7B-BAB3-61358D595312}"/>
    <cellStyle name="Poznámka 2 6 4 3 2 2" xfId="44696" xr:uid="{DB62C750-BB87-4BD8-A7EB-3D9FE312E3FD}"/>
    <cellStyle name="Poznámka 2 6 4 3 2_1.2 KBC Group" xfId="51714" xr:uid="{69339201-EB6E-4621-A18B-E875A5DC49C2}"/>
    <cellStyle name="Poznámka 2 6 4 3 3" xfId="21834" xr:uid="{E9CF4B44-275B-4050-842E-66F0F5FB15F4}"/>
    <cellStyle name="Poznámka 2 6 4 3 4" xfId="24645" xr:uid="{3557E0DA-20F9-4EF5-AD73-CAE5AE7DAB42}"/>
    <cellStyle name="Poznámka 2 6 4 3 5" xfId="33587" xr:uid="{1D32C656-D62B-4300-BF1D-FB585166F6E1}"/>
    <cellStyle name="Poznámka 2 6 4 3_1.2 KBC Group" xfId="51713" xr:uid="{9C8DD341-D71F-4891-BEA2-5717CE8D5C33}"/>
    <cellStyle name="Poznámka 2 6 4 4" xfId="13832" xr:uid="{777317B7-9480-48C6-BB8A-98FE66E3B175}"/>
    <cellStyle name="Poznámka 2 6 4 4 2" xfId="39035" xr:uid="{2EAFB041-AB3D-4BC0-8596-090F1B796E0B}"/>
    <cellStyle name="Poznámka 2 6 4 4_1.2 KBC Group" xfId="51715" xr:uid="{C46621CE-85F0-4EDF-B89C-86C77956DAB2}"/>
    <cellStyle name="Poznámka 2 6 4 5" xfId="15489" xr:uid="{AEC7BC03-E216-4947-819B-17071E6A656E}"/>
    <cellStyle name="Poznámka 2 6 4 6" xfId="28040" xr:uid="{B3BF34D8-0BA3-4AB9-BA94-234EDBB9274C}"/>
    <cellStyle name="Poznámka 2 6 4_1.2 KBC Group" xfId="51708" xr:uid="{0FE605DA-C103-4F7A-9E89-543E0812E703}"/>
    <cellStyle name="Poznámka 2 6 5" xfId="3776" xr:uid="{9B314552-FF84-4242-81DB-A7AB0DCB9D8F}"/>
    <cellStyle name="Poznámka 2 6 5 2" xfId="10668" xr:uid="{81E3A37B-B15E-406D-ADBE-D58EF596F873}"/>
    <cellStyle name="Poznámka 2 6 5 2 2" xfId="19907" xr:uid="{41E3C92F-D4F6-407A-AE5A-8A6EC7068F8C}"/>
    <cellStyle name="Poznámka 2 6 5 2 2 2" xfId="46711" xr:uid="{2C5E592F-10C9-4E23-BC81-D9BBEBC55C93}"/>
    <cellStyle name="Poznámka 2 6 5 2 2_1.2 KBC Group" xfId="51718" xr:uid="{2DC1A71E-F728-4BE7-B867-068A6C5375AE}"/>
    <cellStyle name="Poznámka 2 6 5 2 3" xfId="23071" xr:uid="{4FCAED62-23D5-4CFC-9ED8-FA28ECF933E8}"/>
    <cellStyle name="Poznámka 2 6 5 2 4" xfId="25801" xr:uid="{79D8FF97-677F-4479-8DD6-4E2AFC0DA7BF}"/>
    <cellStyle name="Poznámka 2 6 5 2 5" xfId="35559" xr:uid="{1F667121-936F-43A6-AA68-204E64826AEA}"/>
    <cellStyle name="Poznámka 2 6 5 2_1.2 KBC Group" xfId="51717" xr:uid="{4A5B3F6F-5EBF-4468-9C0F-573C32E951B0}"/>
    <cellStyle name="Poznámka 2 6 5 3" xfId="15304" xr:uid="{E18FC158-A253-4CFE-8C28-937E4C81F56C}"/>
    <cellStyle name="Poznámka 2 6 5 3 2" xfId="41043" xr:uid="{1B87EA35-A315-4CCC-AB0D-18162317CCD5}"/>
    <cellStyle name="Poznámka 2 6 5 3_1.2 KBC Group" xfId="51719" xr:uid="{FE91DA20-DB95-472C-81EC-F355D4DBBF70}"/>
    <cellStyle name="Poznámka 2 6 5 4" xfId="16803" xr:uid="{2C8A630B-D68C-491A-BF2C-18B7FBD13922}"/>
    <cellStyle name="Poznámka 2 6 5 5" xfId="30005" xr:uid="{EBA57337-F5C5-49AC-8DA5-7BBCB4C99392}"/>
    <cellStyle name="Poznámka 2 6 5_1.2 KBC Group" xfId="51716" xr:uid="{73953FC1-CE62-4CCB-B67A-9F04F8A599EC}"/>
    <cellStyle name="Poznámka 2 6 6" xfId="7446" xr:uid="{41F6714A-3557-4F02-8879-FC5FD553385A}"/>
    <cellStyle name="Poznámka 2 6 6 2" xfId="17736" xr:uid="{2020A2AF-187A-45CF-9240-9EFA0F5BCC77}"/>
    <cellStyle name="Poznámka 2 6 6 2 2" xfId="43494" xr:uid="{32332B5C-EC5A-4169-B01A-9F2F77CE80C1}"/>
    <cellStyle name="Poznámka 2 6 6 2_1.2 KBC Group" xfId="51721" xr:uid="{D73EBC38-1E9F-498C-B0F9-C7B1516A2A42}"/>
    <cellStyle name="Poznámka 2 6 6 3" xfId="21335" xr:uid="{57B1343D-5C2B-4DBA-9CC4-7500870A2D51}"/>
    <cellStyle name="Poznámka 2 6 6 4" xfId="24228" xr:uid="{EE4845FA-3E57-490C-B134-F3B5306AC4D7}"/>
    <cellStyle name="Poznámka 2 6 6 5" xfId="32401" xr:uid="{8332E940-28CB-49E8-BA2D-5AB76B321B26}"/>
    <cellStyle name="Poznámka 2 6 6_1.2 KBC Group" xfId="51720" xr:uid="{19A31CB7-35D8-4D47-ABC6-84764829CEA2}"/>
    <cellStyle name="Poznámka 2 6 7" xfId="12981" xr:uid="{0D04E548-6707-439C-9E46-EC842678F737}"/>
    <cellStyle name="Poznámka 2 6 7 2" xfId="37834" xr:uid="{E6E7B2B7-427D-4822-88BF-2986B1949253}"/>
    <cellStyle name="Poznámka 2 6 7_1.2 KBC Group" xfId="51722" xr:uid="{7C871FE0-D67B-41BF-AB25-DBF409EDCF66}"/>
    <cellStyle name="Poznámka 2 6 8" xfId="17326" xr:uid="{29A073CF-9F8D-42FA-BE23-C8C427A9E3B0}"/>
    <cellStyle name="Poznámka 2 6 9" xfId="26851" xr:uid="{B7B0986D-845C-4AC4-8F60-3E929268AE2A}"/>
    <cellStyle name="Poznámka 2 6_1.2 KBC Group" xfId="51675" xr:uid="{74F713E1-3063-4DE9-84C3-D116ADCF76BD}"/>
    <cellStyle name="Poznámka 2 7" xfId="256" xr:uid="{4D0D1186-8E43-4E6D-8EBA-7C3CCD19CF81}"/>
    <cellStyle name="Poznámka 2 7 2" xfId="560" xr:uid="{2F0B6716-302F-44D3-8288-E86B8B39CE7C}"/>
    <cellStyle name="Poznámka 2 7 2 2" xfId="1390" xr:uid="{1AF3EA56-0F97-442C-A1D4-C53AC75A632A}"/>
    <cellStyle name="Poznámka 2 7 2 2 2" xfId="4589" xr:uid="{60B4D863-AE2D-4A5C-A017-45C9F35113C0}"/>
    <cellStyle name="Poznámka 2 7 2 2 2 2" xfId="11383" xr:uid="{2D7CB74E-B66D-4ABC-B937-444A523FCB96}"/>
    <cellStyle name="Poznámka 2 7 2 2 2 2 2" xfId="20222" xr:uid="{9F06DADF-A71C-4817-A34A-D21CCEB58E8D}"/>
    <cellStyle name="Poznámka 2 7 2 2 2 2 2 2" xfId="47426" xr:uid="{7B1BA616-B97F-4EC5-A82C-27F4AEA9E496}"/>
    <cellStyle name="Poznámka 2 7 2 2 2 2 2_1.2 KBC Group" xfId="51728" xr:uid="{D092D225-D6BD-423C-98ED-B7425BDB118E}"/>
    <cellStyle name="Poznámka 2 7 2 2 2 2 3" xfId="23248" xr:uid="{07B68BD5-4DD2-4257-8DA4-FD70EDA776EF}"/>
    <cellStyle name="Poznámka 2 7 2 2 2 2 4" xfId="25916" xr:uid="{113B4ED6-AB40-4469-B849-B727D9F07F92}"/>
    <cellStyle name="Poznámka 2 7 2 2 2 2 5" xfId="36229" xr:uid="{CAD9957D-3C25-4897-BE18-23AF7A5145AA}"/>
    <cellStyle name="Poznámka 2 7 2 2 2 2_1.2 KBC Group" xfId="51727" xr:uid="{CDA3B80F-B507-4C60-8953-99122758D064}"/>
    <cellStyle name="Poznámka 2 7 2 2 2 3" xfId="15643" xr:uid="{BAEC0764-9CEF-4958-B27A-0C82F48DF995}"/>
    <cellStyle name="Poznámka 2 7 2 2 2 3 2" xfId="41757" xr:uid="{FFE46502-7402-434C-AF08-CF47D13A4C4C}"/>
    <cellStyle name="Poznámka 2 7 2 2 2 3_1.2 KBC Group" xfId="51729" xr:uid="{FB3DD51A-0ABA-48B2-A85B-FC60C2F77A44}"/>
    <cellStyle name="Poznámka 2 7 2 2 2 4" xfId="16780" xr:uid="{2910181B-DAAC-472D-A93A-D13CBA7F7849}"/>
    <cellStyle name="Poznámka 2 7 2 2 2 5" xfId="30674" xr:uid="{47598DE8-E9D2-4D7B-804E-B4231C3732EB}"/>
    <cellStyle name="Poznámka 2 7 2 2 2_1.2 KBC Group" xfId="51726" xr:uid="{1C568802-225D-4A25-A9FA-93105A0F405B}"/>
    <cellStyle name="Poznámka 2 7 2 2 3" xfId="8353" xr:uid="{5D04985F-B218-4597-B776-E63AA9D61A1E}"/>
    <cellStyle name="Poznámka 2 7 2 2 3 2" xfId="18309" xr:uid="{9DA54DA3-DD76-4020-857A-F3186F21B83F}"/>
    <cellStyle name="Poznámka 2 7 2 2 3 2 2" xfId="44397" xr:uid="{419FB2B9-B9E1-47D3-9EE0-CEA554D96206}"/>
    <cellStyle name="Poznámka 2 7 2 2 3 2_1.2 KBC Group" xfId="51731" xr:uid="{4D17528E-FB9D-4795-B465-4D8A2AB8B5F6}"/>
    <cellStyle name="Poznámka 2 7 2 2 3 3" xfId="21774" xr:uid="{6F8B8254-1F4F-412B-B9E7-6B5D9001E694}"/>
    <cellStyle name="Poznámka 2 7 2 2 3 4" xfId="24614" xr:uid="{10A2B000-F0DD-4E5E-A4A5-64C19F1D575F}"/>
    <cellStyle name="Poznámka 2 7 2 2 3 5" xfId="33288" xr:uid="{BAE70280-0868-41A5-9EB0-89A090EE077B}"/>
    <cellStyle name="Poznámka 2 7 2 2 3_1.2 KBC Group" xfId="51730" xr:uid="{BCFECCA7-90D6-4172-99A9-43013EC3073B}"/>
    <cellStyle name="Poznámka 2 7 2 2 4" xfId="13704" xr:uid="{BB6723C5-8624-4F68-807F-912CEC4EAB2A}"/>
    <cellStyle name="Poznámka 2 7 2 2 4 2" xfId="38736" xr:uid="{B3D582C6-1DE6-4C77-AE8E-267D890F3892}"/>
    <cellStyle name="Poznámka 2 7 2 2 4_1.2 KBC Group" xfId="51732" xr:uid="{DB8B8F29-CDA5-4446-8D5D-6E92DD5987AF}"/>
    <cellStyle name="Poznámka 2 7 2 2 5" xfId="16967" xr:uid="{830BBD0D-17C2-40C4-ABE4-A73D55D644D0}"/>
    <cellStyle name="Poznámka 2 7 2 2 6" xfId="27741" xr:uid="{3B978E79-0D2C-443F-B1E9-23F00043A5E2}"/>
    <cellStyle name="Poznámka 2 7 2 2_1.2 KBC Group" xfId="51725" xr:uid="{0B6287AE-0296-4E08-AC60-C7426D99F650}"/>
    <cellStyle name="Poznámka 2 7 2 3" xfId="2730" xr:uid="{3AEC1B18-30C6-4F10-AA45-11C00EC8D7B2}"/>
    <cellStyle name="Poznámka 2 7 2 3 2" xfId="5929" xr:uid="{63E6D0D4-92A9-4757-9BFC-5A6C0CE598ED}"/>
    <cellStyle name="Poznámka 2 7 2 3 2 2" xfId="12722" xr:uid="{4CA8CFC7-F751-48F6-8204-7353BD4A1EFF}"/>
    <cellStyle name="Poznámka 2 7 2 3 2 2 2" xfId="21132" xr:uid="{DDEDB146-3EB0-44E2-82C6-2E2D7DD84BB7}"/>
    <cellStyle name="Poznámka 2 7 2 3 2 2 2 2" xfId="48765" xr:uid="{A4A0E51E-B74F-43A9-81DD-744C29C9B6CF}"/>
    <cellStyle name="Poznámka 2 7 2 3 2 2 2_1.2 KBC Group" xfId="51736" xr:uid="{A09E64BC-6FE7-43E3-B21B-3F01BA5D07B6}"/>
    <cellStyle name="Poznámka 2 7 2 3 2 2 3" xfId="23989" xr:uid="{A13532B8-5810-4A78-9ECF-B50A85BAF636}"/>
    <cellStyle name="Poznámka 2 7 2 3 2 2 4" xfId="26586" xr:uid="{62B6777E-1C78-40F6-B878-64EA0CAC2E24}"/>
    <cellStyle name="Poznámka 2 7 2 3 2 2 5" xfId="37568" xr:uid="{FBA48E88-766C-4548-825C-8AECA9E7A11E}"/>
    <cellStyle name="Poznámka 2 7 2 3 2 2_1.2 KBC Group" xfId="51735" xr:uid="{46F0BE0A-188F-4FA4-A79D-B73CD5871040}"/>
    <cellStyle name="Poznámka 2 7 2 3 2 3" xfId="16544" xr:uid="{2C5146B4-5EB2-4A84-938F-35A2274298D5}"/>
    <cellStyle name="Poznámka 2 7 2 3 2 3 2" xfId="43096" xr:uid="{4CDAEE06-4DA0-46F3-931A-19F976148A85}"/>
    <cellStyle name="Poznámka 2 7 2 3 2 3_1.2 KBC Group" xfId="51737" xr:uid="{A6DE0A54-E05B-441D-92AA-8885B71EABC0}"/>
    <cellStyle name="Poznámka 2 7 2 3 2 4" xfId="14906" xr:uid="{7FF335E9-598F-4825-920A-4D3F6F6C9EA4}"/>
    <cellStyle name="Poznámka 2 7 2 3 2 5" xfId="32013" xr:uid="{B96659CB-7481-4F40-908A-E6E84D83015E}"/>
    <cellStyle name="Poznámka 2 7 2 3 2_1.2 KBC Group" xfId="51734" xr:uid="{515FEF5C-81E9-4EA1-AC59-ED4C895F572A}"/>
    <cellStyle name="Poznámka 2 7 2 3 3" xfId="9688" xr:uid="{E199DCCA-A885-4834-9B3F-EFA8436578CB}"/>
    <cellStyle name="Poznámka 2 7 2 3 3 2" xfId="19220" xr:uid="{E2792EB7-0B0E-4AD0-AC70-4A51A0AA7514}"/>
    <cellStyle name="Poznámka 2 7 2 3 3 2 2" xfId="45732" xr:uid="{131D0D0C-40E7-4135-A279-561B0C0B060A}"/>
    <cellStyle name="Poznámka 2 7 2 3 3 2_1.2 KBC Group" xfId="51739" xr:uid="{66BBE6CF-C3BC-486D-9EED-419A006DCD4F}"/>
    <cellStyle name="Poznámka 2 7 2 3 3 3" xfId="22506" xr:uid="{BFE32F0F-9C79-4165-B6A7-AA292BFDB358}"/>
    <cellStyle name="Poznámka 2 7 2 3 3 4" xfId="25280" xr:uid="{FDABE238-B037-4F2A-95BE-D11704D2234B}"/>
    <cellStyle name="Poznámka 2 7 2 3 3 5" xfId="34623" xr:uid="{B0DAD137-3636-46F8-AD0A-85FBA8E63D34}"/>
    <cellStyle name="Poznámka 2 7 2 3 3_1.2 KBC Group" xfId="51738" xr:uid="{B7618AA8-AB10-4336-B216-E670D0CB9875}"/>
    <cellStyle name="Poznámka 2 7 2 3 4" xfId="14605" xr:uid="{B6582F05-DB97-4B25-98A8-667D4CFD6C52}"/>
    <cellStyle name="Poznámka 2 7 2 3 4 2" xfId="40071" xr:uid="{F71426BA-5467-425E-BE65-74A5AFFB8F8E}"/>
    <cellStyle name="Poznámka 2 7 2 3 4_1.2 KBC Group" xfId="51740" xr:uid="{4D74BFBC-DBF3-40ED-8C4D-87D73EE072C4}"/>
    <cellStyle name="Poznámka 2 7 2 3 5" xfId="15833" xr:uid="{5D3AAE79-D503-4C77-BE6D-8DC94B3F728E}"/>
    <cellStyle name="Poznámka 2 7 2 3 6" xfId="29076" xr:uid="{8F4BD198-A89B-40CF-9528-1A48B2ED13D6}"/>
    <cellStyle name="Poznámka 2 7 2 3_1.2 KBC Group" xfId="51733" xr:uid="{1CC4D8CF-2713-4735-AC95-582020FAC94B}"/>
    <cellStyle name="Poznámka 2 7 2 4" xfId="3788" xr:uid="{0B2EE633-0376-4938-84B5-1E29F71CED08}"/>
    <cellStyle name="Poznámka 2 7 2 4 2" xfId="10674" xr:uid="{AE4BB1D7-E322-43B9-AF8F-77752CAEFC4E}"/>
    <cellStyle name="Poznámka 2 7 2 4 2 2" xfId="19910" xr:uid="{9F24A443-A66C-4CC5-B7F1-C964331BA6A2}"/>
    <cellStyle name="Poznámka 2 7 2 4 2 2 2" xfId="46717" xr:uid="{E737E322-A2B9-41D3-9577-6D4F4CF3E210}"/>
    <cellStyle name="Poznámka 2 7 2 4 2 2_1.2 KBC Group" xfId="51743" xr:uid="{134B5877-AA1D-4BB3-94EE-434E02AE2CB6}"/>
    <cellStyle name="Poznámka 2 7 2 4 2 3" xfId="23075" xr:uid="{F701AE3A-4AA3-4E70-8568-B3F3182AD2DD}"/>
    <cellStyle name="Poznámka 2 7 2 4 2 4" xfId="25804" xr:uid="{83D0BA57-E3BA-4F4A-82FF-28021D0C34E5}"/>
    <cellStyle name="Poznámka 2 7 2 4 2 5" xfId="35562" xr:uid="{A45FB724-7CE7-4833-A571-B24D24F6B1F4}"/>
    <cellStyle name="Poznámka 2 7 2 4 2_1.2 KBC Group" xfId="51742" xr:uid="{66D793CF-80DE-45BC-80C6-7941BEF549C4}"/>
    <cellStyle name="Poznámka 2 7 2 4 3" xfId="15309" xr:uid="{83007E0A-F214-4AAA-B72A-48726F2CAAF8}"/>
    <cellStyle name="Poznámka 2 7 2 4 3 2" xfId="41049" xr:uid="{13BFA007-46D3-4DD7-84CE-036E743B55DB}"/>
    <cellStyle name="Poznámka 2 7 2 4 3_1.2 KBC Group" xfId="51744" xr:uid="{3A75359B-F99C-4BD2-9D5C-338CE449E4D4}"/>
    <cellStyle name="Poznámka 2 7 2 4 4" xfId="16802" xr:uid="{B077CC7F-77B3-4DF3-B86B-A5F8E30A0D25}"/>
    <cellStyle name="Poznámka 2 7 2 4 5" xfId="30008" xr:uid="{71025FAC-D9DF-4725-9C70-4C51B1DC1527}"/>
    <cellStyle name="Poznámka 2 7 2 4_1.2 KBC Group" xfId="51741" xr:uid="{9EE7263E-3E80-4043-89E7-84DD1967D6B4}"/>
    <cellStyle name="Poznámka 2 7 2 5" xfId="7749" xr:uid="{1F3F7EEF-4212-4701-A431-70F712E51CA4}"/>
    <cellStyle name="Poznámka 2 7 2 5 2" xfId="17982" xr:uid="{1D92EFB9-46D3-4217-944F-678CBCF6B22A}"/>
    <cellStyle name="Poznámka 2 7 2 5 2 2" xfId="43797" xr:uid="{22E6838F-990D-48B7-8AC4-A19B210F2018}"/>
    <cellStyle name="Poznámka 2 7 2 5 2_1.2 KBC Group" xfId="51746" xr:uid="{BADBAFCA-D634-416E-8CFC-F92EA5CE43B1}"/>
    <cellStyle name="Poznámka 2 7 2 5 3" xfId="21555" xr:uid="{88538416-5708-4727-8119-3FC28DFE2A39}"/>
    <cellStyle name="Poznámka 2 7 2 5 4" xfId="24437" xr:uid="{5BD191F7-9A4C-40D5-B059-546DDD410603}"/>
    <cellStyle name="Poznámka 2 7 2 5 5" xfId="32704" xr:uid="{AA8031C4-713B-4C21-A4A4-99E46454E546}"/>
    <cellStyle name="Poznámka 2 7 2 5_1.2 KBC Group" xfId="51745" xr:uid="{1F787F6A-2734-4C59-9012-8596BB6948C7}"/>
    <cellStyle name="Poznámka 2 7 2 6" xfId="13229" xr:uid="{AD1F8D06-0E61-41B0-833E-ED06A3E219EC}"/>
    <cellStyle name="Poznámka 2 7 2 6 2" xfId="38137" xr:uid="{5E0226FA-27F4-46C1-BFCD-9DD99C4F53E7}"/>
    <cellStyle name="Poznámka 2 7 2 6_1.2 KBC Group" xfId="51747" xr:uid="{3B757574-06E5-4846-93A0-02607257D2A8}"/>
    <cellStyle name="Poznámka 2 7 2 7" xfId="17110" xr:uid="{F12399D6-649A-4028-A3CA-D400C8C8101A}"/>
    <cellStyle name="Poznámka 2 7 2 8" xfId="27154" xr:uid="{EA0FEED1-AACA-46EA-BF02-B52B31439B66}"/>
    <cellStyle name="Poznámka 2 7 2_1.2 KBC Group" xfId="51724" xr:uid="{270C3290-B1B1-4C4C-B197-6F32940AA55C}"/>
    <cellStyle name="Poznámka 2 7 3" xfId="1261" xr:uid="{6AA53CF5-3ADE-40E6-96EA-B3E9C9A91782}"/>
    <cellStyle name="Poznámka 2 7 3 2" xfId="4460" xr:uid="{25F312B4-2A2D-404D-A90E-1D5DF21AAE04}"/>
    <cellStyle name="Poznámka 2 7 3 2 2" xfId="11254" xr:uid="{B652D4E7-A135-4572-867E-E4D00BBD7913}"/>
    <cellStyle name="Poznámka 2 7 3 2 2 2" xfId="20153" xr:uid="{551F7075-DAAF-42EE-8C2A-652323A39479}"/>
    <cellStyle name="Poznámka 2 7 3 2 2 2 2" xfId="47297" xr:uid="{D6E7CF17-D482-4684-986E-0650A2BD3697}"/>
    <cellStyle name="Poznámka 2 7 3 2 2 2_1.2 KBC Group" xfId="51751" xr:uid="{9E2E3920-9291-4A5C-A706-1A595354F90A}"/>
    <cellStyle name="Poznámka 2 7 3 2 2 3" xfId="23201" xr:uid="{26F02BAE-ABA5-4A9D-9BCF-AEB4216C4AD7}"/>
    <cellStyle name="Poznámka 2 7 3 2 2 4" xfId="25881" xr:uid="{DAD86150-18CC-4EC4-9E4E-23DA162ACED0}"/>
    <cellStyle name="Poznámka 2 7 3 2 2 5" xfId="36100" xr:uid="{684F1781-828C-40CD-B3E6-FFC3D13E42F5}"/>
    <cellStyle name="Poznámka 2 7 3 2 2_1.2 KBC Group" xfId="51750" xr:uid="{5705AD08-9857-4F69-AC9A-D4EEC057975C}"/>
    <cellStyle name="Poznámka 2 7 3 2 3" xfId="15576" xr:uid="{87738E56-F2CC-45AB-A01D-79CF7EDD916E}"/>
    <cellStyle name="Poznámka 2 7 3 2 3 2" xfId="41628" xr:uid="{60CA6D50-82ED-40A9-A1E3-DF9B5B8EF678}"/>
    <cellStyle name="Poznámka 2 7 3 2 3_1.2 KBC Group" xfId="51752" xr:uid="{4A94ADE8-C112-4B73-BD40-D75FE5F843BE}"/>
    <cellStyle name="Poznámka 2 7 3 2 4" xfId="19795" xr:uid="{4B3B5989-5222-4DFB-8937-DC3C6054A788}"/>
    <cellStyle name="Poznámka 2 7 3 2 5" xfId="30545" xr:uid="{961766AD-139C-43DA-B5CE-A4C45EC9DA8E}"/>
    <cellStyle name="Poznámka 2 7 3 2_1.2 KBC Group" xfId="51749" xr:uid="{C5347689-8C7F-4E36-96F0-E432B7119165}"/>
    <cellStyle name="Poznámka 2 7 3 3" xfId="8224" xr:uid="{3505F65E-40CE-4DFE-B63E-3362B9CC468A}"/>
    <cellStyle name="Poznámka 2 7 3 3 2" xfId="18234" xr:uid="{C045CCD7-D39E-4323-91A5-AA2675F23D20}"/>
    <cellStyle name="Poznámka 2 7 3 3 2 2" xfId="44268" xr:uid="{B2D0B747-96B4-4B8F-9D27-BE8D22547204}"/>
    <cellStyle name="Poznámka 2 7 3 3 2_1.2 KBC Group" xfId="51754" xr:uid="{B1AEFD22-4472-439B-9600-7A0E7C6A601D}"/>
    <cellStyle name="Poznámka 2 7 3 3 3" xfId="21728" xr:uid="{3EDA6ED5-DC46-4A90-A4DD-E054BAE7BF2E}"/>
    <cellStyle name="Poznámka 2 7 3 3 4" xfId="24579" xr:uid="{3D237739-1583-41F6-ADCB-649D33C8AB63}"/>
    <cellStyle name="Poznámka 2 7 3 3 5" xfId="33159" xr:uid="{12C0C11D-9F94-480E-A383-3ED91189D38D}"/>
    <cellStyle name="Poznámka 2 7 3 3_1.2 KBC Group" xfId="51753" xr:uid="{D8FA6C9E-7BAF-43D6-99CF-FA71F6F5A348}"/>
    <cellStyle name="Poznámka 2 7 3 4" xfId="13639" xr:uid="{D417EF69-AF33-4F03-9BD1-66D3AA95801E}"/>
    <cellStyle name="Poznámka 2 7 3 4 2" xfId="38607" xr:uid="{704F60A0-B3B2-492D-895E-CEC118787BD2}"/>
    <cellStyle name="Poznámka 2 7 3 4_1.2 KBC Group" xfId="51755" xr:uid="{406BE0A9-05E8-463E-B63E-19AEC9074482}"/>
    <cellStyle name="Poznámka 2 7 3 5" xfId="17660" xr:uid="{6280C1B0-E95F-40FB-94D0-925F26F3812B}"/>
    <cellStyle name="Poznámka 2 7 3 6" xfId="27612" xr:uid="{D69D5AB4-6D05-4987-B07B-34145144DB8D}"/>
    <cellStyle name="Poznámka 2 7 3_1.2 KBC Group" xfId="51748" xr:uid="{CE33DA30-2FDF-4E3F-8AED-B549EE517EA6}"/>
    <cellStyle name="Poznámka 2 7 4" xfId="2523" xr:uid="{6532C1EC-8E7E-474E-B020-2E39A708D11A}"/>
    <cellStyle name="Poznámka 2 7 4 2" xfId="5722" xr:uid="{4FFDD993-D722-40C4-9F54-7CF8BDA1BBFC}"/>
    <cellStyle name="Poznámka 2 7 4 2 2" xfId="12515" xr:uid="{48E1CF86-D232-4069-9C3E-808055918863}"/>
    <cellStyle name="Poznámka 2 7 4 2 2 2" xfId="20925" xr:uid="{0D828098-58ED-49B1-B285-EC1ED3A6482C}"/>
    <cellStyle name="Poznámka 2 7 4 2 2 2 2" xfId="48558" xr:uid="{20602BF9-9E5F-45B7-8054-79C845B0CD80}"/>
    <cellStyle name="Poznámka 2 7 4 2 2 2_1.2 KBC Group" xfId="51759" xr:uid="{EA0EC8D7-27CC-4163-A1D2-6D5BE30B752A}"/>
    <cellStyle name="Poznámka 2 7 4 2 2 3" xfId="23782" xr:uid="{61D628E3-C6A2-445A-9363-85F75185465F}"/>
    <cellStyle name="Poznámka 2 7 4 2 2 4" xfId="26379" xr:uid="{DD7714DB-5782-4489-A18E-D66682ED2EC7}"/>
    <cellStyle name="Poznámka 2 7 4 2 2 5" xfId="37361" xr:uid="{55946124-5229-419F-B9BF-E61E90B5062B}"/>
    <cellStyle name="Poznámka 2 7 4 2 2_1.2 KBC Group" xfId="51758" xr:uid="{35890E7B-66B6-438F-9210-6BE061874D75}"/>
    <cellStyle name="Poznámka 2 7 4 2 3" xfId="16337" xr:uid="{90C4E5C4-D515-4A43-AC7D-399E17EA0AB2}"/>
    <cellStyle name="Poznámka 2 7 4 2 3 2" xfId="42889" xr:uid="{0CD75DEC-FA79-4D93-B775-10518D9FDD06}"/>
    <cellStyle name="Poznámka 2 7 4 2 3_1.2 KBC Group" xfId="51760" xr:uid="{5DCF97C1-A8A8-40DB-B64B-C138CCABB2B6}"/>
    <cellStyle name="Poznámka 2 7 4 2 4" xfId="20042" xr:uid="{65649CC9-1D6D-42AA-864D-93278162743F}"/>
    <cellStyle name="Poznámka 2 7 4 2 5" xfId="31806" xr:uid="{92970CD6-709F-4E7A-89D1-4280032AB009}"/>
    <cellStyle name="Poznámka 2 7 4 2_1.2 KBC Group" xfId="51757" xr:uid="{D2F03551-C9A8-4984-ABD2-C029E89FB3C2}"/>
    <cellStyle name="Poznámka 2 7 4 3" xfId="9481" xr:uid="{75FAB08E-443F-4489-A018-D1FC780D5F1D}"/>
    <cellStyle name="Poznámka 2 7 4 3 2" xfId="19013" xr:uid="{59559B7E-CAEF-4813-A06C-5812A86AC594}"/>
    <cellStyle name="Poznámka 2 7 4 3 2 2" xfId="45525" xr:uid="{6A88B560-33D3-4784-833A-5808CF9D1E97}"/>
    <cellStyle name="Poznámka 2 7 4 3 2_1.2 KBC Group" xfId="51762" xr:uid="{330FE887-CE76-40AA-8658-4EF1D418CE8B}"/>
    <cellStyle name="Poznámka 2 7 4 3 3" xfId="22299" xr:uid="{CCDC8894-C323-45A5-A9C9-0D5E7AAE0F6B}"/>
    <cellStyle name="Poznámka 2 7 4 3 4" xfId="25073" xr:uid="{B818EA94-ECDC-4F08-B2D5-7156745D48AF}"/>
    <cellStyle name="Poznámka 2 7 4 3 5" xfId="34416" xr:uid="{6A9019C0-5C98-42A5-8C63-B88C1A0D59E2}"/>
    <cellStyle name="Poznámka 2 7 4 3_1.2 KBC Group" xfId="51761" xr:uid="{B39DAEAC-18D3-4621-9267-10452436E97C}"/>
    <cellStyle name="Poznámka 2 7 4 4" xfId="14398" xr:uid="{3F363B3F-9ED3-4D2E-BED2-003C7AEDA08C}"/>
    <cellStyle name="Poznámka 2 7 4 4 2" xfId="39864" xr:uid="{B9D6B109-34DF-4B7C-BC9E-60109F7A2E2C}"/>
    <cellStyle name="Poznámka 2 7 4 4_1.2 KBC Group" xfId="51763" xr:uid="{2DCB678D-7577-495C-A737-E0703AF08CC7}"/>
    <cellStyle name="Poznámka 2 7 4 5" xfId="16901" xr:uid="{5DA2EE90-969A-44D2-B046-2A1A010336B5}"/>
    <cellStyle name="Poznámka 2 7 4 6" xfId="28869" xr:uid="{2F0FC34C-F192-4E66-87DE-6294DFEC781C}"/>
    <cellStyle name="Poznámka 2 7 4_1.2 KBC Group" xfId="51756" xr:uid="{B51D4CA2-604C-4B61-98FB-650AF5276399}"/>
    <cellStyle name="Poznámka 2 7 5" xfId="2903" xr:uid="{E1BCC46C-C71A-4AB3-87DE-9AF237FCCEF0}"/>
    <cellStyle name="Poznámka 2 7 5 2" xfId="9844" xr:uid="{FA46B5F1-973F-4870-82D5-94E0BD391DE6}"/>
    <cellStyle name="Poznámka 2 7 5 2 2" xfId="19364" xr:uid="{2EBBCA0E-7B37-4509-96EB-343346272D1C}"/>
    <cellStyle name="Poznámka 2 7 5 2 2 2" xfId="45887" xr:uid="{4EB9E2BE-2447-4C1F-A308-5940FB6DF76F}"/>
    <cellStyle name="Poznámka 2 7 5 2 2_1.2 KBC Group" xfId="51766" xr:uid="{FE823552-E1BC-4908-ACCC-946CC170EB4C}"/>
    <cellStyle name="Poznámka 2 7 5 2 3" xfId="22650" xr:uid="{E61E88D1-76B0-466B-8154-4A4C32EFC55C}"/>
    <cellStyle name="Poznámka 2 7 5 2 4" xfId="25420" xr:uid="{01834434-0F22-4B86-ACB0-813234110D0B}"/>
    <cellStyle name="Poznámka 2 7 5 2 5" xfId="34775" xr:uid="{DD3F9232-68BD-48A6-B2A4-93155BAAE222}"/>
    <cellStyle name="Poznámka 2 7 5 2_1.2 KBC Group" xfId="51765" xr:uid="{0B46CAFC-5B75-4A66-9BB4-22D2AF0BDB9D}"/>
    <cellStyle name="Poznámka 2 7 5 3" xfId="14752" xr:uid="{D9951E25-9B5D-4956-A6BC-19C266AB99AE}"/>
    <cellStyle name="Poznámka 2 7 5 3 2" xfId="40223" xr:uid="{ADAEBB1F-7448-418D-B161-B556744197DC}"/>
    <cellStyle name="Poznámka 2 7 5 3_1.2 KBC Group" xfId="51767" xr:uid="{11D518D0-C215-4A47-94DE-724A0A7637DB}"/>
    <cellStyle name="Poznámka 2 7 5 4" xfId="14966" xr:uid="{44FA11BD-766F-46CD-91BE-B3B09796D22A}"/>
    <cellStyle name="Poznámka 2 7 5 5" xfId="29225" xr:uid="{4014C0D2-1041-4098-93AD-E7BE2D337907}"/>
    <cellStyle name="Poznámka 2 7 5_1.2 KBC Group" xfId="51764" xr:uid="{9D2DF896-9319-459D-BCD9-6D33488E45AE}"/>
    <cellStyle name="Poznámka 2 7 6" xfId="7448" xr:uid="{A45B5FD1-C2CF-470F-920B-6B8BEFC97464}"/>
    <cellStyle name="Poznámka 2 7 6 2" xfId="17738" xr:uid="{FE827CEA-0BFD-461A-AB38-C67D035E6FC8}"/>
    <cellStyle name="Poznámka 2 7 6 2 2" xfId="43496" xr:uid="{37688CC0-140A-42FB-BE34-EAFDD8ECFB29}"/>
    <cellStyle name="Poznámka 2 7 6 2_1.2 KBC Group" xfId="51769" xr:uid="{14540352-C007-481A-B9BA-1E4C8291DF27}"/>
    <cellStyle name="Poznámka 2 7 6 3" xfId="21337" xr:uid="{81EF5977-38B5-4561-A91D-29486FF9A881}"/>
    <cellStyle name="Poznámka 2 7 6 4" xfId="24230" xr:uid="{82F2CE15-C50F-4FB7-99A1-43F78D3110E5}"/>
    <cellStyle name="Poznámka 2 7 6 5" xfId="32403" xr:uid="{B95C1F80-E2E3-4FAE-8518-8D9B1F1A44A9}"/>
    <cellStyle name="Poznámka 2 7 6_1.2 KBC Group" xfId="51768" xr:uid="{705B8BFF-008B-4D15-A03B-7A737B1359C8}"/>
    <cellStyle name="Poznámka 2 7 7" xfId="12983" xr:uid="{1DCB614E-AD59-4306-A8DE-FF52A0134820}"/>
    <cellStyle name="Poznámka 2 7 7 2" xfId="37836" xr:uid="{7F4A45D4-E897-4550-8E90-510AC4E4D9CD}"/>
    <cellStyle name="Poznámka 2 7 7_1.2 KBC Group" xfId="51770" xr:uid="{409473BE-FDA8-4A76-8F7C-5A19FC5C55D7}"/>
    <cellStyle name="Poznámka 2 7 8" xfId="17322" xr:uid="{4E344C43-A1C3-4F8A-9537-5884DCD7D4FB}"/>
    <cellStyle name="Poznámka 2 7 9" xfId="26853" xr:uid="{38B22C57-882E-4C59-BFFA-EFED15977B6E}"/>
    <cellStyle name="Poznámka 2 7_1.2 KBC Group" xfId="51723" xr:uid="{1EE55A92-A7E2-4250-B473-3EBA90CCC61C}"/>
    <cellStyle name="Poznámka 2 8" xfId="280" xr:uid="{AA63B6EA-7C78-4721-8639-B90DE707D17E}"/>
    <cellStyle name="Poznámka 2 8 2" xfId="584" xr:uid="{BB904F80-3C62-4D7C-A5E8-CF35FC97EBE1}"/>
    <cellStyle name="Poznámka 2 8 2 2" xfId="1399" xr:uid="{B71DACCA-12BC-4FA1-A3FB-CE14B451B3CD}"/>
    <cellStyle name="Poznámka 2 8 2 2 2" xfId="4598" xr:uid="{064AF53C-B800-4EE3-84C1-90B5669E5DD2}"/>
    <cellStyle name="Poznámka 2 8 2 2 2 2" xfId="11392" xr:uid="{5BE5E877-A736-45A0-A1F1-77859E32ADC2}"/>
    <cellStyle name="Poznámka 2 8 2 2 2 2 2" xfId="20225" xr:uid="{39E7E6E0-CA30-4A07-B4F0-6DF625A6BE4E}"/>
    <cellStyle name="Poznámka 2 8 2 2 2 2 2 2" xfId="47435" xr:uid="{DF87596A-DED9-4754-AE7F-65D3C97D1DF4}"/>
    <cellStyle name="Poznámka 2 8 2 2 2 2 2_1.2 KBC Group" xfId="51776" xr:uid="{2731959F-39AE-4B30-BD32-EB76F4649F02}"/>
    <cellStyle name="Poznámka 2 8 2 2 2 2 3" xfId="23251" xr:uid="{A6708C5C-93C7-48F0-A9EA-39EBB4C1B580}"/>
    <cellStyle name="Poznámka 2 8 2 2 2 2 4" xfId="25919" xr:uid="{ECA7FF52-C22B-4D78-BFFE-2CFC16A7BF81}"/>
    <cellStyle name="Poznámka 2 8 2 2 2 2 5" xfId="36238" xr:uid="{D0268049-9341-4818-A85E-8DA046F0EF80}"/>
    <cellStyle name="Poznámka 2 8 2 2 2 2_1.2 KBC Group" xfId="51775" xr:uid="{BC9E6D7F-8BAB-4C36-BFF2-54A84A3C3DDE}"/>
    <cellStyle name="Poznámka 2 8 2 2 2 3" xfId="15647" xr:uid="{2F29258B-A520-4F3B-B655-61A96668C7AB}"/>
    <cellStyle name="Poznámka 2 8 2 2 2 3 2" xfId="41766" xr:uid="{02B6D8A1-ECD1-4C15-976F-77DE2978589B}"/>
    <cellStyle name="Poznámka 2 8 2 2 2 3_1.2 KBC Group" xfId="51777" xr:uid="{A9940F21-7BE9-4667-B0BA-C830B55BA939}"/>
    <cellStyle name="Poznámka 2 8 2 2 2 4" xfId="13785" xr:uid="{900B9AE6-C5FD-4137-B5C5-AD33AEA9455B}"/>
    <cellStyle name="Poznámka 2 8 2 2 2 5" xfId="30683" xr:uid="{283A013B-7A15-40E2-A14B-E3A84D9A74BE}"/>
    <cellStyle name="Poznámka 2 8 2 2 2_1.2 KBC Group" xfId="51774" xr:uid="{B5ABE70E-1DB8-42CC-A383-F06373963320}"/>
    <cellStyle name="Poznámka 2 8 2 2 3" xfId="8362" xr:uid="{EC264A68-BD4B-4D52-AE61-AA298295F8CE}"/>
    <cellStyle name="Poznámka 2 8 2 2 3 2" xfId="18312" xr:uid="{2009EC7A-A7E5-4FFD-A438-4E7B338FEB22}"/>
    <cellStyle name="Poznámka 2 8 2 2 3 2 2" xfId="44406" xr:uid="{8EE0ED75-11FB-4900-9B47-7513AE30DE09}"/>
    <cellStyle name="Poznámka 2 8 2 2 3 2_1.2 KBC Group" xfId="51779" xr:uid="{59911BBA-D07D-4A5A-8051-374FC801DAD1}"/>
    <cellStyle name="Poznámka 2 8 2 2 3 3" xfId="21777" xr:uid="{F7331D81-D087-4009-8714-F00BF5ACF8FC}"/>
    <cellStyle name="Poznámka 2 8 2 2 3 4" xfId="24617" xr:uid="{7FEBB7EF-E40A-47F7-BE01-01C39ABBD9FE}"/>
    <cellStyle name="Poznámka 2 8 2 2 3 5" xfId="33297" xr:uid="{D7BEBEFE-A768-4C93-87B5-86CF454F9B78}"/>
    <cellStyle name="Poznámka 2 8 2 2 3_1.2 KBC Group" xfId="51778" xr:uid="{5DDC39D5-575C-4602-812D-7B4CD08F7F43}"/>
    <cellStyle name="Poznámka 2 8 2 2 4" xfId="13708" xr:uid="{2F8F2396-61FF-4BDB-BE97-F3FFE3B2D413}"/>
    <cellStyle name="Poznámka 2 8 2 2 4 2" xfId="38745" xr:uid="{B155D435-9BF2-4543-9F7E-679095BE7F93}"/>
    <cellStyle name="Poznámka 2 8 2 2 4_1.2 KBC Group" xfId="51780" xr:uid="{4B58D59F-BF55-4690-B231-08382A12038C}"/>
    <cellStyle name="Poznámka 2 8 2 2 5" xfId="13789" xr:uid="{A88B1D4E-0A70-4B23-9E9B-9DCC644AFB45}"/>
    <cellStyle name="Poznámka 2 8 2 2 6" xfId="27750" xr:uid="{9C23E1EB-3B48-40B1-AE30-7B8501D3447D}"/>
    <cellStyle name="Poznámka 2 8 2 2_1.2 KBC Group" xfId="51773" xr:uid="{B5F9952C-8FC5-4928-8D38-427335C72770}"/>
    <cellStyle name="Poznámka 2 8 2 3" xfId="2748" xr:uid="{ED98E1D6-3D73-4618-B0AD-50929E5A37AC}"/>
    <cellStyle name="Poznámka 2 8 2 3 2" xfId="5947" xr:uid="{75C8CEE3-BAB8-4C79-BCB3-C07CD8B22B1D}"/>
    <cellStyle name="Poznámka 2 8 2 3 2 2" xfId="12740" xr:uid="{19A566A6-4F0E-4E93-B2F6-B3C1B800B68E}"/>
    <cellStyle name="Poznámka 2 8 2 3 2 2 2" xfId="21150" xr:uid="{69DE3CB2-0A32-49FE-A13C-0F362FEF73F1}"/>
    <cellStyle name="Poznámka 2 8 2 3 2 2 2 2" xfId="48783" xr:uid="{3917BDBB-417D-4C1A-91C8-CC9B9C11BF91}"/>
    <cellStyle name="Poznámka 2 8 2 3 2 2 2_1.2 KBC Group" xfId="51784" xr:uid="{6C7B1238-36A9-4DA4-8C1F-73F258E301E3}"/>
    <cellStyle name="Poznámka 2 8 2 3 2 2 3" xfId="24007" xr:uid="{11193980-FBE6-4F6E-AD74-B1EAF360B62B}"/>
    <cellStyle name="Poznámka 2 8 2 3 2 2 4" xfId="26604" xr:uid="{5B3C1EE6-AA21-4952-8DE0-FCF3E9567079}"/>
    <cellStyle name="Poznámka 2 8 2 3 2 2 5" xfId="37586" xr:uid="{2EF65725-5B86-472C-B976-03D39C5E7E47}"/>
    <cellStyle name="Poznámka 2 8 2 3 2 2_1.2 KBC Group" xfId="51783" xr:uid="{BD9BEC3D-40F7-4865-A599-4C6798089AB0}"/>
    <cellStyle name="Poznámka 2 8 2 3 2 3" xfId="16562" xr:uid="{A721F62C-0BD2-43C3-A642-73DB1488DF0A}"/>
    <cellStyle name="Poznámka 2 8 2 3 2 3 2" xfId="43114" xr:uid="{BFE1EA1B-4294-4F6E-83F1-F8EAEA7F5E25}"/>
    <cellStyle name="Poznámka 2 8 2 3 2 3_1.2 KBC Group" xfId="51785" xr:uid="{2D3046D8-AF78-498A-8981-41C68A72F8EF}"/>
    <cellStyle name="Poznámka 2 8 2 3 2 4" xfId="18923" xr:uid="{6AA42664-308D-4658-893D-684C3902C849}"/>
    <cellStyle name="Poznámka 2 8 2 3 2 5" xfId="32031" xr:uid="{AD96B5EC-125E-4C77-B2F7-82E83FB049D1}"/>
    <cellStyle name="Poznámka 2 8 2 3 2_1.2 KBC Group" xfId="51782" xr:uid="{A0A87F20-392A-439E-AAD3-803870984F3B}"/>
    <cellStyle name="Poznámka 2 8 2 3 3" xfId="9706" xr:uid="{C086081C-9E44-4CB5-8CF9-8A2A523AECE8}"/>
    <cellStyle name="Poznámka 2 8 2 3 3 2" xfId="19238" xr:uid="{3F4060CC-E09C-403F-88D6-BBF158AD719A}"/>
    <cellStyle name="Poznámka 2 8 2 3 3 2 2" xfId="45750" xr:uid="{EABCE61C-5152-4EA8-B49C-C9DC2095BAB1}"/>
    <cellStyle name="Poznámka 2 8 2 3 3 2_1.2 KBC Group" xfId="51787" xr:uid="{B51E10F8-74B3-45FE-AF01-E329939D9861}"/>
    <cellStyle name="Poznámka 2 8 2 3 3 3" xfId="22524" xr:uid="{41B474F4-BF9E-43AE-A4CE-073A3C6D2C66}"/>
    <cellStyle name="Poznámka 2 8 2 3 3 4" xfId="25298" xr:uid="{43B1F2EC-FFC6-45EF-8EBA-5B21E7B850F0}"/>
    <cellStyle name="Poznámka 2 8 2 3 3 5" xfId="34641" xr:uid="{228F8B26-9C1F-4122-9DDC-37B8F2596BA2}"/>
    <cellStyle name="Poznámka 2 8 2 3 3_1.2 KBC Group" xfId="51786" xr:uid="{DA5A0397-1F6D-4FB7-B9BA-9AE019E54517}"/>
    <cellStyle name="Poznámka 2 8 2 3 4" xfId="14623" xr:uid="{617977A0-1F6F-47A7-A39A-129CD6D88341}"/>
    <cellStyle name="Poznámka 2 8 2 3 4 2" xfId="40089" xr:uid="{246C0A7E-57E2-4DFC-BA89-9E28E55AE9FA}"/>
    <cellStyle name="Poznámka 2 8 2 3 4_1.2 KBC Group" xfId="51788" xr:uid="{5DAD304A-0EDB-4FBC-93A6-DC38302B8D07}"/>
    <cellStyle name="Poznámka 2 8 2 3 5" xfId="16874" xr:uid="{762ECE24-B1B0-41E6-B6D1-B19B7653C7AB}"/>
    <cellStyle name="Poznámka 2 8 2 3 6" xfId="29094" xr:uid="{96E627D0-4A36-49E7-B7E1-E4862CAABCBE}"/>
    <cellStyle name="Poznámka 2 8 2 3_1.2 KBC Group" xfId="51781" xr:uid="{61D8E3DD-B879-4675-A03E-567CD648868D}"/>
    <cellStyle name="Poznámka 2 8 2 4" xfId="3897" xr:uid="{CF983B7C-7A39-47B3-93C1-7B26225B6039}"/>
    <cellStyle name="Poznámka 2 8 2 4 2" xfId="10729" xr:uid="{C10BA42C-77AD-4C58-BA8C-F0D53FBBF52B}"/>
    <cellStyle name="Poznámka 2 8 2 4 2 2" xfId="19955" xr:uid="{CC226B8B-4EF1-4C90-9F82-372E2DE642FD}"/>
    <cellStyle name="Poznámka 2 8 2 4 2 2 2" xfId="46772" xr:uid="{6394E7EF-4BDB-482A-BCA3-E9499257F012}"/>
    <cellStyle name="Poznámka 2 8 2 4 2 2_1.2 KBC Group" xfId="51791" xr:uid="{F87AB869-0CAB-49E2-A377-20EE98DE3625}"/>
    <cellStyle name="Poznámka 2 8 2 4 2 3" xfId="23119" xr:uid="{7E182FA2-5877-4ADA-A4EA-1EA8A51507B4}"/>
    <cellStyle name="Poznámka 2 8 2 4 2 4" xfId="25847" xr:uid="{8040066E-AAE5-4A43-888D-D3ADA6F30D45}"/>
    <cellStyle name="Poznámka 2 8 2 4 2 5" xfId="35607" xr:uid="{87EFE318-9D59-487F-8AAC-155461CFE411}"/>
    <cellStyle name="Poznámka 2 8 2 4 2_1.2 KBC Group" xfId="51790" xr:uid="{91969B5C-3970-42F0-A727-3B682F10993C}"/>
    <cellStyle name="Poznámka 2 8 2 4 3" xfId="15362" xr:uid="{62095EF5-FA98-4DD1-AE6C-0C85013927B6}"/>
    <cellStyle name="Poznámka 2 8 2 4 3 2" xfId="41103" xr:uid="{0A0357A9-2709-44C4-B157-7433CBE89291}"/>
    <cellStyle name="Poznámka 2 8 2 4 3_1.2 KBC Group" xfId="51792" xr:uid="{7D3DEA54-8004-4C1A-93E8-163A722794AF}"/>
    <cellStyle name="Poznámka 2 8 2 4 4" xfId="18230" xr:uid="{0B90657C-10BC-4C54-8D55-C2C6554CD51B}"/>
    <cellStyle name="Poznámka 2 8 2 4 5" xfId="30052" xr:uid="{B9D049CD-05C7-4287-B18D-B63E8AEC5F40}"/>
    <cellStyle name="Poznámka 2 8 2 4_1.2 KBC Group" xfId="51789" xr:uid="{F5185CDA-EA91-4BDC-80C4-2B7274E1FD5C}"/>
    <cellStyle name="Poznámka 2 8 2 5" xfId="7773" xr:uid="{3089C4D4-8C72-401C-8679-E1016E0C7B5A}"/>
    <cellStyle name="Poznámka 2 8 2 5 2" xfId="18001" xr:uid="{05C2FCEB-A0DE-41DE-8E89-DCB22CB47545}"/>
    <cellStyle name="Poznámka 2 8 2 5 2 2" xfId="43821" xr:uid="{6FFC26CA-B3D5-464D-993B-73A878813664}"/>
    <cellStyle name="Poznámka 2 8 2 5 2_1.2 KBC Group" xfId="51794" xr:uid="{2A3183C8-E678-4558-9E4E-A688A291837A}"/>
    <cellStyle name="Poznámka 2 8 2 5 3" xfId="21573" xr:uid="{8FE4E844-D557-4EED-B7E3-564809810E7A}"/>
    <cellStyle name="Poznámka 2 8 2 5 4" xfId="24455" xr:uid="{48524255-65B0-4BE1-B13B-5D744FCBCFBC}"/>
    <cellStyle name="Poznámka 2 8 2 5 5" xfId="32728" xr:uid="{A40FC1DC-EC9F-4033-B0A9-F3EFB5A958D0}"/>
    <cellStyle name="Poznámka 2 8 2 5_1.2 KBC Group" xfId="51793" xr:uid="{E1920DE9-A0BD-49A0-9C65-5D4A2C96284A}"/>
    <cellStyle name="Poznámka 2 8 2 6" xfId="13248" xr:uid="{E60A94AA-E2A0-49CD-8676-BD88315912F4}"/>
    <cellStyle name="Poznámka 2 8 2 6 2" xfId="38161" xr:uid="{457A374D-EB0D-4179-8556-F54C32E6D8B1}"/>
    <cellStyle name="Poznámka 2 8 2 6_1.2 KBC Group" xfId="51795" xr:uid="{5300EC62-8C08-4F44-9284-545EE41DED03}"/>
    <cellStyle name="Poznámka 2 8 2 7" xfId="17089" xr:uid="{AABA118E-C96A-4DD8-A2B1-79FCBB87FFFE}"/>
    <cellStyle name="Poznámka 2 8 2 8" xfId="27178" xr:uid="{D62A20B9-805E-4767-A833-6623820EBF8A}"/>
    <cellStyle name="Poznámka 2 8 2_1.2 KBC Group" xfId="51772" xr:uid="{73BC52F5-64ED-4CCC-AA78-D0BE9EBC3796}"/>
    <cellStyle name="Poznámka 2 8 3" xfId="1270" xr:uid="{B16BD86B-83CD-455D-86B9-7C84BF3BBD42}"/>
    <cellStyle name="Poznámka 2 8 3 2" xfId="4469" xr:uid="{D0E9A21F-FDDD-4FE7-A067-25120C2A60C8}"/>
    <cellStyle name="Poznámka 2 8 3 2 2" xfId="11263" xr:uid="{2258DCC3-FF3E-4767-8CF6-7393CDBEA093}"/>
    <cellStyle name="Poznámka 2 8 3 2 2 2" xfId="20157" xr:uid="{946D208A-B7FC-4CFC-A28A-2A7A11D58E36}"/>
    <cellStyle name="Poznámka 2 8 3 2 2 2 2" xfId="47306" xr:uid="{C53B2754-58E0-4870-9B7C-3EF3A3DAE9C4}"/>
    <cellStyle name="Poznámka 2 8 3 2 2 2_1.2 KBC Group" xfId="51799" xr:uid="{9186FB43-6959-4A73-8DDA-244CA4D7B6E9}"/>
    <cellStyle name="Poznámka 2 8 3 2 2 3" xfId="23205" xr:uid="{9B47D99F-BBD5-4B7F-B568-6D12ADFB4938}"/>
    <cellStyle name="Poznámka 2 8 3 2 2 4" xfId="25884" xr:uid="{81943B22-7B5B-4CC4-BDB5-EDB56584AC0C}"/>
    <cellStyle name="Poznámka 2 8 3 2 2 5" xfId="36109" xr:uid="{9CED2777-BEC7-4435-AAE7-1AF673872AFC}"/>
    <cellStyle name="Poznámka 2 8 3 2 2_1.2 KBC Group" xfId="51798" xr:uid="{745D1595-1213-4200-9429-ABF4A0ACEDEA}"/>
    <cellStyle name="Poznámka 2 8 3 2 3" xfId="15579" xr:uid="{BB4B126C-FA74-4625-AF33-3EF0FC7C8514}"/>
    <cellStyle name="Poznámka 2 8 3 2 3 2" xfId="41637" xr:uid="{AF9E43A3-2775-40DD-B455-403E76BC9472}"/>
    <cellStyle name="Poznámka 2 8 3 2 3_1.2 KBC Group" xfId="51800" xr:uid="{CC20CA01-D1F8-48F5-909A-D888A31761FA}"/>
    <cellStyle name="Poznámka 2 8 3 2 4" xfId="20265" xr:uid="{5B142F98-3161-470B-9235-86D35DC9FD0C}"/>
    <cellStyle name="Poznámka 2 8 3 2 5" xfId="30554" xr:uid="{28AAE752-3C40-42CF-AAF9-E9335AA7C7BC}"/>
    <cellStyle name="Poznámka 2 8 3 2_1.2 KBC Group" xfId="51797" xr:uid="{DE95B07C-8D74-4854-A34B-AAC5FF6D723A}"/>
    <cellStyle name="Poznámka 2 8 3 3" xfId="8233" xr:uid="{373A1FDE-648E-47F9-80BC-73E476A6A677}"/>
    <cellStyle name="Poznámka 2 8 3 3 2" xfId="18237" xr:uid="{4AD4118F-6EEE-45D0-A0D5-C06D0DC87C52}"/>
    <cellStyle name="Poznámka 2 8 3 3 2 2" xfId="44277" xr:uid="{F16A266A-D5C2-43E3-B446-E12062E5037E}"/>
    <cellStyle name="Poznámka 2 8 3 3 2_1.2 KBC Group" xfId="51802" xr:uid="{C47B9937-6181-463F-B8A4-AC4C87B5E522}"/>
    <cellStyle name="Poznámka 2 8 3 3 3" xfId="21731" xr:uid="{E9539E43-EA8C-459A-A64E-8CC763774EDF}"/>
    <cellStyle name="Poznámka 2 8 3 3 4" xfId="24582" xr:uid="{946DF187-C121-40A6-8F5F-D3A226BAC3DE}"/>
    <cellStyle name="Poznámka 2 8 3 3 5" xfId="33168" xr:uid="{95E22D03-EAFD-4D01-94C3-3C49A109C069}"/>
    <cellStyle name="Poznámka 2 8 3 3_1.2 KBC Group" xfId="51801" xr:uid="{2D4DC49E-238F-48E7-91F8-E5B991DBF65E}"/>
    <cellStyle name="Poznámka 2 8 3 4" xfId="13642" xr:uid="{29DBF216-3AB4-44D3-855A-DF1EA80FD123}"/>
    <cellStyle name="Poznámka 2 8 3 4 2" xfId="38616" xr:uid="{BE264AAA-4C19-47FC-AD21-61D2E4CD5175}"/>
    <cellStyle name="Poznámka 2 8 3 4_1.2 KBC Group" xfId="51803" xr:uid="{56D72AB0-4922-40B7-96A0-F9262252D1E7}"/>
    <cellStyle name="Poznámka 2 8 3 5" xfId="15393" xr:uid="{42FD6435-A49E-4C11-AA26-40D7C9997F9D}"/>
    <cellStyle name="Poznámka 2 8 3 6" xfId="27621" xr:uid="{672B6CA1-13EB-431C-8F6E-A5402873B08E}"/>
    <cellStyle name="Poznámka 2 8 3_1.2 KBC Group" xfId="51796" xr:uid="{8908FE4E-E7A1-4C0E-BBDB-3A818F218260}"/>
    <cellStyle name="Poznámka 2 8 4" xfId="2541" xr:uid="{6720062C-B012-4991-9B42-A48C45DE1BB2}"/>
    <cellStyle name="Poznámka 2 8 4 2" xfId="5740" xr:uid="{DBA37658-B60C-4274-A98E-C7F4E3F8BDF0}"/>
    <cellStyle name="Poznámka 2 8 4 2 2" xfId="12533" xr:uid="{A8B15127-30FC-4806-AA4A-4D2A9102E359}"/>
    <cellStyle name="Poznámka 2 8 4 2 2 2" xfId="20943" xr:uid="{43CFC569-DBDE-43D7-999C-773B74ABF50C}"/>
    <cellStyle name="Poznámka 2 8 4 2 2 2 2" xfId="48576" xr:uid="{D3048A7A-7B03-410D-B6A1-22AD424DFE8F}"/>
    <cellStyle name="Poznámka 2 8 4 2 2 2_1.2 KBC Group" xfId="51807" xr:uid="{1FBA06F0-9D5F-4CBA-AA68-14E45CA58E67}"/>
    <cellStyle name="Poznámka 2 8 4 2 2 3" xfId="23800" xr:uid="{F4C03B3A-AE2C-4E66-ACD8-35D1AD5357A9}"/>
    <cellStyle name="Poznámka 2 8 4 2 2 4" xfId="26397" xr:uid="{82E4178F-9DC4-4D8B-A26A-1CC7A954C259}"/>
    <cellStyle name="Poznámka 2 8 4 2 2 5" xfId="37379" xr:uid="{8B46DB41-2F34-450A-B20C-4D5CCD268B05}"/>
    <cellStyle name="Poznámka 2 8 4 2 2_1.2 KBC Group" xfId="51806" xr:uid="{AC11E32B-B04D-4D0D-AC65-18350808C97E}"/>
    <cellStyle name="Poznámka 2 8 4 2 3" xfId="16355" xr:uid="{83E03959-ADCF-4983-AC49-71061B0B9492}"/>
    <cellStyle name="Poznámka 2 8 4 2 3 2" xfId="42907" xr:uid="{EB020F11-994C-4F6A-B48F-E216A5FD9C33}"/>
    <cellStyle name="Poznámka 2 8 4 2 3_1.2 KBC Group" xfId="51808" xr:uid="{D1C77277-131E-4023-9076-AEADEA0ECDAE}"/>
    <cellStyle name="Poznámka 2 8 4 2 4" xfId="19867" xr:uid="{D472C997-064F-4424-A59D-76CC9C44B6A4}"/>
    <cellStyle name="Poznámka 2 8 4 2 5" xfId="31824" xr:uid="{09D85E3B-51D9-4F3E-9E25-26B16241E203}"/>
    <cellStyle name="Poznámka 2 8 4 2_1.2 KBC Group" xfId="51805" xr:uid="{2E7F89C4-E4D8-4E13-8EBF-C68957656BFC}"/>
    <cellStyle name="Poznámka 2 8 4 3" xfId="9499" xr:uid="{EC86EA5C-D91C-43E1-B64E-97EE917668D6}"/>
    <cellStyle name="Poznámka 2 8 4 3 2" xfId="19031" xr:uid="{0722B40D-41CC-4338-BD57-A15B80545C53}"/>
    <cellStyle name="Poznámka 2 8 4 3 2 2" xfId="45543" xr:uid="{26DBA54A-701D-48D0-9485-076BA9321D67}"/>
    <cellStyle name="Poznámka 2 8 4 3 2_1.2 KBC Group" xfId="51810" xr:uid="{95931A4E-60E6-482C-8E62-7C5D644124FB}"/>
    <cellStyle name="Poznámka 2 8 4 3 3" xfId="22317" xr:uid="{E1254131-79A2-4210-80E3-096591867AD6}"/>
    <cellStyle name="Poznámka 2 8 4 3 4" xfId="25091" xr:uid="{86D70801-D60D-4246-B334-9CBF633055AC}"/>
    <cellStyle name="Poznámka 2 8 4 3 5" xfId="34434" xr:uid="{A4E3D772-3287-4DCC-BAE1-57D0C489BF59}"/>
    <cellStyle name="Poznámka 2 8 4 3_1.2 KBC Group" xfId="51809" xr:uid="{2AA54F49-6981-4DC4-9A98-C561DE1A6D0C}"/>
    <cellStyle name="Poznámka 2 8 4 4" xfId="14416" xr:uid="{03EBB19D-9E0B-4A19-8E9E-5A79553FAD8C}"/>
    <cellStyle name="Poznámka 2 8 4 4 2" xfId="39882" xr:uid="{62FBC06D-F1A0-4354-8B74-C565A7B6D779}"/>
    <cellStyle name="Poznámka 2 8 4 4_1.2 KBC Group" xfId="51811" xr:uid="{5CE1A32E-25EB-465E-8CC0-E42E6EA4B560}"/>
    <cellStyle name="Poznámka 2 8 4 5" xfId="20831" xr:uid="{931C5F70-883D-4AE9-B301-2A05F2D97141}"/>
    <cellStyle name="Poznámka 2 8 4 6" xfId="28887" xr:uid="{2B773AA5-AB53-43B5-B495-D971F48025F8}"/>
    <cellStyle name="Poznámka 2 8 4_1.2 KBC Group" xfId="51804" xr:uid="{748BF7D4-BB99-420E-8B66-641CFB3DAB5B}"/>
    <cellStyle name="Poznámka 2 8 5" xfId="3922" xr:uid="{79A57B87-20D0-4A7D-A15D-CBED4FA50105}"/>
    <cellStyle name="Poznámka 2 8 5 2" xfId="10742" xr:uid="{0F51E0CA-6FB2-481D-B67A-4A9BDA61BFDB}"/>
    <cellStyle name="Poznámka 2 8 5 2 2" xfId="19964" xr:uid="{233AEA5A-E8B4-4638-A556-04C1827BAFA6}"/>
    <cellStyle name="Poznámka 2 8 5 2 2 2" xfId="46785" xr:uid="{45F92F4A-86F5-42F9-A0F2-465D1ADA3286}"/>
    <cellStyle name="Poznámka 2 8 5 2 2_1.2 KBC Group" xfId="51814" xr:uid="{7CE84A36-733F-4DA7-8151-ACE96A1FB30D}"/>
    <cellStyle name="Poznámka 2 8 5 2 3" xfId="23128" xr:uid="{C90F09BE-6B6B-4764-B1C5-1D998C3C3C4E}"/>
    <cellStyle name="Poznámka 2 8 5 2 4" xfId="25855" xr:uid="{3E727CF2-70D5-419D-8D44-038B76AC6BB1}"/>
    <cellStyle name="Poznámka 2 8 5 2 5" xfId="35615" xr:uid="{603F8CA2-E76C-434E-8640-9C03F99676B0}"/>
    <cellStyle name="Poznámka 2 8 5 2_1.2 KBC Group" xfId="51813" xr:uid="{D714B502-28CE-4631-852A-06C3BF3C41F2}"/>
    <cellStyle name="Poznámka 2 8 5 3" xfId="15375" xr:uid="{618EB1D6-2E18-41E0-9E76-FDD5A213F3B1}"/>
    <cellStyle name="Poznámka 2 8 5 3 2" xfId="41116" xr:uid="{AB1B98E7-4437-41E8-817E-233E943FAF44}"/>
    <cellStyle name="Poznámka 2 8 5 3_1.2 KBC Group" xfId="51815" xr:uid="{35894133-BA0A-4610-9851-D55F4219B86A}"/>
    <cellStyle name="Poznámka 2 8 5 4" xfId="19652" xr:uid="{E6E99A2F-1A60-496E-9EE7-29DABA0E8F01}"/>
    <cellStyle name="Poznámka 2 8 5 5" xfId="30060" xr:uid="{63B0EC9F-96E5-4BF2-8CFA-5E44FBE5A0F8}"/>
    <cellStyle name="Poznámka 2 8 5_1.2 KBC Group" xfId="51812" xr:uid="{7D81D4D8-D9E0-4C0A-9F8A-0B12F48DB5C4}"/>
    <cellStyle name="Poznámka 2 8 6" xfId="7472" xr:uid="{0AD68592-B4FD-4C56-9222-D22440F625A1}"/>
    <cellStyle name="Poznámka 2 8 6 2" xfId="17756" xr:uid="{0C810C2E-F63C-4FAC-B1C2-B8048DD0BC0D}"/>
    <cellStyle name="Poznámka 2 8 6 2 2" xfId="43520" xr:uid="{6A583405-2DB5-4FB1-80E5-B8BB5F313FC8}"/>
    <cellStyle name="Poznámka 2 8 6 2_1.2 KBC Group" xfId="51817" xr:uid="{531E57C3-950D-4674-8521-8B7A12C31BCC}"/>
    <cellStyle name="Poznámka 2 8 6 3" xfId="21355" xr:uid="{0D14B391-9009-489B-B325-46319DF71A20}"/>
    <cellStyle name="Poznámka 2 8 6 4" xfId="24248" xr:uid="{855E512E-68E0-4A16-AD3F-575A2698CC06}"/>
    <cellStyle name="Poznámka 2 8 6 5" xfId="32427" xr:uid="{BE8BAF9F-42A5-4FE5-8D73-BF1F8423F4CD}"/>
    <cellStyle name="Poznámka 2 8 6_1.2 KBC Group" xfId="51816" xr:uid="{471B462E-8395-4839-9904-5AFEDAE45657}"/>
    <cellStyle name="Poznámka 2 8 7" xfId="13003" xr:uid="{87AF701A-1535-47F9-9948-5F51EED8029D}"/>
    <cellStyle name="Poznámka 2 8 7 2" xfId="37860" xr:uid="{B6EF7716-52D9-40A3-BC5E-8BB5C30120E7}"/>
    <cellStyle name="Poznámka 2 8 7_1.2 KBC Group" xfId="51818" xr:uid="{0680DA53-0F11-4350-A904-174D783DB69C}"/>
    <cellStyle name="Poznámka 2 8 8" xfId="17307" xr:uid="{7607E480-F06E-4326-9D17-1C13B2D7642C}"/>
    <cellStyle name="Poznámka 2 8 9" xfId="26877" xr:uid="{AE859861-0AE2-4ACF-BF36-734AEB5F68DF}"/>
    <cellStyle name="Poznámka 2 8_1.2 KBC Group" xfId="51771" xr:uid="{B6B4D971-088C-4E34-BE11-4655F3BC3BF6}"/>
    <cellStyle name="Poznámka 2 9" xfId="267" xr:uid="{96ADEB75-1257-46A5-B9C6-7171E9A6C125}"/>
    <cellStyle name="Poznámka 2 9 2" xfId="571" xr:uid="{1B8A6CF0-05CA-43E4-9B45-E4DE7CB13B63}"/>
    <cellStyle name="Poznámka 2 9 2 2" xfId="1391" xr:uid="{14DEF3D6-0640-4644-AA89-5C2936DF2283}"/>
    <cellStyle name="Poznámka 2 9 2 2 2" xfId="4590" xr:uid="{56C87E93-C9CD-4702-A6B2-DA37A3385E64}"/>
    <cellStyle name="Poznámka 2 9 2 2 2 2" xfId="11384" xr:uid="{B60E7D66-26D0-47CA-A95C-87382A997BF5}"/>
    <cellStyle name="Poznámka 2 9 2 2 2 2 2" xfId="20223" xr:uid="{F500E5D2-6AE5-4E59-9B0E-A1A93C7906D9}"/>
    <cellStyle name="Poznámka 2 9 2 2 2 2 2 2" xfId="47427" xr:uid="{3F8D7A65-3D86-4B76-A91B-B2F821326BF5}"/>
    <cellStyle name="Poznámka 2 9 2 2 2 2 2_1.2 KBC Group" xfId="51824" xr:uid="{CA8ED9EB-4152-4A80-A422-B4257841373A}"/>
    <cellStyle name="Poznámka 2 9 2 2 2 2 3" xfId="23249" xr:uid="{6D0DD01F-0C4B-4C65-AB67-B4DBE762CE6B}"/>
    <cellStyle name="Poznámka 2 9 2 2 2 2 4" xfId="25917" xr:uid="{83C3FFEB-EA6D-4422-B09D-C0DB467FA0B9}"/>
    <cellStyle name="Poznámka 2 9 2 2 2 2 5" xfId="36230" xr:uid="{F981508A-2B19-4A2B-8DC9-E2A57AFF4132}"/>
    <cellStyle name="Poznámka 2 9 2 2 2 2_1.2 KBC Group" xfId="51823" xr:uid="{B868214B-E215-4A94-88C8-5D948512D817}"/>
    <cellStyle name="Poznámka 2 9 2 2 2 3" xfId="15644" xr:uid="{81689F86-BF8C-4B69-93CB-366021F5309E}"/>
    <cellStyle name="Poznámka 2 9 2 2 2 3 2" xfId="41758" xr:uid="{D8BAB183-5C06-43BE-AEFF-CE98A347BE25}"/>
    <cellStyle name="Poznámka 2 9 2 2 2 3_1.2 KBC Group" xfId="51825" xr:uid="{F9D81039-64DD-4A9A-B66B-0FC037D9C1DA}"/>
    <cellStyle name="Poznámka 2 9 2 2 2 4" xfId="18935" xr:uid="{E5597513-3887-411E-AB54-F289CA2DE69F}"/>
    <cellStyle name="Poznámka 2 9 2 2 2 5" xfId="30675" xr:uid="{0E53D7E3-B4DD-41FE-B7D5-AA79638DDAAA}"/>
    <cellStyle name="Poznámka 2 9 2 2 2_1.2 KBC Group" xfId="51822" xr:uid="{C26C5259-C40A-4CF6-AB5E-7E29F482D9D1}"/>
    <cellStyle name="Poznámka 2 9 2 2 3" xfId="8354" xr:uid="{17DA95C8-58E2-4799-AD32-E1E3327A4CF0}"/>
    <cellStyle name="Poznámka 2 9 2 2 3 2" xfId="18310" xr:uid="{AED6F33F-6762-44F6-9E42-37C49DA83824}"/>
    <cellStyle name="Poznámka 2 9 2 2 3 2 2" xfId="44398" xr:uid="{B29383DA-05ED-4802-B42E-93EEF7EDB6E0}"/>
    <cellStyle name="Poznámka 2 9 2 2 3 2_1.2 KBC Group" xfId="51827" xr:uid="{456A9CA9-275D-4013-8B6D-C5B9550877F8}"/>
    <cellStyle name="Poznámka 2 9 2 2 3 3" xfId="21775" xr:uid="{9D76461E-4F48-4774-9B3A-03EC5CB1F07C}"/>
    <cellStyle name="Poznámka 2 9 2 2 3 4" xfId="24615" xr:uid="{2E0BB970-F95F-4816-9A18-8ECA200F21B8}"/>
    <cellStyle name="Poznámka 2 9 2 2 3 5" xfId="33289" xr:uid="{D70A9DFA-FA23-4BB6-9374-2F0151F8072A}"/>
    <cellStyle name="Poznámka 2 9 2 2 3_1.2 KBC Group" xfId="51826" xr:uid="{AAAB480F-2DAD-4EF7-B025-38EC4F037888}"/>
    <cellStyle name="Poznámka 2 9 2 2 4" xfId="13705" xr:uid="{93135AF2-3B22-4090-A414-AA374CA11E9E}"/>
    <cellStyle name="Poznámka 2 9 2 2 4 2" xfId="38737" xr:uid="{22E49B0E-B183-4A96-AABF-6E8C831DD96F}"/>
    <cellStyle name="Poznámka 2 9 2 2 4_1.2 KBC Group" xfId="51828" xr:uid="{85F0417B-FF41-4347-A224-A254CF3CB0A5}"/>
    <cellStyle name="Poznámka 2 9 2 2 5" xfId="18939" xr:uid="{14F2E962-9FA0-4625-BD1D-B66991A1A720}"/>
    <cellStyle name="Poznámka 2 9 2 2 6" xfId="27742" xr:uid="{325CAC5A-C0BD-4EA7-B12D-D63A74ABAF9D}"/>
    <cellStyle name="Poznámka 2 9 2 2_1.2 KBC Group" xfId="51821" xr:uid="{077D689E-9E61-4CF4-B6F4-BDC6E44299BA}"/>
    <cellStyle name="Poznámka 2 9 2 3" xfId="2741" xr:uid="{45D1988C-08D2-45EE-9D2C-B17C8CEF58B3}"/>
    <cellStyle name="Poznámka 2 9 2 3 2" xfId="5940" xr:uid="{175C0F28-528D-40BF-9894-D840F031345B}"/>
    <cellStyle name="Poznámka 2 9 2 3 2 2" xfId="12733" xr:uid="{0E4265CC-DA09-475D-9FCA-E21AE12B8F20}"/>
    <cellStyle name="Poznámka 2 9 2 3 2 2 2" xfId="21143" xr:uid="{A2CBD86D-E946-4A76-97A4-2C32D1A499CD}"/>
    <cellStyle name="Poznámka 2 9 2 3 2 2 2 2" xfId="48776" xr:uid="{7EB0954F-0A00-4081-9F14-6DCF1099B0CD}"/>
    <cellStyle name="Poznámka 2 9 2 3 2 2 2_1.2 KBC Group" xfId="51832" xr:uid="{CD5BACFC-9ACA-4665-AC04-F3C2066BC277}"/>
    <cellStyle name="Poznámka 2 9 2 3 2 2 3" xfId="24000" xr:uid="{E4EF3CCA-0412-4241-A7B1-6A346B150BD0}"/>
    <cellStyle name="Poznámka 2 9 2 3 2 2 4" xfId="26597" xr:uid="{54130025-3C59-404F-A5FD-0E1023D4F55A}"/>
    <cellStyle name="Poznámka 2 9 2 3 2 2 5" xfId="37579" xr:uid="{6666EF81-C31B-4783-BE00-5009E8880E4A}"/>
    <cellStyle name="Poznámka 2 9 2 3 2 2_1.2 KBC Group" xfId="51831" xr:uid="{9DEEEF7E-B52A-4926-B554-863082FBCC20}"/>
    <cellStyle name="Poznámka 2 9 2 3 2 3" xfId="16555" xr:uid="{3861CC93-0313-47AD-BBEE-E3BEEAE7DE7E}"/>
    <cellStyle name="Poznámka 2 9 2 3 2 3 2" xfId="43107" xr:uid="{426D74FD-FF02-45F9-AAAA-0F1F845B19BD}"/>
    <cellStyle name="Poznámka 2 9 2 3 2 3_1.2 KBC Group" xfId="51833" xr:uid="{D0A21BF4-E919-4B78-95DB-3E9596454D90}"/>
    <cellStyle name="Poznámka 2 9 2 3 2 4" xfId="13476" xr:uid="{0610FDFA-F04F-4ADF-A9BC-210C3668E407}"/>
    <cellStyle name="Poznámka 2 9 2 3 2 5" xfId="32024" xr:uid="{F2BFE9F4-EDCC-4C28-AD7E-5DEA5A3979A7}"/>
    <cellStyle name="Poznámka 2 9 2 3 2_1.2 KBC Group" xfId="51830" xr:uid="{1B72403E-62E4-4109-80C0-1080BBB49D56}"/>
    <cellStyle name="Poznámka 2 9 2 3 3" xfId="9699" xr:uid="{0103AEFE-DD0B-4D0D-BB36-52683205D2DA}"/>
    <cellStyle name="Poznámka 2 9 2 3 3 2" xfId="19231" xr:uid="{3CB42119-261F-4364-8EDB-2D251C5A71AA}"/>
    <cellStyle name="Poznámka 2 9 2 3 3 2 2" xfId="45743" xr:uid="{83A953FE-B276-41E2-B134-9462D3AB78B0}"/>
    <cellStyle name="Poznámka 2 9 2 3 3 2_1.2 KBC Group" xfId="51835" xr:uid="{ED217C74-69F4-4030-A0F1-2C67065A435D}"/>
    <cellStyle name="Poznámka 2 9 2 3 3 3" xfId="22517" xr:uid="{30128218-130C-437E-930B-2A9BC890D104}"/>
    <cellStyle name="Poznámka 2 9 2 3 3 4" xfId="25291" xr:uid="{60392C76-99DD-4B30-8384-51B6CCFBB10F}"/>
    <cellStyle name="Poznámka 2 9 2 3 3 5" xfId="34634" xr:uid="{27ED4475-66B2-40EF-BA6E-F808CEC73993}"/>
    <cellStyle name="Poznámka 2 9 2 3 3_1.2 KBC Group" xfId="51834" xr:uid="{1E2359FC-E6FA-45E6-8461-A42B600D7F9A}"/>
    <cellStyle name="Poznámka 2 9 2 3 4" xfId="14616" xr:uid="{0B9A8585-17E7-429C-87D6-2BE5EE90E589}"/>
    <cellStyle name="Poznámka 2 9 2 3 4 2" xfId="40082" xr:uid="{1C9667A1-0E01-4EED-A04B-768E1F4C6556}"/>
    <cellStyle name="Poznámka 2 9 2 3 4_1.2 KBC Group" xfId="51836" xr:uid="{A28D8D92-0BEB-46C6-AF15-1631899C72C7}"/>
    <cellStyle name="Poznámka 2 9 2 3 5" xfId="19801" xr:uid="{594AF492-6B1F-4686-BEC1-2867154A97C1}"/>
    <cellStyle name="Poznámka 2 9 2 3 6" xfId="29087" xr:uid="{D58D82F1-F688-4346-A4CB-65631A8F9867}"/>
    <cellStyle name="Poznámka 2 9 2 3_1.2 KBC Group" xfId="51829" xr:uid="{36461B47-5093-48DB-AC35-3FDD7679D8E5}"/>
    <cellStyle name="Poznámka 2 9 2 4" xfId="3873" xr:uid="{E5856235-3351-4BCB-80D6-3D603DE97573}"/>
    <cellStyle name="Poznámka 2 9 2 4 2" xfId="10718" xr:uid="{9B4DE8BD-7560-4950-976B-DF305D58BAEE}"/>
    <cellStyle name="Poznámka 2 9 2 4 2 2" xfId="19947" xr:uid="{E2C249B0-1857-4293-8396-36CCFBBBC24E}"/>
    <cellStyle name="Poznámka 2 9 2 4 2 2 2" xfId="46761" xr:uid="{56F4FCDA-83CD-4AFB-BB37-809959060F4F}"/>
    <cellStyle name="Poznámka 2 9 2 4 2 2_1.2 KBC Group" xfId="51839" xr:uid="{80BC9F81-23EE-446A-A886-9D9B90E1EBDC}"/>
    <cellStyle name="Poznámka 2 9 2 4 2 3" xfId="23111" xr:uid="{55DB7064-AE08-4002-9F9E-349869836748}"/>
    <cellStyle name="Poznámka 2 9 2 4 2 4" xfId="25839" xr:uid="{F825FD34-4DE3-4A82-B519-A1647DFF9797}"/>
    <cellStyle name="Poznámka 2 9 2 4 2 5" xfId="35598" xr:uid="{66DB48F2-5858-47C9-98EC-543522D91FB9}"/>
    <cellStyle name="Poznámka 2 9 2 4 2_1.2 KBC Group" xfId="51838" xr:uid="{5A6421E9-BBE2-4230-A443-FE26D81499ED}"/>
    <cellStyle name="Poznámka 2 9 2 4 3" xfId="15351" xr:uid="{5DF2FA6C-4277-40B1-BF22-DE2CBC59C4E5}"/>
    <cellStyle name="Poznámka 2 9 2 4 3 2" xfId="41092" xr:uid="{0624F2A8-EC6F-41D4-AFD0-9C7459D11F2C}"/>
    <cellStyle name="Poznámka 2 9 2 4 3_1.2 KBC Group" xfId="51840" xr:uid="{721995EB-7993-4F43-B62E-F2B4542E274F}"/>
    <cellStyle name="Poznámka 2 9 2 4 4" xfId="18953" xr:uid="{D7697AEE-8ABE-44FD-921C-2ACAE5E38D35}"/>
    <cellStyle name="Poznámka 2 9 2 4 5" xfId="30043" xr:uid="{2A0C8575-5E8C-4110-92D5-38ED6C81ADBC}"/>
    <cellStyle name="Poznámka 2 9 2 4_1.2 KBC Group" xfId="51837" xr:uid="{3BCB1E8F-FC57-4C99-88ED-39BAF7F56E57}"/>
    <cellStyle name="Poznámka 2 9 2 5" xfId="7760" xr:uid="{FB201446-EE62-4D85-9454-E7B90477FEE6}"/>
    <cellStyle name="Poznámka 2 9 2 5 2" xfId="17993" xr:uid="{A62C89F0-E68C-4D9D-AF65-9FC839573A2E}"/>
    <cellStyle name="Poznámka 2 9 2 5 2 2" xfId="43808" xr:uid="{77B15006-F25A-4F1D-8477-6E7BAF711289}"/>
    <cellStyle name="Poznámka 2 9 2 5 2_1.2 KBC Group" xfId="51842" xr:uid="{72B51CB7-C781-46F0-B05E-89946AE1BD61}"/>
    <cellStyle name="Poznámka 2 9 2 5 3" xfId="21566" xr:uid="{76D52EFF-D52D-4FF0-B376-AB71F2014E0B}"/>
    <cellStyle name="Poznámka 2 9 2 5 4" xfId="24448" xr:uid="{A262B883-1BEB-4AD4-A1A1-AD36195F19AB}"/>
    <cellStyle name="Poznámka 2 9 2 5 5" xfId="32715" xr:uid="{95172C79-2E17-4E13-BD76-5D0EB49FFA54}"/>
    <cellStyle name="Poznámka 2 9 2 5_1.2 KBC Group" xfId="51841" xr:uid="{90BA094B-219C-42E5-AA73-85FF57CC6D87}"/>
    <cellStyle name="Poznámka 2 9 2 6" xfId="13240" xr:uid="{1D5E32F0-CD5D-4203-8831-81697E55A6E3}"/>
    <cellStyle name="Poznámka 2 9 2 6 2" xfId="38148" xr:uid="{DBCF8865-71A0-4CF0-8C4F-32BC5680D6F0}"/>
    <cellStyle name="Poznámka 2 9 2 6_1.2 KBC Group" xfId="51843" xr:uid="{116F2273-5F17-4DEA-B259-55FCD88D940E}"/>
    <cellStyle name="Poznámka 2 9 2 7" xfId="17099" xr:uid="{3972E648-12AA-47DB-911D-E7FCA65FA082}"/>
    <cellStyle name="Poznámka 2 9 2 8" xfId="27165" xr:uid="{836919D7-ED95-423F-9779-17DAB3295DA9}"/>
    <cellStyle name="Poznámka 2 9 2_1.2 KBC Group" xfId="51820" xr:uid="{DC8160F5-822B-4DF1-88B9-300F2A5F391D}"/>
    <cellStyle name="Poznámka 2 9 3" xfId="1262" xr:uid="{2291DDDA-63D3-44C8-8F65-11A73DCF3676}"/>
    <cellStyle name="Poznámka 2 9 3 2" xfId="4461" xr:uid="{51E7320C-A03D-4A31-967D-CF119DD9BB98}"/>
    <cellStyle name="Poznámka 2 9 3 2 2" xfId="11255" xr:uid="{57C4604B-CBE3-4827-B7D3-51DEFC51DD49}"/>
    <cellStyle name="Poznámka 2 9 3 2 2 2" xfId="20154" xr:uid="{A87F25A8-8B77-4D3F-B759-EEAAB47B5B2F}"/>
    <cellStyle name="Poznámka 2 9 3 2 2 2 2" xfId="47298" xr:uid="{B8E2A999-4D6A-46AE-AF4A-1651C8803B12}"/>
    <cellStyle name="Poznámka 2 9 3 2 2 2_1.2 KBC Group" xfId="51847" xr:uid="{1DCA95B1-1109-4B3B-8475-7924100766C0}"/>
    <cellStyle name="Poznámka 2 9 3 2 2 3" xfId="23202" xr:uid="{D321D5BB-1399-49A0-B8FE-E8BC2C1F0D9A}"/>
    <cellStyle name="Poznámka 2 9 3 2 2 4" xfId="25882" xr:uid="{78EBCCCD-F965-45C8-B1B5-E590DE147454}"/>
    <cellStyle name="Poznámka 2 9 3 2 2 5" xfId="36101" xr:uid="{8D560A35-EF2A-45C1-9B09-A261910842C7}"/>
    <cellStyle name="Poznámka 2 9 3 2 2_1.2 KBC Group" xfId="51846" xr:uid="{0B69BAE1-BE40-46C5-8BE4-75FD536F9DE5}"/>
    <cellStyle name="Poznámka 2 9 3 2 3" xfId="15577" xr:uid="{48C4550D-CD9C-4B5C-8BFA-41A7E89DA1BD}"/>
    <cellStyle name="Poznámka 2 9 3 2 3 2" xfId="41629" xr:uid="{70178D28-6F08-45C8-85F2-B343356F060F}"/>
    <cellStyle name="Poznámka 2 9 3 2 3_1.2 KBC Group" xfId="51848" xr:uid="{C4D8D928-9C61-4416-AD85-39EF749AFC6C}"/>
    <cellStyle name="Poznámka 2 9 3 2 4" xfId="15178" xr:uid="{13602AC0-AC2A-4754-8B3A-C30310A81355}"/>
    <cellStyle name="Poznámka 2 9 3 2 5" xfId="30546" xr:uid="{CD6366AC-B831-4EC8-B3DC-FE0A1D1C4A30}"/>
    <cellStyle name="Poznámka 2 9 3 2_1.2 KBC Group" xfId="51845" xr:uid="{895D13D8-142F-46ED-8AD7-F830F60AB685}"/>
    <cellStyle name="Poznámka 2 9 3 3" xfId="8225" xr:uid="{B5AF2AB2-F3E3-400E-9B71-2EB46637F563}"/>
    <cellStyle name="Poznámka 2 9 3 3 2" xfId="18235" xr:uid="{83DC114A-C082-4154-89E1-DAC73E992890}"/>
    <cellStyle name="Poznámka 2 9 3 3 2 2" xfId="44269" xr:uid="{9FE79644-D50B-4493-AF2B-979D5B84E974}"/>
    <cellStyle name="Poznámka 2 9 3 3 2_1.2 KBC Group" xfId="51850" xr:uid="{B56E5C62-9168-4F6A-BB44-CE158C3DA6AC}"/>
    <cellStyle name="Poznámka 2 9 3 3 3" xfId="21729" xr:uid="{F98BE770-86D6-4429-9013-5606133A65B9}"/>
    <cellStyle name="Poznámka 2 9 3 3 4" xfId="24580" xr:uid="{22260DC6-5408-4BFA-A160-93E075D3B489}"/>
    <cellStyle name="Poznámka 2 9 3 3 5" xfId="33160" xr:uid="{A3C36A39-3F42-4D28-B1C9-643A6F199198}"/>
    <cellStyle name="Poznámka 2 9 3 3_1.2 KBC Group" xfId="51849" xr:uid="{2D77C14F-D81D-46C5-B167-F7116F71F267}"/>
    <cellStyle name="Poznámka 2 9 3 4" xfId="13640" xr:uid="{3581C082-77D6-4814-8EB1-74597DA084CB}"/>
    <cellStyle name="Poznámka 2 9 3 4 2" xfId="38608" xr:uid="{0FCDDDD0-6AE5-4B8A-8AB7-51CCDEE5578F}"/>
    <cellStyle name="Poznámka 2 9 3 4_1.2 KBC Group" xfId="51851" xr:uid="{DB35B71A-D224-49A2-AF29-00DF6CE294B2}"/>
    <cellStyle name="Poznámka 2 9 3 5" xfId="17573" xr:uid="{690A26D2-3947-449A-A744-A100A8DAEA00}"/>
    <cellStyle name="Poznámka 2 9 3 6" xfId="27613" xr:uid="{00C0F568-B32D-4FFB-A326-64630471943E}"/>
    <cellStyle name="Poznámka 2 9 3_1.2 KBC Group" xfId="51844" xr:uid="{088BC87B-A2A8-4C79-8705-4238AC135A82}"/>
    <cellStyle name="Poznámka 2 9 4" xfId="2534" xr:uid="{40B0E870-B112-4C72-9703-9A2BD72D6E57}"/>
    <cellStyle name="Poznámka 2 9 4 2" xfId="5733" xr:uid="{3DEEE0FE-A1E4-4EE8-AD02-491886E77858}"/>
    <cellStyle name="Poznámka 2 9 4 2 2" xfId="12526" xr:uid="{8BBED9A1-8967-4349-ABA5-4ED85B4F0E90}"/>
    <cellStyle name="Poznámka 2 9 4 2 2 2" xfId="20936" xr:uid="{154C7804-DFE9-4EA4-84D1-085C1BDC121E}"/>
    <cellStyle name="Poznámka 2 9 4 2 2 2 2" xfId="48569" xr:uid="{06EC334F-6566-4B00-83EA-4EC97C4D4179}"/>
    <cellStyle name="Poznámka 2 9 4 2 2 2_1.2 KBC Group" xfId="51855" xr:uid="{83449CEA-34EC-401A-AA08-185173D8A260}"/>
    <cellStyle name="Poznámka 2 9 4 2 2 3" xfId="23793" xr:uid="{4BEF4D61-12BF-4C2E-A823-BD10164A1A0C}"/>
    <cellStyle name="Poznámka 2 9 4 2 2 4" xfId="26390" xr:uid="{AD8B8E00-F849-433F-B2D0-40CC5033F2D5}"/>
    <cellStyle name="Poznámka 2 9 4 2 2 5" xfId="37372" xr:uid="{EC92CE8F-44F9-4400-AD1F-0F0A17F9D07C}"/>
    <cellStyle name="Poznámka 2 9 4 2 2_1.2 KBC Group" xfId="51854" xr:uid="{F49FD7C4-05D7-4B71-AB6E-38057E6D00A3}"/>
    <cellStyle name="Poznámka 2 9 4 2 3" xfId="16348" xr:uid="{542BBB48-9AB3-4E54-97F5-24672221CD23}"/>
    <cellStyle name="Poznámka 2 9 4 2 3 2" xfId="42900" xr:uid="{1A096422-AC5D-4B7F-8B5F-973028845199}"/>
    <cellStyle name="Poznámka 2 9 4 2 3_1.2 KBC Group" xfId="51856" xr:uid="{8B397546-4961-402D-9C68-8D9C0241E563}"/>
    <cellStyle name="Poznámka 2 9 4 2 4" xfId="20254" xr:uid="{E84D66ED-268E-4AA2-92FF-2324BC0A4A05}"/>
    <cellStyle name="Poznámka 2 9 4 2 5" xfId="31817" xr:uid="{B09614CA-2B2D-4C74-9E2E-301F621863D4}"/>
    <cellStyle name="Poznámka 2 9 4 2_1.2 KBC Group" xfId="51853" xr:uid="{90BF732E-01FF-4BE2-94DC-041243559A54}"/>
    <cellStyle name="Poznámka 2 9 4 3" xfId="9492" xr:uid="{1F8C4F5E-A73A-497E-AA1C-931D303A8467}"/>
    <cellStyle name="Poznámka 2 9 4 3 2" xfId="19024" xr:uid="{FA8BDC6C-AB47-40FD-A505-F18963843FE6}"/>
    <cellStyle name="Poznámka 2 9 4 3 2 2" xfId="45536" xr:uid="{D10A60BB-A4D6-44C9-B47A-9FED3833C9F7}"/>
    <cellStyle name="Poznámka 2 9 4 3 2_1.2 KBC Group" xfId="51858" xr:uid="{DCB7A248-CEE1-4B91-B039-37A2343FA78E}"/>
    <cellStyle name="Poznámka 2 9 4 3 3" xfId="22310" xr:uid="{718638C5-5005-4A41-A23C-3EE5D67C224B}"/>
    <cellStyle name="Poznámka 2 9 4 3 4" xfId="25084" xr:uid="{979CB40E-9D97-4598-946D-83C1B7F55590}"/>
    <cellStyle name="Poznámka 2 9 4 3 5" xfId="34427" xr:uid="{82BF79A6-C045-4BE6-8561-C3987B9BCECA}"/>
    <cellStyle name="Poznámka 2 9 4 3_1.2 KBC Group" xfId="51857" xr:uid="{4C197BBD-CA1F-4AEC-96C1-20CC1BAE86BA}"/>
    <cellStyle name="Poznámka 2 9 4 4" xfId="14409" xr:uid="{F2C546CD-BF21-4E8A-A5F8-2850D9E36D9A}"/>
    <cellStyle name="Poznámka 2 9 4 4 2" xfId="39875" xr:uid="{C44E73F8-3BD8-4A12-963B-E9BA857FFD97}"/>
    <cellStyle name="Poznámka 2 9 4 4_1.2 KBC Group" xfId="51859" xr:uid="{E1BF07F1-7655-4F1D-B44E-D05C170041F7}"/>
    <cellStyle name="Poznámka 2 9 4 5" xfId="18145" xr:uid="{0AFF622D-FD6E-4DE4-A461-E9ACCC40E5D8}"/>
    <cellStyle name="Poznámka 2 9 4 6" xfId="28880" xr:uid="{7962012F-9855-491C-8269-B4E2A235D5BA}"/>
    <cellStyle name="Poznámka 2 9 4_1.2 KBC Group" xfId="51852" xr:uid="{A442C537-DC20-4CA0-B81A-F38C6CC503D7}"/>
    <cellStyle name="Poznámka 2 9 5" xfId="3714" xr:uid="{918FF13A-9CDA-48A7-997D-1CF9F7532E6F}"/>
    <cellStyle name="Poznámka 2 9 5 2" xfId="10635" xr:uid="{15083B2F-CBBA-48F8-981C-CCABE1D7AF9B}"/>
    <cellStyle name="Poznámka 2 9 5 2 2" xfId="19886" xr:uid="{BBD1A09F-3425-4020-A66C-5EECFEE455F8}"/>
    <cellStyle name="Poznámka 2 9 5 2 2 2" xfId="46678" xr:uid="{FEAFB598-93A8-4E0B-9694-59BBBEEC5326}"/>
    <cellStyle name="Poznámka 2 9 5 2 2_1.2 KBC Group" xfId="51862" xr:uid="{3B7A4987-95E1-4B76-BBBB-C2063512206F}"/>
    <cellStyle name="Poznámka 2 9 5 2 3" xfId="23048" xr:uid="{E4003FFA-7466-4017-A935-442E189417D0}"/>
    <cellStyle name="Poznámka 2 9 5 2 4" xfId="25780" xr:uid="{85457B6D-85AF-472A-9950-C78B55FCCEE5}"/>
    <cellStyle name="Poznámka 2 9 5 2 5" xfId="35537" xr:uid="{0107DC5D-1629-44E4-AA1D-CFC6C3669D5D}"/>
    <cellStyle name="Poznámka 2 9 5 2_1.2 KBC Group" xfId="51861" xr:uid="{16350653-5FE5-4C54-8CB4-1AA24474C536}"/>
    <cellStyle name="Poznámka 2 9 5 3" xfId="15270" xr:uid="{FA6F8AFF-D30F-47F0-AD84-E5B7E30A9272}"/>
    <cellStyle name="Poznámka 2 9 5 3 2" xfId="41011" xr:uid="{1E61C1C4-061D-4C2A-A472-818AED8B4374}"/>
    <cellStyle name="Poznámka 2 9 5 3_1.2 KBC Group" xfId="51863" xr:uid="{694415B1-8285-450A-B702-226633910257}"/>
    <cellStyle name="Poznámka 2 9 5 4" xfId="13532" xr:uid="{0F32C294-D0DD-4167-89F0-9CE37C15AB8A}"/>
    <cellStyle name="Poznámka 2 9 5 5" xfId="29984" xr:uid="{C752101D-3F49-49F1-B1A7-4AE3B020EF70}"/>
    <cellStyle name="Poznámka 2 9 5_1.2 KBC Group" xfId="51860" xr:uid="{9222F4A1-A57F-4372-AE40-5A93029A02E5}"/>
    <cellStyle name="Poznámka 2 9 6" xfId="7459" xr:uid="{F388BF37-FCB7-4070-AFF2-B95709DB6AD6}"/>
    <cellStyle name="Poznámka 2 9 6 2" xfId="17749" xr:uid="{EA00C191-8938-4762-8AC1-868F24FF01E3}"/>
    <cellStyle name="Poznámka 2 9 6 2 2" xfId="43507" xr:uid="{03661B55-D123-4740-9DF2-0B1BE7CE3535}"/>
    <cellStyle name="Poznámka 2 9 6 2_1.2 KBC Group" xfId="51865" xr:uid="{1B1D4F14-2EDE-4D39-BFAB-518C6966B7E2}"/>
    <cellStyle name="Poznámka 2 9 6 3" xfId="21348" xr:uid="{F756041E-ED2E-4E81-9927-AB303605559E}"/>
    <cellStyle name="Poznámka 2 9 6 4" xfId="24241" xr:uid="{4EA9826E-A83E-495C-93F7-4EA2B04B70D0}"/>
    <cellStyle name="Poznámka 2 9 6 5" xfId="32414" xr:uid="{FE7C045C-C690-4F39-B20B-98706E6C91F3}"/>
    <cellStyle name="Poznámka 2 9 6_1.2 KBC Group" xfId="51864" xr:uid="{9BE8032D-2059-400B-9245-C59949F92D45}"/>
    <cellStyle name="Poznámka 2 9 7" xfId="12994" xr:uid="{1357BC2B-E36A-4FDB-9910-7FF3D7D56879}"/>
    <cellStyle name="Poznámka 2 9 7 2" xfId="37847" xr:uid="{2CA76DCB-ECE3-4AF7-8502-6D4AA0FA68D9}"/>
    <cellStyle name="Poznámka 2 9 7_1.2 KBC Group" xfId="51866" xr:uid="{05769511-7C48-4FF7-824D-057C19BFB18D}"/>
    <cellStyle name="Poznámka 2 9 8" xfId="17314" xr:uid="{7784A81B-30E0-4A97-BC05-62E06E10F093}"/>
    <cellStyle name="Poznámka 2 9 9" xfId="26864" xr:uid="{AAA930E8-E93C-4FF6-A029-55FD9E7DFC22}"/>
    <cellStyle name="Poznámka 2 9_1.2 KBC Group" xfId="51819" xr:uid="{C000D11F-6D66-4692-B97B-88556A4C7A37}"/>
    <cellStyle name="Poznámka 2_1.2 KBC Group" xfId="51051" xr:uid="{0F2B0057-2FEF-4E03-85B2-EE14D7C4DABD}"/>
    <cellStyle name="Poznámka 20" xfId="421" xr:uid="{0595F20E-6896-498F-8090-D08C49D33CD1}"/>
    <cellStyle name="Poznámka 20 2" xfId="1324" xr:uid="{BA778269-12EA-468D-8477-F6B22F2B6AAB}"/>
    <cellStyle name="Poznámka 20 2 2" xfId="4523" xr:uid="{2000228A-E49C-46E6-B1D9-B70479D68C27}"/>
    <cellStyle name="Poznámka 20 2 2 2" xfId="11317" xr:uid="{AAE9760C-A3CB-4FE1-B899-3EC151DEE5EC}"/>
    <cellStyle name="Poznámka 20 2 2 2 2" xfId="20188" xr:uid="{7856A83E-36B6-4D7D-9C26-7B8B535244EE}"/>
    <cellStyle name="Poznámka 20 2 2 2 2 2" xfId="47360" xr:uid="{73D5DBCE-FB40-4D5B-844F-793B385E3D6A}"/>
    <cellStyle name="Poznámka 20 2 2 2 2_1.2 KBC Group" xfId="51871" xr:uid="{7099A04C-EC32-41D0-92D5-62B379AFA00E}"/>
    <cellStyle name="Poznámka 20 2 2 2 3" xfId="23229" xr:uid="{9EB6B995-C4C9-48CB-987C-17DD5DF5EB27}"/>
    <cellStyle name="Poznámka 20 2 2 2 4" xfId="25902" xr:uid="{141EBAA9-8706-4910-AD09-1329702CDD7F}"/>
    <cellStyle name="Poznámka 20 2 2 2 5" xfId="36163" xr:uid="{185821D4-1799-4B29-874B-498D5399783A}"/>
    <cellStyle name="Poznámka 20 2 2 2_1.2 KBC Group" xfId="51870" xr:uid="{A2BAE323-88FC-472A-9963-8465822F2CE1}"/>
    <cellStyle name="Poznámka 20 2 2 3" xfId="15611" xr:uid="{0C7B606E-6EB7-4DBF-86F7-2E98E309F20B}"/>
    <cellStyle name="Poznámka 20 2 2 3 2" xfId="41691" xr:uid="{038EDB4D-8648-4C66-A867-ED5DB81EE9DC}"/>
    <cellStyle name="Poznámka 20 2 2 3_1.2 KBC Group" xfId="51872" xr:uid="{7771BFAD-038B-4EFB-B904-093415CD1C35}"/>
    <cellStyle name="Poznámka 20 2 2 4" xfId="16783" xr:uid="{5DDEBCCE-75C8-4DF1-AB33-D24F4EF9E83B}"/>
    <cellStyle name="Poznámka 20 2 2 5" xfId="30608" xr:uid="{571E6A9E-1927-463A-8634-A21272397598}"/>
    <cellStyle name="Poznámka 20 2 2_1.2 KBC Group" xfId="51869" xr:uid="{E94F5610-9499-42BD-BBD2-9A9F04E47617}"/>
    <cellStyle name="Poznámka 20 2 3" xfId="8287" xr:uid="{4E1FC5B9-9433-4EE3-8F45-55BA070FCB75}"/>
    <cellStyle name="Poznámka 20 2 3 2" xfId="18269" xr:uid="{A86B4ED0-46B4-4C51-B446-3A41190269F2}"/>
    <cellStyle name="Poznámka 20 2 3 2 2" xfId="44331" xr:uid="{A941F813-57BB-440D-A07B-184D7AB3D2DD}"/>
    <cellStyle name="Poznámka 20 2 3 2_1.2 KBC Group" xfId="51874" xr:uid="{F857E614-7CEC-41BB-9024-F1C6A2AE6CE2}"/>
    <cellStyle name="Poznámka 20 2 3 3" xfId="21756" xr:uid="{870362DA-31C6-4B8E-A442-F1DF09C0006C}"/>
    <cellStyle name="Poznámka 20 2 3 4" xfId="24600" xr:uid="{C0C4102E-99DE-449D-B50D-B9BC6B486DC5}"/>
    <cellStyle name="Poznámka 20 2 3 5" xfId="33222" xr:uid="{9E1D523D-711D-44FB-AAF2-A35DFB79F336}"/>
    <cellStyle name="Poznámka 20 2 3_1.2 KBC Group" xfId="51873" xr:uid="{704F4830-345D-4EF8-818D-14700C910D2A}"/>
    <cellStyle name="Poznámka 20 2 4" xfId="13672" xr:uid="{C13855EA-49E7-45FC-A5C9-0B68191BDF6A}"/>
    <cellStyle name="Poznámka 20 2 4 2" xfId="38670" xr:uid="{40A0FBEE-79C8-4A66-9139-858B2A7C4BF8}"/>
    <cellStyle name="Poznámka 20 2 4_1.2 KBC Group" xfId="51875" xr:uid="{569F74D3-66C1-43D8-9A41-FE52A5BF4ECF}"/>
    <cellStyle name="Poznámka 20 2 5" xfId="19841" xr:uid="{18C75E44-2D66-48EE-9DC8-6D716FBC67DD}"/>
    <cellStyle name="Poznámka 20 2 6" xfId="27675" xr:uid="{0E99ECAF-C45F-477F-B7C8-E7796B2BCA13}"/>
    <cellStyle name="Poznámka 20 2_1.2 KBC Group" xfId="51868" xr:uid="{1763A769-7D5B-4F51-B65F-EE66EEDCCFF1}"/>
    <cellStyle name="Poznámka 20 3" xfId="2646" xr:uid="{E8DAD055-7FCF-4767-AB81-78BD5BD688DF}"/>
    <cellStyle name="Poznámka 20 3 2" xfId="5845" xr:uid="{8BA0A69A-7A0B-483E-A812-33FB65D11898}"/>
    <cellStyle name="Poznámka 20 3 2 2" xfId="12638" xr:uid="{373CAEEB-E746-4D81-9FC3-2C6BA8D03808}"/>
    <cellStyle name="Poznámka 20 3 2 2 2" xfId="21048" xr:uid="{02FA7435-BD10-4EE4-A921-1B09EF3F8671}"/>
    <cellStyle name="Poznámka 20 3 2 2 2 2" xfId="48681" xr:uid="{55EB7FDD-C976-4742-B727-EDDBB8E4258D}"/>
    <cellStyle name="Poznámka 20 3 2 2 2_1.2 KBC Group" xfId="51879" xr:uid="{FFB34B1F-D50B-49CD-89B9-D21EE9EF9933}"/>
    <cellStyle name="Poznámka 20 3 2 2 3" xfId="23905" xr:uid="{973816EB-8498-42A9-94C0-B3D0CDE46B4B}"/>
    <cellStyle name="Poznámka 20 3 2 2 4" xfId="26502" xr:uid="{E3E3440C-ADE8-4435-8DF3-4EDA85110938}"/>
    <cellStyle name="Poznámka 20 3 2 2 5" xfId="37484" xr:uid="{7C6CAB04-6F60-4DBC-907A-D1183D322E1D}"/>
    <cellStyle name="Poznámka 20 3 2 2_1.2 KBC Group" xfId="51878" xr:uid="{5643D8C5-CEC2-495C-83F6-DEFA97B8EDAD}"/>
    <cellStyle name="Poznámka 20 3 2 3" xfId="16460" xr:uid="{36330245-0EA7-408E-B6F4-F46DA1FA3943}"/>
    <cellStyle name="Poznámka 20 3 2 3 2" xfId="43012" xr:uid="{3025181B-D94F-4CD6-969E-0C09309FE752}"/>
    <cellStyle name="Poznámka 20 3 2 3_1.2 KBC Group" xfId="51880" xr:uid="{BCABD494-5A7E-400F-8D13-558F92950580}"/>
    <cellStyle name="Poznámka 20 3 2 4" xfId="20877" xr:uid="{E56A870B-999F-4562-8D7B-556FF0403BAE}"/>
    <cellStyle name="Poznámka 20 3 2 5" xfId="31929" xr:uid="{97DC9546-F112-48F2-8B1A-F2D94A8D5281}"/>
    <cellStyle name="Poznámka 20 3 2_1.2 KBC Group" xfId="51877" xr:uid="{CCB6015C-AC6D-4081-B806-3883DDDBDB7E}"/>
    <cellStyle name="Poznámka 20 3 3" xfId="9604" xr:uid="{5CAA148E-63FD-443E-9AEC-89B47248C945}"/>
    <cellStyle name="Poznámka 20 3 3 2" xfId="19136" xr:uid="{69CE6537-3E87-4ED0-97EE-1D04C8823089}"/>
    <cellStyle name="Poznámka 20 3 3 2 2" xfId="45648" xr:uid="{7CFB2CDA-A114-4186-9FA7-91AF8B697273}"/>
    <cellStyle name="Poznámka 20 3 3 2_1.2 KBC Group" xfId="51882" xr:uid="{C3918B73-F656-4F8F-A3DB-8883B507E581}"/>
    <cellStyle name="Poznámka 20 3 3 3" xfId="22422" xr:uid="{5C2CF750-BDBF-4E44-B097-F84CEA85CB85}"/>
    <cellStyle name="Poznámka 20 3 3 4" xfId="25196" xr:uid="{DDBF4FE9-9119-4066-A0E0-32E9B4ED4DEC}"/>
    <cellStyle name="Poznámka 20 3 3 5" xfId="34539" xr:uid="{44A4649B-9E21-46D4-BB8E-E7D91547EA0C}"/>
    <cellStyle name="Poznámka 20 3 3_1.2 KBC Group" xfId="51881" xr:uid="{7AA3A4BE-5A59-44F5-901D-F1D59F9D359F}"/>
    <cellStyle name="Poznámka 20 3 4" xfId="14521" xr:uid="{8F43B278-94C3-483E-9168-2EB98195DA8B}"/>
    <cellStyle name="Poznámka 20 3 4 2" xfId="39987" xr:uid="{8AEE59FC-0EAF-4FD6-885F-3C33348CD948}"/>
    <cellStyle name="Poznámka 20 3 4_1.2 KBC Group" xfId="51883" xr:uid="{801262EE-5C0D-4536-8729-1E70B3BDFEBB}"/>
    <cellStyle name="Poznámka 20 3 5" xfId="18401" xr:uid="{2DB659DF-B012-447A-A2E1-1A9C8E92EAEB}"/>
    <cellStyle name="Poznámka 20 3 6" xfId="28992" xr:uid="{6911AABB-49E1-4F54-A4E4-D0DFE39BF1C9}"/>
    <cellStyle name="Poznámka 20 3_1.2 KBC Group" xfId="51876" xr:uid="{A6BBD06D-94CD-4C4D-9DEB-FFB08CD36B48}"/>
    <cellStyle name="Poznámka 20 4" xfId="3711" xr:uid="{2F82987D-1D8B-4DAC-847A-C7EBD8055959}"/>
    <cellStyle name="Poznámka 20 4 2" xfId="10632" xr:uid="{8CC8AF2A-1004-4289-806E-A03B00768740}"/>
    <cellStyle name="Poznámka 20 4 2 2" xfId="19884" xr:uid="{21A46C31-9D84-48BE-B88B-28922804E328}"/>
    <cellStyle name="Poznámka 20 4 2 2 2" xfId="46675" xr:uid="{173079C1-538A-4A7F-A373-F484A1DD3A36}"/>
    <cellStyle name="Poznámka 20 4 2 2_1.2 KBC Group" xfId="51886" xr:uid="{62101AC7-C41D-450C-9BEF-1E1F2434BE73}"/>
    <cellStyle name="Poznámka 20 4 2 3" xfId="23046" xr:uid="{F1EBA466-F478-47D3-BC99-E813526A39EF}"/>
    <cellStyle name="Poznámka 20 4 2 4" xfId="25778" xr:uid="{14C2626E-1B9E-4696-821E-05C986515620}"/>
    <cellStyle name="Poznámka 20 4 2 5" xfId="35535" xr:uid="{F4D501CE-26C1-4470-8A3E-9D567EFBEA5D}"/>
    <cellStyle name="Poznámka 20 4 2_1.2 KBC Group" xfId="51885" xr:uid="{38F7EF6E-9234-43EE-92DF-CFB2F0B464BF}"/>
    <cellStyle name="Poznámka 20 4 3" xfId="15268" xr:uid="{197A01BA-65B8-410D-9E52-58819B9EE391}"/>
    <cellStyle name="Poznámka 20 4 3 2" xfId="41008" xr:uid="{A6A14651-ED4C-437D-880F-AC71A7F4B33E}"/>
    <cellStyle name="Poznámka 20 4 3_1.2 KBC Group" xfId="51887" xr:uid="{1D29250E-50F2-44C5-9950-204D4C88D006}"/>
    <cellStyle name="Poznámka 20 4 4" xfId="15707" xr:uid="{E3D01707-75C6-43A8-8728-B1A7029BB89B}"/>
    <cellStyle name="Poznámka 20 4 5" xfId="29982" xr:uid="{D91A6718-0D18-447B-9624-8B0FE5197D14}"/>
    <cellStyle name="Poznámka 20 4_1.2 KBC Group" xfId="51884" xr:uid="{1BD7E42C-EC6C-4190-94D8-F3644FE0E229}"/>
    <cellStyle name="Poznámka 20 5" xfId="7613" xr:uid="{FC4DE273-D61A-49B9-919E-9D72027E015D}"/>
    <cellStyle name="Poznámka 20 5 2" xfId="17876" xr:uid="{2431D608-4E17-4EF8-BFCE-42DF4A952C4A}"/>
    <cellStyle name="Poznámka 20 5 2 2" xfId="43661" xr:uid="{8970B04A-59B3-4B8E-95D9-956838633E7D}"/>
    <cellStyle name="Poznámka 20 5 2_1.2 KBC Group" xfId="51889" xr:uid="{ED3D8729-816D-4898-BED5-1835E7961ACB}"/>
    <cellStyle name="Poznámka 20 5 3" xfId="21466" xr:uid="{1894D437-CAA9-4704-B87E-38AC8A9293EA}"/>
    <cellStyle name="Poznámka 20 5 4" xfId="24353" xr:uid="{15FC99C2-82CC-48CF-914A-E554C5360B80}"/>
    <cellStyle name="Poznámka 20 5 5" xfId="32568" xr:uid="{B0260D14-CA3F-4A31-A5BB-CAD73AC3B484}"/>
    <cellStyle name="Poznámka 20 5_1.2 KBC Group" xfId="51888" xr:uid="{112A4082-06BE-46C3-BD45-D5654296C650}"/>
    <cellStyle name="Poznámka 20 6" xfId="13118" xr:uid="{50708579-6E05-4A9A-8BB0-C1D209B5B49A}"/>
    <cellStyle name="Poznámka 20 6 2" xfId="38001" xr:uid="{1E5CC7B6-B73B-4C9E-AA58-E459AD950FDE}"/>
    <cellStyle name="Poznámka 20 6_1.2 KBC Group" xfId="51890" xr:uid="{2A129235-07D2-4801-A404-3FAE4EECDA6A}"/>
    <cellStyle name="Poznámka 20 7" xfId="17196" xr:uid="{D0692D1C-FF9D-4C0B-BC50-730D33820D91}"/>
    <cellStyle name="Poznámka 20 8" xfId="27018" xr:uid="{5ECF230A-B5A3-4DCA-92A1-0F8B776F2A3B}"/>
    <cellStyle name="Poznámka 20_1.2 KBC Group" xfId="51867" xr:uid="{0E06D6CE-D22E-4842-86E2-93D8F5DB4F88}"/>
    <cellStyle name="Poznámka 21" xfId="1201" xr:uid="{63C00089-DFA8-463A-8203-03B779161EAF}"/>
    <cellStyle name="Poznámka 21 2" xfId="4400" xr:uid="{82A4F24C-C47F-4BEA-851C-2AF668B88EB6}"/>
    <cellStyle name="Poznámka 21 2 2" xfId="11194" xr:uid="{B4F542A7-0F35-4812-935A-F3D6830805B5}"/>
    <cellStyle name="Poznámka 21 2 2 2" xfId="20122" xr:uid="{E9FFF849-84EC-4544-BA84-7D4125BC8354}"/>
    <cellStyle name="Poznámka 21 2 2 2 2" xfId="47237" xr:uid="{9FDF79BE-8625-4DA7-ABEB-A0C05D9BC5F7}"/>
    <cellStyle name="Poznámka 21 2 2 2_1.2 KBC Group" xfId="51894" xr:uid="{EF19472C-71F0-42D4-834D-01C0F22EFBEF}"/>
    <cellStyle name="Poznámka 21 2 2 3" xfId="23186" xr:uid="{94448318-D647-486F-B44B-63BF479D54E5}"/>
    <cellStyle name="Poznámka 21 2 2 4" xfId="25867" xr:uid="{738AA316-C4F3-490C-93B1-63907AFF6343}"/>
    <cellStyle name="Poznámka 21 2 2 5" xfId="36040" xr:uid="{995C7A5D-CC54-43D1-AB4D-3A04DB609555}"/>
    <cellStyle name="Poznámka 21 2 2_1.2 KBC Group" xfId="51893" xr:uid="{D5BF894F-84BB-495E-A710-F861DE58C4E1}"/>
    <cellStyle name="Poznámka 21 2 3" xfId="15546" xr:uid="{6A890A7F-BACF-42C8-ACED-9EC7866AE502}"/>
    <cellStyle name="Poznámka 21 2 3 2" xfId="41568" xr:uid="{C4298C63-D52E-459C-85B9-E1BAD3B0497A}"/>
    <cellStyle name="Poznámka 21 2 3_1.2 KBC Group" xfId="51895" xr:uid="{CC810AC0-67E9-4A6F-BC03-A5A81268E0C9}"/>
    <cellStyle name="Poznámka 21 2 4" xfId="20268" xr:uid="{32BB70B9-B30B-49CB-9D83-D9743CED6E84}"/>
    <cellStyle name="Poznámka 21 2 5" xfId="30485" xr:uid="{DA2EEABE-826E-4ED5-A507-9A780E77AA79}"/>
    <cellStyle name="Poznámka 21 2_1.2 KBC Group" xfId="51892" xr:uid="{4FD2E278-DC21-484A-8859-F7967533F154}"/>
    <cellStyle name="Poznámka 21 3" xfId="8164" xr:uid="{2E13D3C9-7BD6-47CA-8420-5AEBA4765A7F}"/>
    <cellStyle name="Poznámka 21 3 2" xfId="18205" xr:uid="{F193230C-68A1-4C49-8BF4-16C2279B57CF}"/>
    <cellStyle name="Poznámka 21 3 2 2" xfId="44208" xr:uid="{A53C5EBE-D6EC-4C92-8844-0BABA73DDBBC}"/>
    <cellStyle name="Poznámka 21 3 2_1.2 KBC Group" xfId="51897" xr:uid="{C2FE6A94-393F-4553-8EEE-D1CA22A049EA}"/>
    <cellStyle name="Poznámka 21 3 3" xfId="21712" xr:uid="{74B81823-28AE-45E6-8B82-DFB788B5727E}"/>
    <cellStyle name="Poznámka 21 3 4" xfId="24565" xr:uid="{C50C5E8F-6BAC-472B-B66D-813245FFBD49}"/>
    <cellStyle name="Poznámka 21 3 5" xfId="33099" xr:uid="{05A72E72-728A-4311-B1E8-0F8B16CE2012}"/>
    <cellStyle name="Poznámka 21 3_1.2 KBC Group" xfId="51896" xr:uid="{D54F5338-4A6F-440E-AD81-0E567DAC369C}"/>
    <cellStyle name="Poznámka 21 4" xfId="13610" xr:uid="{1B0C0845-C4F4-4456-87F7-E606E9388FC9}"/>
    <cellStyle name="Poznámka 21 4 2" xfId="38547" xr:uid="{CDC6FCE6-F799-4C3C-8F7D-1430CB5C3F4F}"/>
    <cellStyle name="Poznámka 21 4_1.2 KBC Group" xfId="51898" xr:uid="{0901DD3E-134B-4839-9520-F3F1F6C9235A}"/>
    <cellStyle name="Poznámka 21 5" xfId="20418" xr:uid="{8D004C6B-C520-4D84-AD18-4EEFD702D703}"/>
    <cellStyle name="Poznámka 21 6" xfId="27552" xr:uid="{2AEED81A-A697-4602-B09E-55793A81C56C}"/>
    <cellStyle name="Poznámka 21_1.2 KBC Group" xfId="51891" xr:uid="{BC84E1A8-89EE-4904-96A4-A1FB51D988B4}"/>
    <cellStyle name="Poznámka 22" xfId="1940" xr:uid="{316A46EA-CC7A-470F-8077-3581A4F62E7E}"/>
    <cellStyle name="Poznámka 22 2" xfId="5139" xr:uid="{C3AA09C7-7FB6-492F-8C3A-59D2ECBE1C5D}"/>
    <cellStyle name="Poznámka 22 2 2" xfId="11932" xr:uid="{34C7F267-CBF6-4338-837F-CECF95BDF664}"/>
    <cellStyle name="Poznámka 22 2 2 2" xfId="20540" xr:uid="{2B2EEE2A-EC0A-4C59-82FA-E0D5BAA0AF9E}"/>
    <cellStyle name="Poznámka 22 2 2 2 2" xfId="47975" xr:uid="{0F5602F0-9A62-4E71-8B66-0C7ED3B9D979}"/>
    <cellStyle name="Poznámka 22 2 2 2_1.2 KBC Group" xfId="51902" xr:uid="{08B1B904-2382-425A-A769-692CC7F32DC7}"/>
    <cellStyle name="Poznámka 22 2 2 3" xfId="23489" xr:uid="{CB94031E-81F7-4C0E-BA18-74E1825D4B7C}"/>
    <cellStyle name="Poznámka 22 2 2 4" xfId="26122" xr:uid="{240C2014-5AB9-4F21-B028-61A2E875E8BF}"/>
    <cellStyle name="Poznámka 22 2 2 5" xfId="36778" xr:uid="{DCDDD22A-09E8-448A-BE16-13D84430EB37}"/>
    <cellStyle name="Poznámka 22 2 2_1.2 KBC Group" xfId="51901" xr:uid="{A14150CE-092F-4677-9A62-7C0AF50C39C9}"/>
    <cellStyle name="Poznámka 22 2 3" xfId="15965" xr:uid="{EB8CE218-73DF-4F1E-BB19-D4621E739BDD}"/>
    <cellStyle name="Poznámka 22 2 3 2" xfId="42306" xr:uid="{13675DC7-5965-45E8-8BAB-602ED697BE27}"/>
    <cellStyle name="Poznámka 22 2 3_1.2 KBC Group" xfId="51903" xr:uid="{5C2AC3C6-3992-4899-B870-B2E217016825}"/>
    <cellStyle name="Poznámka 22 2 4" xfId="19842" xr:uid="{7BD0E5BB-3F17-43F5-BA37-02EA475EF239}"/>
    <cellStyle name="Poznámka 22 2 5" xfId="31223" xr:uid="{C533D236-A501-4AE3-B38C-BC26A3793A53}"/>
    <cellStyle name="Poznámka 22 2_1.2 KBC Group" xfId="51900" xr:uid="{11827CE5-4123-4FCF-89E5-DE525217A1A0}"/>
    <cellStyle name="Poznámka 22 3" xfId="8899" xr:uid="{D52AEAE6-3E16-422B-B6E1-4891512E82A3}"/>
    <cellStyle name="Poznámka 22 3 2" xfId="18628" xr:uid="{1B10894F-C6E5-423F-B9CD-64837C577F5C}"/>
    <cellStyle name="Poznámka 22 3 2 2" xfId="44943" xr:uid="{96501899-9A89-45C5-BA60-D47F8E6DE6DA}"/>
    <cellStyle name="Poznámka 22 3 2_1.2 KBC Group" xfId="51905" xr:uid="{9471934E-FC26-4CC4-9890-613718582512}"/>
    <cellStyle name="Poznámka 22 3 3" xfId="22009" xr:uid="{FE04931D-ABEB-4600-B2B4-E8F0BEDE00AB}"/>
    <cellStyle name="Poznámka 22 3 4" xfId="24817" xr:uid="{CEA1D5FA-EC04-4A9B-81D3-91189F8DA436}"/>
    <cellStyle name="Poznámka 22 3 5" xfId="33834" xr:uid="{DC8DEDAC-5D57-4CF8-B635-AC0B9CABD190}"/>
    <cellStyle name="Poznámka 22 3_1.2 KBC Group" xfId="51904" xr:uid="{B396538D-6C57-4C73-9945-593325B6B1A5}"/>
    <cellStyle name="Poznámka 22 4" xfId="14026" xr:uid="{9FB16DA1-D5EF-4F15-AF3D-10FC2D89C4FB}"/>
    <cellStyle name="Poznámka 22 4 2" xfId="39282" xr:uid="{1243A916-59F9-49B2-A87D-A7DFC263969E}"/>
    <cellStyle name="Poznámka 22 4_1.2 KBC Group" xfId="51906" xr:uid="{FD9AE44A-B51E-44C8-9080-E0E6271BF0ED}"/>
    <cellStyle name="Poznámka 22 5" xfId="16281" xr:uid="{B54E154D-8F2B-45EF-9AFA-2D2A90E8544C}"/>
    <cellStyle name="Poznámka 22 6" xfId="28287" xr:uid="{4380D42C-C771-453B-8916-EA74D40E71C0}"/>
    <cellStyle name="Poznámka 22_1.2 KBC Group" xfId="51899" xr:uid="{4A7FA43F-5E88-4ABA-B93F-6B55A2248820}"/>
    <cellStyle name="Poznámka 23" xfId="3789" xr:uid="{9E3BCA6D-6599-417B-AAB0-0FA8F1D672E4}"/>
    <cellStyle name="Poznámka 23 2" xfId="10675" xr:uid="{091E8D38-3114-486E-8C8D-A26477BE0074}"/>
    <cellStyle name="Poznámka 23 2 2" xfId="19911" xr:uid="{F7211A0C-98F9-4E78-A85E-F9CC5BB2624F}"/>
    <cellStyle name="Poznámka 23 2 2 2" xfId="46718" xr:uid="{3648FA64-A75A-4D09-BE67-63304E0F94CB}"/>
    <cellStyle name="Poznámka 23 2 2_1.2 KBC Group" xfId="51909" xr:uid="{B1D81CC1-96E7-4C83-B868-ADD90D61E44C}"/>
    <cellStyle name="Poznámka 23 2 3" xfId="23076" xr:uid="{85B900A6-3FC8-4451-AC5C-31A2411F1DE1}"/>
    <cellStyle name="Poznámka 23 2 4" xfId="25805" xr:uid="{D50C9122-5200-4950-A64D-FCD9B2680082}"/>
    <cellStyle name="Poznámka 23 2 5" xfId="35563" xr:uid="{239221BE-088A-48E6-A584-3537A441ABF1}"/>
    <cellStyle name="Poznámka 23 2_1.2 KBC Group" xfId="51908" xr:uid="{9C1275B0-CA3E-4158-BA9E-378A9A66B2F7}"/>
    <cellStyle name="Poznámka 23 3" xfId="15310" xr:uid="{7AB0EC8C-F48C-4FA7-976B-39E89FA52439}"/>
    <cellStyle name="Poznámka 23 3 2" xfId="41050" xr:uid="{F527219B-1044-4C0B-92D7-96FAA0608FEA}"/>
    <cellStyle name="Poznámka 23 3_1.2 KBC Group" xfId="51910" xr:uid="{3FAAAF57-8008-42B5-A4D2-B1F50A0877DA}"/>
    <cellStyle name="Poznámka 23 4" xfId="18788" xr:uid="{031D4326-10B6-4998-8622-E54E364CD78A}"/>
    <cellStyle name="Poznámka 23 5" xfId="30009" xr:uid="{A631460D-02AA-4DB7-90D0-B2C744607FD2}"/>
    <cellStyle name="Poznámka 23_1.2 KBC Group" xfId="51907" xr:uid="{D92FD80A-D8DE-48AC-B70B-C8C7D453D369}"/>
    <cellStyle name="Poznámka 24" xfId="7314" xr:uid="{3589CCC9-9A5D-46CF-8A0B-4331254372E1}"/>
    <cellStyle name="Poznámka 24 2" xfId="17631" xr:uid="{A43BEC05-E3DA-4299-AF1E-5490BA1EA85C}"/>
    <cellStyle name="Poznámka 24 2 2" xfId="43362" xr:uid="{D0AE5776-F0C3-45E6-A04A-1CBE655D076F}"/>
    <cellStyle name="Poznámka 24 2_1.2 KBC Group" xfId="51912" xr:uid="{A6088F90-5794-41D2-A273-8B1E998AADD5}"/>
    <cellStyle name="Poznámka 24 3" xfId="17514" xr:uid="{41F998BA-8123-490B-99F0-EE37A28B51DD}"/>
    <cellStyle name="Poznámka 24 4" xfId="24144" xr:uid="{E8EED48A-4258-4CD6-B228-F4A5F4AC01EC}"/>
    <cellStyle name="Poznámka 24 5" xfId="32271" xr:uid="{DFFC69AE-45EA-446D-806E-1BFB45540417}"/>
    <cellStyle name="Poznámka 24_1.2 KBC Group" xfId="51911" xr:uid="{4811D156-E624-4309-9A54-A4290F740C6F}"/>
    <cellStyle name="Poznámka 25" xfId="12875" xr:uid="{FBF90C13-3A70-466B-A3DB-D0BEEA8DD328}"/>
    <cellStyle name="Poznámka 25 2" xfId="37702" xr:uid="{984BFD47-2DE3-4101-97BD-4DF0E634ADAA}"/>
    <cellStyle name="Poznámka 25_1.2 KBC Group" xfId="51913" xr:uid="{6D9CDE93-EAB4-42C7-B040-3E3960257123}"/>
    <cellStyle name="Poznámka 26" xfId="17414" xr:uid="{EDADF893-9076-40FD-8423-789CF8E621E5}"/>
    <cellStyle name="Poznámka 27" xfId="26721" xr:uid="{00A88B19-161A-45A8-A022-83720EA35977}"/>
    <cellStyle name="Poznámka 3" xfId="133" xr:uid="{14BFF1AD-47D0-495B-A940-B6E3C0BE451B}"/>
    <cellStyle name="Poznámka 3 2" xfId="445" xr:uid="{93B7D65F-1FF3-4EDE-9C22-F9CFC3A01CEB}"/>
    <cellStyle name="Poznámka 3 2 2" xfId="1336" xr:uid="{967D3B5D-72F8-42AC-BD6D-BA220343EAC9}"/>
    <cellStyle name="Poznámka 3 2 2 2" xfId="4535" xr:uid="{D128FF93-0620-48AA-9B56-C857B57BF24D}"/>
    <cellStyle name="Poznámka 3 2 2 2 2" xfId="11329" xr:uid="{D33D1B37-354C-4A79-9C50-BC6F76ACBAFC}"/>
    <cellStyle name="Poznámka 3 2 2 2 2 2" xfId="20194" xr:uid="{669CAAAC-7A2B-4B78-BEC4-EBB75355CFCE}"/>
    <cellStyle name="Poznámka 3 2 2 2 2 2 2" xfId="47372" xr:uid="{42C0B0EC-0B32-4CAE-AA84-540AB2633E6D}"/>
    <cellStyle name="Poznámka 3 2 2 2 2 2_1.2 KBC Group" xfId="51919" xr:uid="{DC4216AE-A1BC-4ADD-94CB-A1BC3F19963B}"/>
    <cellStyle name="Poznámka 3 2 2 2 2 3" xfId="23233" xr:uid="{C7874C8B-CEA1-4853-9B48-57C5B99C6687}"/>
    <cellStyle name="Poznámka 3 2 2 2 2 4" xfId="25905" xr:uid="{5A17D1EC-F8F5-49B0-88EB-D9483AF5A956}"/>
    <cellStyle name="Poznámka 3 2 2 2 2 5" xfId="36175" xr:uid="{A10BCAAD-5914-4676-9BFB-7C90260D9CBF}"/>
    <cellStyle name="Poznámka 3 2 2 2 2_1.2 KBC Group" xfId="51918" xr:uid="{8D7F408B-D7D8-4831-BC19-8C8D09A095E4}"/>
    <cellStyle name="Poznámka 3 2 2 2 3" xfId="15617" xr:uid="{C4CA985D-677E-4285-8609-9A9A2780741C}"/>
    <cellStyle name="Poznámka 3 2 2 2 3 2" xfId="41703" xr:uid="{A45C50D2-80D2-4C32-AF83-7EA9FD3CD17F}"/>
    <cellStyle name="Poznámka 3 2 2 2 3_1.2 KBC Group" xfId="51920" xr:uid="{AD31B6D1-1D44-486C-87F2-13CB29A13D97}"/>
    <cellStyle name="Poznámka 3 2 2 2 4" xfId="20049" xr:uid="{569FAD5C-D8CF-460D-903F-4472F2435A52}"/>
    <cellStyle name="Poznámka 3 2 2 2 5" xfId="30620" xr:uid="{B5AB4694-AB21-4449-97A8-52985CEC7632}"/>
    <cellStyle name="Poznámka 3 2 2 2_1.2 KBC Group" xfId="51917" xr:uid="{B34C441D-83C3-4FCD-B370-8833AA5EA30C}"/>
    <cellStyle name="Poznámka 3 2 2 3" xfId="8299" xr:uid="{E20628BB-D3BF-4D37-994E-BCC50D7FA53D}"/>
    <cellStyle name="Poznámka 3 2 2 3 2" xfId="18276" xr:uid="{9BF06CBE-60FC-459C-8128-39887BCAFE6C}"/>
    <cellStyle name="Poznámka 3 2 2 3 2 2" xfId="44343" xr:uid="{00DE92F9-D393-4DF9-8C52-CFA62B6454FC}"/>
    <cellStyle name="Poznámka 3 2 2 3 2_1.2 KBC Group" xfId="51922" xr:uid="{4CDCEB46-AEBB-4AE0-812F-E05262414931}"/>
    <cellStyle name="Poznámka 3 2 2 3 3" xfId="21760" xr:uid="{8D272834-F9AA-42A0-9F78-4A85B5AD9432}"/>
    <cellStyle name="Poznámka 3 2 2 3 4" xfId="24603" xr:uid="{A2AD23D1-9FBE-4BFD-8A14-C8F81081226E}"/>
    <cellStyle name="Poznámka 3 2 2 3 5" xfId="33234" xr:uid="{38CF1BD9-D535-4B1A-A3F4-13C9A2358CDA}"/>
    <cellStyle name="Poznámka 3 2 2 3_1.2 KBC Group" xfId="51921" xr:uid="{1F4027B5-303A-4BCA-81BF-79ECA29445F0}"/>
    <cellStyle name="Poznámka 3 2 2 4" xfId="13678" xr:uid="{0D7ED491-8BB8-4E2B-98FE-AC91CEBA004A}"/>
    <cellStyle name="Poznámka 3 2 2 4 2" xfId="38682" xr:uid="{6D17B8D2-2ACA-476E-80DB-4D366A0F370D}"/>
    <cellStyle name="Poznámka 3 2 2 4_1.2 KBC Group" xfId="51923" xr:uid="{6A8D9BDB-5671-4E77-8C8B-98DE6B71879E}"/>
    <cellStyle name="Poznámka 3 2 2 5" xfId="13420" xr:uid="{5FCD6343-A459-4885-90B5-0FEBB0ADC404}"/>
    <cellStyle name="Poznámka 3 2 2 6" xfId="27687" xr:uid="{C5FAB185-FBE1-4447-80F4-6713EDD559DD}"/>
    <cellStyle name="Poznámka 3 2 2_1.2 KBC Group" xfId="51916" xr:uid="{D38413DC-48E9-4215-9AB3-8C5C5717F97E}"/>
    <cellStyle name="Poznámka 3 2 3" xfId="2661" xr:uid="{87F17A3B-9E0C-4B20-B77D-673B49CB5FA0}"/>
    <cellStyle name="Poznámka 3 2 3 2" xfId="5860" xr:uid="{719C1856-E6C3-44C0-BED8-6F0A3A9A8AF1}"/>
    <cellStyle name="Poznámka 3 2 3 2 2" xfId="12653" xr:uid="{E1F508B0-EC18-46EE-8B0E-A5692E37DB1F}"/>
    <cellStyle name="Poznámka 3 2 3 2 2 2" xfId="21063" xr:uid="{B7F6A056-7F3D-4383-9FCA-A1DA47ECA74A}"/>
    <cellStyle name="Poznámka 3 2 3 2 2 2 2" xfId="48696" xr:uid="{67150E67-4E90-41BF-A9A1-0C1F34D55357}"/>
    <cellStyle name="Poznámka 3 2 3 2 2 2_1.2 KBC Group" xfId="51927" xr:uid="{606B5D5B-7E49-474A-AF1C-13552F7EF059}"/>
    <cellStyle name="Poznámka 3 2 3 2 2 3" xfId="23920" xr:uid="{38760B7B-020D-4516-98D5-405A104BD013}"/>
    <cellStyle name="Poznámka 3 2 3 2 2 4" xfId="26517" xr:uid="{381C6CF0-A7B9-44E7-B68B-71A8FD7C84D8}"/>
    <cellStyle name="Poznámka 3 2 3 2 2 5" xfId="37499" xr:uid="{203A1A1A-00BE-4FB3-BEC2-8736437FEE1F}"/>
    <cellStyle name="Poznámka 3 2 3 2 2_1.2 KBC Group" xfId="51926" xr:uid="{D444EEF4-A788-472E-B480-DA1223EEBB7D}"/>
    <cellStyle name="Poznámka 3 2 3 2 3" xfId="16475" xr:uid="{9549FDFD-123E-4C23-B6F1-3FAE470C9E88}"/>
    <cellStyle name="Poznámka 3 2 3 2 3 2" xfId="43027" xr:uid="{8D1D95CE-8944-4CA1-A90C-E9F1F7A4B7A9}"/>
    <cellStyle name="Poznámka 3 2 3 2 3_1.2 KBC Group" xfId="51928" xr:uid="{1D785B4F-5A96-4CF8-AFEE-DC6CFE7AD36F}"/>
    <cellStyle name="Poznámka 3 2 3 2 4" xfId="19547" xr:uid="{00B48F04-E154-42C0-BDF6-FBC2626406ED}"/>
    <cellStyle name="Poznámka 3 2 3 2 5" xfId="31944" xr:uid="{02A2CEAD-F45F-4544-9DD6-83AD2B7C1089}"/>
    <cellStyle name="Poznámka 3 2 3 2_1.2 KBC Group" xfId="51925" xr:uid="{76CC4B75-E205-4315-979C-79E80ED8B164}"/>
    <cellStyle name="Poznámka 3 2 3 3" xfId="9619" xr:uid="{F7256BFD-B3EE-4582-8A62-A202DA595CBC}"/>
    <cellStyle name="Poznámka 3 2 3 3 2" xfId="19151" xr:uid="{1758535B-4A79-46AF-B006-D8F29DEC7355}"/>
    <cellStyle name="Poznámka 3 2 3 3 2 2" xfId="45663" xr:uid="{14A25506-673E-4AC0-88EC-80D5E9DB3BE7}"/>
    <cellStyle name="Poznámka 3 2 3 3 2_1.2 KBC Group" xfId="51930" xr:uid="{B497CDF3-6EEC-4138-A9FE-5C765F13419F}"/>
    <cellStyle name="Poznámka 3 2 3 3 3" xfId="22437" xr:uid="{9DA19DFF-F583-493B-A1CA-0714523FB554}"/>
    <cellStyle name="Poznámka 3 2 3 3 4" xfId="25211" xr:uid="{D34CE3C8-81DC-4507-8F98-B38347648C47}"/>
    <cellStyle name="Poznámka 3 2 3 3 5" xfId="34554" xr:uid="{9D2F7E1C-297C-4BE1-A4DA-385FCB77518B}"/>
    <cellStyle name="Poznámka 3 2 3 3_1.2 KBC Group" xfId="51929" xr:uid="{0CA6DB55-7491-49A5-ABED-9FB3CE6E4907}"/>
    <cellStyle name="Poznámka 3 2 3 4" xfId="14536" xr:uid="{26443BC1-DE4C-4FE6-9257-28106D49B614}"/>
    <cellStyle name="Poznámka 3 2 3 4 2" xfId="40002" xr:uid="{B158B4A6-BFE3-445E-9A1B-ABD695A1778C}"/>
    <cellStyle name="Poznámka 3 2 3 4_1.2 KBC Group" xfId="51931" xr:uid="{2CCBDCD2-D501-4F70-81A7-3AFA921BA489}"/>
    <cellStyle name="Poznámka 3 2 3 5" xfId="20419" xr:uid="{95972B58-57B3-456D-AA17-43A95465E060}"/>
    <cellStyle name="Poznámka 3 2 3 6" xfId="29007" xr:uid="{2E59C973-6C49-49E6-B77E-422B23BA7E46}"/>
    <cellStyle name="Poznámka 3 2 3_1.2 KBC Group" xfId="51924" xr:uid="{B81ABE72-6C70-4672-8BF9-34213AD979C0}"/>
    <cellStyle name="Poznámka 3 2 4" xfId="3799" xr:uid="{2A891F83-67AC-4623-8FDD-E853E7C498C1}"/>
    <cellStyle name="Poznámka 3 2 4 2" xfId="10681" xr:uid="{5C101822-AC18-4C9B-840E-5EAD18BAFB29}"/>
    <cellStyle name="Poznámka 3 2 4 2 2" xfId="19916" xr:uid="{CAFD545A-50F1-419F-99C2-640F9EC7A51A}"/>
    <cellStyle name="Poznámka 3 2 4 2 2 2" xfId="46724" xr:uid="{F1DA0EF4-C0DE-4F3D-8D79-85BBBC8891C9}"/>
    <cellStyle name="Poznámka 3 2 4 2 2_1.2 KBC Group" xfId="51934" xr:uid="{0C346787-1258-4751-A57A-51EA4E48B2ED}"/>
    <cellStyle name="Poznámka 3 2 4 2 3" xfId="23080" xr:uid="{81712BA1-2C15-4A19-9ED4-1E5244D19304}"/>
    <cellStyle name="Poznámka 3 2 4 2 4" xfId="25809" xr:uid="{1B057B79-C6C7-468C-9B89-097B85A7478A}"/>
    <cellStyle name="Poznámka 3 2 4 2 5" xfId="35567" xr:uid="{1C03DCF3-7988-409D-AE67-F3C932186A41}"/>
    <cellStyle name="Poznámka 3 2 4 2_1.2 KBC Group" xfId="51933" xr:uid="{C12F4AB2-BAD6-4E66-A02F-F0867976EADD}"/>
    <cellStyle name="Poznámka 3 2 4 3" xfId="15317" xr:uid="{46DC34E8-6AD6-4852-878A-6458B0532D74}"/>
    <cellStyle name="Poznámka 3 2 4 3 2" xfId="41056" xr:uid="{FDD28DFE-3875-4E3E-9695-457C7CE3ADF7}"/>
    <cellStyle name="Poznámka 3 2 4 3_1.2 KBC Group" xfId="51935" xr:uid="{731CC7E5-0B90-4C5A-B826-7E3D197C5D5F}"/>
    <cellStyle name="Poznámka 3 2 4 4" xfId="18179" xr:uid="{EB8B5696-125A-4341-8E4D-8A4DE232ABC5}"/>
    <cellStyle name="Poznámka 3 2 4 5" xfId="30013" xr:uid="{9FDE7FCF-8A4B-4E53-970C-9272F8FD18AD}"/>
    <cellStyle name="Poznámka 3 2 4_1.2 KBC Group" xfId="51932" xr:uid="{DD8FB30C-C4E8-4DEF-81AF-7DE31A312920}"/>
    <cellStyle name="Poznámka 3 2 5" xfId="7637" xr:uid="{2FF868D2-0018-4D8C-A2E9-404C1CE0814F}"/>
    <cellStyle name="Poznámka 3 2 5 2" xfId="17896" xr:uid="{7D6461A2-EE2B-4A0A-97FA-4723127FAD69}"/>
    <cellStyle name="Poznámka 3 2 5 2 2" xfId="43685" xr:uid="{08A3637A-0AA2-4C21-8B0A-AA178290B787}"/>
    <cellStyle name="Poznámka 3 2 5 2_1.2 KBC Group" xfId="51937" xr:uid="{5AC04659-B13D-4FED-9D3E-DAB7E590684B}"/>
    <cellStyle name="Poznámka 3 2 5 3" xfId="21482" xr:uid="{DE9AA98C-376C-43B1-AC49-0814351BAB34}"/>
    <cellStyle name="Poznámka 3 2 5 4" xfId="24368" xr:uid="{B56344DE-6860-4905-BDEA-EE8DB6B59B38}"/>
    <cellStyle name="Poznámka 3 2 5 5" xfId="32592" xr:uid="{428EC707-D5C3-40D9-AAF0-BF5484C3B4F1}"/>
    <cellStyle name="Poznámka 3 2 5_1.2 KBC Group" xfId="51936" xr:uid="{655C55BB-A554-4776-A685-93B9D96C8138}"/>
    <cellStyle name="Poznámka 3 2 6" xfId="13140" xr:uid="{0F167F5A-BF30-402C-BC84-03ACE2CF74AB}"/>
    <cellStyle name="Poznámka 3 2 6 2" xfId="38025" xr:uid="{487A0346-5A71-4DA4-B6AC-5A1C33C77A1B}"/>
    <cellStyle name="Poznámka 3 2 6_1.2 KBC Group" xfId="51938" xr:uid="{0BFAAD2D-D850-4C5E-AFB0-D4505BE30727}"/>
    <cellStyle name="Poznámka 3 2 7" xfId="17180" xr:uid="{B1E673C8-A8AA-41FB-97B8-A656F4D5E30A}"/>
    <cellStyle name="Poznámka 3 2 8" xfId="27042" xr:uid="{BD6690FF-4498-4812-A0D3-114665B9BA67}"/>
    <cellStyle name="Poznámka 3 2_1.2 KBC Group" xfId="51915" xr:uid="{C1730149-F4CF-4CFB-A71F-516E3BB92C60}"/>
    <cellStyle name="Poznámka 3 3" xfId="1206" xr:uid="{313B8566-F411-4A1F-9C91-F7513BABC808}"/>
    <cellStyle name="Poznámka 3 3 2" xfId="4405" xr:uid="{EC9F7E1B-02BD-41B5-AAE3-83B81B12052F}"/>
    <cellStyle name="Poznámka 3 3 2 2" xfId="11199" xr:uid="{D28C6AB3-5C44-436A-9EC7-A88D8FE470E0}"/>
    <cellStyle name="Poznámka 3 3 2 2 2" xfId="20125" xr:uid="{0358579E-A157-4A93-9D9D-282AB16295FA}"/>
    <cellStyle name="Poznámka 3 3 2 2 2 2" xfId="47242" xr:uid="{247A46F0-E988-481E-9608-2651212E3786}"/>
    <cellStyle name="Poznámka 3 3 2 2 2_1.2 KBC Group" xfId="51942" xr:uid="{1E41E4D8-627C-496F-A295-DA206E2C8143}"/>
    <cellStyle name="Poznámka 3 3 2 2 3" xfId="23188" xr:uid="{F8337ADB-C248-4575-AAF7-26560E4779DB}"/>
    <cellStyle name="Poznámka 3 3 2 2 4" xfId="25869" xr:uid="{7FBA9F3E-3BEE-4EF0-BCCF-5D459DCF3BC7}"/>
    <cellStyle name="Poznámka 3 3 2 2 5" xfId="36045" xr:uid="{D7ACE89A-3C41-4EAF-A4C6-ABBDD01FE229}"/>
    <cellStyle name="Poznámka 3 3 2 2_1.2 KBC Group" xfId="51941" xr:uid="{27CB6939-253F-4612-A296-055B1461FDF3}"/>
    <cellStyle name="Poznámka 3 3 2 3" xfId="15550" xr:uid="{07F21339-4CB0-49D6-9B5E-E3932363EFE1}"/>
    <cellStyle name="Poznámka 3 3 2 3 2" xfId="41573" xr:uid="{2EF2595F-256B-4D6D-B846-33530EA3B5B8}"/>
    <cellStyle name="Poznámka 3 3 2 3_1.2 KBC Group" xfId="51943" xr:uid="{39D8AB60-C038-4D2B-B034-BB5B9A2D7866}"/>
    <cellStyle name="Poznámka 3 3 2 4" xfId="17920" xr:uid="{2823D738-4C17-4CDA-9A0E-DE66140D40EF}"/>
    <cellStyle name="Poznámka 3 3 2 5" xfId="30490" xr:uid="{F6A99249-0F41-4DB8-B561-E1A084953939}"/>
    <cellStyle name="Poznámka 3 3 2_1.2 KBC Group" xfId="51940" xr:uid="{DF150041-EA66-491A-813F-B36F75367DF0}"/>
    <cellStyle name="Poznámka 3 3 3" xfId="8169" xr:uid="{340FFF43-0936-4304-B976-D487B4E8DCFC}"/>
    <cellStyle name="Poznámka 3 3 3 2" xfId="18207" xr:uid="{14585E7C-5035-4C48-A972-02A56B6AEF71}"/>
    <cellStyle name="Poznámka 3 3 3 2 2" xfId="44213" xr:uid="{0B025EDC-02EB-463D-A89E-1E4617A83078}"/>
    <cellStyle name="Poznámka 3 3 3 2_1.2 KBC Group" xfId="51945" xr:uid="{A19D1F0E-C1C9-4940-ACBE-C73829CB16AE}"/>
    <cellStyle name="Poznámka 3 3 3 3" xfId="21714" xr:uid="{8C437189-65F8-4AFA-A532-3A60A3E10FD5}"/>
    <cellStyle name="Poznámka 3 3 3 4" xfId="24567" xr:uid="{F42CBCA5-BF4B-471A-9F1D-CF544EA4374D}"/>
    <cellStyle name="Poznámka 3 3 3 5" xfId="33104" xr:uid="{480AEFD0-5C1B-49EB-ACA6-A6A2B577D16E}"/>
    <cellStyle name="Poznámka 3 3 3_1.2 KBC Group" xfId="51944" xr:uid="{77AC3270-6121-4AC2-91C8-88CA04B918F1}"/>
    <cellStyle name="Poznámka 3 3 4" xfId="13613" xr:uid="{A178B06F-2622-477B-8F08-03C649A9B27A}"/>
    <cellStyle name="Poznámka 3 3 4 2" xfId="38552" xr:uid="{23C5275A-9625-44E7-9D13-F501D3E6A454}"/>
    <cellStyle name="Poznámka 3 3 4_1.2 KBC Group" xfId="51946" xr:uid="{626F571D-DB90-4926-A72C-B62AE6D9EB68}"/>
    <cellStyle name="Poznámka 3 3 5" xfId="20138" xr:uid="{AA75E7CD-8ED8-4D1B-A339-D6CB99D4BBB7}"/>
    <cellStyle name="Poznámka 3 3 6" xfId="27557" xr:uid="{4675D5F9-46B9-47F2-9EFB-15D9297981CD}"/>
    <cellStyle name="Poznámka 3 3_1.2 KBC Group" xfId="51939" xr:uid="{D901815E-8013-4CBA-AEB2-C6542F630138}"/>
    <cellStyle name="Poznámka 3 4" xfId="2506" xr:uid="{B03A46EB-B09C-462A-AFBE-B359886F0AB5}"/>
    <cellStyle name="Poznámka 3 4 2" xfId="5705" xr:uid="{FCB815AE-2EF3-4594-B32C-97F9F86152B7}"/>
    <cellStyle name="Poznámka 3 4 2 2" xfId="12498" xr:uid="{9666E1C8-7377-467F-805C-A76BA4BC0E6C}"/>
    <cellStyle name="Poznámka 3 4 2 2 2" xfId="20908" xr:uid="{EACA34F8-0F20-4A37-81BF-1C6EB2979710}"/>
    <cellStyle name="Poznámka 3 4 2 2 2 2" xfId="48541" xr:uid="{8F43F635-43CF-47A8-8D14-14882E87BD75}"/>
    <cellStyle name="Poznámka 3 4 2 2 2_1.2 KBC Group" xfId="51950" xr:uid="{A56F48E4-102A-4160-9019-99ED7687CFD7}"/>
    <cellStyle name="Poznámka 3 4 2 2 3" xfId="23765" xr:uid="{C8F06B78-57D6-4418-9BE1-FA8626C7AE82}"/>
    <cellStyle name="Poznámka 3 4 2 2 4" xfId="26362" xr:uid="{20033AB3-3706-4B0E-8B83-891E81C17131}"/>
    <cellStyle name="Poznámka 3 4 2 2 5" xfId="37344" xr:uid="{78E26455-8A2B-4292-B522-5F4DF317B537}"/>
    <cellStyle name="Poznámka 3 4 2 2_1.2 KBC Group" xfId="51949" xr:uid="{41612ACE-D121-457B-AD62-E6F5BA0F9D5B}"/>
    <cellStyle name="Poznámka 3 4 2 3" xfId="16321" xr:uid="{E3BFE662-49BC-4CAA-BB46-3AAC92FA005B}"/>
    <cellStyle name="Poznámka 3 4 2 3 2" xfId="42872" xr:uid="{793B501F-05C1-4B16-BBA3-879E52238746}"/>
    <cellStyle name="Poznámka 3 4 2 3_1.2 KBC Group" xfId="51951" xr:uid="{CD1FA61B-5AC4-4982-8C1A-7FBD9F64044D}"/>
    <cellStyle name="Poznámka 3 4 2 4" xfId="15235" xr:uid="{C104CF95-9CB4-4BAF-AF7A-689A38F73F2B}"/>
    <cellStyle name="Poznámka 3 4 2 5" xfId="31789" xr:uid="{A61F5F5B-9213-4FF3-A8C9-2FB4B3C9B8EC}"/>
    <cellStyle name="Poznámka 3 4 2_1.2 KBC Group" xfId="51948" xr:uid="{9C79793F-3CFE-4FB9-A229-52993462B936}"/>
    <cellStyle name="Poznámka 3 4 3" xfId="9464" xr:uid="{F483E551-7E9E-490C-974D-FE8D31AFEB61}"/>
    <cellStyle name="Poznámka 3 4 3 2" xfId="18996" xr:uid="{4CAC4F49-13FF-408C-9FB3-71AA491AA0BB}"/>
    <cellStyle name="Poznámka 3 4 3 2 2" xfId="45508" xr:uid="{CB6FA8C6-FCD0-46B1-9FFA-7682D277FE91}"/>
    <cellStyle name="Poznámka 3 4 3 2_1.2 KBC Group" xfId="51953" xr:uid="{75C7F753-E386-4ED7-AD4E-D5B9559B8F23}"/>
    <cellStyle name="Poznámka 3 4 3 3" xfId="22282" xr:uid="{0D5D98E8-21BF-429A-A4F5-82724E50EFFC}"/>
    <cellStyle name="Poznámka 3 4 3 4" xfId="25056" xr:uid="{372DE512-78DA-4EC4-84B5-6B8EB1BC237B}"/>
    <cellStyle name="Poznámka 3 4 3 5" xfId="34399" xr:uid="{0FAA41FB-0D3B-4B01-867E-73695E6092EA}"/>
    <cellStyle name="Poznámka 3 4 3_1.2 KBC Group" xfId="51952" xr:uid="{65D347A0-94E9-49B9-88C4-C1A1AEE8FB87}"/>
    <cellStyle name="Poznámka 3 4 4" xfId="14382" xr:uid="{B15F680B-DFAC-47B9-8F30-282F1A785A5F}"/>
    <cellStyle name="Poznámka 3 4 4 2" xfId="39847" xr:uid="{195A4CC2-CEF6-42E4-A5BA-A3888EBF8A26}"/>
    <cellStyle name="Poznámka 3 4 4_1.2 KBC Group" xfId="51954" xr:uid="{56282337-0B78-4EBF-8EF7-BA839E52D76A}"/>
    <cellStyle name="Poznámka 3 4 5" xfId="20864" xr:uid="{9211EDE1-28CE-43AA-8CE5-23B2EB82BDC4}"/>
    <cellStyle name="Poznámka 3 4 6" xfId="28852" xr:uid="{F44C3963-AE9B-4F80-BDAF-D6C7FDEDECE3}"/>
    <cellStyle name="Poznámka 3 4_1.2 KBC Group" xfId="51947" xr:uid="{14DA9762-4BCC-44EB-AE40-96DFD6E36683}"/>
    <cellStyle name="Poznámka 3 5" xfId="3757" xr:uid="{E36C612A-1356-41B3-86CE-29F392E5CD3B}"/>
    <cellStyle name="Poznámka 3 5 2" xfId="10658" xr:uid="{2ABFB55E-23D2-4F0C-82C2-2CFE07374135}"/>
    <cellStyle name="Poznámka 3 5 2 2" xfId="19900" xr:uid="{070D0487-6602-40E9-A147-FBFF47746151}"/>
    <cellStyle name="Poznámka 3 5 2 2 2" xfId="46701" xr:uid="{E6771AE8-B51F-4F6D-8186-39B63AF10959}"/>
    <cellStyle name="Poznámka 3 5 2 2_1.2 KBC Group" xfId="51957" xr:uid="{0450E498-4DBD-42CA-A4E0-1214DAB28BC2}"/>
    <cellStyle name="Poznámka 3 5 2 3" xfId="23063" xr:uid="{2F7A05E4-84E8-4DA7-9F67-24E32A70E66D}"/>
    <cellStyle name="Poznámka 3 5 2 4" xfId="25794" xr:uid="{9ACABD90-1D1D-4CA4-9D40-F39FD313F6C5}"/>
    <cellStyle name="Poznámka 3 5 2 5" xfId="35552" xr:uid="{9FC6E345-884E-4536-AF2C-85CB31EAE1F8}"/>
    <cellStyle name="Poznámka 3 5 2_1.2 KBC Group" xfId="51956" xr:uid="{E807AE79-CD50-447B-A029-352A638A50B2}"/>
    <cellStyle name="Poznámka 3 5 3" xfId="15295" xr:uid="{71E151F2-10F7-4E3B-99B5-FDEE93986B5E}"/>
    <cellStyle name="Poznámka 3 5 3 2" xfId="41033" xr:uid="{2A4E17D2-06FD-48D5-BC9A-F253D19A65BC}"/>
    <cellStyle name="Poznámka 3 5 3_1.2 KBC Group" xfId="51958" xr:uid="{80100A3A-2737-4083-8E43-F115019DC66D}"/>
    <cellStyle name="Poznámka 3 5 4" xfId="20486" xr:uid="{6CD99409-6494-4F0D-A61D-6F0B1C68833B}"/>
    <cellStyle name="Poznámka 3 5 5" xfId="29998" xr:uid="{D476D264-7ECC-470A-8AC7-9482E456C503}"/>
    <cellStyle name="Poznámka 3 5_1.2 KBC Group" xfId="51955" xr:uid="{BECFAE3D-B9DB-4D31-8FAE-C9133465A315}"/>
    <cellStyle name="Poznámka 3 6" xfId="7332" xr:uid="{6B884B4A-64AB-4BF7-8628-CD10435905DB}"/>
    <cellStyle name="Poznámka 3 6 2" xfId="17648" xr:uid="{BE9A3F41-7F46-4660-957C-5E378F51F74F}"/>
    <cellStyle name="Poznámka 3 6 2 2" xfId="43380" xr:uid="{ACF591A2-9374-463C-86A1-D60B8825050C}"/>
    <cellStyle name="Poznámka 3 6 2_1.2 KBC Group" xfId="51960" xr:uid="{913A1E9A-EA18-457A-B431-132C8FD42DA3}"/>
    <cellStyle name="Poznámka 3 6 3" xfId="21263" xr:uid="{68A49B27-E4D0-4819-9301-4591F9A81BC2}"/>
    <cellStyle name="Poznámka 3 6 4" xfId="24159" xr:uid="{D33C73A2-CE7F-4050-911C-D0C6CEFF0F53}"/>
    <cellStyle name="Poznámka 3 6 5" xfId="32289" xr:uid="{7F993FED-A768-4557-9CF5-A415F7B0BC1F}"/>
    <cellStyle name="Poznámka 3 6_1.2 KBC Group" xfId="51959" xr:uid="{83CF599B-32B7-47D7-B164-2646E6717CE8}"/>
    <cellStyle name="Poznámka 3 7" xfId="12893" xr:uid="{0D3588EC-82C1-4726-B8EF-1AC76C3C0150}"/>
    <cellStyle name="Poznámka 3 7 2" xfId="37720" xr:uid="{B23231AB-9922-450E-9E40-533BFC3393E8}"/>
    <cellStyle name="Poznámka 3 7_1.2 KBC Group" xfId="51961" xr:uid="{478851E6-5659-4D13-855E-E249ABC20EB8}"/>
    <cellStyle name="Poznámka 3 8" xfId="17400" xr:uid="{AD06D016-6C46-473F-8B33-F1AA04DDABF8}"/>
    <cellStyle name="Poznámka 3 9" xfId="26739" xr:uid="{4428AAD8-06AE-427E-BC41-8E11C3807545}"/>
    <cellStyle name="Poznámka 3_1.2 KBC Group" xfId="51914" xr:uid="{434BFB58-0836-4BB0-A0AF-8909F2F8E583}"/>
    <cellStyle name="Poznámka 4" xfId="124" xr:uid="{3CD10E98-319C-44D1-BF0D-A8817BCBB2AA}"/>
    <cellStyle name="Poznámka 4 2" xfId="442" xr:uid="{A51F0B03-3EC3-4ABC-87E8-2473F7EF73F5}"/>
    <cellStyle name="Poznámka 4 2 2" xfId="1334" xr:uid="{21397E13-8CCC-4EDD-ACF9-CB5A5833DF8E}"/>
    <cellStyle name="Poznámka 4 2 2 2" xfId="4533" xr:uid="{725EC47A-D3D6-44C5-BCBC-7F5367550B7D}"/>
    <cellStyle name="Poznámka 4 2 2 2 2" xfId="11327" xr:uid="{1D226F7E-8132-40D8-ABCA-DA2634C9279B}"/>
    <cellStyle name="Poznámka 4 2 2 2 2 2" xfId="20193" xr:uid="{C5087FD8-3422-4699-B223-A8C6B95227B0}"/>
    <cellStyle name="Poznámka 4 2 2 2 2 2 2" xfId="47370" xr:uid="{6590DFC6-DD86-4604-A201-5874EA28DB27}"/>
    <cellStyle name="Poznámka 4 2 2 2 2 2_1.2 KBC Group" xfId="51967" xr:uid="{02C7E849-4BAB-457A-B8AF-870DB31C2496}"/>
    <cellStyle name="Poznámka 4 2 2 2 2 3" xfId="23232" xr:uid="{8AF495AC-DFB7-4EBB-B23A-E66B9A7A6EF0}"/>
    <cellStyle name="Poznámka 4 2 2 2 2 4" xfId="25904" xr:uid="{F3F10F02-2345-40EB-B096-99E54690E3B8}"/>
    <cellStyle name="Poznámka 4 2 2 2 2 5" xfId="36173" xr:uid="{022F7893-73D1-4707-9647-88618D8A6FAA}"/>
    <cellStyle name="Poznámka 4 2 2 2 2_1.2 KBC Group" xfId="51966" xr:uid="{55880F9C-CE08-4A6C-A3AB-CF2560456B48}"/>
    <cellStyle name="Poznámka 4 2 2 2 3" xfId="15616" xr:uid="{7492C996-D2C1-4BF4-94EE-4D829FA4E97A}"/>
    <cellStyle name="Poznámka 4 2 2 2 3 2" xfId="41701" xr:uid="{45F32BE6-7B67-4BC8-997C-CDDEF0355C15}"/>
    <cellStyle name="Poznámka 4 2 2 2 3_1.2 KBC Group" xfId="51968" xr:uid="{D7D88FF4-8CAF-42E9-BC47-193ADCDE56A1}"/>
    <cellStyle name="Poznámka 4 2 2 2 4" xfId="13521" xr:uid="{A76ECC6F-2EA1-4869-A88C-28ED88DD1362}"/>
    <cellStyle name="Poznámka 4 2 2 2 5" xfId="30618" xr:uid="{DCAA4AE7-7C74-4198-AF98-BA0426443F60}"/>
    <cellStyle name="Poznámka 4 2 2 2_1.2 KBC Group" xfId="51965" xr:uid="{8A9AE84D-6C11-408D-BA81-F6D95E719304}"/>
    <cellStyle name="Poznámka 4 2 2 3" xfId="8297" xr:uid="{7484F911-7964-4C40-8853-9A6993500B83}"/>
    <cellStyle name="Poznámka 4 2 2 3 2" xfId="18275" xr:uid="{E2442839-1C65-420D-B6DA-F4A5C14EFDFC}"/>
    <cellStyle name="Poznámka 4 2 2 3 2 2" xfId="44341" xr:uid="{37E8B321-6464-44FD-85EC-1FD7CE5E1A95}"/>
    <cellStyle name="Poznámka 4 2 2 3 2_1.2 KBC Group" xfId="51970" xr:uid="{5C5F0DEF-745A-4709-879C-CD965A45E3A9}"/>
    <cellStyle name="Poznámka 4 2 2 3 3" xfId="21759" xr:uid="{E9F3A841-9C85-410D-B730-EB5550FFAD09}"/>
    <cellStyle name="Poznámka 4 2 2 3 4" xfId="24602" xr:uid="{8A00AFC8-9F17-4644-96AB-A33E0D64E350}"/>
    <cellStyle name="Poznámka 4 2 2 3 5" xfId="33232" xr:uid="{6610C4FE-4905-4EC1-A8FD-1763520F79D1}"/>
    <cellStyle name="Poznámka 4 2 2 3_1.2 KBC Group" xfId="51969" xr:uid="{94BEBD43-6593-42B2-AE9F-3673D7C53D8F}"/>
    <cellStyle name="Poznámka 4 2 2 4" xfId="13677" xr:uid="{95964A99-D9E8-498C-A400-D239F091E13A}"/>
    <cellStyle name="Poznámka 4 2 2 4 2" xfId="38680" xr:uid="{4DF98618-C2EA-41F2-B5B5-5747138C7155}"/>
    <cellStyle name="Poznámka 4 2 2 4_1.2 KBC Group" xfId="51971" xr:uid="{D793C542-3F60-440B-88D6-3891C6E36CB3}"/>
    <cellStyle name="Poznámka 4 2 2 5" xfId="15728" xr:uid="{42942C72-7B22-4B06-8A01-1CB57309B4AC}"/>
    <cellStyle name="Poznámka 4 2 2 6" xfId="27685" xr:uid="{0FF058E2-7ED1-49A6-A82D-9E674BCF2EDD}"/>
    <cellStyle name="Poznámka 4 2 2_1.2 KBC Group" xfId="51964" xr:uid="{6807B6A7-EB7D-494D-9860-D13BABCBE32D}"/>
    <cellStyle name="Poznámka 4 2 3" xfId="2659" xr:uid="{66C49116-9DFB-4264-9EAA-FB63AE0D2456}"/>
    <cellStyle name="Poznámka 4 2 3 2" xfId="5858" xr:uid="{D8B03CA0-EFE7-4C65-AECF-96473F42FC70}"/>
    <cellStyle name="Poznámka 4 2 3 2 2" xfId="12651" xr:uid="{E189012E-D592-4DD1-AB5B-FD6E75735E00}"/>
    <cellStyle name="Poznámka 4 2 3 2 2 2" xfId="21061" xr:uid="{32BFC14A-421F-4B56-90DE-67B9D5976E3F}"/>
    <cellStyle name="Poznámka 4 2 3 2 2 2 2" xfId="48694" xr:uid="{F6717A5A-5530-4AA1-9F9C-095C2724ED78}"/>
    <cellStyle name="Poznámka 4 2 3 2 2 2_1.2 KBC Group" xfId="51975" xr:uid="{D9633118-B4A5-4C19-B978-156F2F90B88D}"/>
    <cellStyle name="Poznámka 4 2 3 2 2 3" xfId="23918" xr:uid="{F956563B-0DAA-4C99-82A2-2B2CA644F10F}"/>
    <cellStyle name="Poznámka 4 2 3 2 2 4" xfId="26515" xr:uid="{9332DC9F-44BB-490C-A108-532A3ABEBAD3}"/>
    <cellStyle name="Poznámka 4 2 3 2 2 5" xfId="37497" xr:uid="{BF73A9DA-6EAB-4965-9E3D-E6395F08B256}"/>
    <cellStyle name="Poznámka 4 2 3 2 2_1.2 KBC Group" xfId="51974" xr:uid="{50EF483B-A16C-48B6-8703-EE3474537CE1}"/>
    <cellStyle name="Poznámka 4 2 3 2 3" xfId="16473" xr:uid="{F19ACA42-2936-4877-90D2-CFB62ACC6D8E}"/>
    <cellStyle name="Poznámka 4 2 3 2 3 2" xfId="43025" xr:uid="{71FB46CB-F21E-4BFC-BF72-C68BF35BBAA6}"/>
    <cellStyle name="Poznámka 4 2 3 2 3_1.2 KBC Group" xfId="51976" xr:uid="{318475DC-F592-421B-8383-46C8260BE58A}"/>
    <cellStyle name="Poznámka 4 2 3 2 4" xfId="19998" xr:uid="{68FD3793-23D1-4E3E-95B8-94A86BE7C296}"/>
    <cellStyle name="Poznámka 4 2 3 2 5" xfId="31942" xr:uid="{5059DF06-3580-44CF-9E31-625009E5AFF9}"/>
    <cellStyle name="Poznámka 4 2 3 2_1.2 KBC Group" xfId="51973" xr:uid="{3E0D5693-334B-4087-B702-0D3587523935}"/>
    <cellStyle name="Poznámka 4 2 3 3" xfId="9617" xr:uid="{3395BB99-BEA8-406D-ADA6-D8CA274A60CF}"/>
    <cellStyle name="Poznámka 4 2 3 3 2" xfId="19149" xr:uid="{7ED052F9-F253-4B73-9D77-3DAB5749BC5A}"/>
    <cellStyle name="Poznámka 4 2 3 3 2 2" xfId="45661" xr:uid="{1AA4085D-9D42-4389-9700-84BCF9FB7BE3}"/>
    <cellStyle name="Poznámka 4 2 3 3 2_1.2 KBC Group" xfId="51978" xr:uid="{22D61689-2DED-45D7-9FBC-E59EA6B12655}"/>
    <cellStyle name="Poznámka 4 2 3 3 3" xfId="22435" xr:uid="{9FC4DFAA-C96F-4937-8AD2-5200A90C1C96}"/>
    <cellStyle name="Poznámka 4 2 3 3 4" xfId="25209" xr:uid="{EB7B905D-B869-4238-B14B-39B73B763EBF}"/>
    <cellStyle name="Poznámka 4 2 3 3 5" xfId="34552" xr:uid="{2FA99895-6EBC-442A-8621-02D5813B52C6}"/>
    <cellStyle name="Poznámka 4 2 3 3_1.2 KBC Group" xfId="51977" xr:uid="{06175EB0-44DC-4B3F-971A-CD106E714A1F}"/>
    <cellStyle name="Poznámka 4 2 3 4" xfId="14534" xr:uid="{6C6502C1-2F5B-4482-A95F-0F9EB2A45DAB}"/>
    <cellStyle name="Poznámka 4 2 3 4 2" xfId="40000" xr:uid="{CC8AE93B-7EBA-4E73-B8C0-664364F3EEF8}"/>
    <cellStyle name="Poznámka 4 2 3 4_1.2 KBC Group" xfId="51979" xr:uid="{3FF0F85C-2D17-4878-8CDD-EFE6F3C78F8E}"/>
    <cellStyle name="Poznámka 4 2 3 5" xfId="16885" xr:uid="{D6957648-8107-4381-81AF-4B5B1CD75912}"/>
    <cellStyle name="Poznámka 4 2 3 6" xfId="29005" xr:uid="{41EA90C0-114A-4F9D-BE6E-A0E942A606F2}"/>
    <cellStyle name="Poznámka 4 2 3_1.2 KBC Group" xfId="51972" xr:uid="{9267440C-937D-4E87-8ECB-2A734861D57E}"/>
    <cellStyle name="Poznámka 4 2 4" xfId="2876" xr:uid="{880FE7C9-0A8F-49FB-B92F-FBAE2815B900}"/>
    <cellStyle name="Poznámka 4 2 4 2" xfId="9824" xr:uid="{AEE831C3-DC50-4C02-BEA0-8C602865BC04}"/>
    <cellStyle name="Poznámka 4 2 4 2 2" xfId="19349" xr:uid="{726A1591-051C-422A-ABDF-94BE353F767B}"/>
    <cellStyle name="Poznámka 4 2 4 2 2 2" xfId="45867" xr:uid="{AC18DA30-0F8A-4578-808D-371A53126100}"/>
    <cellStyle name="Poznámka 4 2 4 2 2_1.2 KBC Group" xfId="51982" xr:uid="{74E41F2F-C3B0-4F73-ACBE-6685B221D40A}"/>
    <cellStyle name="Poznámka 4 2 4 2 3" xfId="22638" xr:uid="{6302CB1C-2654-4A71-9307-FC4852552DCF}"/>
    <cellStyle name="Poznámka 4 2 4 2 4" xfId="25409" xr:uid="{A95A50E1-E56A-4D44-8301-F3D77656ABE8}"/>
    <cellStyle name="Poznámka 4 2 4 2 5" xfId="34756" xr:uid="{3B7D231F-8FA8-42B1-BB67-26B3A61C72E8}"/>
    <cellStyle name="Poznámka 4 2 4 2_1.2 KBC Group" xfId="51981" xr:uid="{37CAD572-9CA9-488F-B77C-9D8E60B6261D}"/>
    <cellStyle name="Poznámka 4 2 4 3" xfId="14737" xr:uid="{9D52B7D8-60D1-47A8-B06E-05E60A532A7A}"/>
    <cellStyle name="Poznámka 4 2 4 3 2" xfId="40203" xr:uid="{6B7CA218-2F4C-4163-82EC-B6BC7509EF2B}"/>
    <cellStyle name="Poznámka 4 2 4 3_1.2 KBC Group" xfId="51983" xr:uid="{CD3FEC5F-97AA-4AEF-8F5A-AA73B6D534AB}"/>
    <cellStyle name="Poznámka 4 2 4 4" xfId="18354" xr:uid="{A5D28ADD-B399-4A56-96E6-737C32958189}"/>
    <cellStyle name="Poznámka 4 2 4 5" xfId="29206" xr:uid="{77B655F0-4EA6-4C61-8F47-67DD25CC91AB}"/>
    <cellStyle name="Poznámka 4 2 4_1.2 KBC Group" xfId="51980" xr:uid="{68FD1CAB-CEC6-4450-9885-CB245270BDCF}"/>
    <cellStyle name="Poznámka 4 2 5" xfId="7634" xr:uid="{DFF43961-C197-4AE1-827D-F09D83D7ED47}"/>
    <cellStyle name="Poznámka 4 2 5 2" xfId="17894" xr:uid="{494F5508-23F5-4B11-947A-C66B50A4799B}"/>
    <cellStyle name="Poznámka 4 2 5 2 2" xfId="43682" xr:uid="{150182E5-1876-4633-9FDA-5557A009EB70}"/>
    <cellStyle name="Poznámka 4 2 5 2_1.2 KBC Group" xfId="51985" xr:uid="{1852503A-47B5-4D3E-B6EC-76565DC0C386}"/>
    <cellStyle name="Poznámka 4 2 5 3" xfId="21480" xr:uid="{914B86CA-6543-430F-B7F9-B18814AF21BF}"/>
    <cellStyle name="Poznámka 4 2 5 4" xfId="24366" xr:uid="{CF0A4035-E371-4A40-9179-AB3882ACC0EA}"/>
    <cellStyle name="Poznámka 4 2 5 5" xfId="32589" xr:uid="{3824E711-C046-4751-83CD-FA77E96606AC}"/>
    <cellStyle name="Poznámka 4 2 5_1.2 KBC Group" xfId="51984" xr:uid="{325DD787-77AC-4B42-82B9-67967F1A7DF9}"/>
    <cellStyle name="Poznámka 4 2 6" xfId="13137" xr:uid="{284EDF97-473C-4769-98D9-1A5CC53045CF}"/>
    <cellStyle name="Poznámka 4 2 6 2" xfId="38022" xr:uid="{74573B65-38F5-4FD7-BAC9-9A14267595DC}"/>
    <cellStyle name="Poznámka 4 2 6_1.2 KBC Group" xfId="51986" xr:uid="{181497D8-144A-4A65-B29D-BCCF18605E3E}"/>
    <cellStyle name="Poznámka 4 2 7" xfId="17181" xr:uid="{AB585891-79AB-48E0-B75A-C10E507EB17E}"/>
    <cellStyle name="Poznámka 4 2 8" xfId="27039" xr:uid="{C6D44B01-53E0-4767-A0C0-314131EFCC31}"/>
    <cellStyle name="Poznámka 4 2_1.2 KBC Group" xfId="51963" xr:uid="{1D92F07A-5F2F-4887-B22E-D709E013AB5F}"/>
    <cellStyle name="Poznámka 4 3" xfId="1204" xr:uid="{9D1936E5-9D9F-4682-A395-5438B8673F17}"/>
    <cellStyle name="Poznámka 4 3 2" xfId="4403" xr:uid="{2760C871-3BA5-4330-852A-CEED0A5614D8}"/>
    <cellStyle name="Poznámka 4 3 2 2" xfId="11197" xr:uid="{9365FA1D-BBC4-4543-9704-00AB44E00921}"/>
    <cellStyle name="Poznámka 4 3 2 2 2" xfId="20124" xr:uid="{CD55472A-639A-48D7-8557-ADE2749F1693}"/>
    <cellStyle name="Poznámka 4 3 2 2 2 2" xfId="47240" xr:uid="{944DBF0B-53E2-49EC-A489-68ACC3C8D940}"/>
    <cellStyle name="Poznámka 4 3 2 2 2_1.2 KBC Group" xfId="51990" xr:uid="{79F10B1C-9B2D-445B-8A66-A5EB02E78390}"/>
    <cellStyle name="Poznámka 4 3 2 2 3" xfId="23187" xr:uid="{28B39378-C5D3-4615-85D4-B85A68EB648F}"/>
    <cellStyle name="Poznámka 4 3 2 2 4" xfId="25868" xr:uid="{6F194C7E-7027-45D8-89D9-99F3DFF40F73}"/>
    <cellStyle name="Poznámka 4 3 2 2 5" xfId="36043" xr:uid="{D8764A70-B64B-460C-9D25-85468FECC0C1}"/>
    <cellStyle name="Poznámka 4 3 2 2_1.2 KBC Group" xfId="51989" xr:uid="{FE4A70FE-9322-4A58-BBE4-5BF09D2000C4}"/>
    <cellStyle name="Poznámka 4 3 2 3" xfId="15548" xr:uid="{DB9D3A12-EF95-4D1B-A4B0-A2B2F6264B41}"/>
    <cellStyle name="Poznámka 4 3 2 3 2" xfId="41571" xr:uid="{841AF403-5648-45CE-8FE6-ED70F53AA05F}"/>
    <cellStyle name="Poznámka 4 3 2 3_1.2 KBC Group" xfId="51991" xr:uid="{EBB24A5D-2FDB-423E-8187-24DC27843C5A}"/>
    <cellStyle name="Poznámka 4 3 2 4" xfId="13382" xr:uid="{32AE43BE-EB4A-4342-8A1F-B59E9F39E84D}"/>
    <cellStyle name="Poznámka 4 3 2 5" xfId="30488" xr:uid="{8B3485AE-E8CF-4874-AF6F-BB8487F6956C}"/>
    <cellStyle name="Poznámka 4 3 2_1.2 KBC Group" xfId="51988" xr:uid="{ED4D6043-BD1A-4496-9CDB-776523E890CF}"/>
    <cellStyle name="Poznámka 4 3 3" xfId="8167" xr:uid="{D30D04A6-DAA8-48FC-A1E7-F7E943C447B0}"/>
    <cellStyle name="Poznámka 4 3 3 2" xfId="18206" xr:uid="{F1579EE4-17CD-4AB5-80A9-74131F4930C0}"/>
    <cellStyle name="Poznámka 4 3 3 2 2" xfId="44211" xr:uid="{073635BC-9FA1-4FB7-A701-44B6C5C45A93}"/>
    <cellStyle name="Poznámka 4 3 3 2_1.2 KBC Group" xfId="51993" xr:uid="{829FEF20-6FF4-48C7-8DD2-FCD65B4F7421}"/>
    <cellStyle name="Poznámka 4 3 3 3" xfId="21713" xr:uid="{A802C2C4-8DF8-4AA4-801D-D061F7B06422}"/>
    <cellStyle name="Poznámka 4 3 3 4" xfId="24566" xr:uid="{5ABEE806-DDED-44EC-93B5-93A0F7BDA333}"/>
    <cellStyle name="Poznámka 4 3 3 5" xfId="33102" xr:uid="{23A65A9A-3386-45B0-9265-B37C2D62531A}"/>
    <cellStyle name="Poznámka 4 3 3_1.2 KBC Group" xfId="51992" xr:uid="{0DD4E1FC-1254-458A-874C-5FBD872A5001}"/>
    <cellStyle name="Poznámka 4 3 4" xfId="13612" xr:uid="{61236EEA-CD11-419B-8CD8-95915B027D11}"/>
    <cellStyle name="Poznámka 4 3 4 2" xfId="38550" xr:uid="{461F6CC9-CD7A-46DE-A11A-B8DB3501AC8B}"/>
    <cellStyle name="Poznámka 4 3 4_1.2 KBC Group" xfId="51994" xr:uid="{CB44A4C5-653E-4E07-8E3F-C2076E39724B}"/>
    <cellStyle name="Poznámka 4 3 5" xfId="16973" xr:uid="{26CA3CA8-12F3-4728-BB06-C93E02CC69CB}"/>
    <cellStyle name="Poznámka 4 3 6" xfId="27555" xr:uid="{11868624-2FC3-4D80-875F-A1697C458917}"/>
    <cellStyle name="Poznámka 4 3_1.2 KBC Group" xfId="51987" xr:uid="{AA1EF260-39CF-4030-8CDC-66963AA2F017}"/>
    <cellStyle name="Poznámka 4 4" xfId="2135" xr:uid="{9F5F9350-5E94-47A8-BC7D-46C6D058F27B}"/>
    <cellStyle name="Poznámka 4 4 2" xfId="5334" xr:uid="{35747465-493B-44DD-BE25-D9D3D1CD8664}"/>
    <cellStyle name="Poznámka 4 4 2 2" xfId="12127" xr:uid="{98411332-0D42-420D-9616-77053C2B1BAF}"/>
    <cellStyle name="Poznámka 4 4 2 2 2" xfId="20695" xr:uid="{105F1DFA-382A-4ADB-8B70-9262646BC5B3}"/>
    <cellStyle name="Poznámka 4 4 2 2 2 2" xfId="48170" xr:uid="{F266F6BD-5AD0-4790-9391-684AD7118F3E}"/>
    <cellStyle name="Poznámka 4 4 2 2 2_1.2 KBC Group" xfId="51998" xr:uid="{3D1F574D-C952-447F-9350-ED9110D50CFF}"/>
    <cellStyle name="Poznámka 4 4 2 2 3" xfId="23621" xr:uid="{497FCE5C-FC92-4081-9699-0439355CB97C}"/>
    <cellStyle name="Poznámka 4 4 2 2 4" xfId="26246" xr:uid="{A3ADC0C0-B142-4D55-B5E2-C3E92C9CFFFC}"/>
    <cellStyle name="Poznámka 4 4 2 2 5" xfId="36973" xr:uid="{CB000392-0D1E-46C5-A25F-088BD59C53BA}"/>
    <cellStyle name="Poznámka 4 4 2 2_1.2 KBC Group" xfId="51997" xr:uid="{05A85103-0B8F-4E1D-ACE6-91D3A6EC5D5E}"/>
    <cellStyle name="Poznámka 4 4 2 3" xfId="16119" xr:uid="{069E6314-419B-4AB9-BB40-6D718325D425}"/>
    <cellStyle name="Poznámka 4 4 2 3 2" xfId="42501" xr:uid="{B7F0A2CE-470A-49C4-81F4-0502D488002F}"/>
    <cellStyle name="Poznámka 4 4 2 3_1.2 KBC Group" xfId="51999" xr:uid="{31067F7C-ACF3-4471-A7A8-22B260F84A62}"/>
    <cellStyle name="Poznámka 4 4 2 4" xfId="18931" xr:uid="{A0565605-B7AD-464E-8361-B3A543609803}"/>
    <cellStyle name="Poznámka 4 4 2 5" xfId="31418" xr:uid="{E010ACEE-9140-43E8-9BF0-7CE7CFCC5A7A}"/>
    <cellStyle name="Poznámka 4 4 2_1.2 KBC Group" xfId="51996" xr:uid="{AE029656-16D7-4035-8A8B-0AC900958786}"/>
    <cellStyle name="Poznámka 4 4 3" xfId="9094" xr:uid="{751DC1A0-E1E7-41A6-BE3F-F07564DFDBD4}"/>
    <cellStyle name="Poznámka 4 4 3 2" xfId="18780" xr:uid="{899A0514-DE7D-4947-A6C8-12D90893EE5D}"/>
    <cellStyle name="Poznámka 4 4 3 2 2" xfId="45138" xr:uid="{FC11012E-1F70-4DF5-BE04-2F55C8B6224D}"/>
    <cellStyle name="Poznámka 4 4 3 2_1.2 KBC Group" xfId="52001" xr:uid="{C89523A8-AA85-43AD-8972-CA0B8AE6742A}"/>
    <cellStyle name="Poznámka 4 4 3 3" xfId="22141" xr:uid="{50959F48-1C38-4060-975E-99E179B0A146}"/>
    <cellStyle name="Poznámka 4 4 3 4" xfId="24941" xr:uid="{52B306D8-C295-43B6-82BB-26D1E3114154}"/>
    <cellStyle name="Poznámka 4 4 3 5" xfId="34029" xr:uid="{BDF70900-AB48-4AAA-AADE-3F6E209C761C}"/>
    <cellStyle name="Poznámka 4 4 3_1.2 KBC Group" xfId="52000" xr:uid="{ECC1F822-4D1B-4B48-AE43-92FCB5714FA9}"/>
    <cellStyle name="Poznámka 4 4 4" xfId="14177" xr:uid="{51051D4C-5E85-40CD-8F43-B69DCBD9A361}"/>
    <cellStyle name="Poznámka 4 4 4 2" xfId="39477" xr:uid="{983A84AE-0E6B-4A12-86B6-81DA826CAF0D}"/>
    <cellStyle name="Poznámka 4 4 4_1.2 KBC Group" xfId="52002" xr:uid="{974E4B2F-B104-43CC-93D2-A68120354764}"/>
    <cellStyle name="Poznámka 4 4 5" xfId="13589" xr:uid="{840D23CF-93FC-4012-A3AA-BBFD3B67B1E6}"/>
    <cellStyle name="Poznámka 4 4 6" xfId="28482" xr:uid="{9E1CBEFA-4D33-43CA-A26D-F73A241693A7}"/>
    <cellStyle name="Poznámka 4 4_1.2 KBC Group" xfId="51995" xr:uid="{8D591C7D-10E2-4D4C-8BC0-AA91B1D39B05}"/>
    <cellStyle name="Poznámka 4 5" xfId="3911" xr:uid="{8C597DD9-46EE-42D8-81BD-E00BC80F298B}"/>
    <cellStyle name="Poznámka 4 5 2" xfId="10737" xr:uid="{AEB6DBF9-1EF3-4C9F-9AC7-E9CD20AE8BA5}"/>
    <cellStyle name="Poznámka 4 5 2 2" xfId="19962" xr:uid="{78EE235C-6030-42B5-920C-0A212A2079E7}"/>
    <cellStyle name="Poznámka 4 5 2 2 2" xfId="46780" xr:uid="{8643F151-0832-4B95-958F-12C215E1FA48}"/>
    <cellStyle name="Poznámka 4 5 2 2_1.2 KBC Group" xfId="52005" xr:uid="{FC29D525-434F-4B1D-953D-702B3078311C}"/>
    <cellStyle name="Poznámka 4 5 2 3" xfId="23125" xr:uid="{ECCB0778-C7E0-43C2-927F-4966DE81C602}"/>
    <cellStyle name="Poznámka 4 5 2 4" xfId="25853" xr:uid="{A3EB4536-396E-495D-84A1-DEEAA9D011BA}"/>
    <cellStyle name="Poznámka 4 5 2 5" xfId="35613" xr:uid="{FFDA1E34-343E-4345-9B25-EC6CB2F6CDDA}"/>
    <cellStyle name="Poznámka 4 5 2_1.2 KBC Group" xfId="52004" xr:uid="{726C57FE-5FC0-4E3A-8D93-CAAA25339773}"/>
    <cellStyle name="Poznámka 4 5 3" xfId="15370" xr:uid="{D269577F-F785-426B-882C-59DA12C740DA}"/>
    <cellStyle name="Poznámka 4 5 3 2" xfId="41111" xr:uid="{118060A5-873D-40B5-A53F-C2CC877E55EF}"/>
    <cellStyle name="Poznámka 4 5 3_1.2 KBC Group" xfId="52006" xr:uid="{59184D0C-C644-4C0E-9F6B-E7A9DA1E0F23}"/>
    <cellStyle name="Poznámka 4 5 4" xfId="14312" xr:uid="{7628479E-AA8D-4351-90A7-3D3E92A279F0}"/>
    <cellStyle name="Poznámka 4 5 5" xfId="30058" xr:uid="{A7DB7DBB-9526-4AAE-BACE-934DEBA2D4CA}"/>
    <cellStyle name="Poznámka 4 5_1.2 KBC Group" xfId="52003" xr:uid="{70D7F59B-4B5C-472E-A121-A4E4CC9F10D1}"/>
    <cellStyle name="Poznámka 4 6" xfId="7323" xr:uid="{8E034D3C-949B-449A-AB06-3F96EA57722D}"/>
    <cellStyle name="Poznámka 4 6 2" xfId="17640" xr:uid="{06823EF9-0A36-4914-AF41-8073F4DD196E}"/>
    <cellStyle name="Poznámka 4 6 2 2" xfId="43371" xr:uid="{605A6B3E-5EA8-4AE9-A0FA-DC6595446706}"/>
    <cellStyle name="Poznámka 4 6 2_1.2 KBC Group" xfId="52008" xr:uid="{D6B04BAE-BF24-422A-9AB9-2B867ABA7CD0}"/>
    <cellStyle name="Poznámka 4 6 3" xfId="12869" xr:uid="{3A08440C-2B9E-4A67-B49B-E113F59ED3E3}"/>
    <cellStyle name="Poznámka 4 6 4" xfId="24151" xr:uid="{5471B6B4-EC32-40B5-9424-6556B1C057FB}"/>
    <cellStyle name="Poznámka 4 6 5" xfId="32280" xr:uid="{FA78F0DA-3A82-4B8D-8DCD-F899D33D637D}"/>
    <cellStyle name="Poznámka 4 6_1.2 KBC Group" xfId="52007" xr:uid="{0DBB2AA9-1000-4F0C-AD67-7A1507850907}"/>
    <cellStyle name="Poznámka 4 7" xfId="12885" xr:uid="{7502ED9C-3341-41C8-AB64-9E10DB123B2E}"/>
    <cellStyle name="Poznámka 4 7 2" xfId="37711" xr:uid="{47D838A3-0D62-4E9C-9766-A9FC71C97425}"/>
    <cellStyle name="Poznámka 4 7_1.2 KBC Group" xfId="52009" xr:uid="{66346BF6-97D0-4953-9DBA-D0FBDBA7A50C}"/>
    <cellStyle name="Poznámka 4 8" xfId="17407" xr:uid="{F34E1657-E5B3-417B-9A41-C9140405E66C}"/>
    <cellStyle name="Poznámka 4 9" xfId="26730" xr:uid="{6FD1994A-6142-4807-ADBB-18FA317DB01E}"/>
    <cellStyle name="Poznámka 4_1.2 KBC Group" xfId="51962" xr:uid="{72002BA8-8316-44C5-9483-9EC07B8009AC}"/>
    <cellStyle name="Poznámka 5" xfId="139" xr:uid="{F0A893F6-0BBD-4FE2-BF4E-92296C176940}"/>
    <cellStyle name="Poznámka 5 2" xfId="449" xr:uid="{61F3E39C-EADD-4BA5-A45C-80733E6418EE}"/>
    <cellStyle name="Poznámka 5 2 2" xfId="1338" xr:uid="{52D76B84-73F3-4381-B3EF-7645EAF063EF}"/>
    <cellStyle name="Poznámka 5 2 2 2" xfId="4537" xr:uid="{9C3928CD-7E3C-4A5B-8FEC-B917F64F7E80}"/>
    <cellStyle name="Poznámka 5 2 2 2 2" xfId="11331" xr:uid="{7AEF10D7-50DF-4171-B666-626C7E93CC77}"/>
    <cellStyle name="Poznámka 5 2 2 2 2 2" xfId="20196" xr:uid="{DB49BF9F-16FE-4511-BBD8-BCE476149BD5}"/>
    <cellStyle name="Poznámka 5 2 2 2 2 2 2" xfId="47374" xr:uid="{65F15706-9F79-4B23-A81C-1A396F964B86}"/>
    <cellStyle name="Poznámka 5 2 2 2 2 2_1.2 KBC Group" xfId="52015" xr:uid="{8248CF55-F6F0-4FB4-BA16-40C148E8CC42}"/>
    <cellStyle name="Poznámka 5 2 2 2 2 3" xfId="23234" xr:uid="{497D192D-9B20-4C2F-94D1-9D2AF7A18F9A}"/>
    <cellStyle name="Poznámka 5 2 2 2 2 4" xfId="25906" xr:uid="{A805C163-0C10-42B0-9531-7A32CE24899E}"/>
    <cellStyle name="Poznámka 5 2 2 2 2 5" xfId="36177" xr:uid="{36EE96C7-7ABF-4877-B49E-BC0E0D748AC2}"/>
    <cellStyle name="Poznámka 5 2 2 2 2_1.2 KBC Group" xfId="52014" xr:uid="{6D09FA06-545D-4430-B975-B32C43F5908D}"/>
    <cellStyle name="Poznámka 5 2 2 2 3" xfId="15619" xr:uid="{557DA8EC-0328-4910-BF5C-9F22B8FEA68D}"/>
    <cellStyle name="Poznámka 5 2 2 2 3 2" xfId="41705" xr:uid="{EAD765E7-B1EA-4716-9A00-D9A9A7D3D102}"/>
    <cellStyle name="Poznámka 5 2 2 2 3_1.2 KBC Group" xfId="52016" xr:uid="{22AD7564-E44A-4F42-808D-96A2E0BAE2EC}"/>
    <cellStyle name="Poznámka 5 2 2 2 4" xfId="19793" xr:uid="{30D71D0C-35D3-4696-9234-22D5152733EC}"/>
    <cellStyle name="Poznámka 5 2 2 2 5" xfId="30622" xr:uid="{CB1D823A-7221-40D3-9D2B-1AC6146DE5A2}"/>
    <cellStyle name="Poznámka 5 2 2 2_1.2 KBC Group" xfId="52013" xr:uid="{174722D8-349B-405D-9A5E-A53BBDA5055B}"/>
    <cellStyle name="Poznámka 5 2 2 3" xfId="8301" xr:uid="{6BA690F8-994E-4BE1-91F6-6CA7CFC6DE68}"/>
    <cellStyle name="Poznámka 5 2 2 3 2" xfId="18278" xr:uid="{F46654B7-DC7C-486F-BC59-7AB410D6622E}"/>
    <cellStyle name="Poznámka 5 2 2 3 2 2" xfId="44345" xr:uid="{949D5AAB-BE66-4A87-BB53-07CECB5AD62E}"/>
    <cellStyle name="Poznámka 5 2 2 3 2_1.2 KBC Group" xfId="52018" xr:uid="{7E1208FE-D3CE-44D3-9D40-3BE718FCA29C}"/>
    <cellStyle name="Poznámka 5 2 2 3 3" xfId="21761" xr:uid="{0662D49D-6447-4E55-8F81-F2EF4A6413DB}"/>
    <cellStyle name="Poznámka 5 2 2 3 4" xfId="24604" xr:uid="{B8E0B062-2F1F-4FBA-BA65-ED40C46C37C1}"/>
    <cellStyle name="Poznámka 5 2 2 3 5" xfId="33236" xr:uid="{F06025AA-140F-4BFF-8D03-08BD93C7EBF1}"/>
    <cellStyle name="Poznámka 5 2 2 3_1.2 KBC Group" xfId="52017" xr:uid="{B1B172BF-1230-4538-962B-29BE084CFAE4}"/>
    <cellStyle name="Poznámka 5 2 2 4" xfId="13680" xr:uid="{16C20AA0-C938-40A9-8197-24AFFD5E9FCC}"/>
    <cellStyle name="Poznámka 5 2 2 4 2" xfId="38684" xr:uid="{DDE44147-DB71-4EE0-8741-830FC43DB675}"/>
    <cellStyle name="Poznámka 5 2 2 4_1.2 KBC Group" xfId="52019" xr:uid="{8CFB0F94-2C73-440C-A627-58DFCE529F15}"/>
    <cellStyle name="Poznámka 5 2 2 5" xfId="12922" xr:uid="{F426DEF7-6A5D-4221-A314-900E14D383C0}"/>
    <cellStyle name="Poznámka 5 2 2 6" xfId="27689" xr:uid="{558B2DF3-5908-49AA-B738-213E72C81676}"/>
    <cellStyle name="Poznámka 5 2 2_1.2 KBC Group" xfId="52012" xr:uid="{78DBCA4B-BC1D-431C-8B56-E12E4A83E2DA}"/>
    <cellStyle name="Poznámka 5 2 3" xfId="2664" xr:uid="{D293DFD1-5428-414C-895C-7BC4DACEEAB0}"/>
    <cellStyle name="Poznámka 5 2 3 2" xfId="5863" xr:uid="{B75880BF-25AF-4FF5-B690-295946D9C6AF}"/>
    <cellStyle name="Poznámka 5 2 3 2 2" xfId="12656" xr:uid="{7CD0A4AF-23D7-4B12-A90C-0A112A5A4F9C}"/>
    <cellStyle name="Poznámka 5 2 3 2 2 2" xfId="21066" xr:uid="{83E0610D-3216-457F-A21F-EE3B89538230}"/>
    <cellStyle name="Poznámka 5 2 3 2 2 2 2" xfId="48699" xr:uid="{D00C4CBE-75D9-4357-8904-6B4629B906BE}"/>
    <cellStyle name="Poznámka 5 2 3 2 2 2_1.2 KBC Group" xfId="52023" xr:uid="{4DE5A2FF-F5D8-4456-B6B4-B169D2B15715}"/>
    <cellStyle name="Poznámka 5 2 3 2 2 3" xfId="23923" xr:uid="{AE592306-E632-4C64-B69E-59191F6A6FF5}"/>
    <cellStyle name="Poznámka 5 2 3 2 2 4" xfId="26520" xr:uid="{E70503B2-6DEE-42AA-BEDC-7C7CEA433027}"/>
    <cellStyle name="Poznámka 5 2 3 2 2 5" xfId="37502" xr:uid="{92C0F676-29EE-4221-91FE-9710EDDC1129}"/>
    <cellStyle name="Poznámka 5 2 3 2 2_1.2 KBC Group" xfId="52022" xr:uid="{39E72D07-EA9A-41FA-AE9A-776497948DDE}"/>
    <cellStyle name="Poznámka 5 2 3 2 3" xfId="16478" xr:uid="{C8589AB7-3758-46BA-A2A3-D1A3795E82F8}"/>
    <cellStyle name="Poznámka 5 2 3 2 3 2" xfId="43030" xr:uid="{4521AE1F-20C9-41A8-A4F5-2D57D54C6900}"/>
    <cellStyle name="Poznámka 5 2 3 2 3_1.2 KBC Group" xfId="52024" xr:uid="{C5321015-685E-4086-85FC-AE0BB6E5F147}"/>
    <cellStyle name="Poznámka 5 2 3 2 4" xfId="18651" xr:uid="{339CB4AC-1CDF-4024-8AB1-B57C5A153E55}"/>
    <cellStyle name="Poznámka 5 2 3 2 5" xfId="31947" xr:uid="{9E6BC84C-161B-4E0A-BCB0-8F31196CC02B}"/>
    <cellStyle name="Poznámka 5 2 3 2_1.2 KBC Group" xfId="52021" xr:uid="{A5C3000A-B23B-405C-897C-801F7AD4AC31}"/>
    <cellStyle name="Poznámka 5 2 3 3" xfId="9622" xr:uid="{FAE95D15-EAC8-4EFF-BA21-82000B5C1543}"/>
    <cellStyle name="Poznámka 5 2 3 3 2" xfId="19154" xr:uid="{AF8D1526-737C-43B3-B6F3-D8BB25B1A266}"/>
    <cellStyle name="Poznámka 5 2 3 3 2 2" xfId="45666" xr:uid="{613C2BC5-A3BE-4531-A991-E07D80609C39}"/>
    <cellStyle name="Poznámka 5 2 3 3 2_1.2 KBC Group" xfId="52026" xr:uid="{A8B538A0-26E7-4A20-B257-6D448B607AA6}"/>
    <cellStyle name="Poznámka 5 2 3 3 3" xfId="22440" xr:uid="{EBE779E5-2FEF-477C-9814-58E5BFFF357E}"/>
    <cellStyle name="Poznámka 5 2 3 3 4" xfId="25214" xr:uid="{6665FCBB-ECCA-4A30-9802-7CA66C840146}"/>
    <cellStyle name="Poznámka 5 2 3 3 5" xfId="34557" xr:uid="{534A165E-40EE-427A-BF92-575F9DFA44C0}"/>
    <cellStyle name="Poznámka 5 2 3 3_1.2 KBC Group" xfId="52025" xr:uid="{06B0424B-5962-4ED9-B5FC-CD04981D45F5}"/>
    <cellStyle name="Poznámka 5 2 3 4" xfId="14539" xr:uid="{3B8BEB42-BC40-418C-A9F9-2F9C8C0B9F22}"/>
    <cellStyle name="Poznámka 5 2 3 4 2" xfId="40005" xr:uid="{1CA381E2-2670-44EC-98C6-B6E090B4ABE1}"/>
    <cellStyle name="Poznámka 5 2 3 4_1.2 KBC Group" xfId="52027" xr:uid="{4D150216-68F4-4551-8510-9E0095284E2B}"/>
    <cellStyle name="Poznámka 5 2 3 5" xfId="16884" xr:uid="{2B3C3700-92A4-4F38-B08B-6D0C8A3AA4E0}"/>
    <cellStyle name="Poznámka 5 2 3 6" xfId="29010" xr:uid="{05197E70-72EC-44B0-9398-D60A5E60BB1C}"/>
    <cellStyle name="Poznámka 5 2 3_1.2 KBC Group" xfId="52020" xr:uid="{2E9072BA-F0FC-446B-8DEC-B924468DA6C5}"/>
    <cellStyle name="Poznámka 5 2 4" xfId="3953" xr:uid="{B9B2D9BF-5DC9-48B0-B5D3-6B0D9A144F63}"/>
    <cellStyle name="Poznámka 5 2 4 2" xfId="10755" xr:uid="{A82990A5-90DB-4962-91E4-8F8413B5175E}"/>
    <cellStyle name="Poznámka 5 2 4 2 2" xfId="19970" xr:uid="{50BC850C-2B95-4E8D-B029-4343B49485B7}"/>
    <cellStyle name="Poznámka 5 2 4 2 2 2" xfId="46798" xr:uid="{69573F6D-DCE0-4970-B7FF-DE049097B15E}"/>
    <cellStyle name="Poznámka 5 2 4 2 2_1.2 KBC Group" xfId="52030" xr:uid="{B313F3EC-68C0-4A25-92EE-8507F6700618}"/>
    <cellStyle name="Poznámka 5 2 4 2 3" xfId="23134" xr:uid="{B78F2215-1586-4A2F-8880-7048986D7BAA}"/>
    <cellStyle name="Poznámka 5 2 4 2 4" xfId="25861" xr:uid="{9C042759-92D2-41E0-A191-97457F161729}"/>
    <cellStyle name="Poznámka 5 2 4 2 5" xfId="35621" xr:uid="{24F42C42-2075-4F89-ADE1-AD6D1F3A5779}"/>
    <cellStyle name="Poznámka 5 2 4 2_1.2 KBC Group" xfId="52029" xr:uid="{67B99030-16B8-4D76-801B-625F0856FB36}"/>
    <cellStyle name="Poznámka 5 2 4 3" xfId="15386" xr:uid="{DAB31CBA-4C79-470F-8F86-718B2CD7DB71}"/>
    <cellStyle name="Poznámka 5 2 4 3 2" xfId="41129" xr:uid="{1A16C6A7-F75F-43A3-A399-37D304386900}"/>
    <cellStyle name="Poznámka 5 2 4 3_1.2 KBC Group" xfId="52031" xr:uid="{A49356EA-AFB2-427B-8D64-28B9BB42C0F7}"/>
    <cellStyle name="Poznámka 5 2 4 4" xfId="12859" xr:uid="{2F5B26F5-D3E0-441A-870D-987853C0F15E}"/>
    <cellStyle name="Poznámka 5 2 4 5" xfId="30066" xr:uid="{9224BA45-E40E-431A-8933-2E2FE9F955AC}"/>
    <cellStyle name="Poznámka 5 2 4_1.2 KBC Group" xfId="52028" xr:uid="{6827A856-29F8-4F75-A7F1-C265A63EA64A}"/>
    <cellStyle name="Poznámka 5 2 5" xfId="7641" xr:uid="{25569480-A344-4981-83B2-6370948E151D}"/>
    <cellStyle name="Poznámka 5 2 5 2" xfId="17899" xr:uid="{852B4F93-29A0-4C61-87FB-3AC62C95D7DC}"/>
    <cellStyle name="Poznámka 5 2 5 2 2" xfId="43689" xr:uid="{64171D69-46E4-45DB-BFDE-54F6802D463D}"/>
    <cellStyle name="Poznámka 5 2 5 2_1.2 KBC Group" xfId="52033" xr:uid="{7A960211-CEA4-436B-90EF-A145FE5E2AC6}"/>
    <cellStyle name="Poznámka 5 2 5 3" xfId="21485" xr:uid="{00B8D593-2F47-476E-B735-69E1581870A3}"/>
    <cellStyle name="Poznámka 5 2 5 4" xfId="24371" xr:uid="{53DB8B45-508D-4033-AC51-803FC350DEF8}"/>
    <cellStyle name="Poznámka 5 2 5 5" xfId="32596" xr:uid="{BB9465BA-55B7-44A4-9834-D2CB641DA8AC}"/>
    <cellStyle name="Poznámka 5 2 5_1.2 KBC Group" xfId="52032" xr:uid="{8E702B6F-97E0-4BF1-946F-8C31317806A2}"/>
    <cellStyle name="Poznámka 5 2 6" xfId="13144" xr:uid="{B7BC012C-CA1C-4137-B1DB-BB2844C89D9F}"/>
    <cellStyle name="Poznámka 5 2 6 2" xfId="38029" xr:uid="{E35FF337-CDD0-4467-AE97-53198242DDC3}"/>
    <cellStyle name="Poznámka 5 2 6_1.2 KBC Group" xfId="52034" xr:uid="{799EEC9B-836A-4AD2-BB1B-46B52F3189A6}"/>
    <cellStyle name="Poznámka 5 2 7" xfId="17178" xr:uid="{A6AD802E-8888-4D59-9D3D-2A99C69A0F66}"/>
    <cellStyle name="Poznámka 5 2 8" xfId="27046" xr:uid="{D21005BF-8228-4D55-B7FD-ABC000308A00}"/>
    <cellStyle name="Poznámka 5 2_1.2 KBC Group" xfId="52011" xr:uid="{5264D60C-FE67-4680-9BCE-2F3FAE4BA1B3}"/>
    <cellStyle name="Poznámka 5 3" xfId="1209" xr:uid="{B889F4F8-474C-4FD5-9BE0-D6A5E245FA1A}"/>
    <cellStyle name="Poznámka 5 3 2" xfId="4408" xr:uid="{5BCA4058-0806-4469-8AEF-C106DF2842EF}"/>
    <cellStyle name="Poznámka 5 3 2 2" xfId="11202" xr:uid="{5FEF091F-68A4-42F7-8C4D-0216B25FC0CE}"/>
    <cellStyle name="Poznámka 5 3 2 2 2" xfId="20128" xr:uid="{DE8E4EDC-6D8C-4879-BCE6-34E6C83858FA}"/>
    <cellStyle name="Poznámka 5 3 2 2 2 2" xfId="47245" xr:uid="{3FD005AC-20BD-457C-B134-AE58BFE9EF24}"/>
    <cellStyle name="Poznámka 5 3 2 2 2_1.2 KBC Group" xfId="52038" xr:uid="{93B2EC13-F5B8-4821-B7CA-2FC0BC2A00B5}"/>
    <cellStyle name="Poznámka 5 3 2 2 3" xfId="23190" xr:uid="{F8F2B80E-1A63-456A-969C-F353074AAD7A}"/>
    <cellStyle name="Poznámka 5 3 2 2 4" xfId="25871" xr:uid="{3A05090C-5083-4CE6-A114-7512F024B140}"/>
    <cellStyle name="Poznámka 5 3 2 2 5" xfId="36048" xr:uid="{0B15142E-BABC-4832-A69E-E3A97E074BE8}"/>
    <cellStyle name="Poznámka 5 3 2 2_1.2 KBC Group" xfId="52037" xr:uid="{883EF531-BE17-42EB-87AD-6BAF32B07DDF}"/>
    <cellStyle name="Poznámka 5 3 2 3" xfId="15553" xr:uid="{BBF9C4DE-926E-41CB-8A2B-26B9F7F20638}"/>
    <cellStyle name="Poznámka 5 3 2 3 2" xfId="41576" xr:uid="{377EA2FF-660B-458F-AC3D-7314075AA014}"/>
    <cellStyle name="Poznámka 5 3 2 3_1.2 KBC Group" xfId="52039" xr:uid="{5B848B61-EB90-49EC-B6E4-9D708BDEDC0E}"/>
    <cellStyle name="Poznámka 5 3 2 4" xfId="19605" xr:uid="{B2717E95-9C3A-4CBD-BC5E-FBCCA450F7AC}"/>
    <cellStyle name="Poznámka 5 3 2 5" xfId="30493" xr:uid="{E7D77778-0B02-420E-8173-493688542132}"/>
    <cellStyle name="Poznámka 5 3 2_1.2 KBC Group" xfId="52036" xr:uid="{3D614EB2-016F-4678-8953-1141E5F8BA52}"/>
    <cellStyle name="Poznámka 5 3 3" xfId="8172" xr:uid="{D325B4F4-E6CE-478C-936B-04DCFEE4881E}"/>
    <cellStyle name="Poznámka 5 3 3 2" xfId="18210" xr:uid="{7C8E06DE-86F8-4FB7-AD43-3244BDF158D9}"/>
    <cellStyle name="Poznámka 5 3 3 2 2" xfId="44216" xr:uid="{0D7BBD43-B707-47BF-A1BF-5EA2FE767CC4}"/>
    <cellStyle name="Poznámka 5 3 3 2_1.2 KBC Group" xfId="52041" xr:uid="{C7FC323A-CAA9-4E86-9A84-DA8D8789CADC}"/>
    <cellStyle name="Poznámka 5 3 3 3" xfId="21716" xr:uid="{F68EAD12-A55A-4F52-8C2B-615BD01F6F58}"/>
    <cellStyle name="Poznámka 5 3 3 4" xfId="24569" xr:uid="{D2E12376-4FCD-447C-A0DE-936AA5188103}"/>
    <cellStyle name="Poznámka 5 3 3 5" xfId="33107" xr:uid="{F406C1C8-6623-4FDB-8DD4-AEF812CAD1A5}"/>
    <cellStyle name="Poznámka 5 3 3_1.2 KBC Group" xfId="52040" xr:uid="{AB48A065-44CA-43EA-B9AC-C8C34F801130}"/>
    <cellStyle name="Poznámka 5 3 4" xfId="13616" xr:uid="{D8612D85-6954-4F80-BDBC-82A7CA62EC1C}"/>
    <cellStyle name="Poznámka 5 3 4 2" xfId="38555" xr:uid="{A9D4155C-F195-4812-BED2-00BA60BD5751}"/>
    <cellStyle name="Poznámka 5 3 4_1.2 KBC Group" xfId="52042" xr:uid="{47A868AF-BB2F-4497-8CC3-CF5C4406B24E}"/>
    <cellStyle name="Poznámka 5 3 5" xfId="13606" xr:uid="{1335936E-674B-417B-AC2A-3C519DD669B1}"/>
    <cellStyle name="Poznámka 5 3 6" xfId="27560" xr:uid="{BCC0AB8D-5A8D-40AA-BF24-7C0D1F029BE0}"/>
    <cellStyle name="Poznámka 5 3_1.2 KBC Group" xfId="52035" xr:uid="{16CCB611-C55B-438B-A7F6-4A73B805F116}"/>
    <cellStyle name="Poznámka 5 4" xfId="1712" xr:uid="{01528868-2336-4F8F-A2D0-7BB1794B7D7B}"/>
    <cellStyle name="Poznámka 5 4 2" xfId="4911" xr:uid="{CE0B4732-1D0B-4E4F-9D8B-CDF0614028EB}"/>
    <cellStyle name="Poznámka 5 4 2 2" xfId="11704" xr:uid="{61F3A7ED-FECB-4E38-8312-2866A7AADF3E}"/>
    <cellStyle name="Poznámka 5 4 2 2 2" xfId="20364" xr:uid="{ED3D6651-567A-4908-8AEC-CF37C0964FD1}"/>
    <cellStyle name="Poznámka 5 4 2 2 2 2" xfId="47747" xr:uid="{412F5C3F-27AC-4FD9-9568-F2C8EFC1D3B0}"/>
    <cellStyle name="Poznámka 5 4 2 2 2_1.2 KBC Group" xfId="52046" xr:uid="{4EDF7F1A-0764-458B-B25B-2DF69AD80BFE}"/>
    <cellStyle name="Poznámka 5 4 2 2 3" xfId="23333" xr:uid="{8CABC519-6821-484B-94B5-EC4482F640A6}"/>
    <cellStyle name="Poznámka 5 4 2 2 4" xfId="25969" xr:uid="{E6F01696-2E37-4569-8179-FCF0B9205F6D}"/>
    <cellStyle name="Poznámka 5 4 2 2 5" xfId="36550" xr:uid="{6995ACD4-8DA5-4564-A2B9-FD41415D8996}"/>
    <cellStyle name="Poznámka 5 4 2 2_1.2 KBC Group" xfId="52045" xr:uid="{81300BA4-03D6-4669-AB3B-009DD49CDA64}"/>
    <cellStyle name="Poznámka 5 4 2 3" xfId="15786" xr:uid="{0183590F-DFB2-44A2-9B4B-A008280B1B42}"/>
    <cellStyle name="Poznámka 5 4 2 3 2" xfId="42078" xr:uid="{D54311FD-C4AA-421E-8767-ADE4D02AD854}"/>
    <cellStyle name="Poznámka 5 4 2 3_1.2 KBC Group" xfId="52047" xr:uid="{4558AC27-2314-49F9-ACBB-26C6B0EC26CC}"/>
    <cellStyle name="Poznámka 5 4 2 4" xfId="15701" xr:uid="{BC627D05-21D7-421C-8EE5-33405DDFFB61}"/>
    <cellStyle name="Poznámka 5 4 2 5" xfId="30995" xr:uid="{0B623188-411B-44C6-B353-69B225745F07}"/>
    <cellStyle name="Poznámka 5 4 2_1.2 KBC Group" xfId="52044" xr:uid="{F0FCFC7B-0398-4BF0-82CF-2E20137FB01A}"/>
    <cellStyle name="Poznámka 5 4 3" xfId="8671" xr:uid="{85F6D9C5-21ED-4CBA-A312-B1CF9AE215F3}"/>
    <cellStyle name="Poznámka 5 4 3 2" xfId="18455" xr:uid="{5C365A3B-6B22-42BD-8AA1-7BAEF77005BF}"/>
    <cellStyle name="Poznámka 5 4 3 2 2" xfId="44715" xr:uid="{4BC7EDCF-BABE-4CED-9A39-3E26F9D3ABC0}"/>
    <cellStyle name="Poznámka 5 4 3 2_1.2 KBC Group" xfId="52049" xr:uid="{208D3E20-DB1A-41E2-B7D3-3F74B059BF8E}"/>
    <cellStyle name="Poznámka 5 4 3 3" xfId="21853" xr:uid="{DF394C32-3B76-4D9B-81BF-520F19A1992C}"/>
    <cellStyle name="Poznámka 5 4 3 4" xfId="24664" xr:uid="{7A142BC9-7516-4E46-BBD3-462CAE3B1DD1}"/>
    <cellStyle name="Poznámka 5 4 3 5" xfId="33606" xr:uid="{5E9D2839-3EE5-4970-BF00-A1577750E814}"/>
    <cellStyle name="Poznámka 5 4 3_1.2 KBC Group" xfId="52048" xr:uid="{FCFB297B-963F-46C1-9D7E-B25F7DA7C1EF}"/>
    <cellStyle name="Poznámka 5 4 4" xfId="13851" xr:uid="{1CC5B71E-3F0F-4E6D-BE0B-BAB660262771}"/>
    <cellStyle name="Poznámka 5 4 4 2" xfId="39054" xr:uid="{A93F709B-CF9D-43CB-97C1-0CBB6613130C}"/>
    <cellStyle name="Poznámka 5 4 4_1.2 KBC Group" xfId="52050" xr:uid="{F9CFDDAE-A1DC-44AE-94AA-29B2DCDDE18E}"/>
    <cellStyle name="Poznámka 5 4 5" xfId="15087" xr:uid="{6792591F-A4A5-4302-9F71-DB1690DE4A8D}"/>
    <cellStyle name="Poznámka 5 4 6" xfId="28059" xr:uid="{90C95336-56AF-4435-AD9A-4099C4E027F5}"/>
    <cellStyle name="Poznámka 5 4_1.2 KBC Group" xfId="52043" xr:uid="{A504B5E9-C26E-4E48-A2A6-3411BE2F3935}"/>
    <cellStyle name="Poznámka 5 5" xfId="3801" xr:uid="{BF297639-63D7-4BFD-B2AC-C3A62C44D410}"/>
    <cellStyle name="Poznámka 5 5 2" xfId="10682" xr:uid="{D8915EB2-D4A2-4C56-8CCC-E9C6E78C0DF8}"/>
    <cellStyle name="Poznámka 5 5 2 2" xfId="19917" xr:uid="{3608739F-8B0D-417A-884D-22794FF22DB4}"/>
    <cellStyle name="Poznámka 5 5 2 2 2" xfId="46725" xr:uid="{83273A52-4477-4D4A-83D2-8EDC46632BAE}"/>
    <cellStyle name="Poznámka 5 5 2 2_1.2 KBC Group" xfId="52053" xr:uid="{B9C1D3A6-B3C2-4B11-89C5-095BDE9A49B7}"/>
    <cellStyle name="Poznámka 5 5 2 3" xfId="23081" xr:uid="{F53BCE0C-25B3-42E4-8B33-9B1E43BCB6C7}"/>
    <cellStyle name="Poznámka 5 5 2 4" xfId="25810" xr:uid="{1E9ABC55-23EA-4C5D-A402-66CB20BD4B37}"/>
    <cellStyle name="Poznámka 5 5 2 5" xfId="35568" xr:uid="{717B3B49-3E01-418E-83EC-5BE490330175}"/>
    <cellStyle name="Poznámka 5 5 2_1.2 KBC Group" xfId="52052" xr:uid="{B39BE86E-A0B1-4F1B-9993-D84FC8650C1E}"/>
    <cellStyle name="Poznámka 5 5 3" xfId="15318" xr:uid="{DA0DFDA4-EB2D-4F49-B1ED-5ECBB98A4249}"/>
    <cellStyle name="Poznámka 5 5 3 2" xfId="41057" xr:uid="{5D23865C-4B02-4D66-A706-1D1CFAFB9E84}"/>
    <cellStyle name="Poznámka 5 5 3_1.2 KBC Group" xfId="52054" xr:uid="{B52287B3-EBD7-45E1-A129-29F794C2B574}"/>
    <cellStyle name="Poznámka 5 5 4" xfId="15526" xr:uid="{25EA7CE4-2244-4ABE-844B-1FDF1F7524DF}"/>
    <cellStyle name="Poznámka 5 5 5" xfId="30014" xr:uid="{9B61BB3B-1C12-407C-B789-C8A9F8EE9FEE}"/>
    <cellStyle name="Poznámka 5 5_1.2 KBC Group" xfId="52051" xr:uid="{25D50693-DAA0-46D4-95B8-AC14EEC51A95}"/>
    <cellStyle name="Poznámka 5 6" xfId="7338" xr:uid="{CA870CFF-32F3-42B7-90B3-9D0A16DD615C}"/>
    <cellStyle name="Poznámka 5 6 2" xfId="17653" xr:uid="{5DF35B82-4507-4030-B1F6-AD038469D511}"/>
    <cellStyle name="Poznámka 5 6 2 2" xfId="43386" xr:uid="{5B493B5A-E52A-4A58-B678-E6FA0F8987E1}"/>
    <cellStyle name="Poznámka 5 6 2_1.2 KBC Group" xfId="52056" xr:uid="{B138ED6D-3EA9-4678-98B5-1E5C5135E466}"/>
    <cellStyle name="Poznámka 5 6 3" xfId="21268" xr:uid="{69E8A36A-0553-4FED-A8F1-2EC43DC66F3F}"/>
    <cellStyle name="Poznámka 5 6 4" xfId="24164" xr:uid="{C17B4C80-B4C9-441E-904B-C0B789140C5F}"/>
    <cellStyle name="Poznámka 5 6 5" xfId="32295" xr:uid="{4C0748CE-0829-41C6-AEB7-2E0345ED39E1}"/>
    <cellStyle name="Poznámka 5 6_1.2 KBC Group" xfId="52055" xr:uid="{A0C05B03-430E-45A7-9A30-28C2FC194A07}"/>
    <cellStyle name="Poznámka 5 7" xfId="12898" xr:uid="{7F249191-5308-4213-9DA0-FA9D3623B1FF}"/>
    <cellStyle name="Poznámka 5 7 2" xfId="37726" xr:uid="{847951E4-DB6F-45CB-BDAE-7A467DE2582C}"/>
    <cellStyle name="Poznámka 5 7_1.2 KBC Group" xfId="52057" xr:uid="{4DC665F2-5DDC-498B-BA96-F594C7FE2988}"/>
    <cellStyle name="Poznámka 5 8" xfId="17394" xr:uid="{F9972E04-23DC-474A-974B-F9B95CAEEAE2}"/>
    <cellStyle name="Poznámka 5 9" xfId="26745" xr:uid="{15EF8300-9637-46C3-AEB3-8A4FD96F7F05}"/>
    <cellStyle name="Poznámka 5_1.2 KBC Group" xfId="52010" xr:uid="{4D32C235-0614-427C-8780-B5FBAAD54ED5}"/>
    <cellStyle name="Poznámka 6" xfId="193" xr:uid="{78BBF367-EC88-4A5B-B516-32D4B78F3189}"/>
    <cellStyle name="Poznámka 6 2" xfId="497" xr:uid="{72AD2E03-4A8A-45FF-B638-6DF210B5D78D}"/>
    <cellStyle name="Poznámka 6 2 2" xfId="1359" xr:uid="{C9757D4C-3A41-45EB-8863-44CF786A61C9}"/>
    <cellStyle name="Poznámka 6 2 2 2" xfId="4558" xr:uid="{D4AAF757-5D14-4A6C-8D9E-249A0E53AD87}"/>
    <cellStyle name="Poznámka 6 2 2 2 2" xfId="11352" xr:uid="{83CDFC48-AE64-40CF-886C-9D2DD9E330BB}"/>
    <cellStyle name="Poznámka 6 2 2 2 2 2" xfId="20207" xr:uid="{2E4DC31F-317E-44AC-ACBD-F958C2081DEE}"/>
    <cellStyle name="Poznámka 6 2 2 2 2 2 2" xfId="47395" xr:uid="{9106CBC7-BD82-48BC-A697-0C51B114B4C2}"/>
    <cellStyle name="Poznámka 6 2 2 2 2 2_1.2 KBC Group" xfId="52063" xr:uid="{85679CB5-E24A-4E67-B4FA-C820D8BFBDB6}"/>
    <cellStyle name="Poznámka 6 2 2 2 2 3" xfId="23240" xr:uid="{0C8EC363-D656-4575-B736-31A0D130630F}"/>
    <cellStyle name="Poznámka 6 2 2 2 2 4" xfId="25909" xr:uid="{60E468AB-D76D-4FA5-9ED3-F74B3D11553E}"/>
    <cellStyle name="Poznámka 6 2 2 2 2 5" xfId="36198" xr:uid="{D7AAC32E-A11E-4CF8-9567-468D557020D2}"/>
    <cellStyle name="Poznámka 6 2 2 2 2_1.2 KBC Group" xfId="52062" xr:uid="{5F00027F-BEA4-41AB-8567-162374BD815F}"/>
    <cellStyle name="Poznámka 6 2 2 2 3" xfId="15630" xr:uid="{8547A531-4ABA-414C-812F-AFCD20251421}"/>
    <cellStyle name="Poznámka 6 2 2 2 3 2" xfId="41726" xr:uid="{86543C6D-0E74-4F49-9ACF-FC41F71EA6F2}"/>
    <cellStyle name="Poznámka 6 2 2 2 3_1.2 KBC Group" xfId="52064" xr:uid="{5533451A-3461-4A02-872C-BDEA6F07D2A6}"/>
    <cellStyle name="Poznámka 6 2 2 2 4" xfId="20805" xr:uid="{B7F0ECD9-95E4-40F6-9318-C764D7E176FC}"/>
    <cellStyle name="Poznámka 6 2 2 2 5" xfId="30643" xr:uid="{8735E642-D88A-4B1D-91FE-5693B14F7095}"/>
    <cellStyle name="Poznámka 6 2 2 2_1.2 KBC Group" xfId="52061" xr:uid="{4206C10E-2E1F-4D7D-8350-BBEBF359805C}"/>
    <cellStyle name="Poznámka 6 2 2 3" xfId="8322" xr:uid="{ED8A5742-3FBB-40B4-9596-1BD7F3C9FD81}"/>
    <cellStyle name="Poznámka 6 2 2 3 2" xfId="18294" xr:uid="{311D97FB-7139-4021-9CE4-ABCEE6111743}"/>
    <cellStyle name="Poznámka 6 2 2 3 2 2" xfId="44366" xr:uid="{3ED190E8-15EF-413F-BD6C-2C5CA3482F79}"/>
    <cellStyle name="Poznámka 6 2 2 3 2_1.2 KBC Group" xfId="52066" xr:uid="{60A28C29-929C-452A-A9BC-A695330BCF31}"/>
    <cellStyle name="Poznámka 6 2 2 3 3" xfId="21766" xr:uid="{CF64DAFC-5791-41C4-A96D-0C9E48A31D96}"/>
    <cellStyle name="Poznámka 6 2 2 3 4" xfId="24607" xr:uid="{BBEFC3E9-80B7-45D4-8222-C36765D07D30}"/>
    <cellStyle name="Poznámka 6 2 2 3 5" xfId="33257" xr:uid="{30118E5F-7470-4F01-9400-6D3EB63FB221}"/>
    <cellStyle name="Poznámka 6 2 2 3_1.2 KBC Group" xfId="52065" xr:uid="{510FC4E5-2517-4F03-B06C-57818F6B8837}"/>
    <cellStyle name="Poznámka 6 2 2 4" xfId="13689" xr:uid="{BBD9D2DA-C57D-48C3-ADDA-BDF98DC4971C}"/>
    <cellStyle name="Poznámka 6 2 2 4 2" xfId="38705" xr:uid="{D99C7496-0D22-4FB1-B12B-BB7C59976ACE}"/>
    <cellStyle name="Poznámka 6 2 2 4_1.2 KBC Group" xfId="52067" xr:uid="{AE26F57C-D054-498E-8286-E4DC23000FFE}"/>
    <cellStyle name="Poznámka 6 2 2 5" xfId="20815" xr:uid="{6F8274AC-99B4-4A30-8694-C861DA31F6AD}"/>
    <cellStyle name="Poznámka 6 2 2 6" xfId="27710" xr:uid="{709F9BD0-7C93-4E8B-9FF6-243F790408CB}"/>
    <cellStyle name="Poznámka 6 2 2_1.2 KBC Group" xfId="52060" xr:uid="{8D0DE286-681A-464E-B722-198E0868E1BD}"/>
    <cellStyle name="Poznámka 6 2 3" xfId="2693" xr:uid="{6AD66F4C-7648-4ED6-B15F-53B4272AA83B}"/>
    <cellStyle name="Poznámka 6 2 3 2" xfId="5892" xr:uid="{79B74DA2-5D1A-4953-9DB7-E40D218455CC}"/>
    <cellStyle name="Poznámka 6 2 3 2 2" xfId="12685" xr:uid="{09EF242A-150B-4BA5-85B5-9376C4805E54}"/>
    <cellStyle name="Poznámka 6 2 3 2 2 2" xfId="21095" xr:uid="{34796B16-9697-425E-9756-7F222B899EE2}"/>
    <cellStyle name="Poznámka 6 2 3 2 2 2 2" xfId="48728" xr:uid="{C2E4A586-B6EB-40CA-B07E-9E24B946625F}"/>
    <cellStyle name="Poznámka 6 2 3 2 2 2_1.2 KBC Group" xfId="52071" xr:uid="{58A8575F-8C49-4B4C-8C06-122DF804CAF6}"/>
    <cellStyle name="Poznámka 6 2 3 2 2 3" xfId="23952" xr:uid="{32BBAFF8-D6E3-4CDB-B267-FFACE3E525CA}"/>
    <cellStyle name="Poznámka 6 2 3 2 2 4" xfId="26549" xr:uid="{471EB26F-A6A5-41C4-A22D-B8F5D12AE3BE}"/>
    <cellStyle name="Poznámka 6 2 3 2 2 5" xfId="37531" xr:uid="{2AE7FCE7-44A2-4D13-A42F-2DD16D2D5373}"/>
    <cellStyle name="Poznámka 6 2 3 2 2_1.2 KBC Group" xfId="52070" xr:uid="{3DBBCC1D-FCDC-437D-8EA0-CC14A247F687}"/>
    <cellStyle name="Poznámka 6 2 3 2 3" xfId="16507" xr:uid="{BF235793-2011-45FF-B1FA-056FF9327005}"/>
    <cellStyle name="Poznámka 6 2 3 2 3 2" xfId="43059" xr:uid="{60002F19-94A4-4B77-B58B-BA88C7F398F7}"/>
    <cellStyle name="Poznámka 6 2 3 2 3_1.2 KBC Group" xfId="52072" xr:uid="{2C4E8218-6E21-4224-BA5A-02928DE1F184}"/>
    <cellStyle name="Poznámka 6 2 3 2 4" xfId="15458" xr:uid="{75030ABA-9243-47DA-B784-E38C5FAFCAC8}"/>
    <cellStyle name="Poznámka 6 2 3 2 5" xfId="31976" xr:uid="{9E3B0078-4C43-41A9-99E8-D4FB71A30D7D}"/>
    <cellStyle name="Poznámka 6 2 3 2_1.2 KBC Group" xfId="52069" xr:uid="{E779F8BC-42F6-4F0B-B2EA-FD404BB78C6C}"/>
    <cellStyle name="Poznámka 6 2 3 3" xfId="9651" xr:uid="{CF9383DA-F963-459D-9B5F-2E6DEE5327F3}"/>
    <cellStyle name="Poznámka 6 2 3 3 2" xfId="19183" xr:uid="{AD68EE19-0DC8-4BFE-8AD1-D312552A3A51}"/>
    <cellStyle name="Poznámka 6 2 3 3 2 2" xfId="45695" xr:uid="{8C6DF839-CDCF-4813-9F42-ECA929C4C8AE}"/>
    <cellStyle name="Poznámka 6 2 3 3 2_1.2 KBC Group" xfId="52074" xr:uid="{8D67D959-63BB-436C-AAE1-0F165E663119}"/>
    <cellStyle name="Poznámka 6 2 3 3 3" xfId="22469" xr:uid="{1743EBD3-1656-4BD4-8880-902935BB590F}"/>
    <cellStyle name="Poznámka 6 2 3 3 4" xfId="25243" xr:uid="{039E8E53-A4D2-4E47-B8BC-9163B2580970}"/>
    <cellStyle name="Poznámka 6 2 3 3 5" xfId="34586" xr:uid="{D5F62182-C31B-499C-9A4A-9C7C66CAC864}"/>
    <cellStyle name="Poznámka 6 2 3 3_1.2 KBC Group" xfId="52073" xr:uid="{944EC95E-0B3D-4879-AC49-DDA29737B43F}"/>
    <cellStyle name="Poznámka 6 2 3 4" xfId="14568" xr:uid="{1D60E42D-B50E-4E15-B731-914CCB7E674A}"/>
    <cellStyle name="Poznámka 6 2 3 4 2" xfId="40034" xr:uid="{9D56704F-AFFC-4DDD-89F2-BFA9A192CE3E}"/>
    <cellStyle name="Poznámka 6 2 3 4_1.2 KBC Group" xfId="52075" xr:uid="{0DF779D7-A597-46AA-9DD1-80BCF0C79274}"/>
    <cellStyle name="Poznámka 6 2 3 5" xfId="18717" xr:uid="{5343B532-F12D-4B48-9D56-4C2B7E6F77BD}"/>
    <cellStyle name="Poznámka 6 2 3 6" xfId="29039" xr:uid="{7B5FDD7E-9F3E-4E2E-9DDF-3CFD393EF7B1}"/>
    <cellStyle name="Poznámka 6 2 3_1.2 KBC Group" xfId="52068" xr:uid="{182F0C68-45C0-4BC1-AD75-9E4E12F6EB6D}"/>
    <cellStyle name="Poznámka 6 2 4" xfId="3727" xr:uid="{CE54FA5C-BE26-4B1E-9281-F0F82B33A6D8}"/>
    <cellStyle name="Poznámka 6 2 4 2" xfId="10644" xr:uid="{33E8BD26-117E-444E-8FD6-D4E7E2E8EFA7}"/>
    <cellStyle name="Poznámka 6 2 4 2 2" xfId="19891" xr:uid="{945D5EDE-77E7-4333-8C6F-815F10B077FC}"/>
    <cellStyle name="Poznámka 6 2 4 2 2 2" xfId="46687" xr:uid="{A7890FDE-E71B-4076-A510-89D731520B89}"/>
    <cellStyle name="Poznámka 6 2 4 2 2_1.2 KBC Group" xfId="52078" xr:uid="{47769784-7C53-45AB-8105-8A3C3196DE33}"/>
    <cellStyle name="Poznámka 6 2 4 2 3" xfId="23054" xr:uid="{2ED82080-C9EB-4B68-BDEA-BA15DB6C4391}"/>
    <cellStyle name="Poznámka 6 2 4 2 4" xfId="25785" xr:uid="{0EF7376F-E26A-4A74-BC19-0923381FB13C}"/>
    <cellStyle name="Poznámka 6 2 4 2 5" xfId="35543" xr:uid="{3A578BF8-2757-4E0A-B0B3-50FABC7838F1}"/>
    <cellStyle name="Poznámka 6 2 4 2_1.2 KBC Group" xfId="52077" xr:uid="{75BD4619-788C-42D6-A3E8-CC587E189E60}"/>
    <cellStyle name="Poznámka 6 2 4 3" xfId="15278" xr:uid="{547D9B74-93E2-4675-A773-8A9A20B9A220}"/>
    <cellStyle name="Poznámka 6 2 4 3 2" xfId="41019" xr:uid="{E30DD2E9-D28E-47E0-B3B6-879A9FC55A22}"/>
    <cellStyle name="Poznámka 6 2 4 3_1.2 KBC Group" xfId="52079" xr:uid="{CAE3BABC-3C6A-44DD-9DBD-BE7C8D8E4D22}"/>
    <cellStyle name="Poznámka 6 2 4 4" xfId="20231" xr:uid="{18D1320D-A497-4311-8F9B-F1FF7B01BC34}"/>
    <cellStyle name="Poznámka 6 2 4 5" xfId="29989" xr:uid="{12119271-F1B4-4B27-AA20-DB413080D34F}"/>
    <cellStyle name="Poznámka 6 2 4_1.2 KBC Group" xfId="52076" xr:uid="{9E496266-F240-4787-8B4D-BC5EB7E2BA51}"/>
    <cellStyle name="Poznámka 6 2 5" xfId="7688" xr:uid="{6FA96E7C-18F5-4E7E-B03D-805B7AC56A29}"/>
    <cellStyle name="Poznámka 6 2 5 2" xfId="17938" xr:uid="{B4CB3930-5BC3-49CA-BBAD-5FB3DAC37A50}"/>
    <cellStyle name="Poznámka 6 2 5 2 2" xfId="43736" xr:uid="{4A4EC5F9-F78C-42A7-987B-E79F26DBB4E2}"/>
    <cellStyle name="Poznámka 6 2 5 2_1.2 KBC Group" xfId="52081" xr:uid="{E1322FB0-1DA7-4B43-B7AD-45D6E0D38825}"/>
    <cellStyle name="Poznámka 6 2 5 3" xfId="21516" xr:uid="{068FE3F2-C41F-47EF-9393-6A9B0B0974FB}"/>
    <cellStyle name="Poznámka 6 2 5 4" xfId="24400" xr:uid="{1D2BA3E3-6AC9-4833-B501-C105574DA8F7}"/>
    <cellStyle name="Poznámka 6 2 5 5" xfId="32643" xr:uid="{32F1E24F-3E5D-4A57-B834-FEE94743DC5C}"/>
    <cellStyle name="Poznámka 6 2 5_1.2 KBC Group" xfId="52080" xr:uid="{E909A389-73EC-421F-B347-A325A0CB85C6}"/>
    <cellStyle name="Poznámka 6 2 6" xfId="13183" xr:uid="{40A92CFC-677A-4F1A-864D-A13A88D18458}"/>
    <cellStyle name="Poznámka 6 2 6 2" xfId="38076" xr:uid="{A354D852-F5E7-453A-8C23-EAF52D1F703F}"/>
    <cellStyle name="Poznámka 6 2 6_1.2 KBC Group" xfId="52082" xr:uid="{4D61FC26-C5D7-47A6-B4D0-A342A637F3B2}"/>
    <cellStyle name="Poznámka 6 2 7" xfId="17146" xr:uid="{E9FAF54C-FD46-4012-BDAF-B82047EC8273}"/>
    <cellStyle name="Poznámka 6 2 8" xfId="27093" xr:uid="{33D4DA9B-5D2F-49F2-B00A-D7A7108DE14C}"/>
    <cellStyle name="Poznámka 6 2_1.2 KBC Group" xfId="52059" xr:uid="{1791C0A9-3E22-4550-AF31-03F872ED231C}"/>
    <cellStyle name="Poznámka 6 3" xfId="1230" xr:uid="{80535670-6E88-4F87-A466-E2527AB554B2}"/>
    <cellStyle name="Poznámka 6 3 2" xfId="4429" xr:uid="{727A6DC2-656F-4620-81BA-3E95605DFD36}"/>
    <cellStyle name="Poznámka 6 3 2 2" xfId="11223" xr:uid="{F1F3A2D5-D7AE-4C29-B0DE-F36C9C395172}"/>
    <cellStyle name="Poznámka 6 3 2 2 2" xfId="20140" xr:uid="{1D147CC9-E088-40F4-B10D-4F089BE076EF}"/>
    <cellStyle name="Poznámka 6 3 2 2 2 2" xfId="47266" xr:uid="{17C9CBF0-C1E4-486D-812A-5A17F3FC89E9}"/>
    <cellStyle name="Poznámka 6 3 2 2 2_1.2 KBC Group" xfId="52086" xr:uid="{C34B9E3C-D120-4547-B6FF-F05184CD7AD3}"/>
    <cellStyle name="Poznámka 6 3 2 2 3" xfId="23193" xr:uid="{8EE710B3-A473-4461-AF6D-3D9042E7F86C}"/>
    <cellStyle name="Poznámka 6 3 2 2 4" xfId="25874" xr:uid="{6067A9DE-7496-430F-AA7D-B3A654E08BEF}"/>
    <cellStyle name="Poznámka 6 3 2 2 5" xfId="36069" xr:uid="{7D722D84-F5FC-4E6F-BF22-FD936C0C3438}"/>
    <cellStyle name="Poznámka 6 3 2 2_1.2 KBC Group" xfId="52085" xr:uid="{ECD60580-1CFF-4DE1-8E98-AED31350A93B}"/>
    <cellStyle name="Poznámka 6 3 2 3" xfId="15564" xr:uid="{9F49554C-0FE3-46C0-B48E-A36B74668EC4}"/>
    <cellStyle name="Poznámka 6 3 2 3 2" xfId="41597" xr:uid="{1980E287-A665-4F6E-B026-BD01F950D388}"/>
    <cellStyle name="Poznámka 6 3 2 3_1.2 KBC Group" xfId="52087" xr:uid="{E2A9DF96-6751-4CD4-A058-77B6E006C8EC}"/>
    <cellStyle name="Poznámka 6 3 2 4" xfId="16275" xr:uid="{CA81ED4A-910C-40E3-96D7-BEF5EA590F4F}"/>
    <cellStyle name="Poznámka 6 3 2 5" xfId="30514" xr:uid="{594A4773-DFBF-46E8-B2F8-5BFB1F71E2C2}"/>
    <cellStyle name="Poznámka 6 3 2_1.2 KBC Group" xfId="52084" xr:uid="{C1DB5AD3-AC8B-4694-A9C8-72512E256A1E}"/>
    <cellStyle name="Poznámka 6 3 3" xfId="8193" xr:uid="{AFC5DC77-DA4B-450A-929E-79DB3D9159D2}"/>
    <cellStyle name="Poznámka 6 3 3 2" xfId="18220" xr:uid="{37AB8088-7207-480C-8DC2-AEE1EEA5D629}"/>
    <cellStyle name="Poznámka 6 3 3 2 2" xfId="44237" xr:uid="{F2B8A51C-DE2B-4558-9DE1-9DCE0CFBF75A}"/>
    <cellStyle name="Poznámka 6 3 3 2_1.2 KBC Group" xfId="52089" xr:uid="{2520B9CB-516D-4672-A255-EC79E10BA053}"/>
    <cellStyle name="Poznámka 6 3 3 3" xfId="21719" xr:uid="{32E580DD-62C2-4125-81B0-22E3336AB483}"/>
    <cellStyle name="Poznámka 6 3 3 4" xfId="24572" xr:uid="{B3C3ECAE-E187-459C-BEA8-3357293F8B17}"/>
    <cellStyle name="Poznámka 6 3 3 5" xfId="33128" xr:uid="{F58F2465-8C92-4933-9E03-DDA1C4E39E57}"/>
    <cellStyle name="Poznámka 6 3 3_1.2 KBC Group" xfId="52088" xr:uid="{947E33B3-CB79-460B-B0A9-1FF280CEA273}"/>
    <cellStyle name="Poznámka 6 3 4" xfId="13628" xr:uid="{FB01AB49-3FDD-446B-94CB-FAEDD62325C9}"/>
    <cellStyle name="Poznámka 6 3 4 2" xfId="38576" xr:uid="{730A046B-F13C-4A45-9B49-082B538215F7}"/>
    <cellStyle name="Poznámka 6 3 4_1.2 KBC Group" xfId="52090" xr:uid="{D16568A7-1207-4FA1-92E5-B3626E89BEC1}"/>
    <cellStyle name="Poznámka 6 3 5" xfId="19615" xr:uid="{C9DF38F5-9914-45D7-A03E-63D2CECC5F4D}"/>
    <cellStyle name="Poznámka 6 3 6" xfId="27581" xr:uid="{F8901A96-E5AA-4B95-AACD-BE136CAAD7A8}"/>
    <cellStyle name="Poznámka 6 3_1.2 KBC Group" xfId="52083" xr:uid="{5C59A655-1E98-416A-8311-99367A74777D}"/>
    <cellStyle name="Poznámka 6 4" xfId="2494" xr:uid="{7B7CB2EE-3B66-474E-AE18-91D17172C5CA}"/>
    <cellStyle name="Poznámka 6 4 2" xfId="5693" xr:uid="{249ED2A0-DA05-468D-93A3-462455939053}"/>
    <cellStyle name="Poznámka 6 4 2 2" xfId="12486" xr:uid="{FBBCD9F3-C00C-4B41-91D2-86AD8D8B60CE}"/>
    <cellStyle name="Poznámka 6 4 2 2 2" xfId="20896" xr:uid="{F38D9015-98C5-42C7-8A28-8AD06DEEA1F8}"/>
    <cellStyle name="Poznámka 6 4 2 2 2 2" xfId="48529" xr:uid="{574CFF46-F7E1-49A9-8BEF-86E1252205B1}"/>
    <cellStyle name="Poznámka 6 4 2 2 2_1.2 KBC Group" xfId="52094" xr:uid="{C1952DD1-CE9A-4508-AEE5-22BE1912573D}"/>
    <cellStyle name="Poznámka 6 4 2 2 3" xfId="23753" xr:uid="{90A32B29-D9A5-4DF9-8F81-B1CA5E6FBA39}"/>
    <cellStyle name="Poznámka 6 4 2 2 4" xfId="26350" xr:uid="{BF50908D-DF27-463A-8813-BE0020ADBDF0}"/>
    <cellStyle name="Poznámka 6 4 2 2 5" xfId="37332" xr:uid="{5DD7F45A-3109-42ED-9C02-8A9350495F89}"/>
    <cellStyle name="Poznámka 6 4 2 2_1.2 KBC Group" xfId="52093" xr:uid="{DFFF7A5A-9F7B-4C86-A9C3-3B33397F9FA1}"/>
    <cellStyle name="Poznámka 6 4 2 3" xfId="16309" xr:uid="{5334DE97-833D-4227-80BF-D62AD27158CC}"/>
    <cellStyle name="Poznámka 6 4 2 3 2" xfId="42860" xr:uid="{F21B11CB-EF5E-410F-ABBE-C1989A3C9245}"/>
    <cellStyle name="Poznámka 6 4 2 3_1.2 KBC Group" xfId="52095" xr:uid="{45E6F317-5A23-4CDB-A05C-0F004CCD282D}"/>
    <cellStyle name="Poznámka 6 4 2 4" xfId="16129" xr:uid="{1D204DFE-6F9D-424F-9C68-22FCB4183F98}"/>
    <cellStyle name="Poznámka 6 4 2 5" xfId="31777" xr:uid="{403E1BB6-7A60-40F5-AB43-127C319B4FCA}"/>
    <cellStyle name="Poznámka 6 4 2_1.2 KBC Group" xfId="52092" xr:uid="{B4D38528-D148-40E0-9F8A-F70C6E19FA7F}"/>
    <cellStyle name="Poznámka 6 4 3" xfId="9452" xr:uid="{76B450AB-9686-4951-9DF4-74C883F74145}"/>
    <cellStyle name="Poznámka 6 4 3 2" xfId="18984" xr:uid="{ACBBEA21-9D14-4139-9C61-66FD1EE63EA9}"/>
    <cellStyle name="Poznámka 6 4 3 2 2" xfId="45496" xr:uid="{FE7D54C0-6E47-4626-BB12-3ECC0E4DAF7A}"/>
    <cellStyle name="Poznámka 6 4 3 2_1.2 KBC Group" xfId="52097" xr:uid="{4326B859-0F97-4CC5-B9DC-B44549686456}"/>
    <cellStyle name="Poznámka 6 4 3 3" xfId="22270" xr:uid="{831AC0C7-AC5B-4189-8333-2EDA6CE8C1A4}"/>
    <cellStyle name="Poznámka 6 4 3 4" xfId="25044" xr:uid="{269D1964-61F1-4EE5-8F4A-F6C555A63AED}"/>
    <cellStyle name="Poznámka 6 4 3 5" xfId="34387" xr:uid="{24233AEA-E5E7-4714-8C51-C97F627D512C}"/>
    <cellStyle name="Poznámka 6 4 3_1.2 KBC Group" xfId="52096" xr:uid="{68294145-ECCF-40FD-9E7A-6FC0ADB78902}"/>
    <cellStyle name="Poznámka 6 4 4" xfId="14370" xr:uid="{159F3301-0636-4F86-A93D-657C5CDF5B07}"/>
    <cellStyle name="Poznámka 6 4 4 2" xfId="39835" xr:uid="{0D0D8C7B-B48C-47EC-805C-0D59DEAE9825}"/>
    <cellStyle name="Poznámka 6 4 4_1.2 KBC Group" xfId="52098" xr:uid="{1E2B1D99-3A2F-4672-A81B-79367CF3119C}"/>
    <cellStyle name="Poznámka 6 4 5" xfId="18305" xr:uid="{83BAB4E6-651E-4D25-B6BE-7DE73C486FCF}"/>
    <cellStyle name="Poznámka 6 4 6" xfId="28840" xr:uid="{14EAA1D5-A967-4470-9359-2ED3A7C564D9}"/>
    <cellStyle name="Poznámka 6 4_1.2 KBC Group" xfId="52091" xr:uid="{D8CE1B12-FB26-4F8C-A7D4-FFF44A1002E4}"/>
    <cellStyle name="Poznámka 6 5" xfId="3844" xr:uid="{41FA6230-F2B8-474B-8260-61D2595FFD56}"/>
    <cellStyle name="Poznámka 6 5 2" xfId="10702" xr:uid="{C64E79BA-83CF-4649-BDBC-92B99645EDBC}"/>
    <cellStyle name="Poznámka 6 5 2 2" xfId="19932" xr:uid="{A1E05FFD-2C12-4F4E-A13F-65F0E1AE03B0}"/>
    <cellStyle name="Poznámka 6 5 2 2 2" xfId="46745" xr:uid="{23D84F4B-EF9B-4B3A-ADE4-E9E5496B8792}"/>
    <cellStyle name="Poznámka 6 5 2 2_1.2 KBC Group" xfId="52101" xr:uid="{DB2E1CD4-FC0F-41BA-9881-725616CC54EE}"/>
    <cellStyle name="Poznámka 6 5 2 3" xfId="23097" xr:uid="{D8C660ED-24A3-4818-B577-13BEAC4CF19D}"/>
    <cellStyle name="Poznámka 6 5 2 4" xfId="25825" xr:uid="{6F22DF34-F251-4905-A286-043705F2CB01}"/>
    <cellStyle name="Poznámka 6 5 2 5" xfId="35584" xr:uid="{1A2FB9A2-CDF5-4772-BC71-E07A35A2712B}"/>
    <cellStyle name="Poznámka 6 5 2_1.2 KBC Group" xfId="52100" xr:uid="{70D77847-825D-4C3E-864E-87D02CAA1798}"/>
    <cellStyle name="Poznámka 6 5 3" xfId="15335" xr:uid="{25005AE4-481C-460D-B6AF-F02C54C580B3}"/>
    <cellStyle name="Poznámka 6 5 3 2" xfId="41076" xr:uid="{37F89EFD-BC59-467A-9720-65BB70CCA9B5}"/>
    <cellStyle name="Poznámka 6 5 3_1.2 KBC Group" xfId="52102" xr:uid="{DFEF89F1-FF82-41E0-BDD2-3CEEBE2CE08B}"/>
    <cellStyle name="Poznámka 6 5 4" xfId="16797" xr:uid="{5FEE7C1D-9D9A-4797-A6AC-6C03CBFABB52}"/>
    <cellStyle name="Poznámka 6 5 5" xfId="30029" xr:uid="{A279E48E-4D45-4094-A0EC-3D25BBFD40B9}"/>
    <cellStyle name="Poznámka 6 5_1.2 KBC Group" xfId="52099" xr:uid="{9D7B73F0-C2E8-4255-80D0-A3E9FA2CE1B6}"/>
    <cellStyle name="Poznámka 6 6" xfId="7387" xr:uid="{7A06B38F-559C-4415-AAA6-535E9E43920E}"/>
    <cellStyle name="Poznámka 6 6 2" xfId="17692" xr:uid="{B8D7AC45-7662-44DC-A059-4E7B97CDBE98}"/>
    <cellStyle name="Poznámka 6 6 2 2" xfId="43435" xr:uid="{268544A1-37B3-4805-B5BD-DF598A98A0E7}"/>
    <cellStyle name="Poznámka 6 6 2_1.2 KBC Group" xfId="52104" xr:uid="{0FC2A9FE-4920-4D08-864B-DC7C800EF58D}"/>
    <cellStyle name="Poznámka 6 6 3" xfId="21299" xr:uid="{549635FA-CC5A-47C3-AC59-F6BCC4F6F4B7}"/>
    <cellStyle name="Poznámka 6 6 4" xfId="24193" xr:uid="{A5304E45-00B7-4C98-8249-0902949EEB1F}"/>
    <cellStyle name="Poznámka 6 6 5" xfId="32342" xr:uid="{B0F697ED-D4A4-4194-A60A-182CA0433FAB}"/>
    <cellStyle name="Poznámka 6 6_1.2 KBC Group" xfId="52103" xr:uid="{54E92577-BBFB-480F-BDED-FAB6BCF0EDBA}"/>
    <cellStyle name="Poznámka 6 7" xfId="12938" xr:uid="{E755E113-1E09-43CA-BF9E-E5EB0DE64714}"/>
    <cellStyle name="Poznámka 6 7 2" xfId="37775" xr:uid="{86506AA0-BA51-48AA-903F-36B8F75A0CBE}"/>
    <cellStyle name="Poznámka 6 7_1.2 KBC Group" xfId="52105" xr:uid="{8DEEDB2D-A684-4099-9442-78FCDA8CDA97}"/>
    <cellStyle name="Poznámka 6 8" xfId="17364" xr:uid="{D6F9BDC1-2AB1-4663-A115-878AE2F6566E}"/>
    <cellStyle name="Poznámka 6 9" xfId="26792" xr:uid="{F5C59320-C6CB-4C37-B1F5-66D07F652698}"/>
    <cellStyle name="Poznámka 6_1.2 KBC Group" xfId="52058" xr:uid="{6015611B-CFAC-4267-84BA-42E3F2219EFA}"/>
    <cellStyle name="Poznámka 7" xfId="223" xr:uid="{714273DD-B16A-466B-BAA9-AD896D49E67F}"/>
    <cellStyle name="Poznámka 7 2" xfId="527" xr:uid="{B1EB0F28-39C6-4BD8-8E16-9DA100569388}"/>
    <cellStyle name="Poznámka 7 2 2" xfId="1374" xr:uid="{A2B112A9-C6A8-455D-AE4F-C15B32C94B5A}"/>
    <cellStyle name="Poznámka 7 2 2 2" xfId="4573" xr:uid="{B2EAA55D-FD28-4CCC-BD4C-677DF0A9D22F}"/>
    <cellStyle name="Poznámka 7 2 2 2 2" xfId="11367" xr:uid="{B161FE1F-8B11-4A5C-B099-810D86DB354F}"/>
    <cellStyle name="Poznámka 7 2 2 2 2 2" xfId="20215" xr:uid="{30D2B849-505B-4F5A-A506-AF17AF52A9E4}"/>
    <cellStyle name="Poznámka 7 2 2 2 2 2 2" xfId="47410" xr:uid="{8C7012B3-119C-4A1D-91E9-BE2AD3D68EF3}"/>
    <cellStyle name="Poznámka 7 2 2 2 2 2_1.2 KBC Group" xfId="52111" xr:uid="{9D1E2D0C-FA52-4485-AB40-5DE63875735E}"/>
    <cellStyle name="Poznámka 7 2 2 2 2 3" xfId="23244" xr:uid="{F2621534-1A71-4CC7-AF99-29704FBE209C}"/>
    <cellStyle name="Poznámka 7 2 2 2 2 4" xfId="25912" xr:uid="{587A0DD8-B045-42DB-B1C1-09D3CA6861B8}"/>
    <cellStyle name="Poznámka 7 2 2 2 2 5" xfId="36213" xr:uid="{DC9AB6F4-F67E-44D8-A53F-B95BDD3411D1}"/>
    <cellStyle name="Poznámka 7 2 2 2 2_1.2 KBC Group" xfId="52110" xr:uid="{DE7D2867-8FCE-4D5F-91C5-B263F493B99C}"/>
    <cellStyle name="Poznámka 7 2 2 2 3" xfId="15637" xr:uid="{B74018EE-C106-46C1-A2D0-6EB456BC8454}"/>
    <cellStyle name="Poznámka 7 2 2 2 3 2" xfId="41741" xr:uid="{2DCE0D28-F07D-454A-86FB-5B4C6567942E}"/>
    <cellStyle name="Poznámka 7 2 2 2 3_1.2 KBC Group" xfId="52112" xr:uid="{337E9519-C89C-4B4A-9403-C5BDB3748D0A}"/>
    <cellStyle name="Poznámka 7 2 2 2 4" xfId="16781" xr:uid="{9C6A8692-A09D-4F65-8877-297B0B8DC1AB}"/>
    <cellStyle name="Poznámka 7 2 2 2 5" xfId="30658" xr:uid="{9895C26A-C493-4BE4-8A45-036E423CDC78}"/>
    <cellStyle name="Poznámka 7 2 2 2_1.2 KBC Group" xfId="52109" xr:uid="{5FF38850-C5E5-4FDF-9A42-57C5F0BA1775}"/>
    <cellStyle name="Poznámka 7 2 2 3" xfId="8337" xr:uid="{B17F3AE5-2377-4A86-B310-2A5E797F0DF8}"/>
    <cellStyle name="Poznámka 7 2 2 3 2" xfId="18303" xr:uid="{BADC31B6-112A-4530-9BAA-C0DE2D12BBB2}"/>
    <cellStyle name="Poznámka 7 2 2 3 2 2" xfId="44381" xr:uid="{CD5A2667-0761-4F27-ACE6-EB77FB98E569}"/>
    <cellStyle name="Poznámka 7 2 2 3 2_1.2 KBC Group" xfId="52114" xr:uid="{B3F402C4-ED1E-4BFF-9D4A-4E05E5CA87D3}"/>
    <cellStyle name="Poznámka 7 2 2 3 3" xfId="21770" xr:uid="{4DE32160-B013-42E1-976E-D63B0AEF9CD5}"/>
    <cellStyle name="Poznámka 7 2 2 3 4" xfId="24610" xr:uid="{B113AFD7-4781-44DE-9481-5A2021BA0A1E}"/>
    <cellStyle name="Poznámka 7 2 2 3 5" xfId="33272" xr:uid="{1C271535-49D7-46F1-9837-A41CFD5B3770}"/>
    <cellStyle name="Poznámka 7 2 2 3_1.2 KBC Group" xfId="52113" xr:uid="{E5EE3054-3398-441A-BD75-B8CB99ED17F5}"/>
    <cellStyle name="Poznámka 7 2 2 4" xfId="13698" xr:uid="{44E1A3E8-2B2E-4618-B0EF-C53E08F6E804}"/>
    <cellStyle name="Poznámka 7 2 2 4 2" xfId="38720" xr:uid="{7E27615C-8573-40FC-AD98-111C978A5D6C}"/>
    <cellStyle name="Poznámka 7 2 2 4_1.2 KBC Group" xfId="52115" xr:uid="{C4323A7B-64E0-4975-93E4-236635FB3969}"/>
    <cellStyle name="Poznámka 7 2 2 5" xfId="16968" xr:uid="{EF2AC560-F76C-42FC-AA31-BB2064CC3358}"/>
    <cellStyle name="Poznámka 7 2 2 6" xfId="27725" xr:uid="{D82BD141-0F29-4770-88BC-149F8013944A}"/>
    <cellStyle name="Poznámka 7 2 2_1.2 KBC Group" xfId="52108" xr:uid="{8EF03955-9634-4305-8CE1-FA482D88EE7D}"/>
    <cellStyle name="Poznámka 7 2 3" xfId="2710" xr:uid="{B3B5500E-33C5-4FBE-A795-878104C9D35D}"/>
    <cellStyle name="Poznámka 7 2 3 2" xfId="5909" xr:uid="{69416588-3AF1-4927-9C37-3D8A7B790140}"/>
    <cellStyle name="Poznámka 7 2 3 2 2" xfId="12702" xr:uid="{2A016F0D-8ED2-4283-9AC2-7FBE74401A25}"/>
    <cellStyle name="Poznámka 7 2 3 2 2 2" xfId="21112" xr:uid="{478F7578-ECD4-46CD-831D-99398824F938}"/>
    <cellStyle name="Poznámka 7 2 3 2 2 2 2" xfId="48745" xr:uid="{E04D917F-B75D-4B22-9375-84FA51473437}"/>
    <cellStyle name="Poznámka 7 2 3 2 2 2_1.2 KBC Group" xfId="52119" xr:uid="{4154F833-D18A-4DFD-BC6B-2CD5C5BC6E3C}"/>
    <cellStyle name="Poznámka 7 2 3 2 2 3" xfId="23969" xr:uid="{105346AD-BB48-4E97-8368-4D7A3D819962}"/>
    <cellStyle name="Poznámka 7 2 3 2 2 4" xfId="26566" xr:uid="{56032506-D05E-4C67-99BA-128529CF7545}"/>
    <cellStyle name="Poznámka 7 2 3 2 2 5" xfId="37548" xr:uid="{F5546B5A-C76B-4D33-A397-F1A85CCEA927}"/>
    <cellStyle name="Poznámka 7 2 3 2 2_1.2 KBC Group" xfId="52118" xr:uid="{A0A34B00-EC4D-448D-B590-9DE73AE92A01}"/>
    <cellStyle name="Poznámka 7 2 3 2 3" xfId="16524" xr:uid="{69DFD73D-4280-493D-91F3-69F57EAE3D06}"/>
    <cellStyle name="Poznámka 7 2 3 2 3 2" xfId="43076" xr:uid="{50386824-1AA4-497E-B1E1-D73B80A68296}"/>
    <cellStyle name="Poznámka 7 2 3 2 3_1.2 KBC Group" xfId="52120" xr:uid="{7F97D809-1AF2-4BFB-9FA7-6D0771BA8783}"/>
    <cellStyle name="Poznámka 7 2 3 2 4" xfId="19861" xr:uid="{37FC48A6-0EB9-485D-A88B-033C752A46B5}"/>
    <cellStyle name="Poznámka 7 2 3 2 5" xfId="31993" xr:uid="{B8CB119D-19AD-49D9-9010-84A8F6E7710F}"/>
    <cellStyle name="Poznámka 7 2 3 2_1.2 KBC Group" xfId="52117" xr:uid="{5EFB0447-B735-41C2-8763-D6E7545B89F9}"/>
    <cellStyle name="Poznámka 7 2 3 3" xfId="9668" xr:uid="{8C6D8FC3-7E83-41A1-A277-36235C26207E}"/>
    <cellStyle name="Poznámka 7 2 3 3 2" xfId="19200" xr:uid="{BDB3BA67-16E2-4BA6-BFD3-A119B1592AD0}"/>
    <cellStyle name="Poznámka 7 2 3 3 2 2" xfId="45712" xr:uid="{8807ACCE-46B9-4038-BF3C-9438B6D7A224}"/>
    <cellStyle name="Poznámka 7 2 3 3 2_1.2 KBC Group" xfId="52122" xr:uid="{8B5806BE-DCAB-4D33-AB01-38FE04174920}"/>
    <cellStyle name="Poznámka 7 2 3 3 3" xfId="22486" xr:uid="{9CFA4497-878B-4CC5-92A6-07F5E941095D}"/>
    <cellStyle name="Poznámka 7 2 3 3 4" xfId="25260" xr:uid="{848FC726-E05F-4BC1-B083-9A5A30640EA3}"/>
    <cellStyle name="Poznámka 7 2 3 3 5" xfId="34603" xr:uid="{22A38BCC-3B82-49DF-952C-A30845FAAE49}"/>
    <cellStyle name="Poznámka 7 2 3 3_1.2 KBC Group" xfId="52121" xr:uid="{AFE4F8E2-974A-434C-833B-90A21FC1CAA7}"/>
    <cellStyle name="Poznámka 7 2 3 4" xfId="14585" xr:uid="{66853F23-E678-4E8F-9981-D5D65AAAEA7C}"/>
    <cellStyle name="Poznámka 7 2 3 4 2" xfId="40051" xr:uid="{37EE302C-FF8F-47F6-8783-E4DC8E2A9F68}"/>
    <cellStyle name="Poznámka 7 2 3 4_1.2 KBC Group" xfId="52123" xr:uid="{7D92C62C-272C-4F65-BAE9-C48967CB510D}"/>
    <cellStyle name="Poznámka 7 2 3 5" xfId="20857" xr:uid="{F749A6A6-6718-4021-B084-C061BD5B3589}"/>
    <cellStyle name="Poznámka 7 2 3 6" xfId="29056" xr:uid="{D579E621-1D2B-4AB4-9E00-5B40C7E621B3}"/>
    <cellStyle name="Poznámka 7 2 3_1.2 KBC Group" xfId="52116" xr:uid="{75BBAAA5-2407-4F9D-9F58-105F19DE244E}"/>
    <cellStyle name="Poznámka 7 2 4" xfId="3715" xr:uid="{4F2C09A0-83F8-4474-BEE6-21C176450B0D}"/>
    <cellStyle name="Poznámka 7 2 4 2" xfId="10636" xr:uid="{997D27D6-FBA9-4096-8291-A43F1D1C17B1}"/>
    <cellStyle name="Poznámka 7 2 4 2 2" xfId="19887" xr:uid="{6CED907A-93A8-4963-917B-9A1B19217E84}"/>
    <cellStyle name="Poznámka 7 2 4 2 2 2" xfId="46679" xr:uid="{B1774CBA-C2F4-4E34-978E-4940458F1DE8}"/>
    <cellStyle name="Poznámka 7 2 4 2 2_1.2 KBC Group" xfId="52126" xr:uid="{95485652-B536-4910-8C61-C597D1961E3A}"/>
    <cellStyle name="Poznámka 7 2 4 2 3" xfId="23049" xr:uid="{9DCF5F10-22DC-4B9D-A4E5-2F5C2C5D4973}"/>
    <cellStyle name="Poznámka 7 2 4 2 4" xfId="25781" xr:uid="{76C34851-DD10-4721-909D-40DF863EE10C}"/>
    <cellStyle name="Poznámka 7 2 4 2 5" xfId="35538" xr:uid="{8E8914BB-0A77-479F-AFA2-442F6B60F58A}"/>
    <cellStyle name="Poznámka 7 2 4 2_1.2 KBC Group" xfId="52125" xr:uid="{F0994BE7-FF2E-4540-B17C-47EC8B37742F}"/>
    <cellStyle name="Poznámka 7 2 4 3" xfId="15271" xr:uid="{8EE05F7F-F68D-4304-A422-2272E2B368E1}"/>
    <cellStyle name="Poznámka 7 2 4 3 2" xfId="41012" xr:uid="{0C89B689-3FC6-480B-9A57-364328BC44C2}"/>
    <cellStyle name="Poznámka 7 2 4 3_1.2 KBC Group" xfId="52127" xr:uid="{D224B79E-A2AB-4DF3-B76F-0E69EB8E0F80}"/>
    <cellStyle name="Poznámka 7 2 4 4" xfId="18024" xr:uid="{D77D5F9F-F105-450F-B0B4-E6CC0994BD80}"/>
    <cellStyle name="Poznámka 7 2 4 5" xfId="29985" xr:uid="{3BF0E466-BB2A-4CF1-BF24-954403031DA9}"/>
    <cellStyle name="Poznámka 7 2 4_1.2 KBC Group" xfId="52124" xr:uid="{C03C0207-BF07-41EB-9AA5-8079B42E471E}"/>
    <cellStyle name="Poznámka 7 2 5" xfId="7717" xr:uid="{FF7C1BA2-9E73-40F4-B57B-EAE93DF49805}"/>
    <cellStyle name="Poznámka 7 2 5 2" xfId="17961" xr:uid="{13333D7F-8F80-4C11-9A52-7040C8F72492}"/>
    <cellStyle name="Poznámka 7 2 5 2 2" xfId="43765" xr:uid="{0931BFF8-BBA8-44A8-89E7-73EBE601DC2F}"/>
    <cellStyle name="Poznámka 7 2 5 2_1.2 KBC Group" xfId="52129" xr:uid="{33960F02-4578-44A3-AD6F-637124A67C6F}"/>
    <cellStyle name="Poznámka 7 2 5 3" xfId="21535" xr:uid="{91B5F317-4505-4189-AEEC-C308674B2A41}"/>
    <cellStyle name="Poznámka 7 2 5 4" xfId="24417" xr:uid="{B22C5845-E296-4BAB-8145-FE2205F8CD75}"/>
    <cellStyle name="Poznámka 7 2 5 5" xfId="32672" xr:uid="{A0E415E5-C18D-4612-9584-C6EB1344ABD8}"/>
    <cellStyle name="Poznámka 7 2 5_1.2 KBC Group" xfId="52128" xr:uid="{A58F8FD9-A5D5-42D4-892F-D8417D9F5041}"/>
    <cellStyle name="Poznámka 7 2 6" xfId="13205" xr:uid="{5785450A-885A-463E-991C-151017533BDC}"/>
    <cellStyle name="Poznámka 7 2 6 2" xfId="38105" xr:uid="{14B892E4-953D-47D2-8077-E3C230872182}"/>
    <cellStyle name="Poznámka 7 2 6_1.2 KBC Group" xfId="52130" xr:uid="{22A42315-C1C9-4857-9938-714A3DDB7433}"/>
    <cellStyle name="Poznámka 7 2 7" xfId="17129" xr:uid="{05375D90-D2D1-4ADA-80B5-AE7125B7164F}"/>
    <cellStyle name="Poznámka 7 2 8" xfId="27122" xr:uid="{E5687297-7C04-4BDB-87DD-691B1F4C6EBE}"/>
    <cellStyle name="Poznámka 7 2_1.2 KBC Group" xfId="52107" xr:uid="{AB8D3721-B856-48AC-A3F1-5BDBE8E9A1AF}"/>
    <cellStyle name="Poznámka 7 3" xfId="1245" xr:uid="{AFB29BFA-6F39-4FCF-A961-2FD727116463}"/>
    <cellStyle name="Poznámka 7 3 2" xfId="4444" xr:uid="{382C2D02-1A86-4FEE-A1A0-6926B0B82C7F}"/>
    <cellStyle name="Poznámka 7 3 2 2" xfId="11238" xr:uid="{858488EA-AE94-45D7-887D-C5AE21996BC2}"/>
    <cellStyle name="Poznámka 7 3 2 2 2" xfId="20147" xr:uid="{DA257D46-BD0D-406A-9D76-5BC20F51E330}"/>
    <cellStyle name="Poznámka 7 3 2 2 2 2" xfId="47281" xr:uid="{BB43FD7A-1752-4DA6-A46B-5EA3AFAA9C42}"/>
    <cellStyle name="Poznámka 7 3 2 2 2_1.2 KBC Group" xfId="52134" xr:uid="{C92575C4-9EB0-4197-9833-FE9F6C9AEC26}"/>
    <cellStyle name="Poznámka 7 3 2 2 3" xfId="23197" xr:uid="{1713B0D9-40D1-44FA-A3E0-73EC67CDC4E7}"/>
    <cellStyle name="Poznámka 7 3 2 2 4" xfId="25877" xr:uid="{2593B6F0-67AF-4E08-AB95-4BAF271EAD1C}"/>
    <cellStyle name="Poznámka 7 3 2 2 5" xfId="36084" xr:uid="{601C14A6-0FB6-49FE-9657-9B66DBB3D9FF}"/>
    <cellStyle name="Poznámka 7 3 2 2_1.2 KBC Group" xfId="52133" xr:uid="{954665E5-9698-4FCC-9D43-DCEAA4E63C2E}"/>
    <cellStyle name="Poznámka 7 3 2 3" xfId="15570" xr:uid="{E194D670-2319-4E90-AD65-0D4CFC4ED991}"/>
    <cellStyle name="Poznámka 7 3 2 3 2" xfId="41612" xr:uid="{1410B3DB-4356-4156-8B65-1E35122136A8}"/>
    <cellStyle name="Poznámka 7 3 2 3_1.2 KBC Group" xfId="52135" xr:uid="{ED3839B6-F9A9-49A0-B7DC-958742ED8511}"/>
    <cellStyle name="Poznámka 7 3 2 4" xfId="19379" xr:uid="{3708F6E8-D422-437D-BC91-83D83A846EFE}"/>
    <cellStyle name="Poznámka 7 3 2 5" xfId="30529" xr:uid="{BA1CC724-F424-41C4-A356-74CA0C626BC8}"/>
    <cellStyle name="Poznámka 7 3 2_1.2 KBC Group" xfId="52132" xr:uid="{11700366-63DA-45A1-8158-B03DD61C4C2D}"/>
    <cellStyle name="Poznámka 7 3 3" xfId="8208" xr:uid="{306FFC51-435D-4E82-87A7-79E59FC203D3}"/>
    <cellStyle name="Poznámka 7 3 3 2" xfId="18228" xr:uid="{D4DFAC60-D732-45B1-889F-38D340037CC7}"/>
    <cellStyle name="Poznámka 7 3 3 2 2" xfId="44252" xr:uid="{87232D86-1DFC-4238-A575-D3F877AA61F3}"/>
    <cellStyle name="Poznámka 7 3 3 2_1.2 KBC Group" xfId="52137" xr:uid="{F93AFF2A-F79E-4F27-BA99-DB269ED215AF}"/>
    <cellStyle name="Poznámka 7 3 3 3" xfId="21724" xr:uid="{7AAFF145-F940-4C49-A953-E8116067B67C}"/>
    <cellStyle name="Poznámka 7 3 3 4" xfId="24575" xr:uid="{C19A54A1-0C9E-4F29-8FEA-909227AC8C21}"/>
    <cellStyle name="Poznámka 7 3 3 5" xfId="33143" xr:uid="{48F23D97-9686-487F-BCAD-3C54AAB23645}"/>
    <cellStyle name="Poznámka 7 3 3_1.2 KBC Group" xfId="52136" xr:uid="{6597829F-9543-4D3D-B122-2977249952FC}"/>
    <cellStyle name="Poznámka 7 3 4" xfId="13634" xr:uid="{B2256939-C709-4375-B21D-B82A2644137F}"/>
    <cellStyle name="Poznámka 7 3 4 2" xfId="38591" xr:uid="{7D424A45-C0A0-4896-B218-C6662A60CE88}"/>
    <cellStyle name="Poznámka 7 3 4_1.2 KBC Group" xfId="52138" xr:uid="{90BE91FD-BBA1-4CF5-B685-6F6BA2360781}"/>
    <cellStyle name="Poznámka 7 3 5" xfId="15513" xr:uid="{9699673B-E2ED-4453-8961-C5C55549296F}"/>
    <cellStyle name="Poznámka 7 3 6" xfId="27596" xr:uid="{05EE3D7D-191F-403C-99F7-2987BA681118}"/>
    <cellStyle name="Poznámka 7 3_1.2 KBC Group" xfId="52131" xr:uid="{71BF86C1-F8BE-4AF8-9C5C-6A4A5600DB1B}"/>
    <cellStyle name="Poznámka 7 4" xfId="1744" xr:uid="{E3EEF475-9059-4CDC-BEE0-AF64BADCCA0D}"/>
    <cellStyle name="Poznámka 7 4 2" xfId="4943" xr:uid="{B469E4EB-7872-402D-BAD5-1097A63C285B}"/>
    <cellStyle name="Poznámka 7 4 2 2" xfId="11736" xr:uid="{5B339BF3-9F8C-4321-B15A-98CBA2DDAB2A}"/>
    <cellStyle name="Poznámka 7 4 2 2 2" xfId="20393" xr:uid="{D957366C-269E-4F11-9400-285A46A1D23F}"/>
    <cellStyle name="Poznámka 7 4 2 2 2 2" xfId="47779" xr:uid="{11DF93D5-E7A9-45E3-AAC3-13D7A3AD3B8A}"/>
    <cellStyle name="Poznámka 7 4 2 2 2_1.2 KBC Group" xfId="52142" xr:uid="{4E7EF01E-8CCE-41EE-8D21-0B5099E8E58C}"/>
    <cellStyle name="Poznámka 7 4 2 2 3" xfId="23359" xr:uid="{339513DD-A663-4DD7-8C95-44401EF641F5}"/>
    <cellStyle name="Poznámka 7 4 2 2 4" xfId="25995" xr:uid="{F322F055-CEAE-4277-B27C-2A449E4F83D9}"/>
    <cellStyle name="Poznámka 7 4 2 2 5" xfId="36582" xr:uid="{6A0A7C25-487D-4725-B57A-B8DDC26C7DBF}"/>
    <cellStyle name="Poznámka 7 4 2 2_1.2 KBC Group" xfId="52141" xr:uid="{EDA1F7CC-35A3-4583-92DD-4B2AD86274AE}"/>
    <cellStyle name="Poznámka 7 4 2 3" xfId="15814" xr:uid="{D46B203C-1BF3-44AA-947F-07533ADA61FD}"/>
    <cellStyle name="Poznámka 7 4 2 3 2" xfId="42110" xr:uid="{CD6184CD-C118-43D2-AA31-73D1A098479E}"/>
    <cellStyle name="Poznámka 7 4 2 3_1.2 KBC Group" xfId="52143" xr:uid="{718B311B-D637-4EC6-934A-3B61727F47C7}"/>
    <cellStyle name="Poznámka 7 4 2 4" xfId="20311" xr:uid="{2C2C6396-E72F-4741-8CE4-0059590A63E9}"/>
    <cellStyle name="Poznámka 7 4 2 5" xfId="31027" xr:uid="{12C8B45D-A782-4835-A479-F73BE3225A97}"/>
    <cellStyle name="Poznámka 7 4 2_1.2 KBC Group" xfId="52140" xr:uid="{1992B7C9-8F31-4975-B870-4D16F772B2E2}"/>
    <cellStyle name="Poznámka 7 4 3" xfId="8703" xr:uid="{4DFCDD55-F03D-4672-B994-D29771722A86}"/>
    <cellStyle name="Poznámka 7 4 3 2" xfId="18485" xr:uid="{1E1FF10E-015E-476A-A68C-9DE018066A2F}"/>
    <cellStyle name="Poznámka 7 4 3 2 2" xfId="44747" xr:uid="{1FF98CEC-6A3A-4DDB-A7F9-6783B8D6484E}"/>
    <cellStyle name="Poznámka 7 4 3 2_1.2 KBC Group" xfId="52145" xr:uid="{DB823D4E-2D25-48DF-9172-7B4FE735AC8B}"/>
    <cellStyle name="Poznámka 7 4 3 3" xfId="21879" xr:uid="{2DCA2423-BFB5-4192-9F6A-97634321C00E}"/>
    <cellStyle name="Poznámka 7 4 3 4" xfId="24690" xr:uid="{84C96779-A70D-4044-9628-1DF62A4BF059}"/>
    <cellStyle name="Poznámka 7 4 3 5" xfId="33638" xr:uid="{5E4768AF-4C86-4ABD-816D-9400D066DF1B}"/>
    <cellStyle name="Poznámka 7 4 3_1.2 KBC Group" xfId="52144" xr:uid="{784D8E8A-9371-46CE-A57C-673BE89C235E}"/>
    <cellStyle name="Poznámka 7 4 4" xfId="13879" xr:uid="{B8C59DFD-3575-4201-B80C-85A150541BBD}"/>
    <cellStyle name="Poznámka 7 4 4 2" xfId="39086" xr:uid="{503B3173-494D-48E3-9688-CFC0359F6CE0}"/>
    <cellStyle name="Poznámka 7 4 4_1.2 KBC Group" xfId="52146" xr:uid="{8CF4E890-B696-44B8-93A6-944226526C87}"/>
    <cellStyle name="Poznámka 7 4 5" xfId="12906" xr:uid="{E95EBB2B-00B6-46F3-BA30-2EAD3B1F8FED}"/>
    <cellStyle name="Poznámka 7 4 6" xfId="28091" xr:uid="{3B1E3472-011E-4B3A-BD37-5390B0C14445}"/>
    <cellStyle name="Poznámka 7 4_1.2 KBC Group" xfId="52139" xr:uid="{00B13250-D26F-4F0D-BE54-9355EFFD539E}"/>
    <cellStyle name="Poznámka 7 5" xfId="3753" xr:uid="{99F300CD-0DA6-4C32-9133-72CDDF8E8CFB}"/>
    <cellStyle name="Poznámka 7 5 2" xfId="10656" xr:uid="{93907AB1-9C83-4199-9FA2-73A669FFF321}"/>
    <cellStyle name="Poznámka 7 5 2 2" xfId="19898" xr:uid="{8ED1B948-BC25-445C-90C4-ED0770DE4B67}"/>
    <cellStyle name="Poznámka 7 5 2 2 2" xfId="46699" xr:uid="{5AE94868-B9D4-4151-B947-933AEAE13912}"/>
    <cellStyle name="Poznámka 7 5 2 2_1.2 KBC Group" xfId="52149" xr:uid="{D8FAA0DD-A15A-4711-A2B9-7480C0EE6BE0}"/>
    <cellStyle name="Poznámka 7 5 2 3" xfId="23061" xr:uid="{D1EF1255-7154-4854-9A0C-627D7302CEF4}"/>
    <cellStyle name="Poznámka 7 5 2 4" xfId="25792" xr:uid="{DDC7EA87-7B7D-4FA4-847F-3010B359F141}"/>
    <cellStyle name="Poznámka 7 5 2 5" xfId="35550" xr:uid="{F9572585-81EF-4B59-9CD5-E8827DA3877F}"/>
    <cellStyle name="Poznámka 7 5 2_1.2 KBC Group" xfId="52148" xr:uid="{0F33A13E-55DD-4A2F-AF9E-E8B4541E38AD}"/>
    <cellStyle name="Poznámka 7 5 3" xfId="15293" xr:uid="{64912F53-90B6-42CF-AD94-420544714A18}"/>
    <cellStyle name="Poznámka 7 5 3 2" xfId="41031" xr:uid="{959A9610-8517-46A6-804E-75574D2C9696}"/>
    <cellStyle name="Poznámka 7 5 3_1.2 KBC Group" xfId="52150" xr:uid="{738361E1-6FC0-4781-9CD2-811A19C0E0E5}"/>
    <cellStyle name="Poznámka 7 5 4" xfId="19472" xr:uid="{A8E6DD61-F8DA-4A13-BDD0-A55DECF7CA38}"/>
    <cellStyle name="Poznámka 7 5 5" xfId="29996" xr:uid="{5AFB9E1A-CDE1-4406-881E-B8532445954C}"/>
    <cellStyle name="Poznámka 7 5_1.2 KBC Group" xfId="52147" xr:uid="{EF034B8E-B593-4502-9DA7-3539B314F441}"/>
    <cellStyle name="Poznámka 7 6" xfId="7416" xr:uid="{3231EA6E-EA6C-46A7-BB46-191963A2D0CF}"/>
    <cellStyle name="Poznámka 7 6 2" xfId="17714" xr:uid="{F7126C1D-1DBD-4297-B9EC-C313DF51FB05}"/>
    <cellStyle name="Poznámka 7 6 2 2" xfId="43464" xr:uid="{306304DE-5C0D-463B-A7BF-87CBD4054C75}"/>
    <cellStyle name="Poznámka 7 6 2_1.2 KBC Group" xfId="52152" xr:uid="{F6E9955B-DC0A-428C-8502-75008598673D}"/>
    <cellStyle name="Poznámka 7 6 3" xfId="21317" xr:uid="{7EF73894-128D-4C0D-A4B9-8F5E41A90A4E}"/>
    <cellStyle name="Poznámka 7 6 4" xfId="24210" xr:uid="{2E389B7B-0002-436E-9060-C00789384BDC}"/>
    <cellStyle name="Poznámka 7 6 5" xfId="32371" xr:uid="{D08183F7-E551-445E-939F-40B8309D0A39}"/>
    <cellStyle name="Poznámka 7 6_1.2 KBC Group" xfId="52151" xr:uid="{585FC07D-061B-4C75-B74E-A67B2AFA9D9D}"/>
    <cellStyle name="Poznámka 7 7" xfId="12960" xr:uid="{A09C0840-3232-488A-A038-346F367E443E}"/>
    <cellStyle name="Poznámka 7 7 2" xfId="37804" xr:uid="{EA1A7375-C74E-4AB5-AAB4-07B5CDFC7EFC}"/>
    <cellStyle name="Poznámka 7 7_1.2 KBC Group" xfId="52153" xr:uid="{D80293D6-9382-4549-87E8-0CD55CEE6DB7}"/>
    <cellStyle name="Poznámka 7 8" xfId="17346" xr:uid="{157413B3-99CA-4DF8-993E-8A09C86AD20A}"/>
    <cellStyle name="Poznámka 7 9" xfId="26821" xr:uid="{D7F781F7-46DC-47D3-86CA-F1EB24D6299D}"/>
    <cellStyle name="Poznámka 7_1.2 KBC Group" xfId="52106" xr:uid="{229B337B-3498-4B1A-9178-ED3209FB9822}"/>
    <cellStyle name="Poznámka 8" xfId="253" xr:uid="{51581A0A-8516-4389-81AC-C914B332F901}"/>
    <cellStyle name="Poznámka 8 2" xfId="557" xr:uid="{C7E1A39C-ADB6-4EEF-9B7E-F097549C0226}"/>
    <cellStyle name="Poznámka 8 2 2" xfId="1388" xr:uid="{553E15B7-AADD-43BD-9103-D1F83D08533D}"/>
    <cellStyle name="Poznámka 8 2 2 2" xfId="4587" xr:uid="{7907F198-053E-4DEE-A202-3DF5C3AC72DF}"/>
    <cellStyle name="Poznámka 8 2 2 2 2" xfId="11381" xr:uid="{20CB7BE1-2713-4568-8976-9DE3DAF657DC}"/>
    <cellStyle name="Poznámka 8 2 2 2 2 2" xfId="20220" xr:uid="{E7766B3F-C5F3-49AF-A624-F06FC2DB73EA}"/>
    <cellStyle name="Poznámka 8 2 2 2 2 2 2" xfId="47424" xr:uid="{B6B43F99-1F21-4D5F-AE22-15E631D2F1F7}"/>
    <cellStyle name="Poznámka 8 2 2 2 2 2_1.2 KBC Group" xfId="52159" xr:uid="{BA6CBF68-CEBF-4D33-8E57-2E0CF3D57F97}"/>
    <cellStyle name="Poznámka 8 2 2 2 2 3" xfId="23246" xr:uid="{DC0686AA-2D6E-4F54-9ECF-C8FD0491451B}"/>
    <cellStyle name="Poznámka 8 2 2 2 2 4" xfId="25914" xr:uid="{3CBC3E6F-F6AA-4C1C-9870-EF6A944FC55E}"/>
    <cellStyle name="Poznámka 8 2 2 2 2 5" xfId="36227" xr:uid="{51C5FFF9-AFE8-459B-95E4-BCB66184B80C}"/>
    <cellStyle name="Poznámka 8 2 2 2 2_1.2 KBC Group" xfId="52158" xr:uid="{233D4137-2354-412F-A985-F042EFEDB911}"/>
    <cellStyle name="Poznámka 8 2 2 2 3" xfId="15641" xr:uid="{622DECFB-41A3-4DFE-9F7C-E6D5C2B8F79E}"/>
    <cellStyle name="Poznámka 8 2 2 2 3 2" xfId="41755" xr:uid="{FAAEC73F-81AD-4104-B3A4-379DC4D52609}"/>
    <cellStyle name="Poznámka 8 2 2 2 3_1.2 KBC Group" xfId="52160" xr:uid="{18805022-E0B3-4257-AD2C-900D64CFFE95}"/>
    <cellStyle name="Poznámka 8 2 2 2 4" xfId="19833" xr:uid="{83EAD16A-EF4D-4E3D-B5FA-39FA9393BAED}"/>
    <cellStyle name="Poznámka 8 2 2 2 5" xfId="30672" xr:uid="{ECC1B833-B999-4B41-97E4-414D50347855}"/>
    <cellStyle name="Poznámka 8 2 2 2_1.2 KBC Group" xfId="52157" xr:uid="{163BC250-1F2E-4AE4-A126-B2937B689CD8}"/>
    <cellStyle name="Poznámka 8 2 2 3" xfId="8351" xr:uid="{723A43E5-1A98-4F21-87BB-77B8AA7869A5}"/>
    <cellStyle name="Poznámka 8 2 2 3 2" xfId="18307" xr:uid="{345937C8-6EA6-49FD-A18A-EB646329BF62}"/>
    <cellStyle name="Poznámka 8 2 2 3 2 2" xfId="44395" xr:uid="{6C7BADAB-8E67-47A7-849F-9C90E9E2A595}"/>
    <cellStyle name="Poznámka 8 2 2 3 2_1.2 KBC Group" xfId="52162" xr:uid="{D64DA5EA-DE36-4643-ACFD-C689BE4AE001}"/>
    <cellStyle name="Poznámka 8 2 2 3 3" xfId="21772" xr:uid="{03C5EF69-76AC-43F5-9A2B-E24B37F28230}"/>
    <cellStyle name="Poznámka 8 2 2 3 4" xfId="24612" xr:uid="{847EBC24-BAC8-4656-80E0-7A02C1B77B7C}"/>
    <cellStyle name="Poznámka 8 2 2 3 5" xfId="33286" xr:uid="{E25326CE-9C08-4AF2-82AA-188EE97043FF}"/>
    <cellStyle name="Poznámka 8 2 2 3_1.2 KBC Group" xfId="52161" xr:uid="{12D665D7-B9F3-42C9-946E-EAB0A8A490D4}"/>
    <cellStyle name="Poznámka 8 2 2 4" xfId="13702" xr:uid="{78D259D4-71CE-44E7-9256-14C204329CA4}"/>
    <cellStyle name="Poznámka 8 2 2 4 2" xfId="38734" xr:uid="{EE0621FF-B180-476E-85E6-2BDC4716CD95}"/>
    <cellStyle name="Poznámka 8 2 2 4_1.2 KBC Group" xfId="52163" xr:uid="{D02B7992-02F9-4E53-9AD9-9617D89A73BD}"/>
    <cellStyle name="Poznámka 8 2 2 5" xfId="19837" xr:uid="{D66BC49E-893F-4B30-9281-462D1E5E4687}"/>
    <cellStyle name="Poznámka 8 2 2 6" xfId="27739" xr:uid="{797C4F19-F3B9-4C35-AAF3-C9C5B8B8E406}"/>
    <cellStyle name="Poznámka 8 2 2_1.2 KBC Group" xfId="52156" xr:uid="{84640905-4692-48D1-922C-6ED7272ABFC4}"/>
    <cellStyle name="Poznámka 8 2 3" xfId="2727" xr:uid="{F5034A6C-9CC1-4197-B154-E0B2429397B2}"/>
    <cellStyle name="Poznámka 8 2 3 2" xfId="5926" xr:uid="{EDC6CFE1-C86B-46E4-8C22-DA5BCEAE76CA}"/>
    <cellStyle name="Poznámka 8 2 3 2 2" xfId="12719" xr:uid="{B425BE33-61FB-44FD-8BAF-D5743E5F7D53}"/>
    <cellStyle name="Poznámka 8 2 3 2 2 2" xfId="21129" xr:uid="{192BAECC-0E6E-47BD-99AC-76288F822EE2}"/>
    <cellStyle name="Poznámka 8 2 3 2 2 2 2" xfId="48762" xr:uid="{C5AFAA19-74B2-4AD8-8DB3-1C89B2224220}"/>
    <cellStyle name="Poznámka 8 2 3 2 2 2_1.2 KBC Group" xfId="52167" xr:uid="{43D5792F-CD23-41C1-9C6D-0DF44B979521}"/>
    <cellStyle name="Poznámka 8 2 3 2 2 3" xfId="23986" xr:uid="{267D950B-B86E-4B15-AB3A-1AC3B8CE6824}"/>
    <cellStyle name="Poznámka 8 2 3 2 2 4" xfId="26583" xr:uid="{D9A4F539-5ECF-4A0C-8B2A-443C3A831608}"/>
    <cellStyle name="Poznámka 8 2 3 2 2 5" xfId="37565" xr:uid="{B1923D9A-1DE0-4409-BB84-7F3862007C49}"/>
    <cellStyle name="Poznámka 8 2 3 2 2_1.2 KBC Group" xfId="52166" xr:uid="{0C2E8722-6005-4D36-AB00-7B803B064FA6}"/>
    <cellStyle name="Poznámka 8 2 3 2 3" xfId="16541" xr:uid="{9E9931A3-92C5-448D-A8A9-CA0A09A33406}"/>
    <cellStyle name="Poznámka 8 2 3 2 3 2" xfId="43093" xr:uid="{69F0882E-FD81-4E83-A7ED-28F9C8488F90}"/>
    <cellStyle name="Poznámka 8 2 3 2 3_1.2 KBC Group" xfId="52168" xr:uid="{80439D0D-B364-4B25-AA70-B44C367351BC}"/>
    <cellStyle name="Poznámka 8 2 3 2 4" xfId="19996" xr:uid="{1ADCA66A-B52E-4B2B-A10A-540A573C10DE}"/>
    <cellStyle name="Poznámka 8 2 3 2 5" xfId="32010" xr:uid="{9AD8E497-08F0-4010-8792-464AE9A4FE2A}"/>
    <cellStyle name="Poznámka 8 2 3 2_1.2 KBC Group" xfId="52165" xr:uid="{A2D8EA52-56BC-46C3-9C38-5E156B5F0E73}"/>
    <cellStyle name="Poznámka 8 2 3 3" xfId="9685" xr:uid="{E29D942F-DEB8-4B54-B7E0-1DCBD60AD936}"/>
    <cellStyle name="Poznámka 8 2 3 3 2" xfId="19217" xr:uid="{1DCF22D6-577A-4AEB-B25C-ED18D815CC0B}"/>
    <cellStyle name="Poznámka 8 2 3 3 2 2" xfId="45729" xr:uid="{EB8839A9-0083-4FF5-BDF8-638320C88DF0}"/>
    <cellStyle name="Poznámka 8 2 3 3 2_1.2 KBC Group" xfId="52170" xr:uid="{3E81E91B-AE67-4EBF-A8B0-DC52FD7E44DC}"/>
    <cellStyle name="Poznámka 8 2 3 3 3" xfId="22503" xr:uid="{A62AABCA-B0B2-4BEF-B04A-1404B6861788}"/>
    <cellStyle name="Poznámka 8 2 3 3 4" xfId="25277" xr:uid="{481DDE83-CCD5-4E5D-AE1E-0CA91D46A18C}"/>
    <cellStyle name="Poznámka 8 2 3 3 5" xfId="34620" xr:uid="{1171AEE8-CAA1-42D6-A8A3-D9525225B988}"/>
    <cellStyle name="Poznámka 8 2 3 3_1.2 KBC Group" xfId="52169" xr:uid="{2476DCBC-659B-4668-84FB-4D267237211E}"/>
    <cellStyle name="Poznámka 8 2 3 4" xfId="14602" xr:uid="{BD52717C-4F02-4BD5-A639-D705FCFED6E9}"/>
    <cellStyle name="Poznámka 8 2 3 4 2" xfId="40068" xr:uid="{EA62ADC3-B224-47AB-9E75-36714714CB2B}"/>
    <cellStyle name="Poznámka 8 2 3 4_1.2 KBC Group" xfId="52171" xr:uid="{0ED5980D-1BBF-4FEE-B11A-07C867ED376F}"/>
    <cellStyle name="Poznámka 8 2 3 5" xfId="16877" xr:uid="{BE60F98D-AC01-49C9-AAC9-85D80435D766}"/>
    <cellStyle name="Poznámka 8 2 3 6" xfId="29073" xr:uid="{5F5B7F7A-F4C9-4BFB-A33A-37C0EAE48FEC}"/>
    <cellStyle name="Poznámka 8 2 3_1.2 KBC Group" xfId="52164" xr:uid="{4AF8F028-B7F1-4BDF-A8EB-DAB427A50F69}"/>
    <cellStyle name="Poznámka 8 2 4" xfId="3748" xr:uid="{37779216-B0F6-4930-B763-B5232A4199AA}"/>
    <cellStyle name="Poznámka 8 2 4 2" xfId="10653" xr:uid="{57EBFFB4-269B-43DB-BD53-E9EE31CE5233}"/>
    <cellStyle name="Poznámka 8 2 4 2 2" xfId="19896" xr:uid="{772EBE5B-CA9C-428A-9997-ACB205206F83}"/>
    <cellStyle name="Poznámka 8 2 4 2 2 2" xfId="46696" xr:uid="{09EC422F-180A-4599-BDAD-EAB215ABB2FB}"/>
    <cellStyle name="Poznámka 8 2 4 2 2_1.2 KBC Group" xfId="52174" xr:uid="{2F9DA02B-0B43-4B3B-8259-9ABEE0288E7A}"/>
    <cellStyle name="Poznámka 8 2 4 2 3" xfId="23059" xr:uid="{AB5CB526-0A5F-4D53-8E21-45E953A9A390}"/>
    <cellStyle name="Poznámka 8 2 4 2 4" xfId="25790" xr:uid="{0DED10EA-2BE7-47F5-9062-24AB7A2CAF27}"/>
    <cellStyle name="Poznámka 8 2 4 2 5" xfId="35548" xr:uid="{8286C0AA-E145-4B35-BBA8-A4F8A59340F6}"/>
    <cellStyle name="Poznámka 8 2 4 2_1.2 KBC Group" xfId="52173" xr:uid="{0C400644-4B8C-4F27-866C-1F0B1C715028}"/>
    <cellStyle name="Poznámka 8 2 4 3" xfId="15290" xr:uid="{F4460B39-0AFB-4076-8324-BD58E78C89C0}"/>
    <cellStyle name="Poznámka 8 2 4 3 2" xfId="41028" xr:uid="{A94D05B5-4CC3-4DAA-8AB9-FCCF5F41738E}"/>
    <cellStyle name="Poznámka 8 2 4 3_1.2 KBC Group" xfId="52175" xr:uid="{287A5E34-94DF-4ADC-AAD6-D8EE49008E58}"/>
    <cellStyle name="Poznámka 8 2 4 4" xfId="13025" xr:uid="{A3EB3A59-CA29-4440-9ED4-7E86D68240A9}"/>
    <cellStyle name="Poznámka 8 2 4 5" xfId="29994" xr:uid="{1EC21C94-E10D-488F-9712-DB2D2ACF5288}"/>
    <cellStyle name="Poznámka 8 2 4_1.2 KBC Group" xfId="52172" xr:uid="{6DC6CE4B-5D19-418F-BCC1-8297BB85401F}"/>
    <cellStyle name="Poznámka 8 2 5" xfId="7746" xr:uid="{C4E671E3-3715-42E7-9F73-5619AF7B6C4E}"/>
    <cellStyle name="Poznámka 8 2 5 2" xfId="17979" xr:uid="{3374A46C-71DE-4ABE-88CA-AF01A63CB7D3}"/>
    <cellStyle name="Poznámka 8 2 5 2 2" xfId="43794" xr:uid="{18166DED-65CA-43F5-A8E3-62F34A1C0FBE}"/>
    <cellStyle name="Poznámka 8 2 5 2_1.2 KBC Group" xfId="52177" xr:uid="{AE276D28-B364-4765-92BE-54F1639AC177}"/>
    <cellStyle name="Poznámka 8 2 5 3" xfId="21552" xr:uid="{6B0BEA07-C089-4832-BD61-72A2E0CC51BF}"/>
    <cellStyle name="Poznámka 8 2 5 4" xfId="24434" xr:uid="{19441AC5-4DE3-4610-B654-1B83D7E82CF6}"/>
    <cellStyle name="Poznámka 8 2 5 5" xfId="32701" xr:uid="{22F32E82-3AE4-4058-93F7-70136630E1E7}"/>
    <cellStyle name="Poznámka 8 2 5_1.2 KBC Group" xfId="52176" xr:uid="{1B16B794-9A2E-4744-827F-68F4DC619D33}"/>
    <cellStyle name="Poznámka 8 2 6" xfId="13226" xr:uid="{005B71F9-2256-4F47-86AA-FFCF23F61947}"/>
    <cellStyle name="Poznámka 8 2 6 2" xfId="38134" xr:uid="{3D90A0D2-1837-479E-93E9-58A50AF519D1}"/>
    <cellStyle name="Poznámka 8 2 6_1.2 KBC Group" xfId="52178" xr:uid="{95880B1F-3E30-4724-9236-8B192ABD7C60}"/>
    <cellStyle name="Poznámka 8 2 7" xfId="17112" xr:uid="{7CB1D076-31F3-4DB0-9C9E-E8C3D287B4B0}"/>
    <cellStyle name="Poznámka 8 2 8" xfId="27151" xr:uid="{3BFB1AE3-9921-492B-A1EA-5C9710127227}"/>
    <cellStyle name="Poznámka 8 2_1.2 KBC Group" xfId="52155" xr:uid="{8DDA4A24-3761-4AFC-8417-942989295BC8}"/>
    <cellStyle name="Poznámka 8 3" xfId="1259" xr:uid="{4F5615E9-B968-40E8-B402-E565585CDC78}"/>
    <cellStyle name="Poznámka 8 3 2" xfId="4458" xr:uid="{D0054C55-DFE8-4F6D-A8DE-6F7A1901E36E}"/>
    <cellStyle name="Poznámka 8 3 2 2" xfId="11252" xr:uid="{C038A1D3-0547-44C6-A7A7-64834260AC31}"/>
    <cellStyle name="Poznámka 8 3 2 2 2" xfId="20151" xr:uid="{126A45CD-2919-48CD-A783-F925AA1EF5BA}"/>
    <cellStyle name="Poznámka 8 3 2 2 2 2" xfId="47295" xr:uid="{7E0C8CAA-374B-4746-A607-A17969F356EA}"/>
    <cellStyle name="Poznámka 8 3 2 2 2_1.2 KBC Group" xfId="52182" xr:uid="{3F573395-0C92-460B-8ED7-7E598BEC64A3}"/>
    <cellStyle name="Poznámka 8 3 2 2 3" xfId="23199" xr:uid="{2A632D8E-C782-4B81-96AE-9F400978D26D}"/>
    <cellStyle name="Poznámka 8 3 2 2 4" xfId="25879" xr:uid="{31DA5343-F3C8-452E-A23B-4B1E53EC1CD6}"/>
    <cellStyle name="Poznámka 8 3 2 2 5" xfId="36098" xr:uid="{25B4AC0D-EE05-444A-BEE5-928C1A8813E6}"/>
    <cellStyle name="Poznámka 8 3 2 2_1.2 KBC Group" xfId="52181" xr:uid="{051788E0-1E97-4737-A796-C12AD50D5D01}"/>
    <cellStyle name="Poznámka 8 3 2 3" xfId="15574" xr:uid="{8AD96F88-A842-4998-8E51-5B2E620DAC5B}"/>
    <cellStyle name="Poznámka 8 3 2 3 2" xfId="41626" xr:uid="{151D55E4-F6B8-4857-A634-549CE99D97D1}"/>
    <cellStyle name="Poznámka 8 3 2 3_1.2 KBC Group" xfId="52183" xr:uid="{523DAC7B-82B2-4B9E-B5E0-6A666C935C4C}"/>
    <cellStyle name="Poznámka 8 3 2 4" xfId="20051" xr:uid="{A67AE702-CCB1-46E5-AA06-136EB0EFA55D}"/>
    <cellStyle name="Poznámka 8 3 2 5" xfId="30543" xr:uid="{EB58A501-DC06-4AE0-94E0-0DBE78BDF991}"/>
    <cellStyle name="Poznámka 8 3 2_1.2 KBC Group" xfId="52180" xr:uid="{B3BF302A-8DFF-48DC-A1B5-D6B15E22190C}"/>
    <cellStyle name="Poznámka 8 3 3" xfId="8222" xr:uid="{9A1B2CB2-FDD6-4B24-AC43-77B46DE0F056}"/>
    <cellStyle name="Poznámka 8 3 3 2" xfId="18232" xr:uid="{7A2A1E44-8AC6-4409-90F9-1423654F4299}"/>
    <cellStyle name="Poznámka 8 3 3 2 2" xfId="44266" xr:uid="{EBBB2428-27E8-47AE-9738-5968F3174929}"/>
    <cellStyle name="Poznámka 8 3 3 2_1.2 KBC Group" xfId="52185" xr:uid="{214499A1-4112-4216-BEBD-49D50F33E2AF}"/>
    <cellStyle name="Poznámka 8 3 3 3" xfId="21726" xr:uid="{D80E873F-1E87-4815-BAE4-562DCE6FC2AC}"/>
    <cellStyle name="Poznámka 8 3 3 4" xfId="24577" xr:uid="{64ED751B-00D6-4130-BA50-3EBD7E45CE10}"/>
    <cellStyle name="Poznámka 8 3 3 5" xfId="33157" xr:uid="{CF782878-0CF6-4761-9AFE-E0A5ECC006BC}"/>
    <cellStyle name="Poznámka 8 3 3_1.2 KBC Group" xfId="52184" xr:uid="{10B481D2-DAE7-454A-A116-51C5334999CA}"/>
    <cellStyle name="Poznámka 8 3 4" xfId="13637" xr:uid="{C2117FB1-855E-48AE-8630-01D301423D04}"/>
    <cellStyle name="Poznámka 8 3 4 2" xfId="38605" xr:uid="{FFB3BC2E-B099-41FB-8671-2885C84F3B4B}"/>
    <cellStyle name="Poznámka 8 3 4_1.2 KBC Group" xfId="52186" xr:uid="{3C7283A8-C3E9-4FD9-B81B-8FCD105457F1}"/>
    <cellStyle name="Poznámka 8 3 5" xfId="13174" xr:uid="{D0C88EB9-B87B-4824-A69E-2A49048CDFA0}"/>
    <cellStyle name="Poznámka 8 3 6" xfId="27610" xr:uid="{DF1FB318-F905-4CAA-B64B-C567ABCDDB0A}"/>
    <cellStyle name="Poznámka 8 3_1.2 KBC Group" xfId="52179" xr:uid="{B33B6DE3-4AFA-451F-9470-A44352A51253}"/>
    <cellStyle name="Poznámka 8 4" xfId="1694" xr:uid="{2B01013E-805E-48F6-9B6B-D8AFF15E0A71}"/>
    <cellStyle name="Poznámka 8 4 2" xfId="4893" xr:uid="{8DBD30CF-2C82-450A-A80A-6445746F119F}"/>
    <cellStyle name="Poznámka 8 4 2 2" xfId="11686" xr:uid="{2E157BBE-5564-478C-8DD0-CDCA4BD277AB}"/>
    <cellStyle name="Poznámka 8 4 2 2 2" xfId="20346" xr:uid="{D9E85FE5-3527-4788-B26F-8F1A2A4DEEBC}"/>
    <cellStyle name="Poznámka 8 4 2 2 2 2" xfId="47729" xr:uid="{91809124-625A-4219-8D4D-A7CB21D75A81}"/>
    <cellStyle name="Poznámka 8 4 2 2 2_1.2 KBC Group" xfId="52190" xr:uid="{76C4998B-C2F1-49AB-A9F4-7D5EDA17110F}"/>
    <cellStyle name="Poznámka 8 4 2 2 3" xfId="23315" xr:uid="{8D13A34A-CCE6-4A18-8118-0EC66DE1F7EF}"/>
    <cellStyle name="Poznámka 8 4 2 2 4" xfId="25951" xr:uid="{B1B874BD-46A7-4640-B1FA-EA139AD78972}"/>
    <cellStyle name="Poznámka 8 4 2 2 5" xfId="36532" xr:uid="{B75D0E7D-EA88-47E9-ADFA-67FEE0E8143D}"/>
    <cellStyle name="Poznámka 8 4 2 2_1.2 KBC Group" xfId="52189" xr:uid="{5325F36B-14B2-4585-98E4-384FDB2A27FB}"/>
    <cellStyle name="Poznámka 8 4 2 3" xfId="15768" xr:uid="{F0D02CF5-3035-4A0E-BDEA-8F34038B19EF}"/>
    <cellStyle name="Poznámka 8 4 2 3 2" xfId="42060" xr:uid="{B19D41B5-C066-4E45-9438-D1867AC9B38C}"/>
    <cellStyle name="Poznámka 8 4 2 3_1.2 KBC Group" xfId="52191" xr:uid="{32300F4F-60F4-43AC-9854-77D0D3BDD160}"/>
    <cellStyle name="Poznámka 8 4 2 4" xfId="18226" xr:uid="{901FE951-9A6E-4E53-B36A-E79918EBC1F3}"/>
    <cellStyle name="Poznámka 8 4 2 5" xfId="30977" xr:uid="{72009EAF-B5B8-4BD6-8CBE-6834AF6149C4}"/>
    <cellStyle name="Poznámka 8 4 2_1.2 KBC Group" xfId="52188" xr:uid="{11E3DA0C-F5A1-4150-86F1-627A4F4C709B}"/>
    <cellStyle name="Poznámka 8 4 3" xfId="8653" xr:uid="{7347EE21-2B6B-4E48-93E5-E75220D00324}"/>
    <cellStyle name="Poznámka 8 4 3 2" xfId="18437" xr:uid="{35F4083D-1059-4053-BD82-163AF8ADBC58}"/>
    <cellStyle name="Poznámka 8 4 3 2 2" xfId="44697" xr:uid="{EA6C3C74-7544-4DA1-8859-912A521D3662}"/>
    <cellStyle name="Poznámka 8 4 3 2_1.2 KBC Group" xfId="52193" xr:uid="{EFAD7E29-2369-48E3-8D6C-F373BF9A17E0}"/>
    <cellStyle name="Poznámka 8 4 3 3" xfId="21835" xr:uid="{4A9C3065-94D0-4EAC-8882-2E7C3F99B316}"/>
    <cellStyle name="Poznámka 8 4 3 4" xfId="24646" xr:uid="{EE090D08-A5E7-4213-B012-413F1A963DC5}"/>
    <cellStyle name="Poznámka 8 4 3 5" xfId="33588" xr:uid="{4B6F07C5-BA5D-4BBB-A019-18415BFAC81D}"/>
    <cellStyle name="Poznámka 8 4 3_1.2 KBC Group" xfId="52192" xr:uid="{95610800-00A1-436E-9C03-15E195DBAB3B}"/>
    <cellStyle name="Poznámka 8 4 4" xfId="13833" xr:uid="{4F4754F8-A1D3-4867-AA1D-9482F5A09145}"/>
    <cellStyle name="Poznámka 8 4 4 2" xfId="39036" xr:uid="{26307986-16C8-4851-9EB6-356D75943FEC}"/>
    <cellStyle name="Poznámka 8 4 4_1.2 KBC Group" xfId="52194" xr:uid="{C990F252-487A-4B13-BBC1-B9E476BD7290}"/>
    <cellStyle name="Poznámka 8 4 5" xfId="19817" xr:uid="{FEEB887C-4B8C-4B7B-BF08-9FA4FD9A803B}"/>
    <cellStyle name="Poznámka 8 4 6" xfId="28041" xr:uid="{C2CA79C2-5F78-41C6-9D07-3290F0C7A40A}"/>
    <cellStyle name="Poznámka 8 4_1.2 KBC Group" xfId="52187" xr:uid="{F63FD6D5-C0F1-465B-A688-7185083AAFE3}"/>
    <cellStyle name="Poznámka 8 5" xfId="3202" xr:uid="{23500CEA-5CAA-403D-BDFC-3D7969ABBB22}"/>
    <cellStyle name="Poznámka 8 5 2" xfId="10129" xr:uid="{7E195DA4-F63F-42E3-90C8-B5C7C0CDD862}"/>
    <cellStyle name="Poznámka 8 5 2 2" xfId="19584" xr:uid="{FBE1C1EC-EBBF-4E01-8A1F-876ECC6CE6E0}"/>
    <cellStyle name="Poznámka 8 5 2 2 2" xfId="46172" xr:uid="{77C18D4D-27E9-434B-B6EA-7F1729836680}"/>
    <cellStyle name="Poznámka 8 5 2 2_1.2 KBC Group" xfId="52197" xr:uid="{1D1C7559-5D8F-4F6A-A238-664B5A185C68}"/>
    <cellStyle name="Poznámka 8 5 2 3" xfId="22839" xr:uid="{1609B20E-946B-49F9-BFBC-0052AA358C63}"/>
    <cellStyle name="Poznámka 8 5 2 4" xfId="25602" xr:uid="{BA3BD127-D0BF-4A38-9CBB-023A7CDA3635}"/>
    <cellStyle name="Poznámka 8 5 2 5" xfId="35053" xr:uid="{242E8BDC-928A-40EF-8E84-97588DA3FA46}"/>
    <cellStyle name="Poznámka 8 5 2_1.2 KBC Group" xfId="52196" xr:uid="{9AE1E1C6-8E8E-4379-867D-AF848D3AC83E}"/>
    <cellStyle name="Poznámka 8 5 3" xfId="14970" xr:uid="{7F8F292C-3B2A-40BF-B3D5-F86FDFE0035D}"/>
    <cellStyle name="Poznámka 8 5 3 2" xfId="40507" xr:uid="{E488EC2B-40FE-4303-9EE2-6BA941FCF05B}"/>
    <cellStyle name="Poznámka 8 5 3_1.2 KBC Group" xfId="52198" xr:uid="{797621B0-071E-4090-B89E-EB979B33D5D9}"/>
    <cellStyle name="Poznámka 8 5 4" xfId="13273" xr:uid="{A8DFCFCF-3855-4960-849D-D326765276B1}"/>
    <cellStyle name="Poznámka 8 5 5" xfId="29502" xr:uid="{AD5577E7-89FB-4410-BA1A-C980E3DA0F5C}"/>
    <cellStyle name="Poznámka 8 5_1.2 KBC Group" xfId="52195" xr:uid="{3BE8D6CB-9E27-449F-90D7-09D094AB7518}"/>
    <cellStyle name="Poznámka 8 6" xfId="7445" xr:uid="{6F45F248-891B-4904-A3A0-917C63F32A4B}"/>
    <cellStyle name="Poznámka 8 6 2" xfId="17735" xr:uid="{0F195679-1BCD-4A60-AB64-4905AF1A7620}"/>
    <cellStyle name="Poznámka 8 6 2 2" xfId="43493" xr:uid="{9860B5BF-5F5D-4E1C-968B-08EE961EDFFF}"/>
    <cellStyle name="Poznámka 8 6 2_1.2 KBC Group" xfId="52200" xr:uid="{853E0D31-F441-4669-AB79-19DE89F020E9}"/>
    <cellStyle name="Poznámka 8 6 3" xfId="21334" xr:uid="{67E064ED-88B9-4CB2-84F3-2040A5F885BC}"/>
    <cellStyle name="Poznámka 8 6 4" xfId="24227" xr:uid="{0A7D009B-EFEE-4A4E-B889-44A211320620}"/>
    <cellStyle name="Poznámka 8 6 5" xfId="32400" xr:uid="{D75E922A-A220-415A-8E79-6010B80F4DF0}"/>
    <cellStyle name="Poznámka 8 6_1.2 KBC Group" xfId="52199" xr:uid="{2D5F8A6E-965C-4B2A-9209-D6A9383C262A}"/>
    <cellStyle name="Poznámka 8 7" xfId="12980" xr:uid="{7016CAF6-1C2A-4E1E-B009-83C94F64485A}"/>
    <cellStyle name="Poznámka 8 7 2" xfId="37833" xr:uid="{9D38CE2A-51E4-4615-A4B4-40EB72F3C99C}"/>
    <cellStyle name="Poznámka 8 7_1.2 KBC Group" xfId="52201" xr:uid="{E88F511F-E9CC-4E8A-B07F-1BF247A4D802}"/>
    <cellStyle name="Poznámka 8 8" xfId="17328" xr:uid="{556E386B-34A7-4A56-AE8A-34E75CEA2B26}"/>
    <cellStyle name="Poznámka 8 9" xfId="26850" xr:uid="{6836FD82-0B7E-4C75-86A4-DFB9419F16EE}"/>
    <cellStyle name="Poznámka 8_1.2 KBC Group" xfId="52154" xr:uid="{0EE27668-89E6-4ADF-BA81-229C6C088C96}"/>
    <cellStyle name="Poznámka 9" xfId="252" xr:uid="{FD69F993-A6CE-4400-91C7-36470766A004}"/>
    <cellStyle name="Poznámka 9 2" xfId="556" xr:uid="{E7EF4472-17D6-4003-BB41-9C6555DDF5CC}"/>
    <cellStyle name="Poznámka 9 2 2" xfId="1387" xr:uid="{08186D3C-BE14-4FA1-8EF3-F3912D23564F}"/>
    <cellStyle name="Poznámka 9 2 2 2" xfId="4586" xr:uid="{D5C91392-7ECD-4B7C-9703-D672B8FCD594}"/>
    <cellStyle name="Poznámka 9 2 2 2 2" xfId="11380" xr:uid="{AB8E47B7-5A22-494A-8221-A0B4593F33D5}"/>
    <cellStyle name="Poznámka 9 2 2 2 2 2" xfId="20219" xr:uid="{20EA2947-E87E-420E-8E00-C028B6191A56}"/>
    <cellStyle name="Poznámka 9 2 2 2 2 2 2" xfId="47423" xr:uid="{5085864A-DCDB-43A4-8F18-B6A9D20B4200}"/>
    <cellStyle name="Poznámka 9 2 2 2 2 2_1.2 KBC Group" xfId="52207" xr:uid="{959EE471-957F-4081-8C77-8F4355DC5117}"/>
    <cellStyle name="Poznámka 9 2 2 2 2 3" xfId="23245" xr:uid="{CE6D3C12-CC49-4EED-9A4C-19C5ED34A794}"/>
    <cellStyle name="Poznámka 9 2 2 2 2 4" xfId="25913" xr:uid="{A8B20B93-298E-4A47-AAA1-4C968299ECF2}"/>
    <cellStyle name="Poznámka 9 2 2 2 2 5" xfId="36226" xr:uid="{755A763E-ACDC-474D-8CF3-67EFE0FB6157}"/>
    <cellStyle name="Poznámka 9 2 2 2 2_1.2 KBC Group" xfId="52206" xr:uid="{30719B89-2BE8-49A3-9488-0639844BC011}"/>
    <cellStyle name="Poznámka 9 2 2 2 3" xfId="15640" xr:uid="{6D760AE0-A227-4B40-AF4B-48B189551977}"/>
    <cellStyle name="Poznámka 9 2 2 2 3 2" xfId="41754" xr:uid="{B203146E-0A72-499F-8281-CF3D80CAE4C0}"/>
    <cellStyle name="Poznámka 9 2 2 2 3_1.2 KBC Group" xfId="52208" xr:uid="{7BD97619-18A1-49D5-9A98-10686184F413}"/>
    <cellStyle name="Poznámka 9 2 2 2 4" xfId="15503" xr:uid="{CB930B05-473B-487C-9DD4-62FDDDD954F2}"/>
    <cellStyle name="Poznámka 9 2 2 2 5" xfId="30671" xr:uid="{46581FE5-C1DC-4CBC-ACCB-38FFFDC551B9}"/>
    <cellStyle name="Poznámka 9 2 2 2_1.2 KBC Group" xfId="52205" xr:uid="{B68DE7C6-BBCD-4FE5-9D79-E38A63389AFB}"/>
    <cellStyle name="Poznámka 9 2 2 3" xfId="8350" xr:uid="{D303E886-0F32-42CB-8290-AA27A6ADF62D}"/>
    <cellStyle name="Poznámka 9 2 2 3 2" xfId="18306" xr:uid="{957F6449-AAFC-4BA4-8183-C93BE0E5F6A2}"/>
    <cellStyle name="Poznámka 9 2 2 3 2 2" xfId="44394" xr:uid="{2382F206-A0EA-48B4-A3F7-A4B891F12967}"/>
    <cellStyle name="Poznámka 9 2 2 3 2_1.2 KBC Group" xfId="52210" xr:uid="{D7AC8EFA-F33E-4D7B-AD69-28F9A8FD8E65}"/>
    <cellStyle name="Poznámka 9 2 2 3 3" xfId="21771" xr:uid="{1E1743CB-DE03-4F70-85C9-899804A714B5}"/>
    <cellStyle name="Poznámka 9 2 2 3 4" xfId="24611" xr:uid="{5B240410-EF73-41BE-B735-0724B57C5743}"/>
    <cellStyle name="Poznámka 9 2 2 3 5" xfId="33285" xr:uid="{478C70AF-C6DB-423A-832F-39F68701EA8D}"/>
    <cellStyle name="Poznámka 9 2 2 3_1.2 KBC Group" xfId="52209" xr:uid="{4CAF7A89-3B3A-43C2-8D6C-A14EF548DE60}"/>
    <cellStyle name="Poznámka 9 2 2 4" xfId="13701" xr:uid="{29B2D102-5E3D-4DC8-B708-FD95405B7DF0}"/>
    <cellStyle name="Poznámka 9 2 2 4 2" xfId="38733" xr:uid="{8C0E107E-22CD-46E3-B5A5-14CA69CF5695}"/>
    <cellStyle name="Poznámka 9 2 2 4_1.2 KBC Group" xfId="52211" xr:uid="{2E16A180-2821-46EC-8BF5-02F3A7DBA7AB}"/>
    <cellStyle name="Poznámka 9 2 2 5" xfId="15507" xr:uid="{D7140DB6-ECFE-405C-98A0-D2B134A938C5}"/>
    <cellStyle name="Poznámka 9 2 2 6" xfId="27738" xr:uid="{F9EAE5B8-AA94-4B4B-81F1-6B187F3FC4B4}"/>
    <cellStyle name="Poznámka 9 2 2_1.2 KBC Group" xfId="52204" xr:uid="{7388C130-AD82-462E-BE33-013FEDC35B8C}"/>
    <cellStyle name="Poznámka 9 2 3" xfId="2726" xr:uid="{00EC0828-A3C9-489C-AA1B-2F880B5A4481}"/>
    <cellStyle name="Poznámka 9 2 3 2" xfId="5925" xr:uid="{9BA28831-E6C7-477F-8857-5639ADFE0F32}"/>
    <cellStyle name="Poznámka 9 2 3 2 2" xfId="12718" xr:uid="{939586DA-FEAF-4406-8228-26DC018E8BC6}"/>
    <cellStyle name="Poznámka 9 2 3 2 2 2" xfId="21128" xr:uid="{BF9BE668-D411-451A-93E7-B550CB8429EA}"/>
    <cellStyle name="Poznámka 9 2 3 2 2 2 2" xfId="48761" xr:uid="{63D6E6AF-5282-4D7E-A03B-3198CF11EB28}"/>
    <cellStyle name="Poznámka 9 2 3 2 2 2_1.2 KBC Group" xfId="52215" xr:uid="{C04220D3-DF97-4C57-AFC4-4A37848DA39A}"/>
    <cellStyle name="Poznámka 9 2 3 2 2 3" xfId="23985" xr:uid="{E9C1BE42-391B-497B-AD49-E55CAF999209}"/>
    <cellStyle name="Poznámka 9 2 3 2 2 4" xfId="26582" xr:uid="{8A8B4287-CFE8-48D1-BFFC-FA275FD6B8CF}"/>
    <cellStyle name="Poznámka 9 2 3 2 2 5" xfId="37564" xr:uid="{D35C6652-1F06-489A-94C2-6F5492ACAAC5}"/>
    <cellStyle name="Poznámka 9 2 3 2 2_1.2 KBC Group" xfId="52214" xr:uid="{4BA9062B-C5A3-4749-8DAB-C0CFEE7314CF}"/>
    <cellStyle name="Poznámka 9 2 3 2 3" xfId="16540" xr:uid="{85D279AE-ABB2-4A72-AC2F-81B0283B8E22}"/>
    <cellStyle name="Poznámka 9 2 3 2 3 2" xfId="43092" xr:uid="{8E05CCCA-FD24-41A0-8626-C45D6CF5CD89}"/>
    <cellStyle name="Poznámka 9 2 3 2 3_1.2 KBC Group" xfId="52216" xr:uid="{BE6428C4-3B94-4273-B4CE-AF2ACC7CE45F}"/>
    <cellStyle name="Poznámka 9 2 3 2 4" xfId="17821" xr:uid="{A82C98C4-D82C-4F18-B2BC-60EDA7C1F79B}"/>
    <cellStyle name="Poznámka 9 2 3 2 5" xfId="32009" xr:uid="{9849A360-3E5A-4BF5-BB75-1F69279B41D6}"/>
    <cellStyle name="Poznámka 9 2 3 2_1.2 KBC Group" xfId="52213" xr:uid="{81E16041-F236-4C05-8E72-56BC7608560B}"/>
    <cellStyle name="Poznámka 9 2 3 3" xfId="9684" xr:uid="{915359F0-384D-49F1-8113-0B919506990D}"/>
    <cellStyle name="Poznámka 9 2 3 3 2" xfId="19216" xr:uid="{E695C6FB-8245-402D-8C3E-6364FFE4F28C}"/>
    <cellStyle name="Poznámka 9 2 3 3 2 2" xfId="45728" xr:uid="{87E78302-8BE7-4F2A-8068-4187EEF58E39}"/>
    <cellStyle name="Poznámka 9 2 3 3 2_1.2 KBC Group" xfId="52218" xr:uid="{8803B5F3-8CD3-4670-9427-FCB63245B4E4}"/>
    <cellStyle name="Poznámka 9 2 3 3 3" xfId="22502" xr:uid="{BB57F04C-61DF-4727-9068-400295B1137A}"/>
    <cellStyle name="Poznámka 9 2 3 3 4" xfId="25276" xr:uid="{16740B36-22E4-4C08-A042-AC4767D06EB5}"/>
    <cellStyle name="Poznámka 9 2 3 3 5" xfId="34619" xr:uid="{F328AAD1-E7AA-4C49-A11D-B7B82B74715C}"/>
    <cellStyle name="Poznámka 9 2 3 3_1.2 KBC Group" xfId="52217" xr:uid="{833D018F-A9A9-461D-914E-5CECC307C331}"/>
    <cellStyle name="Poznámka 9 2 3 4" xfId="14601" xr:uid="{78ED744F-5AA4-4C74-8ECF-3ACD6783BBBF}"/>
    <cellStyle name="Poznámka 9 2 3 4 2" xfId="40067" xr:uid="{CEE0A6C4-EA7B-4845-8404-DE28524BDFF6}"/>
    <cellStyle name="Poznámka 9 2 3 4_1.2 KBC Group" xfId="52219" xr:uid="{D9457136-21DA-4F67-B40D-4B822F754C46}"/>
    <cellStyle name="Poznámka 9 2 3 5" xfId="14784" xr:uid="{0C60A3AB-98FC-402C-B03E-D10CB2F22409}"/>
    <cellStyle name="Poznámka 9 2 3 6" xfId="29072" xr:uid="{05C6161D-1E2E-4286-8C6D-E02B4C00867D}"/>
    <cellStyle name="Poznámka 9 2 3_1.2 KBC Group" xfId="52212" xr:uid="{136DF3AE-A3A2-44C3-936D-03314C2DBBA4}"/>
    <cellStyle name="Poznámka 9 2 4" xfId="3810" xr:uid="{6A7CD7B3-9CCA-4BD4-87D6-AB3074E01283}"/>
    <cellStyle name="Poznámka 9 2 4 2" xfId="10686" xr:uid="{868264C4-2CCE-4477-886F-AE8C0D9086DA}"/>
    <cellStyle name="Poznámka 9 2 4 2 2" xfId="19920" xr:uid="{B6BE6657-FACB-400D-9B04-25464C340A82}"/>
    <cellStyle name="Poznámka 9 2 4 2 2 2" xfId="46729" xr:uid="{50DB338D-BB31-491A-9D16-DEF44CE2FA54}"/>
    <cellStyle name="Poznámka 9 2 4 2 2_1.2 KBC Group" xfId="52222" xr:uid="{CA36DAA7-835D-486A-904C-86DF7CD6A608}"/>
    <cellStyle name="Poznámka 9 2 4 2 3" xfId="23084" xr:uid="{84E70388-1D6C-42E9-847D-C5DB9DABFA86}"/>
    <cellStyle name="Poznámka 9 2 4 2 4" xfId="25813" xr:uid="{0D8B6988-D52D-40E7-92E6-4F38356CBEC0}"/>
    <cellStyle name="Poznámka 9 2 4 2 5" xfId="35571" xr:uid="{E2DEF672-EDCC-4AE7-8062-6C2CC5AEF597}"/>
    <cellStyle name="Poznámka 9 2 4 2_1.2 KBC Group" xfId="52221" xr:uid="{9F1D416D-1571-4248-A42E-6232806DD155}"/>
    <cellStyle name="Poznámka 9 2 4 3" xfId="15321" xr:uid="{8DBD9B2B-5DC5-4DD4-9A20-980D32E954A2}"/>
    <cellStyle name="Poznámka 9 2 4 3 2" xfId="41061" xr:uid="{E03EDBAB-3A89-4C61-9A6A-3A15226B8C88}"/>
    <cellStyle name="Poznámka 9 2 4 3_1.2 KBC Group" xfId="52223" xr:uid="{71CE4004-1A66-45CF-8D6E-1704D61AA643}"/>
    <cellStyle name="Poznámka 9 2 4 4" xfId="18406" xr:uid="{C8C41D49-F4BE-4469-A367-9DE8C0D52BF1}"/>
    <cellStyle name="Poznámka 9 2 4 5" xfId="30017" xr:uid="{B871023A-FD05-48D6-8891-33F8ED774741}"/>
    <cellStyle name="Poznámka 9 2 4_1.2 KBC Group" xfId="52220" xr:uid="{EB6B9E9A-E3FA-424C-ADDC-70DE89802835}"/>
    <cellStyle name="Poznámka 9 2 5" xfId="7745" xr:uid="{3F294B4C-D78E-461A-AC3B-6108BBB57472}"/>
    <cellStyle name="Poznámka 9 2 5 2" xfId="17978" xr:uid="{CF4CA657-F43F-4B90-84C9-02797242F79B}"/>
    <cellStyle name="Poznámka 9 2 5 2 2" xfId="43793" xr:uid="{06467B0B-D6CD-4AC4-AB51-3FFBB38BA51A}"/>
    <cellStyle name="Poznámka 9 2 5 2_1.2 KBC Group" xfId="52225" xr:uid="{08D33C4E-B16B-478C-B06E-FCF403B65237}"/>
    <cellStyle name="Poznámka 9 2 5 3" xfId="21551" xr:uid="{1D497330-E138-4490-AFB7-41A0EEB24955}"/>
    <cellStyle name="Poznámka 9 2 5 4" xfId="24433" xr:uid="{33195395-F3F4-47B4-A1FF-3F71CED2F736}"/>
    <cellStyle name="Poznámka 9 2 5 5" xfId="32700" xr:uid="{238F6F8C-D106-40F0-9F62-76E2A7D8985E}"/>
    <cellStyle name="Poznámka 9 2 5_1.2 KBC Group" xfId="52224" xr:uid="{CA5ACD53-4185-4154-A034-8AF813ED4904}"/>
    <cellStyle name="Poznámka 9 2 6" xfId="13225" xr:uid="{AC56F861-BBC4-48E4-AD68-F337A1877F27}"/>
    <cellStyle name="Poznámka 9 2 6 2" xfId="38133" xr:uid="{28D0FF09-D7FD-4B7C-8DAE-33A6D4739334}"/>
    <cellStyle name="Poznámka 9 2 6_1.2 KBC Group" xfId="52226" xr:uid="{82B90AD3-FA14-4EE2-BAD5-2AC6887A7414}"/>
    <cellStyle name="Poznámka 9 2 7" xfId="17114" xr:uid="{054F9807-8B8F-4F31-91F1-770FDDC74EEB}"/>
    <cellStyle name="Poznámka 9 2 8" xfId="27150" xr:uid="{C38DAD5B-EEC6-4A57-A5D8-51B49B4E3E7C}"/>
    <cellStyle name="Poznámka 9 2_1.2 KBC Group" xfId="52203" xr:uid="{F0A009C1-890D-495E-9E97-A93A0CCBA78A}"/>
    <cellStyle name="Poznámka 9 3" xfId="1258" xr:uid="{31EFDFB6-0AF0-416A-8C00-12F0FFAF42A9}"/>
    <cellStyle name="Poznámka 9 3 2" xfId="4457" xr:uid="{6F9B85DB-FB3A-4EE3-AD31-F8CDE5F6CC84}"/>
    <cellStyle name="Poznámka 9 3 2 2" xfId="11251" xr:uid="{6295DDF6-1120-4EC8-8220-4BDF50BB7C59}"/>
    <cellStyle name="Poznámka 9 3 2 2 2" xfId="20150" xr:uid="{936D6CF3-773A-4A4E-817E-87CE2A2FF443}"/>
    <cellStyle name="Poznámka 9 3 2 2 2 2" xfId="47294" xr:uid="{D9664D85-BCFE-4EC0-9A0B-46A7DEE0F312}"/>
    <cellStyle name="Poznámka 9 3 2 2 2_1.2 KBC Group" xfId="52230" xr:uid="{5D3DF266-23D5-4EE0-BD6F-82D3AA6F8241}"/>
    <cellStyle name="Poznámka 9 3 2 2 3" xfId="23198" xr:uid="{72494E82-9E24-4728-B77B-4E07F4CB6F0C}"/>
    <cellStyle name="Poznámka 9 3 2 2 4" xfId="25878" xr:uid="{EAB650F2-9A04-4149-BF5F-B4767C8E36DC}"/>
    <cellStyle name="Poznámka 9 3 2 2 5" xfId="36097" xr:uid="{EDA7B7C6-04B8-4611-8BB0-F8F560DB0C25}"/>
    <cellStyle name="Poznámka 9 3 2 2_1.2 KBC Group" xfId="52229" xr:uid="{E1E4C739-A2D0-4ECC-86DC-9BF7DA4474DB}"/>
    <cellStyle name="Poznámka 9 3 2 3" xfId="15573" xr:uid="{2C76E9AF-BDE3-4F93-B734-54FA4E6BB0E4}"/>
    <cellStyle name="Poznámka 9 3 2 3 2" xfId="41625" xr:uid="{57BFEEDA-8806-4E70-A792-7F0E15BA0996}"/>
    <cellStyle name="Poznámka 9 3 2 3_1.2 KBC Group" xfId="52231" xr:uid="{49EB15EE-825B-4514-898F-6620DB5F9693}"/>
    <cellStyle name="Poznámka 9 3 2 4" xfId="18133" xr:uid="{812C4D5F-4E43-47A0-B44B-B896BFC40FBC}"/>
    <cellStyle name="Poznámka 9 3 2 5" xfId="30542" xr:uid="{4B431414-DBFB-4D43-BE73-D385AF1A037C}"/>
    <cellStyle name="Poznámka 9 3 2_1.2 KBC Group" xfId="52228" xr:uid="{A59B78FE-E562-4AD8-8073-DE7824752D4E}"/>
    <cellStyle name="Poznámka 9 3 3" xfId="8221" xr:uid="{E9B134E0-5356-4D94-A139-2CF88079E785}"/>
    <cellStyle name="Poznámka 9 3 3 2" xfId="18231" xr:uid="{89BF8400-6D9C-4A21-B4BD-0AE5ECE0F765}"/>
    <cellStyle name="Poznámka 9 3 3 2 2" xfId="44265" xr:uid="{CF1ABF39-B03E-4CF6-9F41-DDE56D996E62}"/>
    <cellStyle name="Poznámka 9 3 3 2_1.2 KBC Group" xfId="52233" xr:uid="{7C0778E0-872B-418A-8B5E-AACCF38BE673}"/>
    <cellStyle name="Poznámka 9 3 3 3" xfId="21725" xr:uid="{C3A61555-4B26-432F-AF9D-D787D393E9D7}"/>
    <cellStyle name="Poznámka 9 3 3 4" xfId="24576" xr:uid="{A7D5B8E6-D8B9-4E2F-84D5-5EA6BCB7B8EE}"/>
    <cellStyle name="Poznámka 9 3 3 5" xfId="33156" xr:uid="{83959FCB-BAE8-467D-97A0-C7904EA4A770}"/>
    <cellStyle name="Poznámka 9 3 3_1.2 KBC Group" xfId="52232" xr:uid="{CB734EEA-FBEC-40C0-B21B-B55602078C53}"/>
    <cellStyle name="Poznámka 9 3 4" xfId="13636" xr:uid="{4D483767-7138-4065-9E26-5D699E04113E}"/>
    <cellStyle name="Poznámka 9 3 4 2" xfId="38604" xr:uid="{CF7696AC-7F45-4C51-85AD-9A94840EF14D}"/>
    <cellStyle name="Poznámka 9 3 4_1.2 KBC Group" xfId="52234" xr:uid="{7341535D-C1D2-42CA-BE6F-F0D9E3DBDE6C}"/>
    <cellStyle name="Poznámka 9 3 5" xfId="13424" xr:uid="{1AECE50C-3F9D-4063-8DA5-832C094EE8CA}"/>
    <cellStyle name="Poznámka 9 3 6" xfId="27609" xr:uid="{6D6B05A2-0829-414F-BA29-E5F27846C242}"/>
    <cellStyle name="Poznámka 9 3_1.2 KBC Group" xfId="52227" xr:uid="{A90F4BD9-304C-4D49-8807-8833D70DB9B8}"/>
    <cellStyle name="Poznámka 9 4" xfId="1695" xr:uid="{C5EBD6B9-75C4-4E38-ADF7-D20612262081}"/>
    <cellStyle name="Poznámka 9 4 2" xfId="4894" xr:uid="{C613AB8A-EEEF-42F8-A5FF-99F09DC0F106}"/>
    <cellStyle name="Poznámka 9 4 2 2" xfId="11687" xr:uid="{0F025C9F-1F80-4AF5-AD1A-B673BB54A650}"/>
    <cellStyle name="Poznámka 9 4 2 2 2" xfId="20347" xr:uid="{F68A7461-124C-4EDC-93C7-8B315ECA4E6C}"/>
    <cellStyle name="Poznámka 9 4 2 2 2 2" xfId="47730" xr:uid="{49A3D8DE-31F2-4911-8464-2797287FDAA5}"/>
    <cellStyle name="Poznámka 9 4 2 2 2_1.2 KBC Group" xfId="52238" xr:uid="{87E55703-8A53-4B16-B1AF-8B7413FA41D5}"/>
    <cellStyle name="Poznámka 9 4 2 2 3" xfId="23316" xr:uid="{46293270-53CF-4DF6-9561-019F898DAA36}"/>
    <cellStyle name="Poznámka 9 4 2 2 4" xfId="25952" xr:uid="{7E7C55EE-BA63-4098-B3A0-4B0B4E3B5602}"/>
    <cellStyle name="Poznámka 9 4 2 2 5" xfId="36533" xr:uid="{DB1867AC-626E-409C-A449-2CAF269F83A3}"/>
    <cellStyle name="Poznámka 9 4 2 2_1.2 KBC Group" xfId="52237" xr:uid="{B66835F4-9B52-4EB2-A1D1-4A95778C42E8}"/>
    <cellStyle name="Poznámka 9 4 2 3" xfId="15769" xr:uid="{CACA766F-1E82-4C5F-A162-1863CDF0DE8C}"/>
    <cellStyle name="Poznámka 9 4 2 3 2" xfId="42061" xr:uid="{586DA5DA-A7B4-4B42-B4FB-24A415C3F661}"/>
    <cellStyle name="Poznámka 9 4 2 3_1.2 KBC Group" xfId="52239" xr:uid="{155A66AD-97E2-402B-9621-62D5736118B6}"/>
    <cellStyle name="Poznámka 9 4 2 4" xfId="20145" xr:uid="{61677BC0-45DA-4CE8-B941-BB338D6E7232}"/>
    <cellStyle name="Poznámka 9 4 2 5" xfId="30978" xr:uid="{6E43ED1C-BFAE-4FAE-917E-C024A06FCB1C}"/>
    <cellStyle name="Poznámka 9 4 2_1.2 KBC Group" xfId="52236" xr:uid="{67BAE1C3-B5C7-4B5B-A46C-02755C1C0CA3}"/>
    <cellStyle name="Poznámka 9 4 3" xfId="8654" xr:uid="{D7343954-9DB1-4AAA-8BB0-D1883EB4FD84}"/>
    <cellStyle name="Poznámka 9 4 3 2" xfId="18438" xr:uid="{759A35B4-9D6D-4C94-BB6A-302452C583D4}"/>
    <cellStyle name="Poznámka 9 4 3 2 2" xfId="44698" xr:uid="{09342D15-22A7-456E-BE89-9122BDCA60E6}"/>
    <cellStyle name="Poznámka 9 4 3 2_1.2 KBC Group" xfId="52241" xr:uid="{44C8D6E1-B2C1-4F2C-B56E-2F6D6DB8067C}"/>
    <cellStyle name="Poznámka 9 4 3 3" xfId="21836" xr:uid="{3090711D-ADA7-47B4-84FC-62BDC368F437}"/>
    <cellStyle name="Poznámka 9 4 3 4" xfId="24647" xr:uid="{BD417EF6-0108-45E7-8CB1-AFD9F036088E}"/>
    <cellStyle name="Poznámka 9 4 3 5" xfId="33589" xr:uid="{F07B07F7-17F0-4385-A38A-4AC06FC2AF96}"/>
    <cellStyle name="Poznámka 9 4 3_1.2 KBC Group" xfId="52240" xr:uid="{B4F442ED-82B8-40D2-9032-DEE6E8F4D649}"/>
    <cellStyle name="Poznámka 9 4 4" xfId="13834" xr:uid="{2D803169-256B-469F-B26B-8C7C3ECD831A}"/>
    <cellStyle name="Poznámka 9 4 4 2" xfId="39037" xr:uid="{8699285C-8029-4A74-A5AE-3E317B44AD78}"/>
    <cellStyle name="Poznámka 9 4 4_1.2 KBC Group" xfId="52242" xr:uid="{E2E1C1CC-1331-415D-A58D-5DD464C3DC9F}"/>
    <cellStyle name="Poznámka 9 4 5" xfId="15198" xr:uid="{B8992555-BF0A-4C7B-88C2-D53BED1E776E}"/>
    <cellStyle name="Poznámka 9 4 6" xfId="28042" xr:uid="{CF851EA4-0F3B-4C7B-82D3-770200329735}"/>
    <cellStyle name="Poznámka 9 4_1.2 KBC Group" xfId="52235" xr:uid="{E806A1AF-E0A5-4320-8CE9-1C2856E53F7A}"/>
    <cellStyle name="Poznámka 9 5" xfId="2873" xr:uid="{9AB82088-EF16-44B3-99C8-9A08315E0A24}"/>
    <cellStyle name="Poznámka 9 5 2" xfId="9821" xr:uid="{B0073E2B-7AA1-44F3-A8CE-93929A12FE4A}"/>
    <cellStyle name="Poznámka 9 5 2 2" xfId="19347" xr:uid="{17E9CFFE-1CC5-409F-973C-2812BB4BAF03}"/>
    <cellStyle name="Poznámka 9 5 2 2 2" xfId="45864" xr:uid="{52F93B66-CCDE-407B-9AE4-0A8049684CCE}"/>
    <cellStyle name="Poznámka 9 5 2 2_1.2 KBC Group" xfId="52245" xr:uid="{2EDB6A7D-20A8-46EA-914D-BAE82DF3F0C2}"/>
    <cellStyle name="Poznámka 9 5 2 3" xfId="22636" xr:uid="{F2697076-CCDC-4E5D-99A7-16723F6DC4B3}"/>
    <cellStyle name="Poznámka 9 5 2 4" xfId="25407" xr:uid="{72F182AD-F2F9-4EB2-AC0D-2B43178F2D56}"/>
    <cellStyle name="Poznámka 9 5 2 5" xfId="34754" xr:uid="{F399ED61-C5C1-4970-AC18-138DA9C01DED}"/>
    <cellStyle name="Poznámka 9 5 2_1.2 KBC Group" xfId="52244" xr:uid="{22F4F455-AC55-49AC-BDBE-C2D88F4645F7}"/>
    <cellStyle name="Poznámka 9 5 3" xfId="14735" xr:uid="{E244ED66-C0DD-4A83-BD71-06A6BADD31E9}"/>
    <cellStyle name="Poznámka 9 5 3 2" xfId="40200" xr:uid="{B807D15E-E96C-4DEE-8F3B-90752CA9C91A}"/>
    <cellStyle name="Poznámka 9 5 3_1.2 KBC Group" xfId="52246" xr:uid="{15D5A87A-1664-4249-A624-08B2AE32052D}"/>
    <cellStyle name="Poznámka 9 5 4" xfId="16235" xr:uid="{9CB9B1F2-AC6C-47A7-B133-6551F5C8B6CD}"/>
    <cellStyle name="Poznámka 9 5 5" xfId="29204" xr:uid="{36D86B4A-EF23-4EC8-81CE-1AD65952AD5C}"/>
    <cellStyle name="Poznámka 9 5_1.2 KBC Group" xfId="52243" xr:uid="{1086D863-2979-427A-A068-3C97244D77E1}"/>
    <cellStyle name="Poznámka 9 6" xfId="7444" xr:uid="{524D24E8-9CCB-449E-9178-91B26E4AA1F5}"/>
    <cellStyle name="Poznámka 9 6 2" xfId="17734" xr:uid="{35DB4AB4-E1FC-4152-AA34-644F99652E97}"/>
    <cellStyle name="Poznámka 9 6 2 2" xfId="43492" xr:uid="{E3563615-9F80-4214-A9B5-25EC5D575F63}"/>
    <cellStyle name="Poznámka 9 6 2_1.2 KBC Group" xfId="52248" xr:uid="{E518E974-AF0B-4EC1-8462-BD7A5340D264}"/>
    <cellStyle name="Poznámka 9 6 3" xfId="21333" xr:uid="{058CAB8A-E1EB-4C86-ABE7-4793BBE7D2D7}"/>
    <cellStyle name="Poznámka 9 6 4" xfId="24226" xr:uid="{4DADCD44-1D99-4258-B8BB-A3C2C422CEE7}"/>
    <cellStyle name="Poznámka 9 6 5" xfId="32399" xr:uid="{A7CBC0F6-42CD-4416-B392-96D7E64FE9D8}"/>
    <cellStyle name="Poznámka 9 6_1.2 KBC Group" xfId="52247" xr:uid="{6D26EB7E-E4F3-4C43-80B1-48E086630D7D}"/>
    <cellStyle name="Poznámka 9 7" xfId="12979" xr:uid="{01C408B8-03D8-432A-A847-6A396D27ECBA}"/>
    <cellStyle name="Poznámka 9 7 2" xfId="37832" xr:uid="{BDB07ECD-ED4F-44FE-87E6-FBF9E4FC22A2}"/>
    <cellStyle name="Poznámka 9 7_1.2 KBC Group" xfId="52249" xr:uid="{411753B9-6677-411C-9449-022E60B909AA}"/>
    <cellStyle name="Poznámka 9 8" xfId="17329" xr:uid="{F397A739-B407-432C-8E8C-BCA083B09BEE}"/>
    <cellStyle name="Poznámka 9 9" xfId="26849" xr:uid="{2E8C23E3-ABD8-4C01-964C-44279793DD33}"/>
    <cellStyle name="Poznámka 9_1.2 KBC Group" xfId="52202" xr:uid="{B4BC58C7-3A47-4188-AB9C-3DD89D2FE051}"/>
    <cellStyle name="Poznámka_1.2 KBC Group" xfId="50570" xr:uid="{7A749EC6-29FC-4447-A89D-8A558588FD97}"/>
    <cellStyle name="Prepojená bunka" xfId="101" xr:uid="{C62BB9E7-6248-4B5F-9E87-D79FA06F5044}"/>
    <cellStyle name="ProtAlfa" xfId="3755" xr:uid="{81D305FD-AEC9-431A-8144-8CD61F53874F}"/>
    <cellStyle name="ProtAlfaBold" xfId="3767" xr:uid="{DFDABA96-361E-47B6-995A-6F01CC39D643}"/>
    <cellStyle name="ProtAlfaBoldNoWrap" xfId="3747" xr:uid="{B54C8A27-BC31-44B1-9F22-53F5BFFC5EFA}"/>
    <cellStyle name="ProtAlfaNoWrap" xfId="2859" xr:uid="{A76E858A-8E5E-4B34-B03C-68B8A3D97CE5}"/>
    <cellStyle name="ProtAlfaNoWrap 2" xfId="3816" xr:uid="{A529AA22-739D-4050-AACD-3FE9C7483444}"/>
    <cellStyle name="ProtAlfaNoWrap_1.2 KBC Group" xfId="52250" xr:uid="{AD21B7A3-A080-493D-B53A-47D38E0C924A}"/>
    <cellStyle name="Protected" xfId="11" xr:uid="{00000000-0005-0000-0000-000028000000}"/>
    <cellStyle name="ProtNumNoNumberInStyle" xfId="2860" xr:uid="{3736F591-4AC8-40A1-870A-F77E26ED3FC9}"/>
    <cellStyle name="ProtNumNoNumberInStyle 2" xfId="3149" xr:uid="{046369A6-D6E3-4C4F-BE75-5FCF10298503}"/>
    <cellStyle name="ProtNumNoNumberInStyle_1.2 KBC Group" xfId="52251" xr:uid="{3152CB84-2968-4E91-9A6A-56051F5C404F}"/>
    <cellStyle name="ProtNumNoNumberInStyleBold" xfId="2913" xr:uid="{2C4B010A-9C68-4060-B3F1-0F577BF71522}"/>
    <cellStyle name="ProtNumPct" xfId="3930" xr:uid="{9A873A3A-C700-4B74-9F1A-4229971571C6}"/>
    <cellStyle name="ProtNumPctBold" xfId="3037" xr:uid="{C9F94B8E-36E9-4120-8702-D0797B7186B8}"/>
    <cellStyle name="ProtNumThousands" xfId="3950" xr:uid="{28574193-F84E-4371-AA75-177B84BB2029}"/>
    <cellStyle name="ProtNumThousandsBold" xfId="3870" xr:uid="{1A870202-4039-435B-BC52-6195514F5022}"/>
    <cellStyle name="ProtNumWebdingsNoFontColor" xfId="3106" xr:uid="{45C7C9AB-BC7A-4B77-A024-B85E28FF90BF}"/>
    <cellStyle name="ProtNumWebdingsNoFontColorBold" xfId="3051" xr:uid="{892BEE22-66C2-44DE-9F3B-A6FCEE5907A3}"/>
    <cellStyle name="Prozent 2" xfId="7114" xr:uid="{5C439B01-2DC2-446D-9E6A-07DEACFBBF2F}"/>
    <cellStyle name="QIS5Area" xfId="52252" xr:uid="{B21F9D49-07EE-45B6-B1B3-8EF9D6B51218}"/>
    <cellStyle name="QIS5CalcCell" xfId="52253" xr:uid="{7B0BACD2-24EE-46F8-BCA7-BBF1660C0309}"/>
    <cellStyle name="QIS5Check" xfId="52254" xr:uid="{7E88821D-88E4-4E54-A56D-7E0BF8379E5B}"/>
    <cellStyle name="QIS5Empty" xfId="52255" xr:uid="{44A5C5D6-D325-4300-B521-1E14F1B7B78D}"/>
    <cellStyle name="QIS5Fix" xfId="52256" xr:uid="{C103A65C-8194-481D-9F26-41AA524D3434}"/>
    <cellStyle name="QIS5Header" xfId="52257" xr:uid="{F9EE989A-0ACB-4E37-92A7-E9A49F3ECD7E}"/>
    <cellStyle name="QIS5InputCell" xfId="52258" xr:uid="{E7D93CD8-B622-4B7E-8909-3EB3F1978C3C}"/>
    <cellStyle name="QIS5Label" xfId="2867" xr:uid="{772C1046-87B2-418E-9156-7202FD888C52}"/>
    <cellStyle name="QIS5Locked" xfId="52259" xr:uid="{E0E33F47-829D-49E7-A168-901FF8A6280B}"/>
    <cellStyle name="QIS5Output" xfId="52260" xr:uid="{BA3B033E-EC76-44EF-BEB6-EC0128681071}"/>
    <cellStyle name="QIS5Param" xfId="52261" xr:uid="{451D0B08-8754-4024-8C5B-7C6105DF9927}"/>
    <cellStyle name="QIS5SheetHeader" xfId="52262" xr:uid="{4226417B-5ADC-49CA-B35E-BC2BBDFD1822}"/>
    <cellStyle name="QIS5XLink" xfId="52263" xr:uid="{417AE0F1-77B5-4BE6-835E-7B3837DE07E9}"/>
    <cellStyle name="Rec_Det_N0D" xfId="43" xr:uid="{00000000-0005-0000-0000-000029000000}"/>
    <cellStyle name="Rep_For_Lev0" xfId="44" xr:uid="{00000000-0005-0000-0000-00002A000000}"/>
    <cellStyle name="Rossz" xfId="7115" xr:uid="{EF3A6395-C462-435D-AA77-A084990FA980}"/>
    <cellStyle name="Row Name - IBM Cognos" xfId="1006" xr:uid="{22E37F6E-8EDD-4F3F-AA94-918687E3FDF7}"/>
    <cellStyle name="Row Template - IBM Cognos" xfId="1007" xr:uid="{2E6CBEB2-BECD-4D3D-B341-46F6584EAC68}"/>
    <cellStyle name="Salida" xfId="7116" xr:uid="{8588DE6C-E39D-4D57-96B4-85198426A005}"/>
    <cellStyle name="Salida 10" xfId="32171" xr:uid="{1E29FC67-834F-4BD4-85D2-91CD384117D7}"/>
    <cellStyle name="Salida 2" xfId="7280" xr:uid="{A4CC11E5-1971-425A-97DE-78E439B3F7C7}"/>
    <cellStyle name="Salida 2 2" xfId="17604" xr:uid="{E6910DD5-A50F-4CC5-9B41-BF38C3D0A290}"/>
    <cellStyle name="Salida 2 2 2" xfId="43334" xr:uid="{5E088F84-3757-4BFD-B092-5FCCDEA40D20}"/>
    <cellStyle name="Salida 2 2_1.2 KBC Group" xfId="52266" xr:uid="{A81D837C-4333-4F7B-9301-3A6FC3D4722B}"/>
    <cellStyle name="Salida 2 3" xfId="17448" xr:uid="{8E6B0993-119B-4DAD-A2A6-1468A34E645B}"/>
    <cellStyle name="Salida 2 4" xfId="24126" xr:uid="{9408CEE6-4E82-473C-AD93-B4B82E340BD4}"/>
    <cellStyle name="Salida 2 5" xfId="32245" xr:uid="{68FFCE33-6467-425D-A81F-184485BFA334}"/>
    <cellStyle name="Salida 2_1.2 KBC Group" xfId="52265" xr:uid="{56D92F94-C6B3-4F93-8C02-DB7A23D16892}"/>
    <cellStyle name="Salida 3" xfId="7206" xr:uid="{94CA1729-77D8-465F-9D18-3EF1990BBD81}"/>
    <cellStyle name="Salida 3 2" xfId="17548" xr:uid="{DBA251B9-508B-4022-AFBD-656F820D5CEA}"/>
    <cellStyle name="Salida 3 2 2" xfId="43283" xr:uid="{1D928E1F-1C50-4DAF-9F37-5635FC0C8F3E}"/>
    <cellStyle name="Salida 3 2_1.2 KBC Group" xfId="52268" xr:uid="{72E7179A-85C7-48FD-A858-A3DD66829284}"/>
    <cellStyle name="Salida 3 3" xfId="15373" xr:uid="{4AB6B439-F67D-4F3F-A130-477ABAF4F7B0}"/>
    <cellStyle name="Salida 3 4" xfId="20666" xr:uid="{23A4A2E7-A5A2-48A1-86D8-D89056F6E9A8}"/>
    <cellStyle name="Salida 3 5" xfId="32194" xr:uid="{121C25CE-8F8E-483A-A839-7135418069A7}"/>
    <cellStyle name="Salida 3_1.2 KBC Group" xfId="52267" xr:uid="{D29040D1-4A62-4EF1-AB9B-3B36C9567D07}"/>
    <cellStyle name="Salida 4" xfId="7261" xr:uid="{CCF22F8B-682A-4E63-8CDC-A9E5C83ED013}"/>
    <cellStyle name="Salida 4 2" xfId="17588" xr:uid="{4CF7C73A-45C1-4F7F-982A-F20020F50933}"/>
    <cellStyle name="Salida 4 2 2" xfId="43319" xr:uid="{075CFC05-6391-49FD-9B4A-6F72DD6D2313}"/>
    <cellStyle name="Salida 4 2_1.2 KBC Group" xfId="52270" xr:uid="{DD863451-7357-48A5-A55A-3291473E2455}"/>
    <cellStyle name="Salida 4 3" xfId="17455" xr:uid="{571135EB-68AF-44D4-90C6-9CB76168DBF1}"/>
    <cellStyle name="Salida 4 4" xfId="17421" xr:uid="{4B531B98-31F1-4421-B634-FC44BF4E9DE3}"/>
    <cellStyle name="Salida 4 5" xfId="32230" xr:uid="{DBB19E64-060C-4DB1-9885-7E55579C780B}"/>
    <cellStyle name="Salida 4_1.2 KBC Group" xfId="52269" xr:uid="{8D6BF8AD-691F-4ABB-9C6F-C7174CEBD663}"/>
    <cellStyle name="Salida 5" xfId="7290" xr:uid="{358AC632-CABC-4703-B393-4272D2D4D443}"/>
    <cellStyle name="Salida 5 2" xfId="17612" xr:uid="{49FE6B02-7B0E-43A0-AF64-1B7B2B452D17}"/>
    <cellStyle name="Salida 5 2 2" xfId="43341" xr:uid="{46146558-5D11-4D45-8A41-AE7823F1BD48}"/>
    <cellStyle name="Salida 5 2_1.2 KBC Group" xfId="52272" xr:uid="{D2926570-95CD-4E9D-9BA0-7CB851BACCB3}"/>
    <cellStyle name="Salida 5 3" xfId="17521" xr:uid="{DFC544C4-DAE1-4FAA-ABEF-2E52AAD5C71B}"/>
    <cellStyle name="Salida 5 4" xfId="24132" xr:uid="{4232B905-4999-40DE-8A22-D8F89472076E}"/>
    <cellStyle name="Salida 5 5" xfId="32252" xr:uid="{AA70309B-5FF2-43FA-B0CB-FB5662F7276A}"/>
    <cellStyle name="Salida 5_1.2 KBC Group" xfId="52271" xr:uid="{F67F64F0-03CE-4854-AF85-816527C2F3C6}"/>
    <cellStyle name="Salida 6" xfId="7269" xr:uid="{179B939D-B4EA-4EFD-9050-094C58ECC0E6}"/>
    <cellStyle name="Salida 6 2" xfId="17593" xr:uid="{FAA6AFFE-8129-438B-8072-712DCA01BF0D}"/>
    <cellStyle name="Salida 6 2 2" xfId="43324" xr:uid="{ED75A16B-E85A-4610-B226-0444414608AC}"/>
    <cellStyle name="Salida 6 2_1.2 KBC Group" xfId="52274" xr:uid="{9BE61259-F736-4286-AC27-35676021406E}"/>
    <cellStyle name="Salida 6 3" xfId="15297" xr:uid="{8E24283E-187D-4F9E-A30F-485B5A31C5E6}"/>
    <cellStyle name="Salida 6 4" xfId="24117" xr:uid="{8AEA8CFE-BCE8-48A2-ABC1-07C3C4816519}"/>
    <cellStyle name="Salida 6 5" xfId="32235" xr:uid="{22803287-8998-42A4-9589-031150A4A6A8}"/>
    <cellStyle name="Salida 6_1.2 KBC Group" xfId="52273" xr:uid="{E1252282-C0A3-45DD-967B-EE5539CCEFAE}"/>
    <cellStyle name="Salida 7" xfId="17505" xr:uid="{8F089952-1037-48CC-8340-79A0A84E7A87}"/>
    <cellStyle name="Salida 7 2" xfId="43260" xr:uid="{128E277C-CC08-400B-9D3B-CD05D10E093B}"/>
    <cellStyle name="Salida 7_1.2 KBC Group" xfId="52275" xr:uid="{318B20F3-B7B6-4F0E-8DD9-7A3E9B748EA4}"/>
    <cellStyle name="Salida 8" xfId="17486" xr:uid="{D4172B87-21EB-498D-A29C-A11130E5E66C}"/>
    <cellStyle name="Salida 9" xfId="18344" xr:uid="{285EA59E-55A0-44E1-98CA-23DEDFB74D22}"/>
    <cellStyle name="Salida_1.2 KBC Group" xfId="52264" xr:uid="{37ED0950-D73A-4E4D-BC25-E77D43F51D45}"/>
    <cellStyle name="Semleges" xfId="7117" xr:uid="{E81A7D06-E4C1-4053-A3B7-C3A0AC4DE88F}"/>
    <cellStyle name="showExposure" xfId="7118" xr:uid="{DDA7F350-2208-4757-9838-49CDB2560724}"/>
    <cellStyle name="Spolu" xfId="103" xr:uid="{D07C0CA8-0999-40A5-A1B4-4E79A8E7AEF6}"/>
    <cellStyle name="Spolu 10" xfId="17413" xr:uid="{E1764295-E3E5-417E-BE9B-27458BCD2245}"/>
    <cellStyle name="Spolu 11" xfId="26722" xr:uid="{09FCF09F-93DD-46B8-8DCD-2780EE61B7DB}"/>
    <cellStyle name="Spolu 2" xfId="128" xr:uid="{A5AFCD49-FA0A-4EF2-8F00-50A3D99BB4C4}"/>
    <cellStyle name="Spolu 2 10" xfId="257" xr:uid="{13D7626C-AC9E-4B85-8259-2964E7465195}"/>
    <cellStyle name="Spolu 2 10 2" xfId="561" xr:uid="{6AB5EEE1-F1CE-4F3B-8A91-F2C607469F4A}"/>
    <cellStyle name="Spolu 2 10 2 2" xfId="2112" xr:uid="{70141315-1B35-4B81-8563-96F92197E61C}"/>
    <cellStyle name="Spolu 2 10 2 2 2" xfId="5311" xr:uid="{869C024C-C3F5-4A9A-B40C-763D3C8E7924}"/>
    <cellStyle name="Spolu 2 10 2 2 2 2" xfId="12104" xr:uid="{FD123D14-3C0F-453D-93CB-1F6B1FF363DD}"/>
    <cellStyle name="Spolu 2 10 2 2 2 2 2" xfId="20677" xr:uid="{919EE10C-CC05-4EE9-BEA0-A10487DEB31F}"/>
    <cellStyle name="Spolu 2 10 2 2 2 2 2 2" xfId="48147" xr:uid="{469668F9-C3CE-478A-A634-5C40943C7572}"/>
    <cellStyle name="Spolu 2 10 2 2 2 2 2_1.2 KBC Group" xfId="52283" xr:uid="{F98FC836-1746-4CE3-972A-037AE734B138}"/>
    <cellStyle name="Spolu 2 10 2 2 2 2 3" xfId="23604" xr:uid="{FBAE59A2-05CB-4862-B169-2D8C80737DF6}"/>
    <cellStyle name="Spolu 2 10 2 2 2 2 4" xfId="26229" xr:uid="{FFAEFA00-D30D-412A-B185-4333F7FF1F4B}"/>
    <cellStyle name="Spolu 2 10 2 2 2 2 5" xfId="36950" xr:uid="{4E8064ED-C084-4A09-895D-AD8B8DCE4E08}"/>
    <cellStyle name="Spolu 2 10 2 2 2 2_1.2 KBC Group" xfId="52282" xr:uid="{877113D5-3293-47D0-92AA-EA74FC68C041}"/>
    <cellStyle name="Spolu 2 10 2 2 2 3" xfId="16100" xr:uid="{B1E1426E-9F28-4874-8C32-BD872227FD07}"/>
    <cellStyle name="Spolu 2 10 2 2 2 3 2" xfId="42478" xr:uid="{E34217CF-C2BE-4B1E-85DE-610FD611C231}"/>
    <cellStyle name="Spolu 2 10 2 2 2 3_1.2 KBC Group" xfId="52284" xr:uid="{A68EDBEB-C7C7-4D79-A821-E2197A84CEF4}"/>
    <cellStyle name="Spolu 2 10 2 2 2 4" xfId="13496" xr:uid="{99D6DFC4-716E-4832-8352-3C5546E42172}"/>
    <cellStyle name="Spolu 2 10 2 2 2 5" xfId="23147" xr:uid="{47585D8B-E381-47F4-B76F-2B7E4497D219}"/>
    <cellStyle name="Spolu 2 10 2 2 2 6" xfId="31395" xr:uid="{AB7A6D36-8749-4F57-AAFE-CAD377AC7B01}"/>
    <cellStyle name="Spolu 2 10 2 2 2_1.2 KBC Group" xfId="52281" xr:uid="{A85D6F32-B639-4B7C-A89E-82F946665DA9}"/>
    <cellStyle name="Spolu 2 10 2 2 3" xfId="9071" xr:uid="{3CE3D6E2-C915-4884-81FE-BB4ABA3AFBDC}"/>
    <cellStyle name="Spolu 2 10 2 2 3 2" xfId="18762" xr:uid="{B0E46C1B-164A-4EC2-85EA-92AC6F891701}"/>
    <cellStyle name="Spolu 2 10 2 2 3 2 2" xfId="45115" xr:uid="{F854CE1A-6CEB-49B1-B4E3-BD9F31BE04A0}"/>
    <cellStyle name="Spolu 2 10 2 2 3 2_1.2 KBC Group" xfId="52286" xr:uid="{22E96147-F191-4320-98BC-4F6FBDCCE6AC}"/>
    <cellStyle name="Spolu 2 10 2 2 3 3" xfId="22124" xr:uid="{93F273BF-3A54-4635-B138-78CEF66B5FC5}"/>
    <cellStyle name="Spolu 2 10 2 2 3 4" xfId="24924" xr:uid="{80EC66B1-9EF9-4191-9A55-DA65B0A010A5}"/>
    <cellStyle name="Spolu 2 10 2 2 3 5" xfId="34006" xr:uid="{A0CC3BE0-1524-4B90-BB0C-FFA7888E266C}"/>
    <cellStyle name="Spolu 2 10 2 2 3_1.2 KBC Group" xfId="52285" xr:uid="{5FBE457F-FE2D-485B-9144-5B1B2D61140C}"/>
    <cellStyle name="Spolu 2 10 2 2 4" xfId="14159" xr:uid="{C0555411-29FB-4C77-8559-E2E941196F2A}"/>
    <cellStyle name="Spolu 2 10 2 2 4 2" xfId="39454" xr:uid="{D3418844-EF0E-4FC9-A333-9ADC6EB2758B}"/>
    <cellStyle name="Spolu 2 10 2 2 4_1.2 KBC Group" xfId="52287" xr:uid="{D5A41B9C-A2F7-4180-B739-C80F9340DFE2}"/>
    <cellStyle name="Spolu 2 10 2 2 5" xfId="14294" xr:uid="{C93AE253-8669-414D-B42C-5E7A2E8D5FE1}"/>
    <cellStyle name="Spolu 2 10 2 2 6" xfId="28459" xr:uid="{0320C76C-9B9A-4912-A153-8A8AAA7AD51B}"/>
    <cellStyle name="Spolu 2 10 2 2_1.2 KBC Group" xfId="52280" xr:uid="{A2F3CBD7-4170-46D4-8418-0681B2456B48}"/>
    <cellStyle name="Spolu 2 10 2 3" xfId="2731" xr:uid="{0BAE4DE7-2F0F-47F7-8CC4-720FDD3749EF}"/>
    <cellStyle name="Spolu 2 10 2 3 2" xfId="5930" xr:uid="{4ADF5D2E-185A-41AB-B4A3-31E301AFC7A8}"/>
    <cellStyle name="Spolu 2 10 2 3 2 2" xfId="12723" xr:uid="{BC23C232-4750-4774-B7C2-4C4825659BC9}"/>
    <cellStyle name="Spolu 2 10 2 3 2 2 2" xfId="21133" xr:uid="{6ED1DC15-40D4-4CD7-B476-6852D93CDCA5}"/>
    <cellStyle name="Spolu 2 10 2 3 2 2 2 2" xfId="48766" xr:uid="{A00D047C-ECD6-4D21-86F0-370292B61C1A}"/>
    <cellStyle name="Spolu 2 10 2 3 2 2 2_1.2 KBC Group" xfId="52291" xr:uid="{2171E875-9A54-4D99-B6BB-A5E7FB1BBA81}"/>
    <cellStyle name="Spolu 2 10 2 3 2 2 3" xfId="23990" xr:uid="{078B579B-CDAC-4420-9C4C-3918C8D71A6C}"/>
    <cellStyle name="Spolu 2 10 2 3 2 2 4" xfId="26587" xr:uid="{41669105-3262-4538-B7B0-9F173007348F}"/>
    <cellStyle name="Spolu 2 10 2 3 2 2 5" xfId="37569" xr:uid="{2BEB2CBB-DAE1-417C-926B-A4553DF13F8B}"/>
    <cellStyle name="Spolu 2 10 2 3 2 2_1.2 KBC Group" xfId="52290" xr:uid="{69DCA74A-2209-4672-94B2-DD9C63718943}"/>
    <cellStyle name="Spolu 2 10 2 3 2 3" xfId="16545" xr:uid="{9BF20D17-5FD0-4F4F-A246-774B022E5DE9}"/>
    <cellStyle name="Spolu 2 10 2 3 2 3 2" xfId="43097" xr:uid="{D078293A-4696-496E-B6A2-0EE9359DBA5A}"/>
    <cellStyle name="Spolu 2 10 2 3 2 3_1.2 KBC Group" xfId="52292" xr:uid="{14ADB31E-0DB7-44B1-93EF-CD8BF8B0C63D}"/>
    <cellStyle name="Spolu 2 10 2 3 2 4" xfId="16693" xr:uid="{A2B8836D-22D7-40D4-B63A-0A23B4AC10A7}"/>
    <cellStyle name="Spolu 2 10 2 3 2 5" xfId="23486" xr:uid="{6C4EC906-69E0-4AEF-BCF3-E97A2CDD4FC5}"/>
    <cellStyle name="Spolu 2 10 2 3 2 6" xfId="32014" xr:uid="{15654BF2-60FC-4926-9A07-D744F9FFD1F7}"/>
    <cellStyle name="Spolu 2 10 2 3 2_1.2 KBC Group" xfId="52289" xr:uid="{03F84F13-8E31-417B-9F94-C3FC50C4EA1C}"/>
    <cellStyle name="Spolu 2 10 2 3 3" xfId="9689" xr:uid="{6A849FFB-9C39-4919-8374-22BA1FB5DA70}"/>
    <cellStyle name="Spolu 2 10 2 3 3 2" xfId="19221" xr:uid="{6DD57C74-C46C-4702-86AC-40E3FA72C08B}"/>
    <cellStyle name="Spolu 2 10 2 3 3 2 2" xfId="45733" xr:uid="{6A4D8A15-619A-435C-814A-FC50A07E9238}"/>
    <cellStyle name="Spolu 2 10 2 3 3 2_1.2 KBC Group" xfId="52294" xr:uid="{B80505C5-F464-4845-88AC-C4B57E414A63}"/>
    <cellStyle name="Spolu 2 10 2 3 3 3" xfId="22507" xr:uid="{082C5443-1548-4E8A-9C82-D232EAAAC09C}"/>
    <cellStyle name="Spolu 2 10 2 3 3 4" xfId="25281" xr:uid="{790A4E85-8357-45B7-861E-C9A7B227C93D}"/>
    <cellStyle name="Spolu 2 10 2 3 3 5" xfId="34624" xr:uid="{2980642B-DA0F-472C-A6E4-DF444164DF23}"/>
    <cellStyle name="Spolu 2 10 2 3 3_1.2 KBC Group" xfId="52293" xr:uid="{B891BFAE-A7E1-439B-B203-7AC115309DD2}"/>
    <cellStyle name="Spolu 2 10 2 3 4" xfId="14606" xr:uid="{9DCF14A4-4FC3-4ECC-90F2-CD3321698EAF}"/>
    <cellStyle name="Spolu 2 10 2 3 4 2" xfId="40072" xr:uid="{7A72AC1C-DDDF-44C3-A1EC-B1EA8C675365}"/>
    <cellStyle name="Spolu 2 10 2 3 4_1.2 KBC Group" xfId="52295" xr:uid="{F9E364D9-DD5B-4AB5-8B8B-7A312DED5E39}"/>
    <cellStyle name="Spolu 2 10 2 3 5" xfId="13896" xr:uid="{0360F999-1653-4FD5-9A45-FBC064B7E64E}"/>
    <cellStyle name="Spolu 2 10 2 3 6" xfId="29077" xr:uid="{3714B4E9-18D4-463B-A347-E2188B5A745D}"/>
    <cellStyle name="Spolu 2 10 2 3_1.2 KBC Group" xfId="52288" xr:uid="{E2449E43-C143-4386-9DBA-E247310D23DE}"/>
    <cellStyle name="Spolu 2 10 2 4" xfId="3305" xr:uid="{0C5E0965-3B5E-445F-871A-93BA3C820900}"/>
    <cellStyle name="Spolu 2 10 2 4 2" xfId="10232" xr:uid="{2F2DD8AA-3395-4A99-8F62-70C641A2DD5A}"/>
    <cellStyle name="Spolu 2 10 2 4 2 2" xfId="19663" xr:uid="{4B24D9B3-7AC2-468D-B6F5-C6A7C166DEF2}"/>
    <cellStyle name="Spolu 2 10 2 4 2 2 2" xfId="46275" xr:uid="{8FB23126-86B5-4052-9C0E-3FCA5DFEDCD1}"/>
    <cellStyle name="Spolu 2 10 2 4 2 2_1.2 KBC Group" xfId="52298" xr:uid="{09BA79A3-86C3-4DA4-8AEC-578FBF382976}"/>
    <cellStyle name="Spolu 2 10 2 4 2 3" xfId="22902" xr:uid="{1E813D59-7A5E-4FD8-8552-97130871EAC7}"/>
    <cellStyle name="Spolu 2 10 2 4 2 4" xfId="25662" xr:uid="{32A455D9-873F-4F6F-9A48-704976AA21BB}"/>
    <cellStyle name="Spolu 2 10 2 4 2 5" xfId="35156" xr:uid="{1AC4E51D-2A06-4BC2-AB78-1EECB78CB671}"/>
    <cellStyle name="Spolu 2 10 2 4 2_1.2 KBC Group" xfId="52297" xr:uid="{01563255-84F0-472F-94A8-A0B345512A4B}"/>
    <cellStyle name="Spolu 2 10 2 4 3" xfId="15052" xr:uid="{B97270A2-30F4-45D2-8010-31A69E6F2FE8}"/>
    <cellStyle name="Spolu 2 10 2 4 3 2" xfId="40610" xr:uid="{6D5CCC4B-4A55-41AF-A415-28A3C959C307}"/>
    <cellStyle name="Spolu 2 10 2 4 3_1.2 KBC Group" xfId="52299" xr:uid="{D7757A96-7178-47BA-AB07-97D003F17A12}"/>
    <cellStyle name="Spolu 2 10 2 4 4" xfId="13542" xr:uid="{F8285865-28AD-4C0A-A1E5-4C5D3D0DD877}"/>
    <cellStyle name="Spolu 2 10 2 4 5" xfId="29605" xr:uid="{D3279067-B82D-4635-A7E3-1E769CC25413}"/>
    <cellStyle name="Spolu 2 10 2 4_1.2 KBC Group" xfId="52296" xr:uid="{E13542FD-3457-47C5-97E3-0663A1C80DE3}"/>
    <cellStyle name="Spolu 2 10 2 5" xfId="7750" xr:uid="{830C0074-0B80-4DBF-9611-634F327B842A}"/>
    <cellStyle name="Spolu 2 10 2 5 2" xfId="17983" xr:uid="{2A3EAD80-03D8-43D8-B65B-D510D2A54E10}"/>
    <cellStyle name="Spolu 2 10 2 5 2 2" xfId="43798" xr:uid="{AABD702C-F3BD-40D8-9B93-63E7A3817301}"/>
    <cellStyle name="Spolu 2 10 2 5 2_1.2 KBC Group" xfId="52301" xr:uid="{C529F962-7068-42CB-A2F0-191B90EAAA89}"/>
    <cellStyle name="Spolu 2 10 2 5 3" xfId="21556" xr:uid="{ECA4448A-84ED-4241-90B2-90B10E29B227}"/>
    <cellStyle name="Spolu 2 10 2 5 4" xfId="24438" xr:uid="{58A5FE2A-DFA1-4D93-B136-56AA3F75A75A}"/>
    <cellStyle name="Spolu 2 10 2 5 5" xfId="32705" xr:uid="{007E5A0A-A6D7-4E1B-8648-2D6EA1217B49}"/>
    <cellStyle name="Spolu 2 10 2 5_1.2 KBC Group" xfId="52300" xr:uid="{18667FCF-80B5-452C-8B79-EF373869CDDE}"/>
    <cellStyle name="Spolu 2 10 2 6" xfId="13230" xr:uid="{FEC29CF2-0899-44E8-A663-F61F49FC9E8A}"/>
    <cellStyle name="Spolu 2 10 2 6 2" xfId="38138" xr:uid="{95C933B2-17D7-490A-9AAD-44A053D3A433}"/>
    <cellStyle name="Spolu 2 10 2 6_1.2 KBC Group" xfId="52302" xr:uid="{0BCA823B-B4AA-4175-81F7-6C0847DDD0CE}"/>
    <cellStyle name="Spolu 2 10 2 7" xfId="17109" xr:uid="{276AD986-7933-4835-9B93-B9739F78A6D8}"/>
    <cellStyle name="Spolu 2 10 2 8" xfId="27155" xr:uid="{1A198F2D-305C-47E1-AE3B-51A1D109CB86}"/>
    <cellStyle name="Spolu 2 10 2_1.2 KBC Group" xfId="52279" xr:uid="{C9063F7E-0115-40E1-9522-434E0C13725C}"/>
    <cellStyle name="Spolu 2 10 3" xfId="1840" xr:uid="{7B2B531A-A5F6-4387-8D5F-9287144AA869}"/>
    <cellStyle name="Spolu 2 10 3 2" xfId="5039" xr:uid="{0E0325D9-CDA2-4422-B906-055A91C0B657}"/>
    <cellStyle name="Spolu 2 10 3 2 2" xfId="11832" xr:uid="{4EC41668-0E56-49E4-AC16-D9B006A3EBF1}"/>
    <cellStyle name="Spolu 2 10 3 2 2 2" xfId="20461" xr:uid="{C39A23C7-0D4D-4C89-9239-852AC4A5728C}"/>
    <cellStyle name="Spolu 2 10 3 2 2 2 2" xfId="47875" xr:uid="{A5AA75D6-F311-4285-AF14-683D6AA7BFDA}"/>
    <cellStyle name="Spolu 2 10 3 2 2 2_1.2 KBC Group" xfId="52306" xr:uid="{45D86B16-EB60-4213-B659-C74A26CF3AF9}"/>
    <cellStyle name="Spolu 2 10 3 2 2 3" xfId="23416" xr:uid="{4E735366-D00F-44BB-AB12-79B17F2C13B0}"/>
    <cellStyle name="Spolu 2 10 3 2 2 4" xfId="26051" xr:uid="{6A2BFDA9-1A92-4256-B0D0-3E6368AF1C0B}"/>
    <cellStyle name="Spolu 2 10 3 2 2 5" xfId="36678" xr:uid="{4C95E2B4-CD1E-499E-8882-40A9972CACEE}"/>
    <cellStyle name="Spolu 2 10 3 2 2_1.2 KBC Group" xfId="52305" xr:uid="{39A7B81B-BE25-40DC-AFCB-62389AF39982}"/>
    <cellStyle name="Spolu 2 10 3 2 3" xfId="15884" xr:uid="{8D2B6186-AEB3-43D1-A2B7-5A7364D49534}"/>
    <cellStyle name="Spolu 2 10 3 2 3 2" xfId="42206" xr:uid="{8AAB4700-8E4E-4E5C-AB93-F84C2F9DA30C}"/>
    <cellStyle name="Spolu 2 10 3 2 3_1.2 KBC Group" xfId="52307" xr:uid="{156C39AC-A88D-436D-A9BA-15C56C797213}"/>
    <cellStyle name="Spolu 2 10 3 2 4" xfId="16761" xr:uid="{AA3D63B8-E74F-4A95-96AD-355B4F76D9F0}"/>
    <cellStyle name="Spolu 2 10 3 2 5" xfId="23721" xr:uid="{D01326A8-E6D5-44E2-B95A-665E7EAED595}"/>
    <cellStyle name="Spolu 2 10 3 2 6" xfId="31123" xr:uid="{F9F5F389-B6BE-4DEE-B5E8-00E1D0A8F74A}"/>
    <cellStyle name="Spolu 2 10 3 2_1.2 KBC Group" xfId="52304" xr:uid="{21BE7562-1D48-483E-8799-78FA6E1C6217}"/>
    <cellStyle name="Spolu 2 10 3 3" xfId="8799" xr:uid="{F7D47F4F-7E04-4146-9B80-FC5DB4638A7F}"/>
    <cellStyle name="Spolu 2 10 3 3 2" xfId="18550" xr:uid="{AEFC0A12-2727-477F-9AF5-46C2E90707A2}"/>
    <cellStyle name="Spolu 2 10 3 3 2 2" xfId="44843" xr:uid="{DFB1149A-9FEC-4E19-8D03-AE3D5160E43A}"/>
    <cellStyle name="Spolu 2 10 3 3 2_1.2 KBC Group" xfId="52309" xr:uid="{614C560A-D6CA-481F-BAE3-A8A082EB76CB}"/>
    <cellStyle name="Spolu 2 10 3 3 3" xfId="21938" xr:uid="{327DE320-E392-4337-8280-35494D222E52}"/>
    <cellStyle name="Spolu 2 10 3 3 4" xfId="24746" xr:uid="{BCFFDDC3-31B1-410E-B8D3-3F1230E6F8EA}"/>
    <cellStyle name="Spolu 2 10 3 3 5" xfId="33734" xr:uid="{4B06B924-882C-4F4C-A1A0-ADB1384355D2}"/>
    <cellStyle name="Spolu 2 10 3 3_1.2 KBC Group" xfId="52308" xr:uid="{28CBB82F-02EB-47CF-9EC8-746CAB6B4307}"/>
    <cellStyle name="Spolu 2 10 3 4" xfId="13948" xr:uid="{14C88766-C88C-47E4-AFB1-1DBFA5B85D90}"/>
    <cellStyle name="Spolu 2 10 3 4 2" xfId="39182" xr:uid="{B857B8B6-22FB-47FB-BD62-7616FF75DED4}"/>
    <cellStyle name="Spolu 2 10 3 4_1.2 KBC Group" xfId="52310" xr:uid="{5DDA533D-0D96-4975-A839-19B9DF7C3EDC}"/>
    <cellStyle name="Spolu 2 10 3 5" xfId="14306" xr:uid="{F4477729-E728-4E0E-9626-BD36173D323D}"/>
    <cellStyle name="Spolu 2 10 3 6" xfId="28187" xr:uid="{C8DEDA69-C8F8-40E4-9F57-0D0DE7FD7192}"/>
    <cellStyle name="Spolu 2 10 3_1.2 KBC Group" xfId="52303" xr:uid="{B4F33564-42F2-4596-9852-67ACFEED42CF}"/>
    <cellStyle name="Spolu 2 10 4" xfId="2524" xr:uid="{74AFD3AA-CE09-45E5-B5D8-E5461D9D7046}"/>
    <cellStyle name="Spolu 2 10 4 2" xfId="5723" xr:uid="{BDA24AC7-9A07-41AA-919F-BA443DDB2A63}"/>
    <cellStyle name="Spolu 2 10 4 2 2" xfId="12516" xr:uid="{C4040A13-6D2A-45F7-ABD1-0CA307F73BCE}"/>
    <cellStyle name="Spolu 2 10 4 2 2 2" xfId="20926" xr:uid="{7E277948-2ACD-4491-B642-7A188FF52AC2}"/>
    <cellStyle name="Spolu 2 10 4 2 2 2 2" xfId="48559" xr:uid="{2F5FE536-7DFD-4F57-AEF2-9FCEED883D8F}"/>
    <cellStyle name="Spolu 2 10 4 2 2 2_1.2 KBC Group" xfId="52314" xr:uid="{91724A99-7248-45F3-BF55-26581D684595}"/>
    <cellStyle name="Spolu 2 10 4 2 2 3" xfId="23783" xr:uid="{548EA41D-AC0D-4A4A-8E36-A058E5D58C17}"/>
    <cellStyle name="Spolu 2 10 4 2 2 4" xfId="26380" xr:uid="{7D8BD949-D98E-48CC-B989-DF264BC17C90}"/>
    <cellStyle name="Spolu 2 10 4 2 2 5" xfId="37362" xr:uid="{BAEF57B4-8DE1-4CE2-BFCA-07C99005D9DD}"/>
    <cellStyle name="Spolu 2 10 4 2 2_1.2 KBC Group" xfId="52313" xr:uid="{845CD0A7-30C6-4C51-A0D1-BB709864D4A8}"/>
    <cellStyle name="Spolu 2 10 4 2 3" xfId="16338" xr:uid="{64D00AC5-0C84-41E8-835E-8426DABD170E}"/>
    <cellStyle name="Spolu 2 10 4 2 3 2" xfId="42890" xr:uid="{32C09868-2BD2-45E9-AD1C-9CF06669927F}"/>
    <cellStyle name="Spolu 2 10 4 2 3_1.2 KBC Group" xfId="52315" xr:uid="{9EB6177E-2D02-4411-B565-6A4FB18A6426}"/>
    <cellStyle name="Spolu 2 10 4 2 4" xfId="15466" xr:uid="{779DCB7E-B3E6-48A1-A239-F67C4B60C9A1}"/>
    <cellStyle name="Spolu 2 10 4 2 5" xfId="15679" xr:uid="{89D4DD0C-97DC-4600-9395-A620C11CD362}"/>
    <cellStyle name="Spolu 2 10 4 2 6" xfId="31807" xr:uid="{0CDD6E63-8B04-4442-B4C1-E9A18A72D734}"/>
    <cellStyle name="Spolu 2 10 4 2_1.2 KBC Group" xfId="52312" xr:uid="{12CF2203-6D73-4009-A033-C1BBA39629CA}"/>
    <cellStyle name="Spolu 2 10 4 3" xfId="9482" xr:uid="{27B272D7-1F0A-40B3-89EE-04AB30D69CA7}"/>
    <cellStyle name="Spolu 2 10 4 3 2" xfId="19014" xr:uid="{4EB27878-AAD6-45F2-A1EB-A0224CA93BAD}"/>
    <cellStyle name="Spolu 2 10 4 3 2 2" xfId="45526" xr:uid="{FC72775A-7BFC-48F3-96CB-107FFA6777F9}"/>
    <cellStyle name="Spolu 2 10 4 3 2_1.2 KBC Group" xfId="52317" xr:uid="{D2B5E4F4-283A-4F32-BE91-9DDFEFF62ACD}"/>
    <cellStyle name="Spolu 2 10 4 3 3" xfId="22300" xr:uid="{796126A0-B589-4B9D-BF78-9DFA4F9D4FA3}"/>
    <cellStyle name="Spolu 2 10 4 3 4" xfId="25074" xr:uid="{43A360D1-812C-435B-934D-871ADAD951C0}"/>
    <cellStyle name="Spolu 2 10 4 3 5" xfId="34417" xr:uid="{5B673D54-A1E7-4E97-AA73-A4126F475DD4}"/>
    <cellStyle name="Spolu 2 10 4 3_1.2 KBC Group" xfId="52316" xr:uid="{5149BCBF-52CA-465A-BBC5-CC0CBB1350E5}"/>
    <cellStyle name="Spolu 2 10 4 4" xfId="14399" xr:uid="{7124AABB-C5D3-4694-A329-CFA167F42894}"/>
    <cellStyle name="Spolu 2 10 4 4 2" xfId="39865" xr:uid="{CDFEB7E6-E136-403A-8383-41A0C7D3F3DE}"/>
    <cellStyle name="Spolu 2 10 4 5" xfId="18531" xr:uid="{1A1A769C-2C8F-416A-9F4E-E523E87B4F54}"/>
    <cellStyle name="Spolu 2 10 4 6" xfId="28870" xr:uid="{B183CCA3-E434-40B0-94B7-9A428914C909}"/>
    <cellStyle name="Spolu 2 10 4_1.2 KBC Group" xfId="52311" xr:uid="{C987935F-E78C-4491-8C0F-FE103AFF443A}"/>
    <cellStyle name="Spolu 2 10 5" xfId="3027" xr:uid="{7F148387-45C3-447D-9549-30AB9A4B08F5}"/>
    <cellStyle name="Spolu 2 10 5 2" xfId="9962" xr:uid="{0F5D6744-7E31-407A-88B3-A407565E5EDC}"/>
    <cellStyle name="Spolu 2 10 5 2 2" xfId="19449" xr:uid="{7D49FB95-E29E-400C-874C-7F7B20735473}"/>
    <cellStyle name="Spolu 2 10 5 2 2 2" xfId="46005" xr:uid="{7FA43663-7BA5-471B-BD04-5DAF14B87B40}"/>
    <cellStyle name="Spolu 2 10 5 2 3" xfId="22720" xr:uid="{63C8CD4C-585D-484D-8972-3482A9C2975A}"/>
    <cellStyle name="Spolu 2 10 5 2 4" xfId="25488" xr:uid="{B1E9D8F5-D9FE-4943-9042-6234BB42AFBA}"/>
    <cellStyle name="Spolu 2 10 5 2 5" xfId="34887" xr:uid="{76F05331-44A4-42AE-BD77-2218718C6D6B}"/>
    <cellStyle name="Spolu 2 10 5 3" xfId="14835" xr:uid="{C02A213C-122F-4E27-B617-EB736418787A}"/>
    <cellStyle name="Spolu 2 10 5 3 2" xfId="40341" xr:uid="{224E29EC-DE47-44AC-AEA9-63D7A5E3198A}"/>
    <cellStyle name="Spolu 2 10 5 4" xfId="16850" xr:uid="{9D3566E3-572B-4E04-87D8-A7E8EA164F83}"/>
    <cellStyle name="Spolu 2 10 5 5" xfId="29337" xr:uid="{541BF99B-CC95-4381-9DF9-8A8F949686B6}"/>
    <cellStyle name="Spolu 2 10 6" xfId="7449" xr:uid="{17F8445F-D430-49CB-921A-B12D5F61C1CB}"/>
    <cellStyle name="Spolu 2 10 6 2" xfId="17739" xr:uid="{938A9236-AD0C-44CB-A27B-14057D091785}"/>
    <cellStyle name="Spolu 2 10 6 2 2" xfId="43497" xr:uid="{B6A69D90-94A2-49C4-A4B8-4FDEE43804E9}"/>
    <cellStyle name="Spolu 2 10 6 3" xfId="21338" xr:uid="{8F9BEAED-316F-4D55-86F1-D6396FEF7F71}"/>
    <cellStyle name="Spolu 2 10 6 4" xfId="24231" xr:uid="{EA5F0ADA-C210-46A4-B153-8771E3E44E56}"/>
    <cellStyle name="Spolu 2 10 6 5" xfId="32404" xr:uid="{DF7B8B75-18B8-42BE-AA2C-383CAB5C657C}"/>
    <cellStyle name="Spolu 2 10 7" xfId="12984" xr:uid="{0225743D-36FF-4679-8D05-1B21FDFD9B9C}"/>
    <cellStyle name="Spolu 2 10 7 2" xfId="37837" xr:uid="{BD8C4A6F-663A-4593-A021-70BF14728DAB}"/>
    <cellStyle name="Spolu 2 10 8" xfId="17324" xr:uid="{CAF14071-E2FF-4949-A95B-60A2F65D2D6B}"/>
    <cellStyle name="Spolu 2 10 9" xfId="26854" xr:uid="{003DC083-2DDF-422C-A02D-8CA169CB6C8F}"/>
    <cellStyle name="Spolu 2 10_1.2 KBC Group" xfId="52278" xr:uid="{3F437B06-96CF-456F-8CDC-26CF170A27F0}"/>
    <cellStyle name="Spolu 2 11" xfId="297" xr:uid="{936610D2-03F6-409A-B3D6-3B2767220D92}"/>
    <cellStyle name="Spolu 2 11 2" xfId="601" xr:uid="{AA5A9D92-E35D-4700-822C-EB6477F1F521}"/>
    <cellStyle name="Spolu 2 11 2 2" xfId="2150" xr:uid="{F35B5A95-7CD1-41B0-B55D-BBAA6BAC2789}"/>
    <cellStyle name="Spolu 2 11 2 2 2" xfId="5349" xr:uid="{04D42D07-151A-4785-965A-559724274D08}"/>
    <cellStyle name="Spolu 2 11 2 2 2 2" xfId="12142" xr:uid="{3BF4E981-D2BD-483A-A532-5BF07E1F7777}"/>
    <cellStyle name="Spolu 2 11 2 2 2 2 2" xfId="20706" xr:uid="{18A69909-B2EC-4B90-BCB3-281906A3682B}"/>
    <cellStyle name="Spolu 2 11 2 2 2 2 2 2" xfId="48185" xr:uid="{562A01E7-3C89-4D06-96D1-15CA2B31736E}"/>
    <cellStyle name="Spolu 2 11 2 2 2 2 3" xfId="23630" xr:uid="{D7FB945E-6FBB-485D-B251-1C8C8D1E4106}"/>
    <cellStyle name="Spolu 2 11 2 2 2 2 4" xfId="26255" xr:uid="{8874607C-30D0-49AF-AF0B-3D8EA86E2CA7}"/>
    <cellStyle name="Spolu 2 11 2 2 2 2 5" xfId="36988" xr:uid="{A5C4C708-E322-4B05-A2B2-05E82D10E1DB}"/>
    <cellStyle name="Spolu 2 11 2 2 2 3" xfId="16131" xr:uid="{6496FF87-7BF6-4D33-AC04-3DE0D6AC8517}"/>
    <cellStyle name="Spolu 2 11 2 2 2 3 2" xfId="42516" xr:uid="{A2FD4EA2-0AD3-4CCE-9A95-400795539225}"/>
    <cellStyle name="Spolu 2 11 2 2 2 4" xfId="15161" xr:uid="{BF37229D-CCF0-44F6-A0CC-11B689D78359}"/>
    <cellStyle name="Spolu 2 11 2 2 2 5" xfId="22230" xr:uid="{F18B7C8E-9E49-4342-8CCE-D1210CEBA4E3}"/>
    <cellStyle name="Spolu 2 11 2 2 2 6" xfId="31433" xr:uid="{08F37C8A-468C-45FD-AE94-6D4BB5EF45A8}"/>
    <cellStyle name="Spolu 2 11 2 2 3" xfId="9109" xr:uid="{5443AD05-8A00-45D9-878E-33628A35B271}"/>
    <cellStyle name="Spolu 2 11 2 2 3 2" xfId="18792" xr:uid="{8CA73E14-DA53-46DB-A580-F5F84F757A51}"/>
    <cellStyle name="Spolu 2 11 2 2 3 2 2" xfId="45153" xr:uid="{73843659-A1FB-475F-AD07-A67D7BBC8048}"/>
    <cellStyle name="Spolu 2 11 2 2 3 3" xfId="22151" xr:uid="{7ED813B4-C830-48BC-87F0-B06828717FC2}"/>
    <cellStyle name="Spolu 2 11 2 2 3 4" xfId="24950" xr:uid="{9B214A4B-8D7D-4E51-B304-23DB2E8EDAEA}"/>
    <cellStyle name="Spolu 2 11 2 2 3 5" xfId="34044" xr:uid="{A0BF97B6-6533-46FB-A16C-84A2E8AEE199}"/>
    <cellStyle name="Spolu 2 11 2 2 4" xfId="14188" xr:uid="{B2389103-1CCB-4380-A7AF-143E3781C432}"/>
    <cellStyle name="Spolu 2 11 2 2 4 2" xfId="39492" xr:uid="{9E415AD7-EF8B-4BC1-B233-04285B38213C}"/>
    <cellStyle name="Spolu 2 11 2 2 5" xfId="13788" xr:uid="{4A59E68A-1038-4437-939B-845A54138D1B}"/>
    <cellStyle name="Spolu 2 11 2 2 6" xfId="28497" xr:uid="{D7D510BC-7E2C-4766-8613-1E83189BE20A}"/>
    <cellStyle name="Spolu 2 11 2 2_5.3 Investments associated cy" xfId="6062" xr:uid="{B8E9A1F9-1131-41AC-B426-9CDE83D21608}"/>
    <cellStyle name="Spolu 2 11 2 3" xfId="2759" xr:uid="{5E26233B-B0BC-401A-A045-85CC81AEED18}"/>
    <cellStyle name="Spolu 2 11 2 3 2" xfId="5958" xr:uid="{D3CE1014-D0E0-4EB6-918D-6D0BFFE23F0B}"/>
    <cellStyle name="Spolu 2 11 2 3 2 2" xfId="12751" xr:uid="{818DF9A7-FE2B-44DC-B8C9-97EFCF79357C}"/>
    <cellStyle name="Spolu 2 11 2 3 2 2 2" xfId="21161" xr:uid="{4162A383-81FE-4283-A325-43F0B3F97FF1}"/>
    <cellStyle name="Spolu 2 11 2 3 2 2 2 2" xfId="48794" xr:uid="{646B383F-7180-4986-A61C-C2DDF1F7638C}"/>
    <cellStyle name="Spolu 2 11 2 3 2 2 3" xfId="24018" xr:uid="{2A8B700F-22C2-4104-9A48-94BE85672B34}"/>
    <cellStyle name="Spolu 2 11 2 3 2 2 4" xfId="26615" xr:uid="{F54E0AFB-3CFE-45BA-AE11-E41070035A8C}"/>
    <cellStyle name="Spolu 2 11 2 3 2 2 5" xfId="37597" xr:uid="{2E253AF9-E301-4BF0-B3CB-F1EC250CD6A8}"/>
    <cellStyle name="Spolu 2 11 2 3 2 3" xfId="16573" xr:uid="{C977955C-A442-4A40-91FA-9AA741D043B4}"/>
    <cellStyle name="Spolu 2 11 2 3 2 3 2" xfId="43125" xr:uid="{CC862C5A-1961-4691-BDBF-3D3F16AE859E}"/>
    <cellStyle name="Spolu 2 11 2 3 2 4" xfId="18067" xr:uid="{300BE71B-ABFB-442F-BA84-431158AC9CB3}"/>
    <cellStyle name="Spolu 2 11 2 3 2 5" xfId="13395" xr:uid="{F6639CCB-2F82-4C94-9390-6B7EA421A6DC}"/>
    <cellStyle name="Spolu 2 11 2 3 2 6" xfId="32042" xr:uid="{B52AE885-FE30-4EA6-9059-391EDBBA66E3}"/>
    <cellStyle name="Spolu 2 11 2 3 3" xfId="9717" xr:uid="{D18616AD-9C20-497E-95A7-900AC888A951}"/>
    <cellStyle name="Spolu 2 11 2 3 3 2" xfId="19249" xr:uid="{D5E8FE4F-EAE8-48D7-8412-F102C5E78FCA}"/>
    <cellStyle name="Spolu 2 11 2 3 3 2 2" xfId="45761" xr:uid="{B8AF2ACA-5D9F-4DB8-9576-2A7F9BAFE292}"/>
    <cellStyle name="Spolu 2 11 2 3 3 3" xfId="22535" xr:uid="{611739D2-02B3-42D5-A355-50209ED42CBD}"/>
    <cellStyle name="Spolu 2 11 2 3 3 4" xfId="25309" xr:uid="{1B6FFFE5-1F04-4A86-89D5-4DBD8D2FFBD6}"/>
    <cellStyle name="Spolu 2 11 2 3 3 5" xfId="34652" xr:uid="{6397EB11-A245-4B67-835A-8C690E212B4C}"/>
    <cellStyle name="Spolu 2 11 2 3 4" xfId="14634" xr:uid="{BE5042F3-7E24-480A-A8BE-28A921AE993E}"/>
    <cellStyle name="Spolu 2 11 2 3 4 2" xfId="40100" xr:uid="{D696A867-DF8D-46A0-A308-EE262EEB5ACD}"/>
    <cellStyle name="Spolu 2 11 2 3 5" xfId="14996" xr:uid="{2C37D9DE-1AFE-490B-91B5-A71FA5834BB7}"/>
    <cellStyle name="Spolu 2 11 2 3 6" xfId="29105" xr:uid="{12D80C64-255E-4105-A096-F32C05972DED}"/>
    <cellStyle name="Spolu 2 11 2 3_5.3 Investments associated cy" xfId="6063" xr:uid="{6E75CE87-8DF3-4263-BD67-32E056AE1969}"/>
    <cellStyle name="Spolu 2 11 2 4" xfId="3341" xr:uid="{68ED234C-5E2F-4706-BF64-06FD3833BCEA}"/>
    <cellStyle name="Spolu 2 11 2 4 2" xfId="10268" xr:uid="{AC1473D1-300A-442F-B69E-55E8816A18A9}"/>
    <cellStyle name="Spolu 2 11 2 4 2 2" xfId="19691" xr:uid="{EFE75B41-9640-4FC9-BEA1-AE0847E095F5}"/>
    <cellStyle name="Spolu 2 11 2 4 2 2 2" xfId="46311" xr:uid="{A1A39DC7-3397-4594-BFFA-BC7D217BCFA6}"/>
    <cellStyle name="Spolu 2 11 2 4 2 3" xfId="22926" xr:uid="{B7337A4B-321F-4B1F-8A11-AE26DEF4B133}"/>
    <cellStyle name="Spolu 2 11 2 4 2 4" xfId="25685" xr:uid="{E7729FF1-CDFD-46EF-9B80-F66F0F9CC0BB}"/>
    <cellStyle name="Spolu 2 11 2 4 2 5" xfId="35191" xr:uid="{B21C872C-9928-4BAA-9A01-BE70D8A037EA}"/>
    <cellStyle name="Spolu 2 11 2 4 3" xfId="15078" xr:uid="{96ECE948-09D1-4303-BC98-D7783CE60D18}"/>
    <cellStyle name="Spolu 2 11 2 4 3 2" xfId="40646" xr:uid="{4A4D9866-49D6-430D-9661-7C2E6E3B0F84}"/>
    <cellStyle name="Spolu 2 11 2 4 4" xfId="13540" xr:uid="{7836367D-1E3E-4766-8EC7-60FB10524F27}"/>
    <cellStyle name="Spolu 2 11 2 4 5" xfId="29640" xr:uid="{5D4FB525-8DFD-40F1-A338-45F622C26456}"/>
    <cellStyle name="Spolu 2 11 2 5" xfId="7790" xr:uid="{D9151BA0-0F18-4C2F-A626-7F2785CEF5A7}"/>
    <cellStyle name="Spolu 2 11 2 5 2" xfId="18014" xr:uid="{B888B268-D66E-4EF5-9C1B-6C2530D762D1}"/>
    <cellStyle name="Spolu 2 11 2 5 2 2" xfId="43838" xr:uid="{FB46018E-6BA3-400C-9F5B-032A2283A9BB}"/>
    <cellStyle name="Spolu 2 11 2 5 3" xfId="21585" xr:uid="{6167F17B-2724-49B3-BD8F-5F9DB340BD98}"/>
    <cellStyle name="Spolu 2 11 2 5 4" xfId="24466" xr:uid="{1F0358C6-AA43-49D6-9213-1C9741EA7AD6}"/>
    <cellStyle name="Spolu 2 11 2 5 5" xfId="32745" xr:uid="{AEAF1E20-9EC9-42BC-85D2-D400BA2D31B4}"/>
    <cellStyle name="Spolu 2 11 2 6" xfId="13261" xr:uid="{CD36D799-3AE3-4CB0-AD27-A86A868C11CC}"/>
    <cellStyle name="Spolu 2 11 2 6 2" xfId="38178" xr:uid="{3B3EE257-A3DB-4CC6-999D-237B3EAE580D}"/>
    <cellStyle name="Spolu 2 11 2 7" xfId="17080" xr:uid="{E2648A96-2D92-469E-8AA8-3CB59A2CEFF8}"/>
    <cellStyle name="Spolu 2 11 2 8" xfId="27195" xr:uid="{7B885C18-83BA-402E-BEBC-1B7A1FE9DB18}"/>
    <cellStyle name="Spolu 2 11 2_5.3 Investments associated cy" xfId="6061" xr:uid="{96B1E061-6296-4BC2-A5B1-20A1FAF74F38}"/>
    <cellStyle name="Spolu 2 11 3" xfId="1878" xr:uid="{9977BCC7-8412-4F75-A196-D1B1C447ECCF}"/>
    <cellStyle name="Spolu 2 11 3 2" xfId="5077" xr:uid="{0837E1C0-96ED-4A8A-A0D8-EE85023654B6}"/>
    <cellStyle name="Spolu 2 11 3 2 2" xfId="11870" xr:uid="{CCB7CCFB-78B5-4967-867B-63619C1215BC}"/>
    <cellStyle name="Spolu 2 11 3 2 2 2" xfId="20488" xr:uid="{DA44B898-397C-4749-AA7B-538410BE656D}"/>
    <cellStyle name="Spolu 2 11 3 2 2 2 2" xfId="47913" xr:uid="{9F8267F7-5F8C-44FA-83AC-0B1051B265B7}"/>
    <cellStyle name="Spolu 2 11 3 2 2 3" xfId="23442" xr:uid="{64D13F26-EB33-4C27-A5E9-D8332BDEB74C}"/>
    <cellStyle name="Spolu 2 11 3 2 2 4" xfId="26077" xr:uid="{34464466-3156-49DD-93DF-F5A883755DFB}"/>
    <cellStyle name="Spolu 2 11 3 2 2 5" xfId="36716" xr:uid="{63CA3F4A-C57C-4693-A68C-F9675BA839B7}"/>
    <cellStyle name="Spolu 2 11 3 2 3" xfId="15913" xr:uid="{D8C5784A-5076-40BE-A04C-241A2DA7D03C}"/>
    <cellStyle name="Spolu 2 11 3 2 3 2" xfId="42244" xr:uid="{B7F6E582-11AE-4287-B52B-42E0C3A8349C}"/>
    <cellStyle name="Spolu 2 11 3 2 4" xfId="16757" xr:uid="{7C27255D-C51C-4564-83C9-F864AD42D755}"/>
    <cellStyle name="Spolu 2 11 3 2 5" xfId="23292" xr:uid="{C9718770-DACE-415B-9F56-8B53DFE95D8D}"/>
    <cellStyle name="Spolu 2 11 3 2 6" xfId="31161" xr:uid="{2F367FCF-31CD-43DD-9A80-6FAC09BA3B40}"/>
    <cellStyle name="Spolu 2 11 3 3" xfId="8837" xr:uid="{42EE9AB7-9FA8-4687-977D-B06CCCC1B164}"/>
    <cellStyle name="Spolu 2 11 3 3 2" xfId="18577" xr:uid="{73D1AA92-A206-4E6D-987B-AFD1430446DA}"/>
    <cellStyle name="Spolu 2 11 3 3 2 2" xfId="44881" xr:uid="{2CC472FB-25C9-42A9-8AC0-5370CAF3471D}"/>
    <cellStyle name="Spolu 2 11 3 3 3" xfId="21964" xr:uid="{30E457BD-1248-4B43-AD2E-1D9EEE62F05E}"/>
    <cellStyle name="Spolu 2 11 3 3 4" xfId="24772" xr:uid="{33B77AAE-F710-4AE2-B4AC-80E6E7538613}"/>
    <cellStyle name="Spolu 2 11 3 3 5" xfId="33772" xr:uid="{E2C6CBDB-9559-4200-8C19-4CA47AE84E95}"/>
    <cellStyle name="Spolu 2 11 3 4" xfId="13976" xr:uid="{888AA4DC-D22F-483D-A814-6A37000FEECE}"/>
    <cellStyle name="Spolu 2 11 3 4 2" xfId="39220" xr:uid="{33AD0080-4412-4C44-BC8E-0E77C28ECD1E}"/>
    <cellStyle name="Spolu 2 11 3 5" xfId="13798" xr:uid="{FD33BB80-5C8D-43FD-8B03-A5ABF8C3D244}"/>
    <cellStyle name="Spolu 2 11 3 6" xfId="28225" xr:uid="{BF1F4549-609F-41EC-8CE3-781191809141}"/>
    <cellStyle name="Spolu 2 11 3_5.3 Investments associated cy" xfId="6064" xr:uid="{B4D5242D-21D7-4504-AB2F-1C49BF286613}"/>
    <cellStyle name="Spolu 2 11 4" xfId="2552" xr:uid="{CE91CA43-53A7-4373-B20E-32815DE41EB7}"/>
    <cellStyle name="Spolu 2 11 4 2" xfId="5751" xr:uid="{E8F3FABF-2900-4D3C-A463-F596753E761C}"/>
    <cellStyle name="Spolu 2 11 4 2 2" xfId="12544" xr:uid="{34B463C8-428A-4098-8005-9B6FB35173D9}"/>
    <cellStyle name="Spolu 2 11 4 2 2 2" xfId="20954" xr:uid="{5A370344-B946-42B1-AF05-290E4AE4C46D}"/>
    <cellStyle name="Spolu 2 11 4 2 2 2 2" xfId="48587" xr:uid="{E25C7C74-0618-423E-807B-0A4EF6552839}"/>
    <cellStyle name="Spolu 2 11 4 2 2 3" xfId="23811" xr:uid="{C274EE97-E0CA-4A9B-B06A-5BDF1AF10EE6}"/>
    <cellStyle name="Spolu 2 11 4 2 2 4" xfId="26408" xr:uid="{CF4A31EF-2BF7-4C14-B7ED-C90FA03AE5C5}"/>
    <cellStyle name="Spolu 2 11 4 2 2 5" xfId="37390" xr:uid="{93A76563-109C-4F94-9534-8FB2E316E510}"/>
    <cellStyle name="Spolu 2 11 4 2 3" xfId="16366" xr:uid="{90AD63D9-8FE9-424F-8EE4-C068115EF8C4}"/>
    <cellStyle name="Spolu 2 11 4 2 3 2" xfId="42918" xr:uid="{33637BDE-FBCA-4155-9322-3AF5AF99B0E3}"/>
    <cellStyle name="Spolu 2 11 4 2 4" xfId="13818" xr:uid="{BF0E7EAE-ABF8-4CBF-86FD-7DFB12757909}"/>
    <cellStyle name="Spolu 2 11 4 2 5" xfId="13130" xr:uid="{3F27EEA2-2859-44AE-98DF-FA921ED428EF}"/>
    <cellStyle name="Spolu 2 11 4 2 6" xfId="31835" xr:uid="{FFB105D5-67EA-4C60-A734-E425FC578DFC}"/>
    <cellStyle name="Spolu 2 11 4 3" xfId="9510" xr:uid="{4076E32F-356F-4D97-96B8-38E777A67A8D}"/>
    <cellStyle name="Spolu 2 11 4 3 2" xfId="19042" xr:uid="{89835E08-5456-4A1D-8F26-6D25F66005D1}"/>
    <cellStyle name="Spolu 2 11 4 3 2 2" xfId="45554" xr:uid="{1AE93332-7854-42B1-9F67-FEE2DF69E4ED}"/>
    <cellStyle name="Spolu 2 11 4 3 3" xfId="22328" xr:uid="{0849223A-119E-4411-A685-B28A0F4CB68B}"/>
    <cellStyle name="Spolu 2 11 4 3 4" xfId="25102" xr:uid="{4B125E00-60BB-4087-969B-DDE3ED9E7A10}"/>
    <cellStyle name="Spolu 2 11 4 3 5" xfId="34445" xr:uid="{7DC7DC0C-4F90-4532-8B8D-A014D715289F}"/>
    <cellStyle name="Spolu 2 11 4 4" xfId="14427" xr:uid="{7CDEE0CF-E4E4-470E-BEA9-7DC46588D76D}"/>
    <cellStyle name="Spolu 2 11 4 4 2" xfId="39893" xr:uid="{5261D439-E4AE-4C13-AF2B-79769C03E9B6}"/>
    <cellStyle name="Spolu 2 11 4 5" xfId="20021" xr:uid="{A8030519-1AFB-4CC3-BBC8-9CC04E8A5B00}"/>
    <cellStyle name="Spolu 2 11 4 6" xfId="28898" xr:uid="{28D24965-2CDB-4AD3-9BF6-0E5DFD4D343F}"/>
    <cellStyle name="Spolu 2 11 4_5.3 Investments associated cy" xfId="6065" xr:uid="{0E6911D6-5E96-490F-92F5-FC5B097E054B}"/>
    <cellStyle name="Spolu 2 11 5" xfId="3065" xr:uid="{1115F1AC-BFC2-43A1-8D05-48DCB831FAC6}"/>
    <cellStyle name="Spolu 2 11 5 2" xfId="9997" xr:uid="{3E91B24B-0455-4565-9219-E3A42BBF31F8}"/>
    <cellStyle name="Spolu 2 11 5 2 2" xfId="19474" xr:uid="{EE57D7DA-950E-4444-B342-80AA152D221C}"/>
    <cellStyle name="Spolu 2 11 5 2 2 2" xfId="46040" xr:uid="{8BBB4E0A-941B-4E83-9585-2B2E4719EFE3}"/>
    <cellStyle name="Spolu 2 11 5 2 3" xfId="22744" xr:uid="{5767DB21-7920-402E-8CAA-AC5FDD884B50}"/>
    <cellStyle name="Spolu 2 11 5 2 4" xfId="25511" xr:uid="{FE75C95A-1DBE-41A0-B5C1-C98DB4D48CBE}"/>
    <cellStyle name="Spolu 2 11 5 2 5" xfId="34922" xr:uid="{EEEAC406-920B-4E7A-9F98-D572A7B24284}"/>
    <cellStyle name="Spolu 2 11 5 3" xfId="14859" xr:uid="{1005E8A7-EE81-4637-8906-1E56AF6861DA}"/>
    <cellStyle name="Spolu 2 11 5 3 2" xfId="40376" xr:uid="{44DE9617-C620-4C9C-A8A8-3ECA1CBAABA7}"/>
    <cellStyle name="Spolu 2 11 5 4" xfId="13444" xr:uid="{C11EC5EB-7EE6-4F43-9A34-7D6CBDAEB086}"/>
    <cellStyle name="Spolu 2 11 5 5" xfId="29372" xr:uid="{244CA489-0B9D-460E-A486-BDE209C2318A}"/>
    <cellStyle name="Spolu 2 11 6" xfId="7489" xr:uid="{FDA7916D-F5AC-4075-9845-4328E1A096F9}"/>
    <cellStyle name="Spolu 2 11 6 2" xfId="17768" xr:uid="{7F82E593-969A-4B83-AE46-726E55A2277C}"/>
    <cellStyle name="Spolu 2 11 6 2 2" xfId="43537" xr:uid="{58CE00FE-CC8B-4B24-818A-DE36FAF2CBBD}"/>
    <cellStyle name="Spolu 2 11 6 3" xfId="21366" xr:uid="{9B03BF90-D34D-43A2-8086-4DD8CF6604E3}"/>
    <cellStyle name="Spolu 2 11 6 4" xfId="24259" xr:uid="{B391B6E1-CFCA-4CEF-85ED-DF7669B43484}"/>
    <cellStyle name="Spolu 2 11 6 5" xfId="32444" xr:uid="{7701B5E2-B603-4473-98CF-72C959934B7E}"/>
    <cellStyle name="Spolu 2 11 7" xfId="13015" xr:uid="{8CA30EEE-29A8-4135-986C-22D2694F45B5}"/>
    <cellStyle name="Spolu 2 11 7 2" xfId="37877" xr:uid="{E4F98076-239F-49AE-9F91-97D88048E6EE}"/>
    <cellStyle name="Spolu 2 11 8" xfId="17295" xr:uid="{7AF7284B-1947-46A2-BD89-D380E895268F}"/>
    <cellStyle name="Spolu 2 11 9" xfId="26894" xr:uid="{BEEC5E28-3327-4B56-8FCF-2AAD87C2A001}"/>
    <cellStyle name="Spolu 2 11_3.10 Impairments" xfId="1017" xr:uid="{441BD6A7-1115-45F7-BAB5-AA6A57B5153F}"/>
    <cellStyle name="Spolu 2 12" xfId="302" xr:uid="{A6BAD031-083E-44C7-9512-CF609F9B52D8}"/>
    <cellStyle name="Spolu 2 12 2" xfId="606" xr:uid="{635A9F1E-39CB-45AB-B1B2-6FF341C0C678}"/>
    <cellStyle name="Spolu 2 12 2 2" xfId="2154" xr:uid="{B5B700C3-D314-4875-94AE-08F37AB1602C}"/>
    <cellStyle name="Spolu 2 12 2 2 2" xfId="5353" xr:uid="{D7D74D4C-04FB-4687-968C-4559A2E556D0}"/>
    <cellStyle name="Spolu 2 12 2 2 2 2" xfId="12146" xr:uid="{1297AB33-1149-4B34-8EF5-9D04F8E8B67E}"/>
    <cellStyle name="Spolu 2 12 2 2 2 2 2" xfId="20710" xr:uid="{60A3AE72-5009-4647-B309-ED312559966D}"/>
    <cellStyle name="Spolu 2 12 2 2 2 2 2 2" xfId="48189" xr:uid="{F5D7FF77-34A4-4542-B28D-CE449BFEA57A}"/>
    <cellStyle name="Spolu 2 12 2 2 2 2 3" xfId="23634" xr:uid="{4C14907B-59C7-463A-A7FA-9E235F7A23DA}"/>
    <cellStyle name="Spolu 2 12 2 2 2 2 4" xfId="26259" xr:uid="{BB0E0ABA-2697-4297-B847-B06058C10476}"/>
    <cellStyle name="Spolu 2 12 2 2 2 2 5" xfId="36992" xr:uid="{15A4103D-1215-46E5-BD1F-8BE0F9590561}"/>
    <cellStyle name="Spolu 2 12 2 2 2 3" xfId="16135" xr:uid="{C3E300B6-0752-4098-9558-BEF76B1C1A55}"/>
    <cellStyle name="Spolu 2 12 2 2 2 3 2" xfId="42520" xr:uid="{99C31088-D3C4-4C06-B0A0-CC8B05F176BB}"/>
    <cellStyle name="Spolu 2 12 2 2 2 4" xfId="16218" xr:uid="{A881A87A-54A2-41AB-9244-93DC4F09F34A}"/>
    <cellStyle name="Spolu 2 12 2 2 2 5" xfId="15250" xr:uid="{75F1F6FC-10D4-4211-A7A0-530BEEE5AC7A}"/>
    <cellStyle name="Spolu 2 12 2 2 2 6" xfId="31437" xr:uid="{4533A4DC-2C9B-4E91-8FF0-B7B267DF1D59}"/>
    <cellStyle name="Spolu 2 12 2 2 3" xfId="9113" xr:uid="{623ABCC7-0F36-4A9C-BE31-748BA724A630}"/>
    <cellStyle name="Spolu 2 12 2 2 3 2" xfId="18796" xr:uid="{6C206260-6293-4E64-9B60-DF535AE943A1}"/>
    <cellStyle name="Spolu 2 12 2 2 3 2 2" xfId="45157" xr:uid="{4F0A4F47-3ADB-40B8-97F7-5E9FAB933131}"/>
    <cellStyle name="Spolu 2 12 2 2 3 3" xfId="22155" xr:uid="{1E007A87-256F-48B8-908E-99A83C3E801D}"/>
    <cellStyle name="Spolu 2 12 2 2 3 4" xfId="24954" xr:uid="{157A124F-E23D-472C-8DFB-D46B9E902A98}"/>
    <cellStyle name="Spolu 2 12 2 2 3 5" xfId="34048" xr:uid="{A4BBC44D-B18E-4C58-B8EC-3DBF575B829A}"/>
    <cellStyle name="Spolu 2 12 2 2 4" xfId="14192" xr:uid="{691CEB11-E396-49A9-91AC-6647ED44AAE9}"/>
    <cellStyle name="Spolu 2 12 2 2 4 2" xfId="39496" xr:uid="{F92C98CE-16E2-47E7-BF76-E5E320CB0F3A}"/>
    <cellStyle name="Spolu 2 12 2 2 5" xfId="17628" xr:uid="{E1D3C627-17BD-47FB-9730-FEFB76F49360}"/>
    <cellStyle name="Spolu 2 12 2 2 6" xfId="28501" xr:uid="{3C93955E-A492-4BA7-ABDE-BC94FDE64405}"/>
    <cellStyle name="Spolu 2 12 2 2_5.3 Investments associated cy" xfId="6067" xr:uid="{3A922046-84D9-4B37-8380-474E2C0BB4BF}"/>
    <cellStyle name="Spolu 2 12 2 3" xfId="2764" xr:uid="{A963D35F-85F2-40FB-9ECF-0E9EE98C3B01}"/>
    <cellStyle name="Spolu 2 12 2 3 2" xfId="5963" xr:uid="{B4A088E7-2161-4301-97B9-B45E20D5C599}"/>
    <cellStyle name="Spolu 2 12 2 3 2 2" xfId="12756" xr:uid="{1A9B51D4-B2E4-4BF3-8A36-1A44CD86821E}"/>
    <cellStyle name="Spolu 2 12 2 3 2 2 2" xfId="21166" xr:uid="{8EBC532C-DB1A-4A47-B075-1C6F3F98D93E}"/>
    <cellStyle name="Spolu 2 12 2 3 2 2 2 2" xfId="48799" xr:uid="{C5975F91-C17A-457E-B326-B778137E0825}"/>
    <cellStyle name="Spolu 2 12 2 3 2 2 3" xfId="24023" xr:uid="{CAE44882-2817-4924-8353-518CD3F13F43}"/>
    <cellStyle name="Spolu 2 12 2 3 2 2 4" xfId="26620" xr:uid="{33027975-14A3-4A7E-8792-8D91ECDF56CF}"/>
    <cellStyle name="Spolu 2 12 2 3 2 2 5" xfId="37602" xr:uid="{FE05D2A4-D466-47CD-A3C8-0D62ECD55F92}"/>
    <cellStyle name="Spolu 2 12 2 3 2 3" xfId="16578" xr:uid="{C89AC6E9-AA29-4C62-B2C2-22B9281D6D1A}"/>
    <cellStyle name="Spolu 2 12 2 3 2 3 2" xfId="43130" xr:uid="{B419C319-0DE7-4AEA-96D7-066E379519E5}"/>
    <cellStyle name="Spolu 2 12 2 3 2 4" xfId="16689" xr:uid="{A371AC0A-C6DB-417E-8266-CAD3437A8C80}"/>
    <cellStyle name="Spolu 2 12 2 3 2 5" xfId="23674" xr:uid="{B2A86B46-EFE4-4D73-AA03-5DCA8A6CF7EC}"/>
    <cellStyle name="Spolu 2 12 2 3 2 6" xfId="32047" xr:uid="{7325E99C-FD6E-4865-B5D2-B72257559186}"/>
    <cellStyle name="Spolu 2 12 2 3 3" xfId="9722" xr:uid="{C8B96C89-3D0E-4066-B103-84D9202B3008}"/>
    <cellStyle name="Spolu 2 12 2 3 3 2" xfId="19254" xr:uid="{5A513559-DD60-4538-A2F7-CA296246F2D4}"/>
    <cellStyle name="Spolu 2 12 2 3 3 2 2" xfId="45766" xr:uid="{AF0FE7A8-3A92-41CF-94DC-DC47AFA002BC}"/>
    <cellStyle name="Spolu 2 12 2 3 3 3" xfId="22540" xr:uid="{6F4551BC-093C-443C-B178-EA693447ED08}"/>
    <cellStyle name="Spolu 2 12 2 3 3 4" xfId="25314" xr:uid="{08221B69-D3AC-46C1-819D-E6B551B833CB}"/>
    <cellStyle name="Spolu 2 12 2 3 3 5" xfId="34657" xr:uid="{7ED6264E-DB41-4E40-B6CF-3FD4321AC37A}"/>
    <cellStyle name="Spolu 2 12 2 3 4" xfId="14639" xr:uid="{9800D26B-A5FC-443E-8152-DC1CFFA21A42}"/>
    <cellStyle name="Spolu 2 12 2 3 4 2" xfId="40105" xr:uid="{DCA96210-D6BC-4256-A3FA-F73DF7EA679E}"/>
    <cellStyle name="Spolu 2 12 2 3 5" xfId="14107" xr:uid="{51872AA7-908F-4E1A-8210-774C862D6D31}"/>
    <cellStyle name="Spolu 2 12 2 3 6" xfId="29110" xr:uid="{AEB02F99-72DB-4B5E-8B1E-F536F27A559A}"/>
    <cellStyle name="Spolu 2 12 2 3_5.3 Investments associated cy" xfId="6068" xr:uid="{50F398E6-0C2A-47EF-B3FE-586248D6E300}"/>
    <cellStyle name="Spolu 2 12 2 4" xfId="3345" xr:uid="{AAB9A72C-C3B1-4F87-B34B-F6E20208ADE9}"/>
    <cellStyle name="Spolu 2 12 2 4 2" xfId="10272" xr:uid="{15CE5B2D-114B-48C8-9404-C1AF8966E15D}"/>
    <cellStyle name="Spolu 2 12 2 4 2 2" xfId="19695" xr:uid="{81517DF9-298E-4E5A-B207-4CA1E269A274}"/>
    <cellStyle name="Spolu 2 12 2 4 2 2 2" xfId="46315" xr:uid="{7F749652-D5CF-476F-975C-D9B55272BC78}"/>
    <cellStyle name="Spolu 2 12 2 4 2 3" xfId="22930" xr:uid="{6711E245-A238-4BE3-ACF8-73FBDE2FC9BC}"/>
    <cellStyle name="Spolu 2 12 2 4 2 4" xfId="25689" xr:uid="{0F5E9578-54BC-4E28-99AB-46973162143E}"/>
    <cellStyle name="Spolu 2 12 2 4 2 5" xfId="35195" xr:uid="{563E788D-5429-4E59-8CB7-C26A63562F92}"/>
    <cellStyle name="Spolu 2 12 2 4 3" xfId="15082" xr:uid="{8CF6FC8E-706D-4E13-AB99-1BF2E7595089}"/>
    <cellStyle name="Spolu 2 12 2 4 3 2" xfId="40650" xr:uid="{AE16AED8-3C7E-4D3D-83E9-DB5DF18653D3}"/>
    <cellStyle name="Spolu 2 12 2 4 4" xfId="19787" xr:uid="{46E3B09C-A66D-4F61-9DF0-02BC4F5A5F43}"/>
    <cellStyle name="Spolu 2 12 2 4 5" xfId="29644" xr:uid="{97617A23-70B1-4E66-9201-28021D942E8E}"/>
    <cellStyle name="Spolu 2 12 2 5" xfId="7795" xr:uid="{033E8FE1-F8F9-4BB6-9D17-C651DB0EBFB1}"/>
    <cellStyle name="Spolu 2 12 2 5 2" xfId="18019" xr:uid="{89DE8CFC-BCD9-4F7B-A490-7843C0320B36}"/>
    <cellStyle name="Spolu 2 12 2 5 2 2" xfId="43843" xr:uid="{FAE71A2F-F546-4E58-8365-01C703D92EB1}"/>
    <cellStyle name="Spolu 2 12 2 5 3" xfId="21590" xr:uid="{E8C14428-00BB-4813-8DB2-993560A0850F}"/>
    <cellStyle name="Spolu 2 12 2 5 4" xfId="24471" xr:uid="{2B7F0064-D9AE-42F5-A77E-BA89497A9572}"/>
    <cellStyle name="Spolu 2 12 2 5 5" xfId="32750" xr:uid="{D91A4C34-39D7-412C-BACE-66FE1D84BD0E}"/>
    <cellStyle name="Spolu 2 12 2 6" xfId="13266" xr:uid="{78283ED1-0469-49C1-B8B9-06DA31CF8A26}"/>
    <cellStyle name="Spolu 2 12 2 6 2" xfId="38183" xr:uid="{92702D76-6910-40D0-8A2E-590B65402CF3}"/>
    <cellStyle name="Spolu 2 12 2 7" xfId="17076" xr:uid="{2C12FDA4-C9BB-4D31-A19D-B9C886AF25EC}"/>
    <cellStyle name="Spolu 2 12 2 8" xfId="27200" xr:uid="{10C975FF-AE11-419B-87FC-2E7877F4B647}"/>
    <cellStyle name="Spolu 2 12 2_5.3 Investments associated cy" xfId="6066" xr:uid="{7CD67099-2086-468E-B101-19E29D712495}"/>
    <cellStyle name="Spolu 2 12 3" xfId="1882" xr:uid="{712DA95F-8B93-47E7-A518-FC89D4B99096}"/>
    <cellStyle name="Spolu 2 12 3 2" xfId="5081" xr:uid="{F6EBF2FC-B946-4535-8E4C-A7A0327A714D}"/>
    <cellStyle name="Spolu 2 12 3 2 2" xfId="11874" xr:uid="{46EB9949-2FA9-4C9E-888C-0C2D5D43B1EA}"/>
    <cellStyle name="Spolu 2 12 3 2 2 2" xfId="20492" xr:uid="{748BF51F-A1B4-4490-B342-46307636551B}"/>
    <cellStyle name="Spolu 2 12 3 2 2 2 2" xfId="47917" xr:uid="{969B7AB7-2EB4-44DF-A675-7A77B724F884}"/>
    <cellStyle name="Spolu 2 12 3 2 2 3" xfId="23446" xr:uid="{AF306E39-E876-4B6D-8458-CE6B9097DC6E}"/>
    <cellStyle name="Spolu 2 12 3 2 2 4" xfId="26081" xr:uid="{ABA61BC0-CF28-4B94-ADCD-6CEB5DCAE0D0}"/>
    <cellStyle name="Spolu 2 12 3 2 2 5" xfId="36720" xr:uid="{57492864-9620-499E-BED3-0BE746D6ADEE}"/>
    <cellStyle name="Spolu 2 12 3 2 3" xfId="15917" xr:uid="{90AA4EF8-FB37-4A4B-B5D8-B83F83616065}"/>
    <cellStyle name="Spolu 2 12 3 2 3 2" xfId="42248" xr:uid="{2B174729-B899-45CA-A4DB-5FE015F8BFC0}"/>
    <cellStyle name="Spolu 2 12 3 2 4" xfId="13794" xr:uid="{0892957A-2E34-4DDA-A18E-5FC2D8E7821A}"/>
    <cellStyle name="Spolu 2 12 3 2 5" xfId="17153" xr:uid="{349DF8FE-8F10-447D-AC98-4386A9C563AE}"/>
    <cellStyle name="Spolu 2 12 3 2 6" xfId="31165" xr:uid="{BB9BCD7C-A029-48D2-ADF4-083E64D8C498}"/>
    <cellStyle name="Spolu 2 12 3 3" xfId="8841" xr:uid="{46AEDD83-ABE1-4684-80BE-0F1B8A7922F8}"/>
    <cellStyle name="Spolu 2 12 3 3 2" xfId="18581" xr:uid="{739DFFF6-B079-43A2-A27A-AC3CBE4FDD67}"/>
    <cellStyle name="Spolu 2 12 3 3 2 2" xfId="44885" xr:uid="{4A89BCCE-18B3-4AB0-A89E-86F14E3CD6FD}"/>
    <cellStyle name="Spolu 2 12 3 3 3" xfId="21968" xr:uid="{1B0719AF-4B4F-420D-8820-963A6ED8730F}"/>
    <cellStyle name="Spolu 2 12 3 3 4" xfId="24776" xr:uid="{8E936E6F-54CC-4C49-B094-97404AFE4785}"/>
    <cellStyle name="Spolu 2 12 3 3 5" xfId="33776" xr:uid="{E4777E27-2423-4F9B-AD88-44933F53BA09}"/>
    <cellStyle name="Spolu 2 12 3 4" xfId="13980" xr:uid="{F8C9D5D3-9081-450C-9C30-15749B2CD3F5}"/>
    <cellStyle name="Spolu 2 12 3 4 2" xfId="39224" xr:uid="{C1F66FDF-435D-4722-925D-FADCFD6EA983}"/>
    <cellStyle name="Spolu 2 12 3 5" xfId="13595" xr:uid="{B07C3525-3AE5-4EA1-AD82-751D828E9D58}"/>
    <cellStyle name="Spolu 2 12 3 6" xfId="28229" xr:uid="{2CC88685-A60F-4A23-AA5A-9CD8F37D6821}"/>
    <cellStyle name="Spolu 2 12 3_5.3 Investments associated cy" xfId="6069" xr:uid="{D109427C-BAFA-4DB6-B89D-CF1746798B9E}"/>
    <cellStyle name="Spolu 2 12 4" xfId="2557" xr:uid="{DFA5B5CA-794B-4F25-9094-4731B7AC174E}"/>
    <cellStyle name="Spolu 2 12 4 2" xfId="5756" xr:uid="{F112E2AA-C61B-447F-9EB4-9AAF68E9836E}"/>
    <cellStyle name="Spolu 2 12 4 2 2" xfId="12549" xr:uid="{B9C99449-BF17-4A97-9431-B8B0A9384E43}"/>
    <cellStyle name="Spolu 2 12 4 2 2 2" xfId="20959" xr:uid="{06E5F822-9860-4FCF-86CA-33733877D4C2}"/>
    <cellStyle name="Spolu 2 12 4 2 2 2 2" xfId="48592" xr:uid="{C5BA1395-05A6-48A8-9444-7893EEF9DC43}"/>
    <cellStyle name="Spolu 2 12 4 2 2 3" xfId="23816" xr:uid="{1CC3C5DA-FB2B-4F5F-9953-FE38926CDBF1}"/>
    <cellStyle name="Spolu 2 12 4 2 2 4" xfId="26413" xr:uid="{88113B4E-64B1-4AC8-9262-126B51E7EB2C}"/>
    <cellStyle name="Spolu 2 12 4 2 2 5" xfId="37395" xr:uid="{171FD130-A799-400C-B58A-0DCE7EA7F574}"/>
    <cellStyle name="Spolu 2 12 4 2 3" xfId="16371" xr:uid="{8BE047F7-40D0-4A3B-B0B8-E36E4BEEE9C6}"/>
    <cellStyle name="Spolu 2 12 4 2 3 2" xfId="42923" xr:uid="{B19209DB-36E7-4DEA-9C3C-1A67805F29DB}"/>
    <cellStyle name="Spolu 2 12 4 2 4" xfId="20006" xr:uid="{F22196D4-AC15-46F3-A730-C29D3ED7AC00}"/>
    <cellStyle name="Spolu 2 12 4 2 5" xfId="22836" xr:uid="{5AB2A1EE-2D47-40DC-8585-4DC88470966D}"/>
    <cellStyle name="Spolu 2 12 4 2 6" xfId="31840" xr:uid="{F9501E5E-6F83-449B-A1D1-B1F424742415}"/>
    <cellStyle name="Spolu 2 12 4 3" xfId="9515" xr:uid="{345FC865-844A-4AEB-891E-780B7E953639}"/>
    <cellStyle name="Spolu 2 12 4 3 2" xfId="19047" xr:uid="{A07FA1E5-951D-4D50-BC21-DE6658853E5C}"/>
    <cellStyle name="Spolu 2 12 4 3 2 2" xfId="45559" xr:uid="{FD9E4517-767C-4B83-9EB0-B7B5C75A6286}"/>
    <cellStyle name="Spolu 2 12 4 3 3" xfId="22333" xr:uid="{29D35791-0D4C-4D37-A9FA-BFC816701A67}"/>
    <cellStyle name="Spolu 2 12 4 3 4" xfId="25107" xr:uid="{353B74CA-CE1C-4C9F-95B9-EF2F46755EC0}"/>
    <cellStyle name="Spolu 2 12 4 3 5" xfId="34450" xr:uid="{158D311F-5815-4FA9-9934-1C77688A696B}"/>
    <cellStyle name="Spolu 2 12 4 4" xfId="14432" xr:uid="{E3808A67-9DAB-4550-8269-836329998ABA}"/>
    <cellStyle name="Spolu 2 12 4 4 2" xfId="39898" xr:uid="{9DCFD3C2-3A65-4479-8B61-3730E10F5268}"/>
    <cellStyle name="Spolu 2 12 4 5" xfId="18741" xr:uid="{71200F6A-AE6E-4D60-A90A-5121FB6AB5BD}"/>
    <cellStyle name="Spolu 2 12 4 6" xfId="28903" xr:uid="{20070479-365F-431A-9B43-ED2B7B12180A}"/>
    <cellStyle name="Spolu 2 12 4_5.3 Investments associated cy" xfId="6070" xr:uid="{244BE8CC-D7DE-463D-947F-DA1A3B9D422B}"/>
    <cellStyle name="Spolu 2 12 5" xfId="3070" xr:uid="{A6DDC902-21C4-4BB3-83F8-C3CEB6021503}"/>
    <cellStyle name="Spolu 2 12 5 2" xfId="10002" xr:uid="{212DD5FC-4AA0-42E0-A199-1F6DD6506562}"/>
    <cellStyle name="Spolu 2 12 5 2 2" xfId="19478" xr:uid="{F119E6FF-6732-4863-8794-CEF0BD25EBA0}"/>
    <cellStyle name="Spolu 2 12 5 2 2 2" xfId="46045" xr:uid="{B392C1B7-87E9-42A2-BB06-D2951327AD53}"/>
    <cellStyle name="Spolu 2 12 5 2 3" xfId="22748" xr:uid="{D0F93BA9-6580-4FF8-A88B-71CDF9D8EB8D}"/>
    <cellStyle name="Spolu 2 12 5 2 4" xfId="25515" xr:uid="{21FB71A9-F3D6-4877-8B37-52176E7477C1}"/>
    <cellStyle name="Spolu 2 12 5 2 5" xfId="34926" xr:uid="{6FF3CDC0-FE3B-4440-9EC0-F4293F8FFB07}"/>
    <cellStyle name="Spolu 2 12 5 3" xfId="14863" xr:uid="{2DFC4918-4787-41FE-A1A4-F003D08CBD28}"/>
    <cellStyle name="Spolu 2 12 5 3 2" xfId="40381" xr:uid="{91522162-45E4-4780-8988-F32EB5A59770}"/>
    <cellStyle name="Spolu 2 12 5 4" xfId="19997" xr:uid="{F2AF5682-D533-4F8B-A568-316C9C86C882}"/>
    <cellStyle name="Spolu 2 12 5 5" xfId="29376" xr:uid="{70660482-C1B0-4E1B-BC85-A6DF4E7E1C2E}"/>
    <cellStyle name="Spolu 2 12 6" xfId="7494" xr:uid="{CDC8C91B-3D7B-4617-B724-3F9D4B0EE929}"/>
    <cellStyle name="Spolu 2 12 6 2" xfId="17773" xr:uid="{8C079EAA-C2FF-44EE-B46D-AD3EEEE61B53}"/>
    <cellStyle name="Spolu 2 12 6 2 2" xfId="43542" xr:uid="{62A56F69-82C5-4D10-9092-59ACA6B53017}"/>
    <cellStyle name="Spolu 2 12 6 3" xfId="21371" xr:uid="{F188285F-776A-4D18-9A34-FF90B7C5877C}"/>
    <cellStyle name="Spolu 2 12 6 4" xfId="24264" xr:uid="{72AF7A6D-036E-48E2-BABE-69700354555F}"/>
    <cellStyle name="Spolu 2 12 6 5" xfId="32449" xr:uid="{C298773D-2933-4C48-A5D9-32C6DD371E74}"/>
    <cellStyle name="Spolu 2 12 7" xfId="13020" xr:uid="{CC929178-81E9-48A2-A743-A0A4118113D6}"/>
    <cellStyle name="Spolu 2 12 7 2" xfId="37882" xr:uid="{5E413B3D-98B4-41E1-A243-8988FBA3B410}"/>
    <cellStyle name="Spolu 2 12 8" xfId="17290" xr:uid="{03ABA110-B33D-46AA-8897-58122D7097DF}"/>
    <cellStyle name="Spolu 2 12 9" xfId="26899" xr:uid="{646E63DF-AC58-48CE-8807-024C087F7705}"/>
    <cellStyle name="Spolu 2 12_3.10 Impairments" xfId="1018" xr:uid="{BA52CA7D-2A7E-4805-96DD-AC6E1283E132}"/>
    <cellStyle name="Spolu 2 13" xfId="321" xr:uid="{BE4AC761-3C16-4093-AD4E-AB2B61EC54C1}"/>
    <cellStyle name="Spolu 2 13 2" xfId="625" xr:uid="{93D64458-5804-4E49-AE21-8E74D5BA1E21}"/>
    <cellStyle name="Spolu 2 13 2 2" xfId="2173" xr:uid="{7C2C8290-88EF-4C07-A43A-89A796B5257A}"/>
    <cellStyle name="Spolu 2 13 2 2 2" xfId="5372" xr:uid="{70DF7914-B3B5-4563-9C19-16C5B7937B2A}"/>
    <cellStyle name="Spolu 2 13 2 2 2 2" xfId="12165" xr:uid="{D420AB62-093C-4F8F-A1AE-A24E6EE700FC}"/>
    <cellStyle name="Spolu 2 13 2 2 2 2 2" xfId="20723" xr:uid="{2D87641C-2544-4F17-80D0-8934F7351597}"/>
    <cellStyle name="Spolu 2 13 2 2 2 2 2 2" xfId="48208" xr:uid="{25D07B42-8278-4479-89CC-C718DC81A52F}"/>
    <cellStyle name="Spolu 2 13 2 2 2 2 3" xfId="23641" xr:uid="{2DC12229-2C20-4D5F-BD5F-B11699FCEB5D}"/>
    <cellStyle name="Spolu 2 13 2 2 2 2 4" xfId="26266" xr:uid="{8322B1B4-58ED-4D5C-BFC6-0572271B43A4}"/>
    <cellStyle name="Spolu 2 13 2 2 2 2 5" xfId="37011" xr:uid="{EFC218F7-93B0-4E44-858F-9924C6F0C801}"/>
    <cellStyle name="Spolu 2 13 2 2 2 3" xfId="16146" xr:uid="{150CEF81-5451-4782-ACC0-BC5F0684F626}"/>
    <cellStyle name="Spolu 2 13 2 2 2 3 2" xfId="42539" xr:uid="{E4B12321-1D2E-411C-9297-E87D0104CAFB}"/>
    <cellStyle name="Spolu 2 13 2 2 2 4" xfId="18416" xr:uid="{3D177BB8-3FD1-4E4E-BCEA-38F739017685}"/>
    <cellStyle name="Spolu 2 13 2 2 2 5" xfId="20216" xr:uid="{A121DAF1-2762-43DD-AECE-90D7870F16BC}"/>
    <cellStyle name="Spolu 2 13 2 2 2 6" xfId="31456" xr:uid="{A9DC736D-DD16-4A40-B7CF-2212C5E908A2}"/>
    <cellStyle name="Spolu 2 13 2 2 3" xfId="9132" xr:uid="{5EDAE41A-1E44-4073-830C-1554BC846601}"/>
    <cellStyle name="Spolu 2 13 2 2 3 2" xfId="18808" xr:uid="{A48947BC-5CDF-435A-8C5A-9891433DFB9C}"/>
    <cellStyle name="Spolu 2 13 2 2 3 2 2" xfId="45176" xr:uid="{D037359F-5412-4EDF-AF81-9657F31FFD28}"/>
    <cellStyle name="Spolu 2 13 2 2 3 3" xfId="22163" xr:uid="{522144D5-09AA-42F5-9199-A221F2B141E1}"/>
    <cellStyle name="Spolu 2 13 2 2 3 4" xfId="24961" xr:uid="{833C2D22-AA53-4914-92C6-BDEAC3908CDB}"/>
    <cellStyle name="Spolu 2 13 2 2 3 5" xfId="34067" xr:uid="{DAB9556B-9DF2-4D4A-BBE1-CA29F1F57526}"/>
    <cellStyle name="Spolu 2 13 2 2 4" xfId="14203" xr:uid="{A5AD36F8-8B72-49C8-9672-87A8E8AA0A92}"/>
    <cellStyle name="Spolu 2 13 2 2 4 2" xfId="39515" xr:uid="{A202859E-BD59-4E26-82D4-CC66E99067C7}"/>
    <cellStyle name="Spolu 2 13 2 2 5" xfId="15551" xr:uid="{C72107EF-8A82-4FF1-A8F1-6D65DD80ED15}"/>
    <cellStyle name="Spolu 2 13 2 2 6" xfId="28520" xr:uid="{59C7CB0A-A6F5-4B8E-B0EE-CE014B7DE181}"/>
    <cellStyle name="Spolu 2 13 2 2_5.3 Investments associated cy" xfId="6072" xr:uid="{A5302438-262F-4D04-8E25-764C0E6D94FD}"/>
    <cellStyle name="Spolu 2 13 2 3" xfId="2771" xr:uid="{9D442B08-DD6B-4944-8902-CB778B13853D}"/>
    <cellStyle name="Spolu 2 13 2 3 2" xfId="5970" xr:uid="{EEF4843C-F363-4768-ADAE-8C13C7D8B6DB}"/>
    <cellStyle name="Spolu 2 13 2 3 2 2" xfId="12763" xr:uid="{82FE2F21-BC55-4D60-B627-37EE73775A3A}"/>
    <cellStyle name="Spolu 2 13 2 3 2 2 2" xfId="21173" xr:uid="{D9949C33-9F99-4DED-9226-C54579EB1F7A}"/>
    <cellStyle name="Spolu 2 13 2 3 2 2 2 2" xfId="48806" xr:uid="{11A4FC2E-55DD-43B9-BA43-6E0FD7A18BA4}"/>
    <cellStyle name="Spolu 2 13 2 3 2 2 3" xfId="24030" xr:uid="{41014DDC-37EF-4C91-A80C-DD6382369AC5}"/>
    <cellStyle name="Spolu 2 13 2 3 2 2 4" xfId="26627" xr:uid="{123EFC8C-C606-48FE-8392-1858F65333EC}"/>
    <cellStyle name="Spolu 2 13 2 3 2 2 5" xfId="37609" xr:uid="{9ED4A963-B76C-4093-B526-0BE6E9AB5C38}"/>
    <cellStyle name="Spolu 2 13 2 3 2 3" xfId="16585" xr:uid="{C6524F69-71BD-417B-8CBA-A8A417AADDC1}"/>
    <cellStyle name="Spolu 2 13 2 3 2 3 2" xfId="43137" xr:uid="{2FD0D29D-6BE6-42E1-B77B-E59264DA7340}"/>
    <cellStyle name="Spolu 2 13 2 3 2 4" xfId="20240" xr:uid="{E36EADF1-9D7E-4B73-963A-0A9612C06320}"/>
    <cellStyle name="Spolu 2 13 2 3 2 5" xfId="20844" xr:uid="{947324A1-BC4D-4FE2-9BD0-FC805F681C1D}"/>
    <cellStyle name="Spolu 2 13 2 3 2 6" xfId="32054" xr:uid="{9835583A-0349-43FC-B362-4DB29138233C}"/>
    <cellStyle name="Spolu 2 13 2 3 3" xfId="9729" xr:uid="{5F011DA7-6A11-4F6D-BC41-82B6E95FEE0A}"/>
    <cellStyle name="Spolu 2 13 2 3 3 2" xfId="19261" xr:uid="{61181938-1195-438F-894A-26ACBF32941A}"/>
    <cellStyle name="Spolu 2 13 2 3 3 2 2" xfId="45773" xr:uid="{75D01579-32B5-485D-8D2E-BC8604B1A9D1}"/>
    <cellStyle name="Spolu 2 13 2 3 3 3" xfId="22547" xr:uid="{08E1A2D8-7002-4D29-AE7C-59B9E24A99E8}"/>
    <cellStyle name="Spolu 2 13 2 3 3 4" xfId="25321" xr:uid="{37805B1D-A7CD-4D69-A324-92FE3E87B065}"/>
    <cellStyle name="Spolu 2 13 2 3 3 5" xfId="34664" xr:uid="{97DEC258-03C7-42BA-A54C-D7CC0442C1D9}"/>
    <cellStyle name="Spolu 2 13 2 3 4" xfId="14646" xr:uid="{F32034D8-FF68-4743-A4ED-F69FCEED6C2F}"/>
    <cellStyle name="Spolu 2 13 2 3 4 2" xfId="40112" xr:uid="{7D54380B-8624-4D9E-938D-78629CF4E29A}"/>
    <cellStyle name="Spolu 2 13 2 3 5" xfId="18170" xr:uid="{0DA07B69-0656-462D-8889-27D0A5E8E08F}"/>
    <cellStyle name="Spolu 2 13 2 3 6" xfId="29117" xr:uid="{B2ED2328-D5D6-4023-B5F9-53D042D8766B}"/>
    <cellStyle name="Spolu 2 13 2 3_5.3 Investments associated cy" xfId="6073" xr:uid="{B98CE0A7-5F0A-48BE-AAB6-A48F52588E82}"/>
    <cellStyle name="Spolu 2 13 2 4" xfId="3364" xr:uid="{543C536F-8835-42EF-83EA-86AEE443498C}"/>
    <cellStyle name="Spolu 2 13 2 4 2" xfId="10291" xr:uid="{2819B89A-8651-4346-8BA7-09A10C39BB75}"/>
    <cellStyle name="Spolu 2 13 2 4 2 2" xfId="19707" xr:uid="{24112889-ACE7-4549-83D7-8CEA72F36D4E}"/>
    <cellStyle name="Spolu 2 13 2 4 2 2 2" xfId="46334" xr:uid="{9127E875-5CBD-4A82-9306-C3D42573F971}"/>
    <cellStyle name="Spolu 2 13 2 4 2 3" xfId="22938" xr:uid="{43456828-C3DC-4AF9-9124-C0AD5711CA82}"/>
    <cellStyle name="Spolu 2 13 2 4 2 4" xfId="25696" xr:uid="{8B457ABE-B5E7-40FD-B999-F12C70E002EF}"/>
    <cellStyle name="Spolu 2 13 2 4 2 5" xfId="35214" xr:uid="{50B59486-E0EB-44D1-A499-4DF299BEF9E3}"/>
    <cellStyle name="Spolu 2 13 2 4 3" xfId="15093" xr:uid="{0C15891F-C18F-43CA-B3AC-3EE1541BE0AB}"/>
    <cellStyle name="Spolu 2 13 2 4 3 2" xfId="40669" xr:uid="{E63F0861-5159-4745-9389-DF664E2FE8B1}"/>
    <cellStyle name="Spolu 2 13 2 4 4" xfId="18968" xr:uid="{993AD664-41AA-400C-8424-EA9029079480}"/>
    <cellStyle name="Spolu 2 13 2 4 5" xfId="29663" xr:uid="{6A874100-CC97-490C-A667-A83B0B66658B}"/>
    <cellStyle name="Spolu 2 13 2 5" xfId="7814" xr:uid="{2DADEF10-5F51-45FD-BDAB-418EDDE46E24}"/>
    <cellStyle name="Spolu 2 13 2 5 2" xfId="18030" xr:uid="{5C1A335A-160C-4446-8DF8-FF425EE063BA}"/>
    <cellStyle name="Spolu 2 13 2 5 2 2" xfId="43862" xr:uid="{1386C9CB-3600-411F-8F06-0378087EA98C}"/>
    <cellStyle name="Spolu 2 13 2 5 3" xfId="21598" xr:uid="{DBCD267C-D18E-498D-A950-370373DF6B72}"/>
    <cellStyle name="Spolu 2 13 2 5 4" xfId="24478" xr:uid="{266F9CF5-5E66-4B92-96BF-2500D37CDE2B}"/>
    <cellStyle name="Spolu 2 13 2 5 5" xfId="32769" xr:uid="{7526343D-DFCA-482E-8687-25417DA5EEE5}"/>
    <cellStyle name="Spolu 2 13 2 6" xfId="13276" xr:uid="{A39A2A00-F036-4310-B331-571B3A6B1AA6}"/>
    <cellStyle name="Spolu 2 13 2 6 2" xfId="38202" xr:uid="{2F0E053C-3211-4EA8-AC1B-E5554C319E32}"/>
    <cellStyle name="Spolu 2 13 2 7" xfId="17069" xr:uid="{261881FB-63CA-4CDD-96FE-BC5D839E034B}"/>
    <cellStyle name="Spolu 2 13 2 8" xfId="27219" xr:uid="{D5F962C8-F7E2-4862-BAF2-04E7B0468764}"/>
    <cellStyle name="Spolu 2 13 2_5.3 Investments associated cy" xfId="6071" xr:uid="{14C05723-0023-47DF-8D58-CA0F1D387AD0}"/>
    <cellStyle name="Spolu 2 13 3" xfId="1901" xr:uid="{19223B6E-5E71-41B6-AC2A-60BB546F005D}"/>
    <cellStyle name="Spolu 2 13 3 2" xfId="5100" xr:uid="{E3C76D8A-E496-405A-9FAD-C669BE748F56}"/>
    <cellStyle name="Spolu 2 13 3 2 2" xfId="11893" xr:uid="{2DEDBE1B-6A1B-44E8-9C9A-A5D3040D2B6B}"/>
    <cellStyle name="Spolu 2 13 3 2 2 2" xfId="20504" xr:uid="{C1A21076-7489-43E1-ADCC-85C0C63A186D}"/>
    <cellStyle name="Spolu 2 13 3 2 2 2 2" xfId="47936" xr:uid="{663EED84-FAD5-42E4-A7D2-C524D09F4B77}"/>
    <cellStyle name="Spolu 2 13 3 2 2 3" xfId="23454" xr:uid="{A9A161E9-4797-4646-B11D-8B287F4F01EF}"/>
    <cellStyle name="Spolu 2 13 3 2 2 4" xfId="26088" xr:uid="{22A1671C-29FA-4434-BA99-91D45D41EB30}"/>
    <cellStyle name="Spolu 2 13 3 2 2 5" xfId="36739" xr:uid="{F0C71390-BDF9-4027-BE39-7BB389488717}"/>
    <cellStyle name="Spolu 2 13 3 2 3" xfId="15929" xr:uid="{B35FA3D5-8B75-485B-BD52-CC4CD22291D8}"/>
    <cellStyle name="Spolu 2 13 3 2 3 2" xfId="42267" xr:uid="{18DB77BD-6025-4F97-885C-2CB645CFEBCB}"/>
    <cellStyle name="Spolu 2 13 3 2 4" xfId="15559" xr:uid="{4C051FB3-27F1-48A9-969B-F98F2D2B3157}"/>
    <cellStyle name="Spolu 2 13 3 2 5" xfId="18198" xr:uid="{11FE2030-413C-4CD3-9645-4CC7B35D3473}"/>
    <cellStyle name="Spolu 2 13 3 2 6" xfId="31184" xr:uid="{2355E528-AF27-431E-963C-FDF816945B19}"/>
    <cellStyle name="Spolu 2 13 3 3" xfId="8860" xr:uid="{4C9F304B-0AA8-489D-A43E-0BD080616E1D}"/>
    <cellStyle name="Spolu 2 13 3 3 2" xfId="18592" xr:uid="{C60FAB46-4197-4334-A5C1-73C85BE8556A}"/>
    <cellStyle name="Spolu 2 13 3 3 2 2" xfId="44904" xr:uid="{766E49D9-B63D-4A06-AEA3-C0793196A51A}"/>
    <cellStyle name="Spolu 2 13 3 3 3" xfId="21975" xr:uid="{9F1E40E4-12DF-4DE1-B6FA-33B64C2739F9}"/>
    <cellStyle name="Spolu 2 13 3 3 4" xfId="24783" xr:uid="{A874E428-EC27-4CA6-B235-BE0E2C16261D}"/>
    <cellStyle name="Spolu 2 13 3 3 5" xfId="33795" xr:uid="{D5F2CD7A-6440-4B74-BCF6-891BD6B56685}"/>
    <cellStyle name="Spolu 2 13 3 4" xfId="13990" xr:uid="{83D38B70-34CE-421A-8260-12DE9128A88A}"/>
    <cellStyle name="Spolu 2 13 3 4 2" xfId="39243" xr:uid="{3D2944ED-41E9-48B9-8204-76D3A43E08EF}"/>
    <cellStyle name="Spolu 2 13 3 5" xfId="15481" xr:uid="{BAFD3550-C0B9-49B0-8733-FE8A460F229D}"/>
    <cellStyle name="Spolu 2 13 3 6" xfId="28248" xr:uid="{D3BA3285-CECB-49CA-AB3D-2DF3351E1326}"/>
    <cellStyle name="Spolu 2 13 3_5.3 Investments associated cy" xfId="6074" xr:uid="{F9D7A9E3-BEE8-44D0-B3AC-26E97C599C6F}"/>
    <cellStyle name="Spolu 2 13 4" xfId="2564" xr:uid="{EC88DCBB-3FD1-4A68-A733-7184E55E04E9}"/>
    <cellStyle name="Spolu 2 13 4 2" xfId="5763" xr:uid="{8E331ADC-F4E8-4569-B25C-BF0F92A8172B}"/>
    <cellStyle name="Spolu 2 13 4 2 2" xfId="12556" xr:uid="{5B784C7C-DC58-46EE-A9D8-CD11937F4E0B}"/>
    <cellStyle name="Spolu 2 13 4 2 2 2" xfId="20966" xr:uid="{E0561ABB-6366-4D13-8587-DE52B5C6CAC2}"/>
    <cellStyle name="Spolu 2 13 4 2 2 2 2" xfId="48599" xr:uid="{749693B0-CD32-4EAB-AA7A-54A956150667}"/>
    <cellStyle name="Spolu 2 13 4 2 2 3" xfId="23823" xr:uid="{3AADB47E-D252-446C-9950-C7E105949A7B}"/>
    <cellStyle name="Spolu 2 13 4 2 2 4" xfId="26420" xr:uid="{01BF3236-E4BA-4E79-A1A6-EE7FC07CC94E}"/>
    <cellStyle name="Spolu 2 13 4 2 2 5" xfId="37402" xr:uid="{EC0BE72B-E705-4531-B7C3-8A30E32318C6}"/>
    <cellStyle name="Spolu 2 13 4 2 3" xfId="16378" xr:uid="{CFCB1662-E547-4E25-B4B4-5532A2A55FF5}"/>
    <cellStyle name="Spolu 2 13 4 2 3 2" xfId="42930" xr:uid="{8362CB39-59D1-49A1-909F-77B7F60BC867}"/>
    <cellStyle name="Spolu 2 13 4 2 4" xfId="16018" xr:uid="{1E989B23-4589-475D-BBA2-71B2BA7A469A}"/>
    <cellStyle name="Spolu 2 13 4 2 5" xfId="14311" xr:uid="{D0CF18AA-DE09-4C81-9214-2A333CF6D30E}"/>
    <cellStyle name="Spolu 2 13 4 2 6" xfId="31847" xr:uid="{43BD91FA-4C09-427E-B51C-920E55F37E47}"/>
    <cellStyle name="Spolu 2 13 4 3" xfId="9522" xr:uid="{7240554D-8BDB-415C-B3BA-4D31855A70AC}"/>
    <cellStyle name="Spolu 2 13 4 3 2" xfId="19054" xr:uid="{EAAC9FF0-7463-4739-A797-AF2AAC393083}"/>
    <cellStyle name="Spolu 2 13 4 3 2 2" xfId="45566" xr:uid="{46270FD3-A8CC-4E13-809C-3F28C9AC2F08}"/>
    <cellStyle name="Spolu 2 13 4 3 3" xfId="22340" xr:uid="{711CE6E6-8C13-49DE-BD68-7D62E391A69C}"/>
    <cellStyle name="Spolu 2 13 4 3 4" xfId="25114" xr:uid="{791B1550-0EB8-4CD9-A6AA-990E3A4E69D5}"/>
    <cellStyle name="Spolu 2 13 4 3 5" xfId="34457" xr:uid="{38CE4A7D-6396-4CD1-A240-4D87D4642CF9}"/>
    <cellStyle name="Spolu 2 13 4 4" xfId="14439" xr:uid="{D5D18DBA-9436-43AA-B62A-77E9FDEDEF4F}"/>
    <cellStyle name="Spolu 2 13 4 4 2" xfId="39905" xr:uid="{61D66612-EEBE-4A9E-9B24-D0A239D2CD7B}"/>
    <cellStyle name="Spolu 2 13 4 5" xfId="15636" xr:uid="{831652DB-41B8-451D-9F4E-A0CDD3DE4D81}"/>
    <cellStyle name="Spolu 2 13 4 6" xfId="28910" xr:uid="{D1113CFE-0EA1-4CF1-ABF8-EB1160720420}"/>
    <cellStyle name="Spolu 2 13 4_5.3 Investments associated cy" xfId="6075" xr:uid="{3A4CB8BA-9A59-4EDE-A76B-223C4E151842}"/>
    <cellStyle name="Spolu 2 13 5" xfId="3089" xr:uid="{51809CD5-F047-456C-BC2D-B97D2C99B94F}"/>
    <cellStyle name="Spolu 2 13 5 2" xfId="10021" xr:uid="{88D6A3C5-8935-4D31-9D75-FA4500FF34D1}"/>
    <cellStyle name="Spolu 2 13 5 2 2" xfId="19489" xr:uid="{D31E5456-FDD1-4FD0-951B-8E1FFD8DBB40}"/>
    <cellStyle name="Spolu 2 13 5 2 2 2" xfId="46064" xr:uid="{D2B10B31-033B-4A07-82E7-1E472299D646}"/>
    <cellStyle name="Spolu 2 13 5 2 3" xfId="22755" xr:uid="{FCE09C54-D703-4BAF-BC4D-5A49122F383D}"/>
    <cellStyle name="Spolu 2 13 5 2 4" xfId="25522" xr:uid="{4C11AD1D-27D3-48E3-9871-4F6DA92B6C15}"/>
    <cellStyle name="Spolu 2 13 5 2 5" xfId="34945" xr:uid="{F753D681-A41F-4CA1-B88A-5C1F60667335}"/>
    <cellStyle name="Spolu 2 13 5 3" xfId="14874" xr:uid="{9552A632-FCFE-49D0-880C-2A1309622953}"/>
    <cellStyle name="Spolu 2 13 5 3 2" xfId="40400" xr:uid="{D99810B9-0DEE-4FEA-B978-B95ED8DADEAA}"/>
    <cellStyle name="Spolu 2 13 5 4" xfId="15204" xr:uid="{8499817B-0B21-4926-BCF8-81EB16452E86}"/>
    <cellStyle name="Spolu 2 13 5 5" xfId="29395" xr:uid="{02D9255C-73B1-4AC8-A094-293C3993ECAA}"/>
    <cellStyle name="Spolu 2 13 6" xfId="7513" xr:uid="{86AE9091-9E5A-4B5A-ADD8-FC5D59A601E8}"/>
    <cellStyle name="Spolu 2 13 6 2" xfId="17784" xr:uid="{353877E3-2500-4790-B486-7EE9A5AC36E7}"/>
    <cellStyle name="Spolu 2 13 6 2 2" xfId="43561" xr:uid="{224A55EC-9515-4142-9EE2-E0A6D40E0DC3}"/>
    <cellStyle name="Spolu 2 13 6 3" xfId="21379" xr:uid="{3CA46238-5912-4C78-9F0A-AEC8BF79A22C}"/>
    <cellStyle name="Spolu 2 13 6 4" xfId="24271" xr:uid="{DA20D15C-5B20-4774-9CD1-B7B39E6003DE}"/>
    <cellStyle name="Spolu 2 13 6 5" xfId="32468" xr:uid="{43056C2E-E906-489E-AC86-C40B7C5950DA}"/>
    <cellStyle name="Spolu 2 13 7" xfId="13029" xr:uid="{AB134A96-886D-4967-B73E-739CCBEBD99C}"/>
    <cellStyle name="Spolu 2 13 7 2" xfId="37901" xr:uid="{0F279876-F549-4523-B769-E5959A417179}"/>
    <cellStyle name="Spolu 2 13 8" xfId="17283" xr:uid="{34F08108-30F1-494D-BDF3-C9BEA70F8B10}"/>
    <cellStyle name="Spolu 2 13 9" xfId="26918" xr:uid="{09A088CB-B72A-473F-AFE5-976B2B2D52FA}"/>
    <cellStyle name="Spolu 2 13_3.10 Impairments" xfId="1019" xr:uid="{04C2855A-E40F-4868-82B6-E9A156629BCE}"/>
    <cellStyle name="Spolu 2 14" xfId="330" xr:uid="{59B1CB93-10C8-499C-89A0-623C65E54B76}"/>
    <cellStyle name="Spolu 2 14 2" xfId="634" xr:uid="{4D04CAEF-F0C3-49A0-8AC2-A8F125D273D7}"/>
    <cellStyle name="Spolu 2 14 2 2" xfId="2182" xr:uid="{73C26B07-55D9-44E5-923D-0EBD35ECC56F}"/>
    <cellStyle name="Spolu 2 14 2 2 2" xfId="5381" xr:uid="{A10C0B89-7970-4C2B-8C37-110B04640307}"/>
    <cellStyle name="Spolu 2 14 2 2 2 2" xfId="12174" xr:uid="{F2ABD182-4B4F-4FDE-8CB1-09684EC916E5}"/>
    <cellStyle name="Spolu 2 14 2 2 2 2 2" xfId="20732" xr:uid="{50B4466A-D3D8-4817-B0E2-D8AFCCC05455}"/>
    <cellStyle name="Spolu 2 14 2 2 2 2 2 2" xfId="48217" xr:uid="{2D341C96-5829-4DE1-B2E4-ACE720ACE827}"/>
    <cellStyle name="Spolu 2 14 2 2 2 2 3" xfId="23650" xr:uid="{C8B77698-0AAD-4F4C-8159-D5BFC3002229}"/>
    <cellStyle name="Spolu 2 14 2 2 2 2 4" xfId="26275" xr:uid="{FEFC889D-89AD-45A6-A13E-32BDB60DAF68}"/>
    <cellStyle name="Spolu 2 14 2 2 2 2 5" xfId="37020" xr:uid="{EB0200E0-15E9-41D3-9D99-61143C68D83E}"/>
    <cellStyle name="Spolu 2 14 2 2 2 3" xfId="16155" xr:uid="{73FDA00C-B85C-440C-A11D-FD7A0AE2FB92}"/>
    <cellStyle name="Spolu 2 14 2 2 2 3 2" xfId="42548" xr:uid="{AAED9A75-3F7D-47C1-853B-C56CE7B1CD17}"/>
    <cellStyle name="Spolu 2 14 2 2 2 4" xfId="19999" xr:uid="{B67AED2A-539D-460C-B92C-A6EB870E11D2}"/>
    <cellStyle name="Spolu 2 14 2 2 2 5" xfId="22812" xr:uid="{5C02B9DA-2F7A-4D89-B017-801A74E6B596}"/>
    <cellStyle name="Spolu 2 14 2 2 2 6" xfId="31465" xr:uid="{CB266E4A-983A-4F4F-ABE8-A589419D00CA}"/>
    <cellStyle name="Spolu 2 14 2 2 3" xfId="9141" xr:uid="{E8182F9B-481C-4823-8389-89DBD1A23FE8}"/>
    <cellStyle name="Spolu 2 14 2 2 3 2" xfId="18817" xr:uid="{EBC0C8BA-4141-4E83-962A-1906E624CF21}"/>
    <cellStyle name="Spolu 2 14 2 2 3 2 2" xfId="45185" xr:uid="{2B541C75-EB05-4703-9E89-F902DBF3255D}"/>
    <cellStyle name="Spolu 2 14 2 2 3 3" xfId="22172" xr:uid="{AC5BD5B2-2758-4B30-A2A9-76CA269AB0AE}"/>
    <cellStyle name="Spolu 2 14 2 2 3 4" xfId="24970" xr:uid="{299C7D06-9879-461B-91FA-FA8ACD448279}"/>
    <cellStyle name="Spolu 2 14 2 2 3 5" xfId="34076" xr:uid="{EF137ABA-ACEF-4542-A41A-764A247BECDB}"/>
    <cellStyle name="Spolu 2 14 2 2 4" xfId="14212" xr:uid="{2A863365-1D71-4C35-97BE-5CDDAE06DE2A}"/>
    <cellStyle name="Spolu 2 14 2 2 4 2" xfId="39524" xr:uid="{BEDA3AA6-E45E-4B0E-A922-A88FA3676484}"/>
    <cellStyle name="Spolu 2 14 2 2 5" xfId="18895" xr:uid="{53A39BA6-98CC-49FA-96BC-D495B8D553FE}"/>
    <cellStyle name="Spolu 2 14 2 2 6" xfId="28529" xr:uid="{D853D3AD-90D0-4622-9F7B-0A51306E28BC}"/>
    <cellStyle name="Spolu 2 14 2 2_5.3 Investments associated cy" xfId="6077" xr:uid="{B5E4021F-57FD-455C-B33A-ED5104271F7A}"/>
    <cellStyle name="Spolu 2 14 2 3" xfId="2780" xr:uid="{014F8FDB-FE07-4A12-AA50-9C87CA09558C}"/>
    <cellStyle name="Spolu 2 14 2 3 2" xfId="5979" xr:uid="{140833E2-D6D8-4595-AC38-0D88EF79BBA1}"/>
    <cellStyle name="Spolu 2 14 2 3 2 2" xfId="12772" xr:uid="{CC79C5D6-2FC1-42F0-94D8-86523C7F467A}"/>
    <cellStyle name="Spolu 2 14 2 3 2 2 2" xfId="21182" xr:uid="{4FD21C68-ED20-40D2-8A29-BFD36B70F434}"/>
    <cellStyle name="Spolu 2 14 2 3 2 2 2 2" xfId="48815" xr:uid="{1B17DBC7-2B5E-4369-A9F0-DAC70B1FDED3}"/>
    <cellStyle name="Spolu 2 14 2 3 2 2 3" xfId="24039" xr:uid="{44E20524-C154-4ED5-B5D0-8770AA0C43D8}"/>
    <cellStyle name="Spolu 2 14 2 3 2 2 4" xfId="26636" xr:uid="{29421399-1126-49C5-B550-FC007B8ABDE1}"/>
    <cellStyle name="Spolu 2 14 2 3 2 2 5" xfId="37618" xr:uid="{2D7412DC-7950-4FB8-A81A-251680045CE1}"/>
    <cellStyle name="Spolu 2 14 2 3 2 3" xfId="16594" xr:uid="{B52FC47E-1FE7-49F1-B666-66489502927E}"/>
    <cellStyle name="Spolu 2 14 2 3 2 3 2" xfId="43146" xr:uid="{50570FDC-D455-40ED-A51B-116F68313920}"/>
    <cellStyle name="Spolu 2 14 2 3 2 4" xfId="16687" xr:uid="{C2F626F5-8341-4F1F-B700-FE008D1D6120}"/>
    <cellStyle name="Spolu 2 14 2 3 2 5" xfId="23737" xr:uid="{B147BAEB-8712-4D0A-A953-982D4BCEF4CC}"/>
    <cellStyle name="Spolu 2 14 2 3 2 6" xfId="32063" xr:uid="{72874FBD-8A41-463A-87FD-47FC2F689BBE}"/>
    <cellStyle name="Spolu 2 14 2 3 3" xfId="9738" xr:uid="{D452AE99-9712-4388-8468-18E25DA096FD}"/>
    <cellStyle name="Spolu 2 14 2 3 3 2" xfId="19270" xr:uid="{15BD39B4-7B80-4420-ACEC-F1939A9CD22A}"/>
    <cellStyle name="Spolu 2 14 2 3 3 2 2" xfId="45782" xr:uid="{8B692D9D-6867-4387-98A9-B3EF6BD45F88}"/>
    <cellStyle name="Spolu 2 14 2 3 3 3" xfId="22556" xr:uid="{ADB7CE0B-F392-47E2-9624-6EC239391EEC}"/>
    <cellStyle name="Spolu 2 14 2 3 3 4" xfId="25330" xr:uid="{0E20C2E0-A56C-4A2E-8648-80C956699B1F}"/>
    <cellStyle name="Spolu 2 14 2 3 3 5" xfId="34673" xr:uid="{B4CE277A-C634-4DD0-8422-2FDBDF049557}"/>
    <cellStyle name="Spolu 2 14 2 3 4" xfId="14655" xr:uid="{615E548E-2E04-45D2-A07A-FA586129D13F}"/>
    <cellStyle name="Spolu 2 14 2 3 4 2" xfId="40121" xr:uid="{5DD426AF-82E6-44B7-8235-D308AEA8CEFD}"/>
    <cellStyle name="Spolu 2 14 2 3 5" xfId="14335" xr:uid="{44805617-17AB-401A-B697-770DDAC6DA8F}"/>
    <cellStyle name="Spolu 2 14 2 3 6" xfId="29126" xr:uid="{66370DDD-8443-4DAA-93AB-4ABD95103225}"/>
    <cellStyle name="Spolu 2 14 2 3_5.3 Investments associated cy" xfId="6078" xr:uid="{30B57C1E-8DD0-4BA1-9D2F-766ABE0823A3}"/>
    <cellStyle name="Spolu 2 14 2 4" xfId="3373" xr:uid="{6A2E0BFA-2820-4A0D-898A-B9C7FA03E775}"/>
    <cellStyle name="Spolu 2 14 2 4 2" xfId="10300" xr:uid="{E2349C23-AE2A-4210-ACE6-B012E34CE6C7}"/>
    <cellStyle name="Spolu 2 14 2 4 2 2" xfId="19716" xr:uid="{BC8FC2F7-BA2A-4FA0-80DC-35287054E178}"/>
    <cellStyle name="Spolu 2 14 2 4 2 2 2" xfId="46343" xr:uid="{6E6E0FE8-C62B-4926-96DC-E292A774904B}"/>
    <cellStyle name="Spolu 2 14 2 4 2 3" xfId="22947" xr:uid="{979C8B84-F824-4E90-B410-471AA77CE656}"/>
    <cellStyle name="Spolu 2 14 2 4 2 4" xfId="25705" xr:uid="{30A55510-6434-42C1-AA83-758A07AC8FAA}"/>
    <cellStyle name="Spolu 2 14 2 4 2 5" xfId="35223" xr:uid="{7B57194A-379B-4B2C-BD34-5BE5C35BB858}"/>
    <cellStyle name="Spolu 2 14 2 4 3" xfId="15102" xr:uid="{4489A01B-7080-4AFA-9383-0DCB174C1A7A}"/>
    <cellStyle name="Spolu 2 14 2 4 3 2" xfId="40678" xr:uid="{C1D00B51-5DBC-4EBC-BEE0-7C48E04B2136}"/>
    <cellStyle name="Spolu 2 14 2 4 4" xfId="13447" xr:uid="{ECD9A2E6-88FE-4453-9DCE-6C0CECA05C8A}"/>
    <cellStyle name="Spolu 2 14 2 4 5" xfId="29672" xr:uid="{47949F6E-55DA-47CD-9563-A8404EBF44F7}"/>
    <cellStyle name="Spolu 2 14 2 5" xfId="7823" xr:uid="{896A31E4-D797-4283-94A1-1B51EA5D8216}"/>
    <cellStyle name="Spolu 2 14 2 5 2" xfId="18039" xr:uid="{F1283B81-B9B9-458A-B027-8593EA0C07FD}"/>
    <cellStyle name="Spolu 2 14 2 5 2 2" xfId="43871" xr:uid="{281B9B4F-EB2A-413A-B955-D4413B41BD3B}"/>
    <cellStyle name="Spolu 2 14 2 5 3" xfId="21607" xr:uid="{0C71C78A-904C-42DE-8400-8E2460B6CA50}"/>
    <cellStyle name="Spolu 2 14 2 5 4" xfId="24487" xr:uid="{8BAEE26F-1DFD-42EA-9E0D-C881F6FC4101}"/>
    <cellStyle name="Spolu 2 14 2 5 5" xfId="32778" xr:uid="{9A4F8C9C-0588-45DC-9C11-A25ECD6CEFED}"/>
    <cellStyle name="Spolu 2 14 2 6" xfId="13285" xr:uid="{C7349BDE-8331-4714-B7C9-0FC0F58D1B31}"/>
    <cellStyle name="Spolu 2 14 2 6 2" xfId="38211" xr:uid="{A166ECA4-CF55-4ABF-8C59-04211017B163}"/>
    <cellStyle name="Spolu 2 14 2 7" xfId="17057" xr:uid="{CA1466F9-691C-4DC1-851B-8026A02F4A7E}"/>
    <cellStyle name="Spolu 2 14 2 8" xfId="27228" xr:uid="{F358CB62-EF96-43E1-BDEB-7C9A2CFC66D0}"/>
    <cellStyle name="Spolu 2 14 2_5.3 Investments associated cy" xfId="6076" xr:uid="{AAB6F113-DCA3-4826-91B3-0083C6C69623}"/>
    <cellStyle name="Spolu 2 14 3" xfId="1910" xr:uid="{DDF915B7-8C58-4A27-AA14-7C34D345C37A}"/>
    <cellStyle name="Spolu 2 14 3 2" xfId="5109" xr:uid="{35872AF0-45F3-4482-9E0E-D30A4DE9EB08}"/>
    <cellStyle name="Spolu 2 14 3 2 2" xfId="11902" xr:uid="{18FD6CA7-62F2-4E63-8DA6-80D1C206E4F8}"/>
    <cellStyle name="Spolu 2 14 3 2 2 2" xfId="20513" xr:uid="{58B4D949-FCAD-438C-A4CD-9C880292A6A9}"/>
    <cellStyle name="Spolu 2 14 3 2 2 2 2" xfId="47945" xr:uid="{84D26BE9-02B6-47A7-8B43-51759B897D36}"/>
    <cellStyle name="Spolu 2 14 3 2 2 3" xfId="23463" xr:uid="{38B2D1CA-64CE-40D1-9855-639D56E71EB1}"/>
    <cellStyle name="Spolu 2 14 3 2 2 4" xfId="26097" xr:uid="{83A6AC24-436A-4E6A-9D9E-35B2333909EC}"/>
    <cellStyle name="Spolu 2 14 3 2 2 5" xfId="36748" xr:uid="{B25A95A3-D421-4402-9821-D49E5DDF194C}"/>
    <cellStyle name="Spolu 2 14 3 2 3" xfId="15938" xr:uid="{F508D6E9-236E-47ED-BEFF-C9567C0166B4}"/>
    <cellStyle name="Spolu 2 14 3 2 3 2" xfId="42276" xr:uid="{F217A30D-90DE-42DF-B3B1-D00321CBC908}"/>
    <cellStyle name="Spolu 2 14 3 2 4" xfId="18901" xr:uid="{C1AFFA4C-73E6-4F9F-90A4-5B10815C78F0}"/>
    <cellStyle name="Spolu 2 14 3 2 5" xfId="18963" xr:uid="{4389A4F7-E982-440F-B2E0-FDEB91C1B8A0}"/>
    <cellStyle name="Spolu 2 14 3 2 6" xfId="31193" xr:uid="{06DF256B-0554-4C13-886F-6357710C1E76}"/>
    <cellStyle name="Spolu 2 14 3 3" xfId="8869" xr:uid="{71D7BC76-F4AF-42D1-BFD5-1BD65E4E4E01}"/>
    <cellStyle name="Spolu 2 14 3 3 2" xfId="18601" xr:uid="{770235E8-0BAE-4C39-B4C0-7ECF18BA1D52}"/>
    <cellStyle name="Spolu 2 14 3 3 2 2" xfId="44913" xr:uid="{4F10E541-0D84-4304-97DF-8F437E2E9CCC}"/>
    <cellStyle name="Spolu 2 14 3 3 3" xfId="21984" xr:uid="{B8E5E8C7-A043-440E-9FCC-72686CE01C5F}"/>
    <cellStyle name="Spolu 2 14 3 3 4" xfId="24792" xr:uid="{6E355D22-9C3A-4D64-957C-F96DEED0C34B}"/>
    <cellStyle name="Spolu 2 14 3 3 5" xfId="33804" xr:uid="{F1EB995A-2236-42BC-BF2F-09B90CFBC6E6}"/>
    <cellStyle name="Spolu 2 14 3 4" xfId="13999" xr:uid="{762A73A2-BECF-4A5D-BE73-DA8DF320AA6B}"/>
    <cellStyle name="Spolu 2 14 3 4 2" xfId="39252" xr:uid="{2BCB330C-6A23-4EE9-9A1D-B06BBEFED80B}"/>
    <cellStyle name="Spolu 2 14 3 5" xfId="18364" xr:uid="{926051D7-D234-4FE1-A81F-1F7ECB7F6E21}"/>
    <cellStyle name="Spolu 2 14 3 6" xfId="28257" xr:uid="{EE842F24-0E25-4A64-8E4B-F4943BF8E09F}"/>
    <cellStyle name="Spolu 2 14 3_5.3 Investments associated cy" xfId="6079" xr:uid="{49A3E8A0-FE24-4CF6-84A4-8A17DB1446CB}"/>
    <cellStyle name="Spolu 2 14 4" xfId="2573" xr:uid="{349F68D0-2F6C-43CA-B7E5-7769C12F73EE}"/>
    <cellStyle name="Spolu 2 14 4 2" xfId="5772" xr:uid="{987D9734-D841-4AA7-8F59-E1BE28FC5EFA}"/>
    <cellStyle name="Spolu 2 14 4 2 2" xfId="12565" xr:uid="{AA3E0F2B-FA4E-494B-8BE7-D781C16E3F34}"/>
    <cellStyle name="Spolu 2 14 4 2 2 2" xfId="20975" xr:uid="{267E343D-464F-451C-926E-EEBD258A50B7}"/>
    <cellStyle name="Spolu 2 14 4 2 2 2 2" xfId="48608" xr:uid="{259A70B7-71D5-4DDF-9440-139F2B64F0D5}"/>
    <cellStyle name="Spolu 2 14 4 2 2 3" xfId="23832" xr:uid="{4A8792D8-9E37-406B-82CD-5ED133CD9A86}"/>
    <cellStyle name="Spolu 2 14 4 2 2 4" xfId="26429" xr:uid="{81843AC4-3AF5-41C7-B0AB-1001F885A51A}"/>
    <cellStyle name="Spolu 2 14 4 2 2 5" xfId="37411" xr:uid="{9B57A05F-44CD-444A-9A6E-39DF98CCF1FB}"/>
    <cellStyle name="Spolu 2 14 4 2 3" xfId="16387" xr:uid="{265501A0-053A-4D36-8780-E72F3636A8D4}"/>
    <cellStyle name="Spolu 2 14 4 2 3 2" xfId="42939" xr:uid="{3E58166B-7A99-4B89-99B9-E226978EDF80}"/>
    <cellStyle name="Spolu 2 14 4 2 4" xfId="20080" xr:uid="{5ACB5261-628C-4DBA-9B4F-FFEFAB330F84}"/>
    <cellStyle name="Spolu 2 14 4 2 5" xfId="23021" xr:uid="{07AC4378-C23D-4B95-B4AF-404DC2AB68F3}"/>
    <cellStyle name="Spolu 2 14 4 2 6" xfId="31856" xr:uid="{1613D153-9935-43CE-BDDD-F5427E357E2C}"/>
    <cellStyle name="Spolu 2 14 4 3" xfId="9531" xr:uid="{435E52A2-D509-4CB1-867F-C03C81D40591}"/>
    <cellStyle name="Spolu 2 14 4 3 2" xfId="19063" xr:uid="{7168026E-5BC5-467A-AA7C-C090E2FA9251}"/>
    <cellStyle name="Spolu 2 14 4 3 2 2" xfId="45575" xr:uid="{260D3C97-06FE-4F65-8F34-114166A89B54}"/>
    <cellStyle name="Spolu 2 14 4 3 3" xfId="22349" xr:uid="{96E0662B-7279-4B34-9CBE-1E33020F8158}"/>
    <cellStyle name="Spolu 2 14 4 3 4" xfId="25123" xr:uid="{59F69062-601E-481C-87B7-0C60AE195840}"/>
    <cellStyle name="Spolu 2 14 4 3 5" xfId="34466" xr:uid="{1BC0441C-F0C2-4930-AF4E-D1B6835236B9}"/>
    <cellStyle name="Spolu 2 14 4 4" xfId="14448" xr:uid="{3D8AE81A-7875-4970-B44E-3751B569E59B}"/>
    <cellStyle name="Spolu 2 14 4 4 2" xfId="39914" xr:uid="{5BB58031-212E-462C-A8FF-5967C61FCBB2}"/>
    <cellStyle name="Spolu 2 14 4 5" xfId="18950" xr:uid="{72308A4F-5FE4-4DEE-928B-E92F5EEE3080}"/>
    <cellStyle name="Spolu 2 14 4 6" xfId="28919" xr:uid="{68C6AEAB-0D34-4992-AD6A-C77B5C90AD93}"/>
    <cellStyle name="Spolu 2 14 4_5.3 Investments associated cy" xfId="6080" xr:uid="{416E71A5-0564-410A-B835-A775FB9DFB3C}"/>
    <cellStyle name="Spolu 2 14 5" xfId="3098" xr:uid="{996539A6-510D-4DB0-9474-1FEEA4F2031C}"/>
    <cellStyle name="Spolu 2 14 5 2" xfId="10030" xr:uid="{4594285B-1FF6-41F1-8957-E9B7DF9EBD3E}"/>
    <cellStyle name="Spolu 2 14 5 2 2" xfId="19498" xr:uid="{85297062-FCB4-4E0D-9286-BD082F0D7C2B}"/>
    <cellStyle name="Spolu 2 14 5 2 2 2" xfId="46073" xr:uid="{D3C47A71-811B-4F40-9A97-9B2599499F17}"/>
    <cellStyle name="Spolu 2 14 5 2 3" xfId="22764" xr:uid="{4BBD058E-2D37-4EF8-8DB6-BE72422AA956}"/>
    <cellStyle name="Spolu 2 14 5 2 4" xfId="25531" xr:uid="{95092C5F-AE8E-43BF-9682-6B93EA500EF8}"/>
    <cellStyle name="Spolu 2 14 5 2 5" xfId="34954" xr:uid="{2C4E46B8-1E33-4C5C-9142-28DA18091759}"/>
    <cellStyle name="Spolu 2 14 5 3" xfId="14883" xr:uid="{EF172288-887E-44B3-BF9E-986FDD9978E3}"/>
    <cellStyle name="Spolu 2 14 5 3 2" xfId="40409" xr:uid="{AE479FE9-BC59-4D5F-9A77-327549887429}"/>
    <cellStyle name="Spolu 2 14 5 4" xfId="15713" xr:uid="{036C1B77-A563-4B0E-9226-038026D94C2F}"/>
    <cellStyle name="Spolu 2 14 5 5" xfId="29404" xr:uid="{BD5C59BB-78B1-4417-8F4C-B5F00752A4F8}"/>
    <cellStyle name="Spolu 2 14 6" xfId="7522" xr:uid="{A93562A6-9936-4D1B-ADF1-F5AB6E1BE831}"/>
    <cellStyle name="Spolu 2 14 6 2" xfId="17793" xr:uid="{4B37AD5C-9919-4657-AC97-6B9A3363ECA8}"/>
    <cellStyle name="Spolu 2 14 6 2 2" xfId="43570" xr:uid="{388E9940-D3C9-4ECE-9172-2B6F1810CA31}"/>
    <cellStyle name="Spolu 2 14 6 3" xfId="21388" xr:uid="{7011A923-CE93-4C40-A0CA-15C5DF9667AE}"/>
    <cellStyle name="Spolu 2 14 6 4" xfId="24280" xr:uid="{023E5D4A-0C59-4330-9DFB-7C62999F86D7}"/>
    <cellStyle name="Spolu 2 14 6 5" xfId="32477" xr:uid="{2EC19873-FF9D-4D67-B3D5-65764AC7453D}"/>
    <cellStyle name="Spolu 2 14 7" xfId="13038" xr:uid="{566EAC56-D99A-42C6-8530-9482AEF295A7}"/>
    <cellStyle name="Spolu 2 14 7 2" xfId="37910" xr:uid="{DC0F3315-B5D6-436A-A46C-AA78E5351571}"/>
    <cellStyle name="Spolu 2 14 8" xfId="17275" xr:uid="{03AEEFC8-C7F9-4658-9A04-52839556D300}"/>
    <cellStyle name="Spolu 2 14 9" xfId="26927" xr:uid="{59811327-92E5-4A8C-ABAC-E9BBC014B1BF}"/>
    <cellStyle name="Spolu 2 14_3.10 Impairments" xfId="1020" xr:uid="{A5404E24-64D6-4EC1-A932-7FBDCB7A1881}"/>
    <cellStyle name="Spolu 2 15" xfId="342" xr:uid="{21B66446-4B93-40DE-98F4-29C6D3138D58}"/>
    <cellStyle name="Spolu 2 15 2" xfId="646" xr:uid="{60FA6B41-90A8-44FD-8DF6-44A402777479}"/>
    <cellStyle name="Spolu 2 15 2 2" xfId="2192" xr:uid="{91648EA8-09CD-433F-B95B-53EF82607856}"/>
    <cellStyle name="Spolu 2 15 2 2 2" xfId="5391" xr:uid="{7AD10E4F-59D7-475E-A4BA-89D86A5D0064}"/>
    <cellStyle name="Spolu 2 15 2 2 2 2" xfId="12184" xr:uid="{B0C6224C-6333-4120-B47F-8295B5312FF5}"/>
    <cellStyle name="Spolu 2 15 2 2 2 2 2" xfId="20742" xr:uid="{7A01E61F-702B-4CC8-BF1D-DBFED22368E7}"/>
    <cellStyle name="Spolu 2 15 2 2 2 2 2 2" xfId="48227" xr:uid="{DA167BFA-5677-486B-B19C-F6645C30850B}"/>
    <cellStyle name="Spolu 2 15 2 2 2 2 3" xfId="23660" xr:uid="{A10ABFAA-78E1-4AFA-9C1F-D97E6F912AFF}"/>
    <cellStyle name="Spolu 2 15 2 2 2 2 4" xfId="26285" xr:uid="{3A8A5F1B-3490-4CC3-B183-39BA06BFB794}"/>
    <cellStyle name="Spolu 2 15 2 2 2 2 5" xfId="37030" xr:uid="{96D6B4F4-3926-434A-B6D2-F43262438FB3}"/>
    <cellStyle name="Spolu 2 15 2 2 2 3" xfId="16165" xr:uid="{F53874C7-8AF4-4154-9278-D07D5423F42C}"/>
    <cellStyle name="Spolu 2 15 2 2 2 3 2" xfId="42558" xr:uid="{F80708FE-CBCD-44E3-A9DE-7B8C4DD60B08}"/>
    <cellStyle name="Spolu 2 15 2 2 2 4" xfId="18263" xr:uid="{A4731BCF-0507-414F-8EA4-15AA8D8C9769}"/>
    <cellStyle name="Spolu 2 15 2 2 2 5" xfId="17596" xr:uid="{34899C74-0903-4CE9-8FB8-83A535A49972}"/>
    <cellStyle name="Spolu 2 15 2 2 2 6" xfId="31475" xr:uid="{2CFDD8D9-C148-4FD1-AAF9-E578C1E2A377}"/>
    <cellStyle name="Spolu 2 15 2 2 3" xfId="9151" xr:uid="{66119F4C-267F-486B-AB80-8BD917E93B2F}"/>
    <cellStyle name="Spolu 2 15 2 2 3 2" xfId="18827" xr:uid="{92BD5883-70FA-4D11-BD50-CC8FAA4FA0C2}"/>
    <cellStyle name="Spolu 2 15 2 2 3 2 2" xfId="45195" xr:uid="{32AF16D7-478A-4599-A1A7-8F6D28FCEADA}"/>
    <cellStyle name="Spolu 2 15 2 2 3 3" xfId="22182" xr:uid="{5AEB05BC-43B0-40E5-8435-4308D2B1CCD8}"/>
    <cellStyle name="Spolu 2 15 2 2 3 4" xfId="24980" xr:uid="{80750B58-B9DB-481E-8BBE-36EB0D457FCC}"/>
    <cellStyle name="Spolu 2 15 2 2 3 5" xfId="34086" xr:uid="{4BF72CFD-ECC6-4724-A682-53F28BA84FC3}"/>
    <cellStyle name="Spolu 2 15 2 2 4" xfId="14222" xr:uid="{4983A3A0-AFF1-4D37-8A6D-8456A95D7C4B}"/>
    <cellStyle name="Spolu 2 15 2 2 4 2" xfId="39534" xr:uid="{9070E886-1276-49E9-AE6A-073FD199AC79}"/>
    <cellStyle name="Spolu 2 15 2 2 5" xfId="13586" xr:uid="{CD3DDC17-8068-4E71-BCCD-13945F4477BD}"/>
    <cellStyle name="Spolu 2 15 2 2 6" xfId="28539" xr:uid="{D5612960-0BBE-4A1C-8E6D-4150C9963FA5}"/>
    <cellStyle name="Spolu 2 15 2 2_5.3 Investments associated cy" xfId="6082" xr:uid="{1A06BCEA-366E-4BA9-A07D-EEF33821E835}"/>
    <cellStyle name="Spolu 2 15 2 3" xfId="2792" xr:uid="{A3AE1C92-A60B-4BEC-9873-DC2374E0DC05}"/>
    <cellStyle name="Spolu 2 15 2 3 2" xfId="5991" xr:uid="{F1F12FCB-91A8-4D97-951B-8AC955585EF2}"/>
    <cellStyle name="Spolu 2 15 2 3 2 2" xfId="12784" xr:uid="{5D75EF2A-4928-4F54-B904-F4D35B3E674E}"/>
    <cellStyle name="Spolu 2 15 2 3 2 2 2" xfId="21194" xr:uid="{78A1DC82-65A8-4482-8ABC-F37E76144DDF}"/>
    <cellStyle name="Spolu 2 15 2 3 2 2 2 2" xfId="48827" xr:uid="{DD382033-D32C-487F-A5D5-E231D449C093}"/>
    <cellStyle name="Spolu 2 15 2 3 2 2 3" xfId="24051" xr:uid="{B42863BC-01CA-40EB-A39B-DE77F0815307}"/>
    <cellStyle name="Spolu 2 15 2 3 2 2 4" xfId="26648" xr:uid="{0F12ECB9-1F13-4A3F-9513-052FC9744E1B}"/>
    <cellStyle name="Spolu 2 15 2 3 2 2 5" xfId="37630" xr:uid="{39B12F87-4287-4F39-A301-881158292186}"/>
    <cellStyle name="Spolu 2 15 2 3 2 3" xfId="16606" xr:uid="{AE76E1CF-6DE5-4D36-9590-E4446DFDB552}"/>
    <cellStyle name="Spolu 2 15 2 3 2 3 2" xfId="43158" xr:uid="{DB284A09-8030-4C9B-8F8D-D210B46D8A73}"/>
    <cellStyle name="Spolu 2 15 2 3 2 4" xfId="13066" xr:uid="{DDE158B8-9A17-4F78-B17B-A325DDC0AC23}"/>
    <cellStyle name="Spolu 2 15 2 3 2 5" xfId="21376" xr:uid="{51F295C5-7888-4E6B-8A78-896AC370AE70}"/>
    <cellStyle name="Spolu 2 15 2 3 2 6" xfId="32075" xr:uid="{17D8DC01-B2A6-46FD-895C-979BB9494E1B}"/>
    <cellStyle name="Spolu 2 15 2 3 3" xfId="9750" xr:uid="{8EFCDAD1-E8FB-4F8D-B25A-6FFA1D0A0767}"/>
    <cellStyle name="Spolu 2 15 2 3 3 2" xfId="19282" xr:uid="{794B83D9-D0CE-4BC9-AF4B-4DB0B2E7A7A0}"/>
    <cellStyle name="Spolu 2 15 2 3 3 2 2" xfId="45794" xr:uid="{864BABDC-33C0-460C-8DF0-3DAB80B7862C}"/>
    <cellStyle name="Spolu 2 15 2 3 3 3" xfId="22568" xr:uid="{3F18BB7F-B1DA-4FD4-9D4A-C89D18BAB204}"/>
    <cellStyle name="Spolu 2 15 2 3 3 4" xfId="25342" xr:uid="{4F9725D6-A6DD-4AEE-A4A6-539122F71A91}"/>
    <cellStyle name="Spolu 2 15 2 3 3 5" xfId="34685" xr:uid="{C7F5B1D9-5508-4F48-B3B9-7756F469E449}"/>
    <cellStyle name="Spolu 2 15 2 3 4" xfId="14667" xr:uid="{DF848AAD-CFE3-4DBF-8958-3C99FDBB1C73}"/>
    <cellStyle name="Spolu 2 15 2 3 4 2" xfId="40133" xr:uid="{6BDD8929-869E-4B0C-9578-24BD5F7152F9}"/>
    <cellStyle name="Spolu 2 15 2 3 5" xfId="19361" xr:uid="{1F36A55C-95BB-43BA-A7D4-9ACEC381161D}"/>
    <cellStyle name="Spolu 2 15 2 3 6" xfId="29138" xr:uid="{874199A7-9AD7-4731-882C-C5B8462EEADE}"/>
    <cellStyle name="Spolu 2 15 2 3_5.3 Investments associated cy" xfId="6083" xr:uid="{5AF6FA3F-F909-422E-9BD6-416432B2D7D3}"/>
    <cellStyle name="Spolu 2 15 2 4" xfId="3383" xr:uid="{6FC0508C-1968-4529-B63A-2909CE6869DB}"/>
    <cellStyle name="Spolu 2 15 2 4 2" xfId="10310" xr:uid="{07FE884A-EC33-4A85-8B01-E8E61F9A1A08}"/>
    <cellStyle name="Spolu 2 15 2 4 2 2" xfId="19726" xr:uid="{96B5C412-B383-4A78-99AC-C6E76FC0A1FD}"/>
    <cellStyle name="Spolu 2 15 2 4 2 2 2" xfId="46353" xr:uid="{EBE0B757-7ADE-4137-A9FF-3DC10BC59741}"/>
    <cellStyle name="Spolu 2 15 2 4 2 3" xfId="22957" xr:uid="{7A77BBE4-0211-4E52-915C-29DBC7FEF76A}"/>
    <cellStyle name="Spolu 2 15 2 4 2 4" xfId="25715" xr:uid="{D7207DF6-3FEE-4317-95F8-B5E9A2283673}"/>
    <cellStyle name="Spolu 2 15 2 4 2 5" xfId="35233" xr:uid="{8807B9D2-7A05-4AAA-94EC-0CC481B3F44C}"/>
    <cellStyle name="Spolu 2 15 2 4 3" xfId="15112" xr:uid="{3A4688AC-5365-4F4A-8908-969E8E74EAD7}"/>
    <cellStyle name="Spolu 2 15 2 4 3 2" xfId="40688" xr:uid="{11BF51AA-E07F-4A10-8A97-234728FDDC23}"/>
    <cellStyle name="Spolu 2 15 2 4 4" xfId="20592" xr:uid="{7005B3EB-E26F-4F8B-8E97-F711F832EECD}"/>
    <cellStyle name="Spolu 2 15 2 4 5" xfId="29682" xr:uid="{2F131BBC-6BFD-4ECB-BE21-99182D83A9A2}"/>
    <cellStyle name="Spolu 2 15 2 5" xfId="7835" xr:uid="{5A18CD50-0227-44ED-BCA4-EA0A0DC84BD0}"/>
    <cellStyle name="Spolu 2 15 2 5 2" xfId="18051" xr:uid="{17D1E545-AA48-4F76-B29B-E11BA317E5C7}"/>
    <cellStyle name="Spolu 2 15 2 5 2 2" xfId="43883" xr:uid="{6477C94C-C239-4AFF-ADFE-CCAFB29AACCE}"/>
    <cellStyle name="Spolu 2 15 2 5 3" xfId="21619" xr:uid="{75A30F13-AAAD-4366-9F1E-D14F8F76A233}"/>
    <cellStyle name="Spolu 2 15 2 5 4" xfId="24499" xr:uid="{2CCCE27F-4C7B-4EEB-9290-EB5E465BFADA}"/>
    <cellStyle name="Spolu 2 15 2 5 5" xfId="32790" xr:uid="{74B38046-EC26-4E5D-8441-5D6435C42139}"/>
    <cellStyle name="Spolu 2 15 2 6" xfId="13297" xr:uid="{3022B23A-0E4D-462B-9DFB-D63E7F66880E}"/>
    <cellStyle name="Spolu 2 15 2 6 2" xfId="38223" xr:uid="{65B7D842-F197-4044-B54F-0E9AA0E47A02}"/>
    <cellStyle name="Spolu 2 15 2 7" xfId="17048" xr:uid="{297304EE-C377-4E1D-9379-9E03EA4FF438}"/>
    <cellStyle name="Spolu 2 15 2 8" xfId="27240" xr:uid="{A15C78CB-CD13-4D9E-932C-00DA5FFB00BB}"/>
    <cellStyle name="Spolu 2 15 2_5.3 Investments associated cy" xfId="6081" xr:uid="{AAABF627-04B3-4904-8EC6-114A76FA60B3}"/>
    <cellStyle name="Spolu 2 15 3" xfId="1920" xr:uid="{9BB11395-716D-4C16-9CFC-02847DE729CF}"/>
    <cellStyle name="Spolu 2 15 3 2" xfId="5119" xr:uid="{B45136E4-F92B-4AF5-AFBB-5CF315D6DF32}"/>
    <cellStyle name="Spolu 2 15 3 2 2" xfId="11912" xr:uid="{A82DA544-8409-4186-B5CE-8ADB6FF342BF}"/>
    <cellStyle name="Spolu 2 15 3 2 2 2" xfId="20523" xr:uid="{405ADA63-6FAA-4E24-880E-0F9C3052FFF8}"/>
    <cellStyle name="Spolu 2 15 3 2 2 2 2" xfId="47955" xr:uid="{9DA28AB0-9E66-4192-A2F5-DC6D8A387AA0}"/>
    <cellStyle name="Spolu 2 15 3 2 2 3" xfId="23473" xr:uid="{50CCF756-6117-4616-A14D-A2701BC08467}"/>
    <cellStyle name="Spolu 2 15 3 2 2 4" xfId="26107" xr:uid="{95711C4D-9236-4659-ABFD-800D09EDD67C}"/>
    <cellStyle name="Spolu 2 15 3 2 2 5" xfId="36758" xr:uid="{8710930D-EF1D-4661-86CD-8B7E33978DF0}"/>
    <cellStyle name="Spolu 2 15 3 2 3" xfId="15948" xr:uid="{CB45D9B4-9A7D-4C3D-A225-2E38EDE81D2E}"/>
    <cellStyle name="Spolu 2 15 3 2 3 2" xfId="42286" xr:uid="{D01A2238-AFE4-45D3-B44C-265A6F77BF31}"/>
    <cellStyle name="Spolu 2 15 3 2 4" xfId="13504" xr:uid="{FB030B72-06C5-4464-9002-7D424E342A07}"/>
    <cellStyle name="Spolu 2 15 3 2 5" xfId="23149" xr:uid="{0BEE1D89-3711-4636-92E5-EDF8C7C3DD65}"/>
    <cellStyle name="Spolu 2 15 3 2 6" xfId="31203" xr:uid="{523EB90B-93B3-4DE2-9CED-7A49CCA88B13}"/>
    <cellStyle name="Spolu 2 15 3 3" xfId="8879" xr:uid="{0DE0C4CB-B7FD-443F-9078-7F06B3C34F96}"/>
    <cellStyle name="Spolu 2 15 3 3 2" xfId="18611" xr:uid="{AD56F7AC-DF11-4CD9-845A-C24A053B8746}"/>
    <cellStyle name="Spolu 2 15 3 3 2 2" xfId="44923" xr:uid="{2138B4B8-7CF6-43EE-B40D-17025BAC8550}"/>
    <cellStyle name="Spolu 2 15 3 3 3" xfId="21994" xr:uid="{C85B1F21-ECFE-4548-95FF-193FD9CA9C21}"/>
    <cellStyle name="Spolu 2 15 3 3 4" xfId="24802" xr:uid="{99F2136A-A51C-440B-975B-6D03632D7AD7}"/>
    <cellStyle name="Spolu 2 15 3 3 5" xfId="33814" xr:uid="{7B062EF8-E419-4155-8752-51100B956D1C}"/>
    <cellStyle name="Spolu 2 15 3 4" xfId="14009" xr:uid="{48CD6527-F3A9-4B8F-9216-AED54D1F9B79}"/>
    <cellStyle name="Spolu 2 15 3 4 2" xfId="39262" xr:uid="{097AA851-90B2-4D85-87B8-9A0F7AFF5F9A}"/>
    <cellStyle name="Spolu 2 15 3 5" xfId="15018" xr:uid="{E6713A3F-82B4-4EFD-8BE2-67FF1B51C435}"/>
    <cellStyle name="Spolu 2 15 3 6" xfId="28267" xr:uid="{E64EA7CA-6FAE-4FC4-9D53-8F250F344EFD}"/>
    <cellStyle name="Spolu 2 15 3_5.3 Investments associated cy" xfId="6084" xr:uid="{B56C1E9E-476F-47F7-8389-83C2CEA6C050}"/>
    <cellStyle name="Spolu 2 15 4" xfId="2585" xr:uid="{63CA69C5-2E93-428A-8EBB-A8229FD6FD60}"/>
    <cellStyle name="Spolu 2 15 4 2" xfId="5784" xr:uid="{FC3DF36F-9EFA-46F0-8900-1BE52BB3F660}"/>
    <cellStyle name="Spolu 2 15 4 2 2" xfId="12577" xr:uid="{228EB171-3383-4C78-B51E-3A5089F2190C}"/>
    <cellStyle name="Spolu 2 15 4 2 2 2" xfId="20987" xr:uid="{EFB034AB-86DC-4B28-9480-7469B3C6431E}"/>
    <cellStyle name="Spolu 2 15 4 2 2 2 2" xfId="48620" xr:uid="{76DC6958-8B8F-473E-A7DA-069ACCD55821}"/>
    <cellStyle name="Spolu 2 15 4 2 2 3" xfId="23844" xr:uid="{9F6BFCCE-E679-4D55-8DA2-EA75F2A0F51D}"/>
    <cellStyle name="Spolu 2 15 4 2 2 4" xfId="26441" xr:uid="{911BCF62-C211-4513-9DAF-77AFC389A78F}"/>
    <cellStyle name="Spolu 2 15 4 2 2 5" xfId="37423" xr:uid="{EA05E14C-602D-47A5-A692-5AA9E07D2904}"/>
    <cellStyle name="Spolu 2 15 4 2 3" xfId="16399" xr:uid="{8D9CB2E0-5558-4925-8E10-605C17A7DD48}"/>
    <cellStyle name="Spolu 2 15 4 2 3 2" xfId="42951" xr:uid="{ED02B7D6-C1A5-43AB-A949-3DB3A58D0EFD}"/>
    <cellStyle name="Spolu 2 15 4 2 4" xfId="15722" xr:uid="{0B61B836-9D4A-4B64-9153-E47AB9787E3E}"/>
    <cellStyle name="Spolu 2 15 4 2 5" xfId="16989" xr:uid="{2F6EB715-6199-426E-91C1-37ED85E3AE19}"/>
    <cellStyle name="Spolu 2 15 4 2 6" xfId="31868" xr:uid="{B0DBCBE3-0DB4-4E55-9E78-67F2536D70BD}"/>
    <cellStyle name="Spolu 2 15 4 3" xfId="9543" xr:uid="{CE7278C4-3BED-467D-AA63-6F5F52AE8959}"/>
    <cellStyle name="Spolu 2 15 4 3 2" xfId="19075" xr:uid="{3378270F-D69F-4AF8-85B5-86FA2EF1BE48}"/>
    <cellStyle name="Spolu 2 15 4 3 2 2" xfId="45587" xr:uid="{32B9C49E-2A9A-4A45-A8EF-20A60879180E}"/>
    <cellStyle name="Spolu 2 15 4 3 3" xfId="22361" xr:uid="{B10DE5C7-3FAC-489B-B3B7-8FB336B76A64}"/>
    <cellStyle name="Spolu 2 15 4 3 4" xfId="25135" xr:uid="{49138DCB-69F4-4B43-9882-CE6CEBF35C46}"/>
    <cellStyle name="Spolu 2 15 4 3 5" xfId="34478" xr:uid="{135B9004-CB53-4E78-BC91-7513A62B5563}"/>
    <cellStyle name="Spolu 2 15 4 4" xfId="14460" xr:uid="{D84203CA-99A1-4663-916A-8D011CFE6834}"/>
    <cellStyle name="Spolu 2 15 4 4 2" xfId="39926" xr:uid="{694D53D8-7780-4052-ABFE-14875F82B437}"/>
    <cellStyle name="Spolu 2 15 4 5" xfId="13573" xr:uid="{DB821618-25D2-4654-AFFB-8D6225B493BC}"/>
    <cellStyle name="Spolu 2 15 4 6" xfId="28931" xr:uid="{F8196342-1E52-4567-838C-C6361C786E81}"/>
    <cellStyle name="Spolu 2 15 4_5.3 Investments associated cy" xfId="6085" xr:uid="{72CAD99E-12B6-41B7-BC3B-8E42A46402F5}"/>
    <cellStyle name="Spolu 2 15 5" xfId="3109" xr:uid="{825605E5-2807-4AA3-BC40-A6BC8AD80B4F}"/>
    <cellStyle name="Spolu 2 15 5 2" xfId="10040" xr:uid="{FACD4AB6-FFB4-4661-9320-711B9962BB47}"/>
    <cellStyle name="Spolu 2 15 5 2 2" xfId="19508" xr:uid="{E67223AC-23A4-4598-90FB-524C9A4E8E2E}"/>
    <cellStyle name="Spolu 2 15 5 2 2 2" xfId="46083" xr:uid="{7231C4BB-09C9-40B1-B0AF-AC244D390E43}"/>
    <cellStyle name="Spolu 2 15 5 2 3" xfId="22774" xr:uid="{B349AF95-7CEF-4213-BC7C-D0E998A0F7A8}"/>
    <cellStyle name="Spolu 2 15 5 2 4" xfId="25541" xr:uid="{A7A43431-ED94-470D-9C81-8FEBED4ACA1E}"/>
    <cellStyle name="Spolu 2 15 5 2 5" xfId="34964" xr:uid="{DED8671C-C640-4F14-9059-5E3D42319695}"/>
    <cellStyle name="Spolu 2 15 5 3" xfId="14893" xr:uid="{CCFC5040-38DD-4D49-8932-78CD66D04454}"/>
    <cellStyle name="Spolu 2 15 5 3 2" xfId="40419" xr:uid="{D7992762-BF37-4D5C-B39B-7C682651AD7D}"/>
    <cellStyle name="Spolu 2 15 5 4" xfId="20759" xr:uid="{EDBA4BA9-419A-4B30-B5FF-4265CC2F41DB}"/>
    <cellStyle name="Spolu 2 15 5 5" xfId="29414" xr:uid="{552F3737-FEB3-47E5-B687-FC7D23BF2F85}"/>
    <cellStyle name="Spolu 2 15 6" xfId="7534" xr:uid="{6304B89E-B740-4718-86E9-AF27AE03C248}"/>
    <cellStyle name="Spolu 2 15 6 2" xfId="17805" xr:uid="{24E7A31E-236B-4BAA-AD0D-CF207380AE22}"/>
    <cellStyle name="Spolu 2 15 6 2 2" xfId="43582" xr:uid="{886A798F-DC63-4A61-9191-BBFF1128C915}"/>
    <cellStyle name="Spolu 2 15 6 3" xfId="21400" xr:uid="{136CC748-1FE8-4D83-9B17-0E49476CF244}"/>
    <cellStyle name="Spolu 2 15 6 4" xfId="24292" xr:uid="{8F8D47A6-CA38-4DF7-9EF3-E58661EC8DEF}"/>
    <cellStyle name="Spolu 2 15 6 5" xfId="32489" xr:uid="{6E97AF22-04ED-4C14-B770-9DDA335532B7}"/>
    <cellStyle name="Spolu 2 15 7" xfId="13050" xr:uid="{F230A1A4-BB53-4F69-BCBA-65A619F42CBB}"/>
    <cellStyle name="Spolu 2 15 7 2" xfId="37922" xr:uid="{E070DFB7-5B64-464D-A2F8-802074397294}"/>
    <cellStyle name="Spolu 2 15 8" xfId="17262" xr:uid="{1E20A3E9-171B-4206-8F0A-CAAE058EDD11}"/>
    <cellStyle name="Spolu 2 15 9" xfId="26939" xr:uid="{1B72ED55-B667-4973-8868-0005725C88CA}"/>
    <cellStyle name="Spolu 2 15_3.10 Impairments" xfId="1021" xr:uid="{232ED32F-B102-4247-A37E-DF722F160668}"/>
    <cellStyle name="Spolu 2 16" xfId="357" xr:uid="{16F60F9B-B67C-4477-824D-DE02DE6EA993}"/>
    <cellStyle name="Spolu 2 16 2" xfId="661" xr:uid="{EFAE50BF-7164-4196-9E25-0261ACA4F6EB}"/>
    <cellStyle name="Spolu 2 16 2 2" xfId="2205" xr:uid="{033D1AD6-BA7A-4F41-B222-420CB70BC98B}"/>
    <cellStyle name="Spolu 2 16 2 2 2" xfId="5404" xr:uid="{C753D7ED-78C7-467C-8894-B3FF64479CC2}"/>
    <cellStyle name="Spolu 2 16 2 2 2 2" xfId="12197" xr:uid="{F0238ECF-78C3-46EB-AED3-782FBF79BF87}"/>
    <cellStyle name="Spolu 2 16 2 2 2 2 2" xfId="20755" xr:uid="{5841A9E0-2BF1-4E89-B9AE-5877249B4D39}"/>
    <cellStyle name="Spolu 2 16 2 2 2 2 2 2" xfId="48240" xr:uid="{1B1BD381-D668-4CD2-A51C-221B5594FE9F}"/>
    <cellStyle name="Spolu 2 16 2 2 2 2 3" xfId="23673" xr:uid="{E2F1F4C0-2E51-4D15-AFA0-80DD43E85F5F}"/>
    <cellStyle name="Spolu 2 16 2 2 2 2 4" xfId="26298" xr:uid="{977C87E2-2FFF-4813-99E0-791C71041DED}"/>
    <cellStyle name="Spolu 2 16 2 2 2 2 5" xfId="37043" xr:uid="{7AFA0AD1-77A4-4492-AE03-3CA557154719}"/>
    <cellStyle name="Spolu 2 16 2 2 2 3" xfId="16178" xr:uid="{61ABC1D6-BEBC-40C7-A83A-EDADE29E27DF}"/>
    <cellStyle name="Spolu 2 16 2 2 2 3 2" xfId="42571" xr:uid="{119EEFA9-B978-416A-928B-B9C2B1076506}"/>
    <cellStyle name="Spolu 2 16 2 2 2 4" xfId="16265" xr:uid="{4C926DC5-138A-4546-B6C3-A41738896EE5}"/>
    <cellStyle name="Spolu 2 16 2 2 2 5" xfId="12861" xr:uid="{915ABEC6-64EE-4D92-94AE-C1855B0DBE52}"/>
    <cellStyle name="Spolu 2 16 2 2 2 6" xfId="31488" xr:uid="{97EAE94D-0761-4E87-AEC2-77F0C18C3A76}"/>
    <cellStyle name="Spolu 2 16 2 2 3" xfId="9164" xr:uid="{1C872F82-BD13-4152-B5DD-6A81971710DB}"/>
    <cellStyle name="Spolu 2 16 2 2 3 2" xfId="18840" xr:uid="{695B87B2-4AC3-4282-A7DE-8E83067B8E4D}"/>
    <cellStyle name="Spolu 2 16 2 2 3 2 2" xfId="45208" xr:uid="{FBBEEDFC-D523-4576-82A6-8EFD5C6E80E1}"/>
    <cellStyle name="Spolu 2 16 2 2 3 3" xfId="22195" xr:uid="{0D7D171A-1D80-4BD0-B807-ECC58C7EFF76}"/>
    <cellStyle name="Spolu 2 16 2 2 3 4" xfId="24993" xr:uid="{F5C652A0-3C62-4C8C-A9FA-ED34F61B9E71}"/>
    <cellStyle name="Spolu 2 16 2 2 3 5" xfId="34099" xr:uid="{D1412E8D-D6F6-4CAB-93F3-8354EE57814E}"/>
    <cellStyle name="Spolu 2 16 2 2 4" xfId="14235" xr:uid="{5ACC8E9D-36AC-4475-B038-358099CCA1B8}"/>
    <cellStyle name="Spolu 2 16 2 2 4 2" xfId="39547" xr:uid="{0A9BB7E5-4F27-4996-BA87-1697FD92CD04}"/>
    <cellStyle name="Spolu 2 16 2 2 5" xfId="20259" xr:uid="{09DD3A1B-7994-4BF2-8440-BD7D0F9150F1}"/>
    <cellStyle name="Spolu 2 16 2 2 6" xfId="28552" xr:uid="{5591BA36-8A25-44D4-9B6D-6F17C3DAB536}"/>
    <cellStyle name="Spolu 2 16 2 2_5.3 Investments associated cy" xfId="6087" xr:uid="{5B4880CE-6FE9-4A5E-B927-B91D50AC8372}"/>
    <cellStyle name="Spolu 2 16 2 3" xfId="2807" xr:uid="{F4828AD0-3782-4E94-B832-F9FC0F2EFAFC}"/>
    <cellStyle name="Spolu 2 16 2 3 2" xfId="6006" xr:uid="{0F0A21FB-8FF6-4B4F-A196-24094E76EA80}"/>
    <cellStyle name="Spolu 2 16 2 3 2 2" xfId="12799" xr:uid="{7BAEFD8D-4D8F-45CF-8235-E2832ED67205}"/>
    <cellStyle name="Spolu 2 16 2 3 2 2 2" xfId="21209" xr:uid="{4AD1494A-470B-415B-AE91-CC9928FC8F21}"/>
    <cellStyle name="Spolu 2 16 2 3 2 2 2 2" xfId="48842" xr:uid="{6DD6122A-68B4-4B39-BD95-DDD6CD477745}"/>
    <cellStyle name="Spolu 2 16 2 3 2 2 3" xfId="24066" xr:uid="{08377D7C-7A82-4EFC-865C-ECC6C090727B}"/>
    <cellStyle name="Spolu 2 16 2 3 2 2 4" xfId="26663" xr:uid="{445AF2F2-19BB-451A-B098-717BDF978A5D}"/>
    <cellStyle name="Spolu 2 16 2 3 2 2 5" xfId="37645" xr:uid="{AB13912E-BD96-475E-915D-83CF113B8A59}"/>
    <cellStyle name="Spolu 2 16 2 3 2 3" xfId="16621" xr:uid="{7AE3CAA8-41E7-459B-881A-380194CEB1EA}"/>
    <cellStyle name="Spolu 2 16 2 3 2 3 2" xfId="43173" xr:uid="{A273BED2-EC68-4221-873E-F10A8D210B53}"/>
    <cellStyle name="Spolu 2 16 2 3 2 4" xfId="15587" xr:uid="{A209DFD5-C687-4DCA-9E58-B2BE1FEB0B32}"/>
    <cellStyle name="Spolu 2 16 2 3 2 5" xfId="13742" xr:uid="{C78DB592-CF27-4630-BF8C-1DE9AE9077D5}"/>
    <cellStyle name="Spolu 2 16 2 3 2 6" xfId="32090" xr:uid="{395BD773-8F5A-4BB3-B146-96D71A889936}"/>
    <cellStyle name="Spolu 2 16 2 3 3" xfId="9765" xr:uid="{1870ECCF-4C78-4060-B642-4F3954F75172}"/>
    <cellStyle name="Spolu 2 16 2 3 3 2" xfId="19297" xr:uid="{6EBBBD0F-6A35-486A-86D2-7F2961DA28B0}"/>
    <cellStyle name="Spolu 2 16 2 3 3 2 2" xfId="45809" xr:uid="{19E9BC33-3F52-42F7-9586-653880DA333E}"/>
    <cellStyle name="Spolu 2 16 2 3 3 3" xfId="22583" xr:uid="{B33D5A33-8C01-4D5C-ADEC-69489476125B}"/>
    <cellStyle name="Spolu 2 16 2 3 3 4" xfId="25357" xr:uid="{8C960AEB-F46A-40E2-84D2-544E35F46C25}"/>
    <cellStyle name="Spolu 2 16 2 3 3 5" xfId="34700" xr:uid="{FA1C514A-3BCA-4606-A976-F0B631E4DEFC}"/>
    <cellStyle name="Spolu 2 16 2 3 4" xfId="14682" xr:uid="{1708B974-E3EB-461E-AF40-366E1B309600}"/>
    <cellStyle name="Spolu 2 16 2 3 4 2" xfId="40148" xr:uid="{827BF5DC-E1A3-4FE8-B6CC-EC7FDF47C2F7}"/>
    <cellStyle name="Spolu 2 16 2 3 5" xfId="20400" xr:uid="{BE51F05A-EA3D-43C3-A9B7-3375C3E55D22}"/>
    <cellStyle name="Spolu 2 16 2 3 6" xfId="29153" xr:uid="{5DF22069-B259-4D18-BAF0-772BBD6A318A}"/>
    <cellStyle name="Spolu 2 16 2 3_5.3 Investments associated cy" xfId="6088" xr:uid="{D9003FDA-AD83-4EA7-A501-4B1DFDBB35F2}"/>
    <cellStyle name="Spolu 2 16 2 4" xfId="3395" xr:uid="{C3006E5C-5EBF-49B9-ACD8-5FD9C8289DF0}"/>
    <cellStyle name="Spolu 2 16 2 4 2" xfId="10322" xr:uid="{36905ADC-E818-4201-B64D-376BF22A16AD}"/>
    <cellStyle name="Spolu 2 16 2 4 2 2" xfId="19738" xr:uid="{A4FCC6EE-2A45-4179-9D41-D60658E6578F}"/>
    <cellStyle name="Spolu 2 16 2 4 2 2 2" xfId="46365" xr:uid="{68254701-901E-4370-86BB-CD4CC2565B18}"/>
    <cellStyle name="Spolu 2 16 2 4 2 3" xfId="22969" xr:uid="{22EC4242-8661-4BF8-9E04-53FA4E00E1F3}"/>
    <cellStyle name="Spolu 2 16 2 4 2 4" xfId="25727" xr:uid="{83FC1DE5-5207-4FE5-A205-F4CA36B932BA}"/>
    <cellStyle name="Spolu 2 16 2 4 2 5" xfId="35245" xr:uid="{A5EDF849-DE68-4F2B-8E6D-D7A73C23C083}"/>
    <cellStyle name="Spolu 2 16 2 4 3" xfId="15124" xr:uid="{024303C0-9B4E-4791-BB20-E495F5063B3D}"/>
    <cellStyle name="Spolu 2 16 2 4 3 2" xfId="40700" xr:uid="{3174A583-EB1F-46D3-8DBD-3CD08BFA3E63}"/>
    <cellStyle name="Spolu 2 16 2 4 4" xfId="19830" xr:uid="{48768AAE-5667-4946-ADA1-790460AAAFF9}"/>
    <cellStyle name="Spolu 2 16 2 4 5" xfId="29694" xr:uid="{1D60AD08-03B9-4547-A971-521A4A52CA05}"/>
    <cellStyle name="Spolu 2 16 2 5" xfId="7850" xr:uid="{09DE95BC-F358-4884-A9BD-EC22F09A9B93}"/>
    <cellStyle name="Spolu 2 16 2 5 2" xfId="18066" xr:uid="{4B897810-2F84-429A-8FA5-DCD2CB694229}"/>
    <cellStyle name="Spolu 2 16 2 5 2 2" xfId="43898" xr:uid="{0F3AEF91-3C23-4E8A-A3D9-7C362A6109F3}"/>
    <cellStyle name="Spolu 2 16 2 5 3" xfId="21634" xr:uid="{A0887386-65EE-4EB6-BDB3-E21E9EA9CED8}"/>
    <cellStyle name="Spolu 2 16 2 5 4" xfId="24514" xr:uid="{AFD399A6-9763-4B87-9A83-E7180B56B7FE}"/>
    <cellStyle name="Spolu 2 16 2 5 5" xfId="32805" xr:uid="{D3144894-E52A-490A-B55B-91A481BBEAD3}"/>
    <cellStyle name="Spolu 2 16 2 6" xfId="13312" xr:uid="{5DFFCEF5-7558-43AD-BC53-8BAC16F7A01B}"/>
    <cellStyle name="Spolu 2 16 2 6 2" xfId="38238" xr:uid="{40738FD6-EB9E-4930-9AB3-1F308BF0DD9D}"/>
    <cellStyle name="Spolu 2 16 2 7" xfId="17033" xr:uid="{849FF9B3-24F9-40D8-9102-511294617D4C}"/>
    <cellStyle name="Spolu 2 16 2 8" xfId="27255" xr:uid="{011FCD7C-8C9C-492A-81C2-FB4B264002B9}"/>
    <cellStyle name="Spolu 2 16 2_5.3 Investments associated cy" xfId="6086" xr:uid="{668EE831-3A49-4300-A14F-4FB5D29F15E5}"/>
    <cellStyle name="Spolu 2 16 3" xfId="1932" xr:uid="{3783A206-F5C5-49D3-9C4B-B00CD891B84F}"/>
    <cellStyle name="Spolu 2 16 3 2" xfId="5131" xr:uid="{CFCFCB21-8FFF-4436-A508-578C15233B8E}"/>
    <cellStyle name="Spolu 2 16 3 2 2" xfId="11924" xr:uid="{0AB82883-06C3-44C7-AE83-7BA7418C28BA}"/>
    <cellStyle name="Spolu 2 16 3 2 2 2" xfId="20535" xr:uid="{F8A4C2FE-E90B-405B-85AD-EEB7B4586761}"/>
    <cellStyle name="Spolu 2 16 3 2 2 2 2" xfId="47967" xr:uid="{A4236D8C-FE95-4C6C-95F6-7BFFC1A524F5}"/>
    <cellStyle name="Spolu 2 16 3 2 2 3" xfId="23485" xr:uid="{BB7C5F48-1D67-42E4-A7C0-ECE165D1A611}"/>
    <cellStyle name="Spolu 2 16 3 2 2 4" xfId="26119" xr:uid="{675106E2-1084-4B7C-9609-ABF3C84C72C9}"/>
    <cellStyle name="Spolu 2 16 3 2 2 5" xfId="36770" xr:uid="{FFFB15A8-8504-4F75-BF3E-90F8FDC43A6E}"/>
    <cellStyle name="Spolu 2 16 3 2 3" xfId="15960" xr:uid="{0511ECE3-99AB-4165-B427-CDF451980D5B}"/>
    <cellStyle name="Spolu 2 16 3 2 3 2" xfId="42298" xr:uid="{F1940462-176E-4034-98E8-038C9B1D80FC}"/>
    <cellStyle name="Spolu 2 16 3 2 4" xfId="18288" xr:uid="{BA58C724-5184-4252-BC49-0DAEAE242958}"/>
    <cellStyle name="Spolu 2 16 3 2 5" xfId="13377" xr:uid="{DF609675-9464-4E7F-9CB2-8EFFBD6883B0}"/>
    <cellStyle name="Spolu 2 16 3 2 6" xfId="31215" xr:uid="{3AF29338-B385-4BD9-B366-54B5E2E48039}"/>
    <cellStyle name="Spolu 2 16 3 3" xfId="8891" xr:uid="{F6ECBF49-C1FB-4010-BB1F-D800C7C06BAD}"/>
    <cellStyle name="Spolu 2 16 3 3 2" xfId="18623" xr:uid="{4D8CA399-B5D5-4EF2-A5B3-016DA96BAF04}"/>
    <cellStyle name="Spolu 2 16 3 3 2 2" xfId="44935" xr:uid="{D92B6DD4-D8B4-4B65-8A9C-32D9E4EAE58F}"/>
    <cellStyle name="Spolu 2 16 3 3 3" xfId="22006" xr:uid="{87F5F33A-EF19-4086-ADEC-C3F0F026DDC5}"/>
    <cellStyle name="Spolu 2 16 3 3 4" xfId="24814" xr:uid="{1240C4E4-E65D-4E82-9BD6-2FA687CDBC68}"/>
    <cellStyle name="Spolu 2 16 3 3 5" xfId="33826" xr:uid="{B15105A9-0911-4DE7-A112-C9D2ECA4A440}"/>
    <cellStyle name="Spolu 2 16 3 4" xfId="14021" xr:uid="{32854911-5ADA-4F7B-8367-5DAE258AD0BF}"/>
    <cellStyle name="Spolu 2 16 3 4 2" xfId="39274" xr:uid="{7282D14A-F9D7-49D3-9726-F9BBCF4CE519}"/>
    <cellStyle name="Spolu 2 16 3 5" xfId="18173" xr:uid="{AAFB2EF8-9A88-4E55-B63A-D9AF59E50CF5}"/>
    <cellStyle name="Spolu 2 16 3 6" xfId="28279" xr:uid="{F7BCF849-F850-4230-90D2-B760D58740F1}"/>
    <cellStyle name="Spolu 2 16 3_5.3 Investments associated cy" xfId="6089" xr:uid="{61AD29FB-0EC1-4805-96A0-6E06024C58BE}"/>
    <cellStyle name="Spolu 2 16 4" xfId="2600" xr:uid="{D2434E14-D15B-41C3-A722-61B5E4C8140E}"/>
    <cellStyle name="Spolu 2 16 4 2" xfId="5799" xr:uid="{DE68ED11-A4EA-4625-92BA-F5B01B5D43A9}"/>
    <cellStyle name="Spolu 2 16 4 2 2" xfId="12592" xr:uid="{69AB3A42-29C6-43E8-9B83-5B8BD0E1C9B6}"/>
    <cellStyle name="Spolu 2 16 4 2 2 2" xfId="21002" xr:uid="{4754CCB7-3DD1-4802-B23D-46910DF1FE01}"/>
    <cellStyle name="Spolu 2 16 4 2 2 2 2" xfId="48635" xr:uid="{C5C3397A-B511-4174-9BB0-AE449B356A4A}"/>
    <cellStyle name="Spolu 2 16 4 2 2 3" xfId="23859" xr:uid="{5DD594E3-F2D2-4815-85E5-8E47161C98B0}"/>
    <cellStyle name="Spolu 2 16 4 2 2 4" xfId="26456" xr:uid="{3C20DC64-D05B-4832-91DF-0FF3CD6EE1D5}"/>
    <cellStyle name="Spolu 2 16 4 2 2 5" xfId="37438" xr:uid="{201D203E-46D9-428F-83E3-CC16D077E473}"/>
    <cellStyle name="Spolu 2 16 4 2 3" xfId="16414" xr:uid="{D7279659-2CD9-497C-9BD3-2DDE83D07A34}"/>
    <cellStyle name="Spolu 2 16 4 2 3 2" xfId="42966" xr:uid="{D3FB527B-45DC-4004-815C-07210F60359C}"/>
    <cellStyle name="Spolu 2 16 4 2 4" xfId="16708" xr:uid="{5FD68642-1C3A-424B-B2E0-9C1218199AD5}"/>
    <cellStyle name="Spolu 2 16 4 2 5" xfId="23228" xr:uid="{ECDA3689-3E27-47A0-8098-38EF6BAC6F0E}"/>
    <cellStyle name="Spolu 2 16 4 2 6" xfId="31883" xr:uid="{02BFFA73-BD61-4BB8-877D-AD6CA8F14FE9}"/>
    <cellStyle name="Spolu 2 16 4 3" xfId="9558" xr:uid="{02A68089-B042-4FEE-BB01-C13E5170B8EA}"/>
    <cellStyle name="Spolu 2 16 4 3 2" xfId="19090" xr:uid="{17AB10FB-E9A4-4694-8713-3CBF36541F42}"/>
    <cellStyle name="Spolu 2 16 4 3 2 2" xfId="45602" xr:uid="{C82F7C46-B0DD-4C70-9908-AD946901F5AF}"/>
    <cellStyle name="Spolu 2 16 4 3 3" xfId="22376" xr:uid="{B998D24B-272C-4BE3-9A03-88A7B3C677DB}"/>
    <cellStyle name="Spolu 2 16 4 3 4" xfId="25150" xr:uid="{8A3C6CBB-66B5-44E7-B222-7CD99CB34FF8}"/>
    <cellStyle name="Spolu 2 16 4 3 5" xfId="34493" xr:uid="{BCC3B8F2-855D-4DB3-B3AD-9796F4DFD745}"/>
    <cellStyle name="Spolu 2 16 4 4" xfId="14475" xr:uid="{53BAF4B3-979C-41A9-942D-0CE01F476545}"/>
    <cellStyle name="Spolu 2 16 4 4 2" xfId="39941" xr:uid="{54760B34-5C30-4A4E-BB41-121FB35311F6}"/>
    <cellStyle name="Spolu 2 16 4 5" xfId="13630" xr:uid="{C42BB7E7-C5FB-49E9-B699-E47EEC6C95B1}"/>
    <cellStyle name="Spolu 2 16 4 6" xfId="28946" xr:uid="{A4E2F4E1-7C34-4EA1-84CC-81233EE52E4B}"/>
    <cellStyle name="Spolu 2 16 4_5.3 Investments associated cy" xfId="6090" xr:uid="{1F9FB99F-C449-4C49-AA96-DCBF009DBF0A}"/>
    <cellStyle name="Spolu 2 16 5" xfId="3123" xr:uid="{D21E844E-25B1-495B-A4C6-A2BA95F1FC93}"/>
    <cellStyle name="Spolu 2 16 5 2" xfId="10053" xr:uid="{7DFA3A9E-6003-403E-B005-81A589CB8109}"/>
    <cellStyle name="Spolu 2 16 5 2 2" xfId="19520" xr:uid="{70B5FCF3-029D-451E-8E83-3FC58F01F1D0}"/>
    <cellStyle name="Spolu 2 16 5 2 2 2" xfId="46096" xr:uid="{260BFA70-7B3D-42E1-9746-A7E2FC780FC7}"/>
    <cellStyle name="Spolu 2 16 5 2 3" xfId="22787" xr:uid="{1F60F749-D68A-405B-9257-3A5DE1C55569}"/>
    <cellStyle name="Spolu 2 16 5 2 4" xfId="25553" xr:uid="{92C2D4F8-5C0A-49AC-A6B8-DEFCCE89E936}"/>
    <cellStyle name="Spolu 2 16 5 2 5" xfId="34977" xr:uid="{4B922655-918E-4B7D-A860-7C00A348E60E}"/>
    <cellStyle name="Spolu 2 16 5 3" xfId="14905" xr:uid="{E762749D-4B13-48BC-A6D8-6E3949874B4F}"/>
    <cellStyle name="Spolu 2 16 5 3 2" xfId="40431" xr:uid="{8972EE9E-2F6E-4DC3-976B-F63BACBA62DD}"/>
    <cellStyle name="Spolu 2 16 5 4" xfId="16842" xr:uid="{300AF836-5212-42A3-A3D7-C2C79CA05E46}"/>
    <cellStyle name="Spolu 2 16 5 5" xfId="29426" xr:uid="{65921FB7-F53C-4148-BC96-7F5E39AFA5E8}"/>
    <cellStyle name="Spolu 2 16 6" xfId="7549" xr:uid="{06B9AF90-C514-49FB-9CC0-DE2BBDF40E2C}"/>
    <cellStyle name="Spolu 2 16 6 2" xfId="17820" xr:uid="{BF549E48-2879-4324-8354-6C3B27640165}"/>
    <cellStyle name="Spolu 2 16 6 2 2" xfId="43597" xr:uid="{EEBC3553-2219-4B53-AC40-90CC32EE33EA}"/>
    <cellStyle name="Spolu 2 16 6 3" xfId="21415" xr:uid="{EDEDF64C-F1B5-4991-8EED-69483D105CAA}"/>
    <cellStyle name="Spolu 2 16 6 4" xfId="24307" xr:uid="{DFAB0302-89D3-42C6-8570-CC0E0CF5A836}"/>
    <cellStyle name="Spolu 2 16 6 5" xfId="32504" xr:uid="{2B1B54A0-FA1C-4CB2-91F5-1A539CA352A1}"/>
    <cellStyle name="Spolu 2 16 7" xfId="13065" xr:uid="{61F42960-211C-4B2B-98A4-85B6D88CF8AB}"/>
    <cellStyle name="Spolu 2 16 7 2" xfId="37937" xr:uid="{0DE74AAC-3D47-40C2-8B81-04EFAD560F4C}"/>
    <cellStyle name="Spolu 2 16 8" xfId="17247" xr:uid="{D2E4887F-4A6B-49D7-8F03-9B442423E4FE}"/>
    <cellStyle name="Spolu 2 16 9" xfId="26954" xr:uid="{5A9C2B64-D4C6-4E48-970F-B3BFE11DD7E3}"/>
    <cellStyle name="Spolu 2 16_3.10 Impairments" xfId="1022" xr:uid="{EFC6CDF8-9AB4-43D1-9E2A-58D84581A319}"/>
    <cellStyle name="Spolu 2 17" xfId="350" xr:uid="{73FC74BC-A12F-4283-B4D7-EE710ED65466}"/>
    <cellStyle name="Spolu 2 17 2" xfId="654" xr:uid="{3103430A-E0E6-4BB8-A43E-CCAEAAA351DF}"/>
    <cellStyle name="Spolu 2 17 2 2" xfId="2198" xr:uid="{329C1E2C-11F1-47C0-9AA7-92481991FC07}"/>
    <cellStyle name="Spolu 2 17 2 2 2" xfId="5397" xr:uid="{59B21F15-349A-4D00-8A2C-80DA90942BB0}"/>
    <cellStyle name="Spolu 2 17 2 2 2 2" xfId="12190" xr:uid="{E86C8B77-E66E-49D8-8655-924FF7602520}"/>
    <cellStyle name="Spolu 2 17 2 2 2 2 2" xfId="20748" xr:uid="{28F5B493-5FFB-4191-838A-A3965816665F}"/>
    <cellStyle name="Spolu 2 17 2 2 2 2 2 2" xfId="48233" xr:uid="{1406F8F0-1AE0-42CB-8BA3-B340E9626D23}"/>
    <cellStyle name="Spolu 2 17 2 2 2 2 3" xfId="23666" xr:uid="{CB388869-74A4-4F00-A42F-3365A4128841}"/>
    <cellStyle name="Spolu 2 17 2 2 2 2 4" xfId="26291" xr:uid="{5CD7A2D6-06E7-4BEE-B740-D9A9E6F2BF85}"/>
    <cellStyle name="Spolu 2 17 2 2 2 2 5" xfId="37036" xr:uid="{1AFA5A67-9376-4824-AC35-CBD434AF5F6F}"/>
    <cellStyle name="Spolu 2 17 2 2 2 3" xfId="16171" xr:uid="{BB4F2150-605C-4061-9797-7DAC1A5A7052}"/>
    <cellStyle name="Spolu 2 17 2 2 2 3 2" xfId="42564" xr:uid="{BBB1E699-915B-44B2-ABD3-954048402C2B}"/>
    <cellStyle name="Spolu 2 17 2 2 2 4" xfId="20075" xr:uid="{5387AFE9-E297-4EB2-8465-3397ED266D68}"/>
    <cellStyle name="Spolu 2 17 2 2 2 5" xfId="23019" xr:uid="{FC8220F0-0B24-4C03-B6B2-4E2CB50F7FF8}"/>
    <cellStyle name="Spolu 2 17 2 2 2 6" xfId="31481" xr:uid="{68BD4F1D-7F0C-4226-A259-054A29A33A5E}"/>
    <cellStyle name="Spolu 2 17 2 2 3" xfId="9157" xr:uid="{B4A03E7E-57D6-4279-B85D-1771F64A42E8}"/>
    <cellStyle name="Spolu 2 17 2 2 3 2" xfId="18833" xr:uid="{D471B96F-3577-4C93-8ED1-F7D7D7A21492}"/>
    <cellStyle name="Spolu 2 17 2 2 3 2 2" xfId="45201" xr:uid="{16DE115A-4148-48BB-94D8-715B68F91A08}"/>
    <cellStyle name="Spolu 2 17 2 2 3 3" xfId="22188" xr:uid="{6591E940-192B-4323-B066-8B2FFDA5CA09}"/>
    <cellStyle name="Spolu 2 17 2 2 3 4" xfId="24986" xr:uid="{E303A64A-500F-443C-810C-ECCD5485E93E}"/>
    <cellStyle name="Spolu 2 17 2 2 3 5" xfId="34092" xr:uid="{F6570218-8A8B-4198-A891-241889C8039E}"/>
    <cellStyle name="Spolu 2 17 2 2 4" xfId="14228" xr:uid="{1213B9C1-54E0-4D88-B720-64B8A178802A}"/>
    <cellStyle name="Spolu 2 17 2 2 4 2" xfId="39540" xr:uid="{2F635BF1-A9D8-4838-910D-49E4DCC74208}"/>
    <cellStyle name="Spolu 2 17 2 2 5" xfId="16915" xr:uid="{6B11FEBB-2CD3-4317-BA93-E2DCD66E0ED4}"/>
    <cellStyle name="Spolu 2 17 2 2 6" xfId="28545" xr:uid="{06CD7B87-B24A-43D4-A227-B2C3090E922F}"/>
    <cellStyle name="Spolu 2 17 2 2_5.3 Investments associated cy" xfId="6092" xr:uid="{16100F9A-B233-47EA-8E9A-6C9B6A843593}"/>
    <cellStyle name="Spolu 2 17 2 3" xfId="2800" xr:uid="{0F8D87AB-338B-40ED-9BBA-103DEFFF87C9}"/>
    <cellStyle name="Spolu 2 17 2 3 2" xfId="5999" xr:uid="{FF14CABC-A6AB-4C64-BADC-BA7CA93F86F5}"/>
    <cellStyle name="Spolu 2 17 2 3 2 2" xfId="12792" xr:uid="{2C97784A-0459-4A44-A460-DAB6BCB1D93B}"/>
    <cellStyle name="Spolu 2 17 2 3 2 2 2" xfId="21202" xr:uid="{9A406750-142C-477F-8DBD-64F3983D6FA9}"/>
    <cellStyle name="Spolu 2 17 2 3 2 2 2 2" xfId="48835" xr:uid="{6A61D765-74AD-46FA-81BB-4D3E58F36C46}"/>
    <cellStyle name="Spolu 2 17 2 3 2 2 3" xfId="24059" xr:uid="{A02C93DB-7AF5-4BA9-9920-45AB37CE6EB0}"/>
    <cellStyle name="Spolu 2 17 2 3 2 2 4" xfId="26656" xr:uid="{E610CC49-A629-4275-BA37-9FE808A1B276}"/>
    <cellStyle name="Spolu 2 17 2 3 2 2 5" xfId="37638" xr:uid="{999429BC-1B88-493A-8F3C-A3D84808DFA9}"/>
    <cellStyle name="Spolu 2 17 2 3 2 3" xfId="16614" xr:uid="{59E832A2-B822-4072-AC9F-D65C12E689EA}"/>
    <cellStyle name="Spolu 2 17 2 3 2 3 2" xfId="43166" xr:uid="{785C5623-9CF2-4FD2-97F4-1B151E4927D2}"/>
    <cellStyle name="Spolu 2 17 2 3 2 4" xfId="18588" xr:uid="{B51FA90A-B982-429D-88B4-C2ABFB1A5A42}"/>
    <cellStyle name="Spolu 2 17 2 3 2 5" xfId="16756" xr:uid="{6551C5D3-3827-49DF-9B8F-37CA7CE5421E}"/>
    <cellStyle name="Spolu 2 17 2 3 2 6" xfId="32083" xr:uid="{65276687-8FA9-4E34-B550-4137159AC02B}"/>
    <cellStyle name="Spolu 2 17 2 3 3" xfId="9758" xr:uid="{892F7FF2-916A-466C-A564-2890FFFAFA00}"/>
    <cellStyle name="Spolu 2 17 2 3 3 2" xfId="19290" xr:uid="{E62FBCB2-9F91-43BB-9944-779D457A2F42}"/>
    <cellStyle name="Spolu 2 17 2 3 3 2 2" xfId="45802" xr:uid="{FE00DF93-9F18-4522-8C4A-849A4339AF2E}"/>
    <cellStyle name="Spolu 2 17 2 3 3 3" xfId="22576" xr:uid="{9CDDF306-7A47-4222-9376-F8C05E21FB2E}"/>
    <cellStyle name="Spolu 2 17 2 3 3 4" xfId="25350" xr:uid="{D3BA02C3-6629-4A2B-A150-CEC6C496ED54}"/>
    <cellStyle name="Spolu 2 17 2 3 3 5" xfId="34693" xr:uid="{2245E5F0-A740-4D3B-9D4C-14619A57494E}"/>
    <cellStyle name="Spolu 2 17 2 3 4" xfId="14675" xr:uid="{A3B70CB1-7059-4158-AF69-A463F45BDB57}"/>
    <cellStyle name="Spolu 2 17 2 3 4 2" xfId="40141" xr:uid="{27D37CAD-AC28-4368-B6E7-482589FB1D1C}"/>
    <cellStyle name="Spolu 2 17 2 3 5" xfId="17666" xr:uid="{78AABDE4-B84C-4E2A-9793-B8E9D494C368}"/>
    <cellStyle name="Spolu 2 17 2 3 6" xfId="29146" xr:uid="{5D29EBFA-8EF1-4C12-9E87-1AF048989439}"/>
    <cellStyle name="Spolu 2 17 2 3_5.3 Investments associated cy" xfId="6093" xr:uid="{4D2EE59D-D9B5-4A06-BE24-C7F3A3EAF8C7}"/>
    <cellStyle name="Spolu 2 17 2 4" xfId="3388" xr:uid="{11C3C629-AE81-4E40-989C-F5D29148E9A2}"/>
    <cellStyle name="Spolu 2 17 2 4 2" xfId="10315" xr:uid="{30B2C307-4579-46B9-9B04-63FF0AAD42BD}"/>
    <cellStyle name="Spolu 2 17 2 4 2 2" xfId="19731" xr:uid="{25661E5D-FFB1-46E1-9108-443D70CE9534}"/>
    <cellStyle name="Spolu 2 17 2 4 2 2 2" xfId="46358" xr:uid="{EB26C64E-955E-47ED-95D3-7BECCCB21909}"/>
    <cellStyle name="Spolu 2 17 2 4 2 3" xfId="22962" xr:uid="{C0A5B1C7-804B-4A62-A404-1D037A09BA1F}"/>
    <cellStyle name="Spolu 2 17 2 4 2 4" xfId="25720" xr:uid="{5FEF43DD-B6FC-48A1-B2F2-8557FD5F9569}"/>
    <cellStyle name="Spolu 2 17 2 4 2 5" xfId="35238" xr:uid="{A02F16F6-0A6C-403B-A94D-2103FF201634}"/>
    <cellStyle name="Spolu 2 17 2 4 3" xfId="15117" xr:uid="{1B318D82-09C6-4DE2-90E8-7AC98BBED9C1}"/>
    <cellStyle name="Spolu 2 17 2 4 3 2" xfId="40693" xr:uid="{5F8E6750-7E6A-4F56-970E-9B5C484CCA0E}"/>
    <cellStyle name="Spolu 2 17 2 4 4" xfId="20190" xr:uid="{21F6ED60-BE54-47CA-9527-E20D6DFD7CD5}"/>
    <cellStyle name="Spolu 2 17 2 4 5" xfId="29687" xr:uid="{BD8B9283-8095-43DB-998F-D516319A8967}"/>
    <cellStyle name="Spolu 2 17 2 5" xfId="7843" xr:uid="{0B551322-AB54-4E70-8B32-206AB3832002}"/>
    <cellStyle name="Spolu 2 17 2 5 2" xfId="18059" xr:uid="{56EA9925-ED75-4715-AEA6-8A10ED1FA08B}"/>
    <cellStyle name="Spolu 2 17 2 5 2 2" xfId="43891" xr:uid="{31198B84-BC09-49CC-ADFE-6FC5E021A83E}"/>
    <cellStyle name="Spolu 2 17 2 5 3" xfId="21627" xr:uid="{E5ECB2F6-4784-4866-8727-F6962F491145}"/>
    <cellStyle name="Spolu 2 17 2 5 4" xfId="24507" xr:uid="{2F3EB537-82F3-4C60-9B90-F21CB6B9D908}"/>
    <cellStyle name="Spolu 2 17 2 5 5" xfId="32798" xr:uid="{3C1621C9-36F8-413B-81EB-7AB7A78B562C}"/>
    <cellStyle name="Spolu 2 17 2 6" xfId="13305" xr:uid="{FEEABE78-6DE3-4458-9C46-222D73DA94D6}"/>
    <cellStyle name="Spolu 2 17 2 6 2" xfId="38231" xr:uid="{919A09B0-5BFD-464F-9A08-9DABAC4F96FD}"/>
    <cellStyle name="Spolu 2 17 2 7" xfId="17037" xr:uid="{FA466008-23F4-404B-83AC-86507C8B937C}"/>
    <cellStyle name="Spolu 2 17 2 8" xfId="27248" xr:uid="{0471DF00-77F7-4749-8A15-1BD9C9227D84}"/>
    <cellStyle name="Spolu 2 17 2_5.3 Investments associated cy" xfId="6091" xr:uid="{D322F0B9-2BE9-494F-AF9F-1018DF6612D8}"/>
    <cellStyle name="Spolu 2 17 3" xfId="1925" xr:uid="{15C4DD45-EE06-458E-9A80-FF98C710AC54}"/>
    <cellStyle name="Spolu 2 17 3 2" xfId="5124" xr:uid="{BF4FE74D-91E7-45B7-B0B6-F82D9DE9CB51}"/>
    <cellStyle name="Spolu 2 17 3 2 2" xfId="11917" xr:uid="{46F46F7F-282D-4334-AD5A-736D36895392}"/>
    <cellStyle name="Spolu 2 17 3 2 2 2" xfId="20528" xr:uid="{05FEACE4-5F1D-4F0F-8B08-B6C568C9C0F7}"/>
    <cellStyle name="Spolu 2 17 3 2 2 2 2" xfId="47960" xr:uid="{BCBC3B60-D786-4C51-983D-C47F14214FD9}"/>
    <cellStyle name="Spolu 2 17 3 2 2 3" xfId="23478" xr:uid="{C276C10F-D25C-47E9-94BD-22DCA118B44E}"/>
    <cellStyle name="Spolu 2 17 3 2 2 4" xfId="26112" xr:uid="{96D3BB15-1A4A-4ED7-B522-8D5D9CCAA262}"/>
    <cellStyle name="Spolu 2 17 3 2 2 5" xfId="36763" xr:uid="{A41564EA-A629-47F6-943E-79FA57E58777}"/>
    <cellStyle name="Spolu 2 17 3 2 3" xfId="15953" xr:uid="{6B20B5E5-D40B-4DD7-B38D-429F069175B2}"/>
    <cellStyle name="Spolu 2 17 3 2 3 2" xfId="42291" xr:uid="{FFE8C00E-A651-41A5-8F17-2182BED7A2ED}"/>
    <cellStyle name="Spolu 2 17 3 2 4" xfId="14995" xr:uid="{D184453E-AA54-4A0E-B63D-184884C51A81}"/>
    <cellStyle name="Spolu 2 17 3 2 5" xfId="22080" xr:uid="{EFE4139C-E9E9-48A2-802E-A5F363633808}"/>
    <cellStyle name="Spolu 2 17 3 2 6" xfId="31208" xr:uid="{670173C3-B5A6-4E37-90C2-F508F85CEF0A}"/>
    <cellStyle name="Spolu 2 17 3 3" xfId="8884" xr:uid="{EFC13940-CD2E-4AA5-B01E-3A70A577A551}"/>
    <cellStyle name="Spolu 2 17 3 3 2" xfId="18616" xr:uid="{3686A303-9D92-4730-9A7C-ECE9CEAF6228}"/>
    <cellStyle name="Spolu 2 17 3 3 2 2" xfId="44928" xr:uid="{728BE215-0CF7-44F9-B6A3-29F935AA24E3}"/>
    <cellStyle name="Spolu 2 17 3 3 3" xfId="21999" xr:uid="{DA982EF5-3917-4401-8467-2EC3E59F74AF}"/>
    <cellStyle name="Spolu 2 17 3 3 4" xfId="24807" xr:uid="{7CB18B41-0E73-4B89-9441-2D6B76868052}"/>
    <cellStyle name="Spolu 2 17 3 3 5" xfId="33819" xr:uid="{F1A5E401-E280-4D92-9627-6C964DFC5B92}"/>
    <cellStyle name="Spolu 2 17 3 4" xfId="14014" xr:uid="{11861441-8210-487C-A283-99853C50F082}"/>
    <cellStyle name="Spolu 2 17 3 4 2" xfId="39267" xr:uid="{B5FAA396-E694-481A-BFFA-1576B22EFD0B}"/>
    <cellStyle name="Spolu 2 17 3 5" xfId="14128" xr:uid="{6CA0F34F-33A1-4B32-AEBD-9190E2FCA365}"/>
    <cellStyle name="Spolu 2 17 3 6" xfId="28272" xr:uid="{3BB4358D-24C6-4B8E-87C9-F20E28986BF1}"/>
    <cellStyle name="Spolu 2 17 3_5.3 Investments associated cy" xfId="6094" xr:uid="{D3F637A3-61C1-4375-82E2-F0AB02770069}"/>
    <cellStyle name="Spolu 2 17 4" xfId="2593" xr:uid="{41926507-B1DE-4F23-808D-3135896B1937}"/>
    <cellStyle name="Spolu 2 17 4 2" xfId="5792" xr:uid="{56A81433-6007-49AF-9A4E-F0243C372A64}"/>
    <cellStyle name="Spolu 2 17 4 2 2" xfId="12585" xr:uid="{6F5D3769-2BBA-4798-85F6-1DAC664B9214}"/>
    <cellStyle name="Spolu 2 17 4 2 2 2" xfId="20995" xr:uid="{A5C54019-3CC2-4EE6-A77F-A7CE28F167DC}"/>
    <cellStyle name="Spolu 2 17 4 2 2 2 2" xfId="48628" xr:uid="{99C1C8A6-1E19-42A4-B59E-FA8193E20039}"/>
    <cellStyle name="Spolu 2 17 4 2 2 3" xfId="23852" xr:uid="{A64ECF8C-8E49-499D-B220-39E7250D6701}"/>
    <cellStyle name="Spolu 2 17 4 2 2 4" xfId="26449" xr:uid="{6D91E958-98F5-4577-969D-F50D389568F3}"/>
    <cellStyle name="Spolu 2 17 4 2 2 5" xfId="37431" xr:uid="{D3FFAC8C-9322-4B45-8FA0-C4A7B7844020}"/>
    <cellStyle name="Spolu 2 17 4 2 3" xfId="16407" xr:uid="{C5D1C0B2-122A-4F1C-8F1F-6D4AEA9E763C}"/>
    <cellStyle name="Spolu 2 17 4 2 3 2" xfId="42959" xr:uid="{22308BCB-510F-4173-B174-3CA56D82F48D}"/>
    <cellStyle name="Spolu 2 17 4 2 4" xfId="19557" xr:uid="{F76ED215-0C69-4DE3-BC59-B8C46B8E1200}"/>
    <cellStyle name="Spolu 2 17 4 2 5" xfId="18915" xr:uid="{9876F7D1-DD4E-449E-88F6-A0D181176673}"/>
    <cellStyle name="Spolu 2 17 4 2 6" xfId="31876" xr:uid="{CEC62E61-8824-46AD-BC18-6FEDE7F7CD79}"/>
    <cellStyle name="Spolu 2 17 4 3" xfId="9551" xr:uid="{C5DBAECE-4D07-4497-8C3B-A4D8384569E9}"/>
    <cellStyle name="Spolu 2 17 4 3 2" xfId="19083" xr:uid="{EDC7593C-316C-42DC-863E-3BE1BD7DCBF1}"/>
    <cellStyle name="Spolu 2 17 4 3 2 2" xfId="45595" xr:uid="{D2C80458-16E6-46E0-9C23-30B1B1B809C1}"/>
    <cellStyle name="Spolu 2 17 4 3 3" xfId="22369" xr:uid="{8DA81DD5-CF21-47D8-95EA-1977AAAB321B}"/>
    <cellStyle name="Spolu 2 17 4 3 4" xfId="25143" xr:uid="{50E292E1-8C53-44E6-914E-88ED0CFA32D4}"/>
    <cellStyle name="Spolu 2 17 4 3 5" xfId="34486" xr:uid="{1D95CD5F-2E27-4583-AAEE-8F5EB0CD7616}"/>
    <cellStyle name="Spolu 2 17 4 4" xfId="14468" xr:uid="{091B6716-C24F-4B63-88AA-10CB385BC64C}"/>
    <cellStyle name="Spolu 2 17 4 4 2" xfId="39934" xr:uid="{045B4C24-9E3E-481A-92F1-94676434E553}"/>
    <cellStyle name="Spolu 2 17 4 5" xfId="20432" xr:uid="{0F848FA5-90CF-4D2C-9E11-C1809D49E3E5}"/>
    <cellStyle name="Spolu 2 17 4 6" xfId="28939" xr:uid="{FC2179D0-655A-4CBA-B287-3FE88086F2C6}"/>
    <cellStyle name="Spolu 2 17 4_5.3 Investments associated cy" xfId="6095" xr:uid="{98547D1C-A468-4231-BF2F-43DCCEAF5FCF}"/>
    <cellStyle name="Spolu 2 17 5" xfId="3116" xr:uid="{17ECC370-50D7-4DF4-9199-2057931EBF62}"/>
    <cellStyle name="Spolu 2 17 5 2" xfId="10046" xr:uid="{C7DA1D3D-D876-4D4E-8B91-D0B1149E390C}"/>
    <cellStyle name="Spolu 2 17 5 2 2" xfId="19513" xr:uid="{94C43002-AD7B-4CA5-9D28-A60ADAAA8B29}"/>
    <cellStyle name="Spolu 2 17 5 2 2 2" xfId="46089" xr:uid="{9BD4478D-DE68-4D02-A149-2618D12F605F}"/>
    <cellStyle name="Spolu 2 17 5 2 3" xfId="22780" xr:uid="{24562331-5ADF-4FB3-B69D-6088DEE7CB16}"/>
    <cellStyle name="Spolu 2 17 5 2 4" xfId="25546" xr:uid="{5B1072D3-6847-43E3-ABF6-4E852140B277}"/>
    <cellStyle name="Spolu 2 17 5 2 5" xfId="34970" xr:uid="{A7F9B971-CB87-4799-9704-675ED7A62CB3}"/>
    <cellStyle name="Spolu 2 17 5 3" xfId="14898" xr:uid="{C4DB1D67-C3B9-4D2A-B0D4-A04C7C75C00D}"/>
    <cellStyle name="Spolu 2 17 5 3 2" xfId="40424" xr:uid="{842272E5-3CA3-4155-8F0E-1D3EB4017DBB}"/>
    <cellStyle name="Spolu 2 17 5 4" xfId="13723" xr:uid="{8296D310-41BB-41DF-ADBD-4C7FCBDD7278}"/>
    <cellStyle name="Spolu 2 17 5 5" xfId="29419" xr:uid="{91D22FEB-43DA-4C2E-A501-98E702141AE5}"/>
    <cellStyle name="Spolu 2 17 6" xfId="7542" xr:uid="{674EE7CD-7356-43F1-A814-5DEBE951B985}"/>
    <cellStyle name="Spolu 2 17 6 2" xfId="17813" xr:uid="{A189B291-276E-4704-9143-5BB913405D53}"/>
    <cellStyle name="Spolu 2 17 6 2 2" xfId="43590" xr:uid="{CB93D089-C8AB-4C7C-B515-1EB83309FCD2}"/>
    <cellStyle name="Spolu 2 17 6 3" xfId="21408" xr:uid="{C804AF1A-A724-465F-8ED1-5F820A3A9D58}"/>
    <cellStyle name="Spolu 2 17 6 4" xfId="24300" xr:uid="{C3B9A1D3-6581-4554-9C1F-7CB640FC16C5}"/>
    <cellStyle name="Spolu 2 17 6 5" xfId="32497" xr:uid="{B0A28026-810F-413C-8C60-445EEAE98083}"/>
    <cellStyle name="Spolu 2 17 7" xfId="13058" xr:uid="{8F7850D9-88F3-4716-A81D-7E5A35CB403C}"/>
    <cellStyle name="Spolu 2 17 7 2" xfId="37930" xr:uid="{0EE3D2BB-3675-4DE0-A12B-ABB2633BDF47}"/>
    <cellStyle name="Spolu 2 17 8" xfId="17255" xr:uid="{9B7DBA02-3B0E-46A3-B693-BD6A4904E6E4}"/>
    <cellStyle name="Spolu 2 17 9" xfId="26947" xr:uid="{CB95C525-0008-4B04-9AC2-38416BBF87F9}"/>
    <cellStyle name="Spolu 2 17_3.10 Impairments" xfId="1023" xr:uid="{52D7678E-F7DA-4734-9167-6154CF9F5F35}"/>
    <cellStyle name="Spolu 2 18" xfId="380" xr:uid="{B0B83673-0CC9-4D36-8BB9-753370311AA5}"/>
    <cellStyle name="Spolu 2 18 2" xfId="684" xr:uid="{ADA747E0-E494-4F43-848D-E75AC2A31F17}"/>
    <cellStyle name="Spolu 2 18 2 2" xfId="2224" xr:uid="{8FCBB697-9537-469E-8561-7B4CE13A57C0}"/>
    <cellStyle name="Spolu 2 18 2 2 2" xfId="5423" xr:uid="{BE675000-4ECE-431D-A9C8-591CFA0BBAA5}"/>
    <cellStyle name="Spolu 2 18 2 2 2 2" xfId="12216" xr:uid="{6A3445DD-A46C-47AF-8FB2-7981E9B86328}"/>
    <cellStyle name="Spolu 2 18 2 2 2 2 2" xfId="20770" xr:uid="{4BC18779-179F-41C6-B141-8C4336BD55A2}"/>
    <cellStyle name="Spolu 2 18 2 2 2 2 2 2" xfId="48259" xr:uid="{C4356E83-6A29-4E53-91ED-AD5DE0CD0616}"/>
    <cellStyle name="Spolu 2 18 2 2 2 2 3" xfId="23687" xr:uid="{228C76F2-F92B-4ECB-8E79-56FE7DD6D4A2}"/>
    <cellStyle name="Spolu 2 18 2 2 2 2 4" xfId="26311" xr:uid="{739EB35D-3134-45A5-BF5A-5654652AD1FE}"/>
    <cellStyle name="Spolu 2 18 2 2 2 2 5" xfId="37062" xr:uid="{7985E5BD-8E6C-4713-A62C-FE3A82BF05D7}"/>
    <cellStyle name="Spolu 2 18 2 2 2 3" xfId="16193" xr:uid="{8BDCF6B6-691C-4E49-8E2B-2628239C51E6}"/>
    <cellStyle name="Spolu 2 18 2 2 2 3 2" xfId="42590" xr:uid="{6E275EB3-46FE-452C-AB35-DA5F326C6512}"/>
    <cellStyle name="Spolu 2 18 2 2 2 4" xfId="16728" xr:uid="{64F39F4B-2544-491D-9B87-7D320B84B225}"/>
    <cellStyle name="Spolu 2 18 2 2 2 5" xfId="23270" xr:uid="{78347F54-8C93-4470-BC64-942930028C5B}"/>
    <cellStyle name="Spolu 2 18 2 2 2 6" xfId="31507" xr:uid="{F9DDD3C5-0BB8-43AA-BC91-47CD49D7937A}"/>
    <cellStyle name="Spolu 2 18 2 2 3" xfId="9183" xr:uid="{06F195E3-B594-4512-A482-2472B259568A}"/>
    <cellStyle name="Spolu 2 18 2 2 3 2" xfId="18855" xr:uid="{EF790AD5-AD25-466D-BFA3-4C88D544F878}"/>
    <cellStyle name="Spolu 2 18 2 2 3 2 2" xfId="45227" xr:uid="{BBC7E5C0-F008-4EA7-875A-7EC58E52639E}"/>
    <cellStyle name="Spolu 2 18 2 2 3 3" xfId="22209" xr:uid="{F040EE35-F122-4765-A934-51AD234827C4}"/>
    <cellStyle name="Spolu 2 18 2 2 3 4" xfId="25006" xr:uid="{21302DB5-AE70-407C-B817-8C07426D5091}"/>
    <cellStyle name="Spolu 2 18 2 2 3 5" xfId="34118" xr:uid="{FCB65E72-6E8C-466E-A944-8AA8B48161BA}"/>
    <cellStyle name="Spolu 2 18 2 2 4" xfId="14250" xr:uid="{BA184D7D-36E8-47C7-84DD-2222B9AD3DF6}"/>
    <cellStyle name="Spolu 2 18 2 2 4 2" xfId="39566" xr:uid="{09CCB484-AB5B-4C5D-8E80-84C968B8B81C}"/>
    <cellStyle name="Spolu 2 18 2 2 5" xfId="13679" xr:uid="{FC1D48DC-4F58-4FDA-977B-27955C26A9A8}"/>
    <cellStyle name="Spolu 2 18 2 2 6" xfId="28571" xr:uid="{8CEF6E4F-6D6A-4949-B3EE-84CE457188D8}"/>
    <cellStyle name="Spolu 2 18 2 2_5.3 Investments associated cy" xfId="6097" xr:uid="{5543A6A3-F838-4B54-B856-B3CF93D84C95}"/>
    <cellStyle name="Spolu 2 18 2 3" xfId="2824" xr:uid="{227ABF7C-1922-40A0-BC74-E69ADC02730C}"/>
    <cellStyle name="Spolu 2 18 2 3 2" xfId="6023" xr:uid="{2343E14B-B26A-44BF-8065-501CB743770A}"/>
    <cellStyle name="Spolu 2 18 2 3 2 2" xfId="12816" xr:uid="{F7A1FC8E-4576-44C2-A231-AC81D87F430B}"/>
    <cellStyle name="Spolu 2 18 2 3 2 2 2" xfId="21226" xr:uid="{859C354F-AE94-4BDC-81F5-86BF16823BC3}"/>
    <cellStyle name="Spolu 2 18 2 3 2 2 2 2" xfId="48859" xr:uid="{C63E27F7-9F0A-4808-A7D2-A8EC17B3F666}"/>
    <cellStyle name="Spolu 2 18 2 3 2 2 3" xfId="24083" xr:uid="{03B4FA89-B3BA-458F-AF36-E6042478F14B}"/>
    <cellStyle name="Spolu 2 18 2 3 2 2 4" xfId="26680" xr:uid="{9FCF8AAC-D07C-4F8A-AF7C-78B2AF230F42}"/>
    <cellStyle name="Spolu 2 18 2 3 2 2 5" xfId="37662" xr:uid="{32188E4E-D93E-4D77-8D4D-19AB0819A379}"/>
    <cellStyle name="Spolu 2 18 2 3 2 3" xfId="16638" xr:uid="{1DF5775D-C8E6-448A-81B3-89C8CC24E509}"/>
    <cellStyle name="Spolu 2 18 2 3 2 3 2" xfId="43190" xr:uid="{4264DA53-42BB-4C02-B47A-394029F7611C}"/>
    <cellStyle name="Spolu 2 18 2 3 2 4" xfId="13772" xr:uid="{479AEDD8-29DF-4400-A8A6-1D102B0F56A6}"/>
    <cellStyle name="Spolu 2 18 2 3 2 5" xfId="20255" xr:uid="{F13E6D26-0CC0-4EA3-B14E-85442458C82A}"/>
    <cellStyle name="Spolu 2 18 2 3 2 6" xfId="32107" xr:uid="{DA9CBB2C-0F29-4897-A653-A8F98A54BD4C}"/>
    <cellStyle name="Spolu 2 18 2 3 3" xfId="9782" xr:uid="{F0996477-2908-4225-82DD-BC8FEE474434}"/>
    <cellStyle name="Spolu 2 18 2 3 3 2" xfId="19314" xr:uid="{4F419B47-1542-49F7-AD67-370B434998C3}"/>
    <cellStyle name="Spolu 2 18 2 3 3 2 2" xfId="45826" xr:uid="{5056484C-F06F-415B-BCAB-328B5790B4C0}"/>
    <cellStyle name="Spolu 2 18 2 3 3 3" xfId="22600" xr:uid="{035F70B9-C1DB-4794-891C-BDF2EE432724}"/>
    <cellStyle name="Spolu 2 18 2 3 3 4" xfId="25374" xr:uid="{B365045B-2C06-4DF5-B7D6-04C09C488709}"/>
    <cellStyle name="Spolu 2 18 2 3 3 5" xfId="34717" xr:uid="{0FDD957C-9193-4F62-B3F0-A3906C7744F0}"/>
    <cellStyle name="Spolu 2 18 2 3 4" xfId="14699" xr:uid="{393D0C25-9CB2-4378-AF2D-F605C56029C5}"/>
    <cellStyle name="Spolu 2 18 2 3 4 2" xfId="40165" xr:uid="{EA555EEC-9905-4285-AAD2-AD9517EFD355}"/>
    <cellStyle name="Spolu 2 18 2 3 5" xfId="16241" xr:uid="{1C956917-B601-435E-8B91-263C9A5E8C6B}"/>
    <cellStyle name="Spolu 2 18 2 3 6" xfId="29170" xr:uid="{FC01AB42-A479-474F-ADD1-8DCAA6E13BB9}"/>
    <cellStyle name="Spolu 2 18 2 3_5.3 Investments associated cy" xfId="6098" xr:uid="{00B00C90-8073-4CA3-9869-D5CEDB8B0149}"/>
    <cellStyle name="Spolu 2 18 2 4" xfId="3415" xr:uid="{0BC01E1F-C662-4D82-AFDC-EA7C20458188}"/>
    <cellStyle name="Spolu 2 18 2 4 2" xfId="10342" xr:uid="{6FA0B819-DE18-4378-A08C-646F1648E733}"/>
    <cellStyle name="Spolu 2 18 2 4 2 2" xfId="19755" xr:uid="{D48B1795-EA1A-45AC-A666-231B032DFB48}"/>
    <cellStyle name="Spolu 2 18 2 4 2 2 2" xfId="46385" xr:uid="{B4420BAE-47B8-4E7D-BFCA-F80F979A7C48}"/>
    <cellStyle name="Spolu 2 18 2 4 2 3" xfId="22982" xr:uid="{122D106E-35D5-4A31-979A-996AA98F9D3A}"/>
    <cellStyle name="Spolu 2 18 2 4 2 4" xfId="25740" xr:uid="{3E93F26C-4E92-45B3-8EE9-3750864FD481}"/>
    <cellStyle name="Spolu 2 18 2 4 2 5" xfId="35264" xr:uid="{A363D94B-440A-42F7-A6EE-22B650C4F09C}"/>
    <cellStyle name="Spolu 2 18 2 4 3" xfId="15138" xr:uid="{853A1CD9-6730-4D42-B28B-C85B28B6A7CF}"/>
    <cellStyle name="Spolu 2 18 2 4 3 2" xfId="40720" xr:uid="{15FB2993-70E9-4C5A-BD93-73402D9044C9}"/>
    <cellStyle name="Spolu 2 18 2 4 4" xfId="16818" xr:uid="{54F26B91-6F2A-415E-89B0-3DEB8FD3A4EC}"/>
    <cellStyle name="Spolu 2 18 2 4 5" xfId="29713" xr:uid="{009E4E05-62FA-47AF-988C-F5ECE0C0F581}"/>
    <cellStyle name="Spolu 2 18 2 5" xfId="7873" xr:uid="{894DFF07-8A83-44D5-A1A4-EF6FBCF9E1F0}"/>
    <cellStyle name="Spolu 2 18 2 5 2" xfId="18086" xr:uid="{6AA9A9ED-4D1B-4614-94F9-631A6BDD97EA}"/>
    <cellStyle name="Spolu 2 18 2 5 2 2" xfId="43921" xr:uid="{796520E8-0841-4B55-AE97-A323C731C7A6}"/>
    <cellStyle name="Spolu 2 18 2 5 3" xfId="21652" xr:uid="{AEA56CEB-37CF-4118-A41C-05F3F831AF22}"/>
    <cellStyle name="Spolu 2 18 2 5 4" xfId="24531" xr:uid="{65EABB34-6E05-45D4-916A-0BFE419C2A89}"/>
    <cellStyle name="Spolu 2 18 2 5 5" xfId="32828" xr:uid="{34ED56AC-E895-45EE-A3A5-692174DF4429}"/>
    <cellStyle name="Spolu 2 18 2 6" xfId="13331" xr:uid="{682A90B6-4DCB-48C6-9C86-A97FFA26D861}"/>
    <cellStyle name="Spolu 2 18 2 6 2" xfId="38261" xr:uid="{4FD9ECE8-4F4C-4698-8415-EE2069F183EE}"/>
    <cellStyle name="Spolu 2 18 2 7" xfId="17013" xr:uid="{3E4FB167-735B-4618-BD20-991C8AEA7D5E}"/>
    <cellStyle name="Spolu 2 18 2 8" xfId="27278" xr:uid="{8B07B934-330A-4D69-AD23-02E2020D4AA3}"/>
    <cellStyle name="Spolu 2 18 2_5.3 Investments associated cy" xfId="6096" xr:uid="{E07C0D02-A6DD-4F5F-9885-637CE6623231}"/>
    <cellStyle name="Spolu 2 18 3" xfId="1952" xr:uid="{4783B828-4629-42BC-9C8D-51B0EC5B44B8}"/>
    <cellStyle name="Spolu 2 18 3 2" xfId="5151" xr:uid="{C84A64ED-95FD-48CC-AC8A-2037DD870A01}"/>
    <cellStyle name="Spolu 2 18 3 2 2" xfId="11944" xr:uid="{49AAAE36-F97C-4A83-933F-420A73CCC14E}"/>
    <cellStyle name="Spolu 2 18 3 2 2 2" xfId="20551" xr:uid="{5677A2B2-C93D-4258-BF97-F2C10E8F8A9B}"/>
    <cellStyle name="Spolu 2 18 3 2 2 2 2" xfId="47987" xr:uid="{44C02FF2-1400-46D5-82BB-5848C11B70AE}"/>
    <cellStyle name="Spolu 2 18 3 2 2 3" xfId="23500" xr:uid="{AA2CFABE-CBEC-4F10-AD3E-E3AC26FB3E1E}"/>
    <cellStyle name="Spolu 2 18 3 2 2 4" xfId="26133" xr:uid="{776B9962-7036-41DB-90B9-D314E257664A}"/>
    <cellStyle name="Spolu 2 18 3 2 2 5" xfId="36790" xr:uid="{AB04BC38-B679-4A98-8A37-0F2288D6E028}"/>
    <cellStyle name="Spolu 2 18 3 2 3" xfId="15976" xr:uid="{F247F055-354F-4A21-8A89-1F013CD5D6C6}"/>
    <cellStyle name="Spolu 2 18 3 2 3 2" xfId="42318" xr:uid="{3D6EDB2B-FAA3-4CDE-B687-7138CE957EC2}"/>
    <cellStyle name="Spolu 2 18 3 2 4" xfId="13421" xr:uid="{A974E138-08A7-42CB-A73E-736FD8562336}"/>
    <cellStyle name="Spolu 2 18 3 2 5" xfId="17375" xr:uid="{B486A564-5C8B-40F4-8F0B-F2F61C728BC9}"/>
    <cellStyle name="Spolu 2 18 3 2 6" xfId="31235" xr:uid="{B6A0D9D9-204D-455D-B1C9-881E0944C94F}"/>
    <cellStyle name="Spolu 2 18 3 3" xfId="8911" xr:uid="{15A4CF68-CFB3-4E6C-B646-34A9E7DDEC2B}"/>
    <cellStyle name="Spolu 2 18 3 3 2" xfId="18639" xr:uid="{1148278E-5F20-4148-8500-DB304723F289}"/>
    <cellStyle name="Spolu 2 18 3 3 2 2" xfId="44955" xr:uid="{34225215-C062-4828-9303-BE8A17E5BEB9}"/>
    <cellStyle name="Spolu 2 18 3 3 3" xfId="22020" xr:uid="{1FCFE3BF-CFD6-4559-B413-5FD5FA2E98A9}"/>
    <cellStyle name="Spolu 2 18 3 3 4" xfId="24828" xr:uid="{3ABD51AF-1B0F-44E8-BC26-98A3ECF90ABB}"/>
    <cellStyle name="Spolu 2 18 3 3 5" xfId="33846" xr:uid="{E9D638EE-8F11-4D31-87B3-DF1532E121D3}"/>
    <cellStyle name="Spolu 2 18 3 4" xfId="14037" xr:uid="{11935FFE-D823-4FB0-B062-B23C055FEDB4}"/>
    <cellStyle name="Spolu 2 18 3 4 2" xfId="39294" xr:uid="{6E7599E1-14D5-41C6-84A3-5E6ABF697ED8}"/>
    <cellStyle name="Spolu 2 18 3 5" xfId="19983" xr:uid="{B1F16863-6ECD-4D80-BF78-C710A419A249}"/>
    <cellStyle name="Spolu 2 18 3 6" xfId="28299" xr:uid="{4B1B251B-7D6D-48C4-9D10-54A62A26C6F0}"/>
    <cellStyle name="Spolu 2 18 3_5.3 Investments associated cy" xfId="6099" xr:uid="{0E89FE2D-DB75-4A03-A88F-68976DE0AB56}"/>
    <cellStyle name="Spolu 2 18 4" xfId="2617" xr:uid="{82613AEE-FF14-4004-B26A-0307ABA36489}"/>
    <cellStyle name="Spolu 2 18 4 2" xfId="5816" xr:uid="{2A5A9015-D486-4285-830E-A4F8E7FD9622}"/>
    <cellStyle name="Spolu 2 18 4 2 2" xfId="12609" xr:uid="{5FC71488-2B86-428D-A7B2-8B1CDA64BDAD}"/>
    <cellStyle name="Spolu 2 18 4 2 2 2" xfId="21019" xr:uid="{13EC00EF-0FEA-4F57-9F3B-E044DA789356}"/>
    <cellStyle name="Spolu 2 18 4 2 2 2 2" xfId="48652" xr:uid="{5460CE5D-EFDB-4423-802A-E42CF8DDEF3E}"/>
    <cellStyle name="Spolu 2 18 4 2 2 3" xfId="23876" xr:uid="{987B56FE-D8FC-4228-BEEC-3F8F9FE2C4D1}"/>
    <cellStyle name="Spolu 2 18 4 2 2 4" xfId="26473" xr:uid="{FB72D244-ADC8-4AD8-A694-93290DE97A66}"/>
    <cellStyle name="Spolu 2 18 4 2 2 5" xfId="37455" xr:uid="{AF77DEA7-AF70-4F9F-AE90-0D3F13A7B81B}"/>
    <cellStyle name="Spolu 2 18 4 2 3" xfId="16431" xr:uid="{5CE60D75-6AE9-4494-9A17-CF00158BAB8D}"/>
    <cellStyle name="Spolu 2 18 4 2 3 2" xfId="42983" xr:uid="{D51D0A0C-3DAB-441B-96FD-F960ABBB7EB7}"/>
    <cellStyle name="Spolu 2 18 4 2 4" xfId="18381" xr:uid="{1E082132-87B9-47CB-9245-7475635C892F}"/>
    <cellStyle name="Spolu 2 18 4 2 5" xfId="18149" xr:uid="{7B45541C-4424-43EC-BBB1-01AFE4A9A7A3}"/>
    <cellStyle name="Spolu 2 18 4 2 6" xfId="31900" xr:uid="{F04374C8-A504-4DB3-B7CC-B0925CD3CA1A}"/>
    <cellStyle name="Spolu 2 18 4 3" xfId="9575" xr:uid="{AB39CAEE-4D18-46A6-8B99-5DFCA954BB25}"/>
    <cellStyle name="Spolu 2 18 4 3 2" xfId="19107" xr:uid="{A0525829-8ED9-489A-901D-DDA1FDA7CC27}"/>
    <cellStyle name="Spolu 2 18 4 3 2 2" xfId="45619" xr:uid="{8820C801-CEF1-4F99-97BE-18FD78260110}"/>
    <cellStyle name="Spolu 2 18 4 3 3" xfId="22393" xr:uid="{208734E3-8BCB-4A84-B606-D1CE83942536}"/>
    <cellStyle name="Spolu 2 18 4 3 4" xfId="25167" xr:uid="{AD996277-04FC-41F5-813A-54EC0FCDF07F}"/>
    <cellStyle name="Spolu 2 18 4 3 5" xfId="34510" xr:uid="{E8CD8940-32C1-4BD3-9BB2-5F00F6BD8D77}"/>
    <cellStyle name="Spolu 2 18 4 4" xfId="14492" xr:uid="{41C2BE5E-2E4D-4FD4-B2E5-03C96CC18966}"/>
    <cellStyle name="Spolu 2 18 4 4 2" xfId="39958" xr:uid="{884E8599-2D99-4D7B-9066-67097A01FC13}"/>
    <cellStyle name="Spolu 2 18 4 5" xfId="13391" xr:uid="{4F969DB2-9A4F-4242-8360-CDD951FA5027}"/>
    <cellStyle name="Spolu 2 18 4 6" xfId="28963" xr:uid="{FD1CA9D4-C5B1-4ECD-9547-B48D712EB994}"/>
    <cellStyle name="Spolu 2 18 4_5.3 Investments associated cy" xfId="6100" xr:uid="{258D086F-FB21-46F7-87CE-0DD10903E565}"/>
    <cellStyle name="Spolu 2 18 5" xfId="3142" xr:uid="{3FECF4B8-85B2-4FD5-9DFF-1D7218FE8149}"/>
    <cellStyle name="Spolu 2 18 5 2" xfId="10072" xr:uid="{3F2A22A1-FD2A-471A-A4DE-92B2C1249146}"/>
    <cellStyle name="Spolu 2 18 5 2 2" xfId="19536" xr:uid="{684F660B-B0D5-4CE6-8127-F189987C1731}"/>
    <cellStyle name="Spolu 2 18 5 2 2 2" xfId="46115" xr:uid="{391D7E76-FDAE-49B9-BFE6-D113AC86C6EA}"/>
    <cellStyle name="Spolu 2 18 5 2 3" xfId="22800" xr:uid="{EF21E026-F9C9-4889-9AAB-F9A9CC895179}"/>
    <cellStyle name="Spolu 2 18 5 2 4" xfId="25566" xr:uid="{33464894-64D5-4E78-98DE-D6DF54EA0652}"/>
    <cellStyle name="Spolu 2 18 5 2 5" xfId="34996" xr:uid="{A295F362-FFE0-43F3-91E9-3E24E15E4084}"/>
    <cellStyle name="Spolu 2 18 5 3" xfId="14920" xr:uid="{C77D648C-6C28-452C-8AD0-6E2CE50133B8}"/>
    <cellStyle name="Spolu 2 18 5 3 2" xfId="40450" xr:uid="{4149B2D0-F459-4CB1-83A0-673D1ADB4D9D}"/>
    <cellStyle name="Spolu 2 18 5 4" xfId="16841" xr:uid="{B8456BEE-0500-4B69-90A3-602D9B38BB62}"/>
    <cellStyle name="Spolu 2 18 5 5" xfId="29445" xr:uid="{3F920E7A-D11E-4424-993C-6E82FB5EFB47}"/>
    <cellStyle name="Spolu 2 18 6" xfId="7572" xr:uid="{104AEBBC-5F00-4EA4-89AC-2CAF2D4E0035}"/>
    <cellStyle name="Spolu 2 18 6 2" xfId="17840" xr:uid="{37C51D7F-8DA6-4531-A2BF-61E1BC1FD5F1}"/>
    <cellStyle name="Spolu 2 18 6 2 2" xfId="43620" xr:uid="{8C1BDA23-DF80-42A4-8E2B-B8DCF29BA640}"/>
    <cellStyle name="Spolu 2 18 6 3" xfId="21434" xr:uid="{56C1A811-E1C6-4F5D-96F5-4149560F9BDD}"/>
    <cellStyle name="Spolu 2 18 6 4" xfId="24324" xr:uid="{8FF3469B-CBFB-4838-A50B-ACFE2C25058C}"/>
    <cellStyle name="Spolu 2 18 6 5" xfId="32527" xr:uid="{964AD802-5DF1-4033-AD59-5FCFCCEA4998}"/>
    <cellStyle name="Spolu 2 18 7" xfId="13084" xr:uid="{E8CB45A9-F865-4288-AB7B-B7608ADF6790}"/>
    <cellStyle name="Spolu 2 18 7 2" xfId="37960" xr:uid="{570A42F5-BD73-4273-964D-96373260C654}"/>
    <cellStyle name="Spolu 2 18 8" xfId="17230" xr:uid="{30459009-FA42-4EFE-9E0B-FF0CC54A58FA}"/>
    <cellStyle name="Spolu 2 18 9" xfId="26977" xr:uid="{41EDDF74-E67A-4EB0-8227-8C138C370632}"/>
    <cellStyle name="Spolu 2 18_3.10 Impairments" xfId="1024" xr:uid="{2AAE7D1B-F3A3-4874-8806-70E5E1C6CC9E}"/>
    <cellStyle name="Spolu 2 19" xfId="404" xr:uid="{585D998E-F57A-474C-BAF1-C5A8DF37C031}"/>
    <cellStyle name="Spolu 2 19 2" xfId="708" xr:uid="{B5711537-5211-4544-8C3B-5ECE226CF034}"/>
    <cellStyle name="Spolu 2 19 2 2" xfId="2246" xr:uid="{109254E1-F18A-450C-BBC2-55850AAC28E6}"/>
    <cellStyle name="Spolu 2 19 2 2 2" xfId="5445" xr:uid="{7FBFA4A8-3098-4A5C-A750-0AA58C2A34CF}"/>
    <cellStyle name="Spolu 2 19 2 2 2 2" xfId="12238" xr:uid="{E9C0F2E1-07C3-4256-AFD6-4BBC62DF087B}"/>
    <cellStyle name="Spolu 2 19 2 2 2 2 2" xfId="20788" xr:uid="{4526FFC0-7F4F-45F1-B128-EF1A0229B81F}"/>
    <cellStyle name="Spolu 2 19 2 2 2 2 2 2" xfId="48281" xr:uid="{926C1CCF-7591-4DF3-B91A-EE93D14DCDDB}"/>
    <cellStyle name="Spolu 2 19 2 2 2 2 3" xfId="23705" xr:uid="{37EE249A-C543-4145-B2D4-A74D9052B740}"/>
    <cellStyle name="Spolu 2 19 2 2 2 2 4" xfId="26327" xr:uid="{E1B23D8E-2F5C-41CF-B1E3-68BB53CAC9B7}"/>
    <cellStyle name="Spolu 2 19 2 2 2 2 5" xfId="37084" xr:uid="{7EAA77FA-F0F2-4DC4-BAC2-4B16BA16B164}"/>
    <cellStyle name="Spolu 2 19 2 2 2 3" xfId="16213" xr:uid="{98BA5305-DA9E-4B7E-B090-4DA67308FF6C}"/>
    <cellStyle name="Spolu 2 19 2 2 2 3 2" xfId="42612" xr:uid="{22EE59B9-C481-4340-A399-80B877B0E995}"/>
    <cellStyle name="Spolu 2 19 2 2 2 4" xfId="13347" xr:uid="{D0E4A1C0-4EB6-489B-9A0A-6E83610535EE}"/>
    <cellStyle name="Spolu 2 19 2 2 2 5" xfId="20081" xr:uid="{5D76E048-D9C2-4104-9E39-C46806C053AD}"/>
    <cellStyle name="Spolu 2 19 2 2 2 6" xfId="31529" xr:uid="{6BAB5B55-A188-4EE9-A652-38BC92245811}"/>
    <cellStyle name="Spolu 2 19 2 2 3" xfId="9205" xr:uid="{4121105D-9501-4C44-99AE-7B16C13BA127}"/>
    <cellStyle name="Spolu 2 19 2 2 3 2" xfId="18874" xr:uid="{1ED52250-1F18-49A8-AD6D-0FAB6D923887}"/>
    <cellStyle name="Spolu 2 19 2 2 3 2 2" xfId="45249" xr:uid="{DCBD6457-51D0-4836-BF75-F0708791A13A}"/>
    <cellStyle name="Spolu 2 19 2 2 3 3" xfId="22227" xr:uid="{06215300-46D1-4E1A-A549-EF29BF802FCE}"/>
    <cellStyle name="Spolu 2 19 2 2 3 4" xfId="25022" xr:uid="{94CD130C-D2D8-4B69-84C7-24E2442E2BAB}"/>
    <cellStyle name="Spolu 2 19 2 2 3 5" xfId="34140" xr:uid="{1FFA5FF6-3EA6-47AE-BAD0-C049AA1A4633}"/>
    <cellStyle name="Spolu 2 19 2 2 4" xfId="14268" xr:uid="{7D175E72-B1CC-40E9-B217-892A7E5057BE}"/>
    <cellStyle name="Spolu 2 19 2 2 4 2" xfId="39588" xr:uid="{D1196F27-43AC-4808-B3D1-09065C6BCBC0}"/>
    <cellStyle name="Spolu 2 19 2 2 5" xfId="17498" xr:uid="{13DFA18A-36C3-4D12-BE6A-A564BFB98DB0}"/>
    <cellStyle name="Spolu 2 19 2 2 6" xfId="28593" xr:uid="{2800C5E2-52E3-4E7E-AD1B-D0B92B258AE3}"/>
    <cellStyle name="Spolu 2 19 2 2_5.3 Investments associated cy" xfId="6102" xr:uid="{C7E22E56-C433-403F-BCB0-9351833823A9}"/>
    <cellStyle name="Spolu 2 19 2 3" xfId="2842" xr:uid="{C8B81E4A-E448-48FA-8F9E-92BDC525F13C}"/>
    <cellStyle name="Spolu 2 19 2 3 2" xfId="6041" xr:uid="{7F1FC295-3C0A-43E7-862E-F65D0DD8BCC6}"/>
    <cellStyle name="Spolu 2 19 2 3 2 2" xfId="12834" xr:uid="{3AE68DE3-1B64-4B10-8BC6-8CB1523192B7}"/>
    <cellStyle name="Spolu 2 19 2 3 2 2 2" xfId="21244" xr:uid="{085A0005-2479-4858-BFAE-CEF163F3B392}"/>
    <cellStyle name="Spolu 2 19 2 3 2 2 2 2" xfId="48877" xr:uid="{85E19830-511C-47F3-BA0A-FFC65F918A33}"/>
    <cellStyle name="Spolu 2 19 2 3 2 2 3" xfId="24101" xr:uid="{C544A6EB-4D86-4ED8-9647-6119A01AFCEB}"/>
    <cellStyle name="Spolu 2 19 2 3 2 2 4" xfId="26698" xr:uid="{02397573-D910-4F35-A906-95B8EA5086F3}"/>
    <cellStyle name="Spolu 2 19 2 3 2 2 5" xfId="37680" xr:uid="{2E06DB63-B2FE-4598-A2D2-B2F92DAE9D9C}"/>
    <cellStyle name="Spolu 2 19 2 3 2 3" xfId="16656" xr:uid="{6C489268-06A7-4F88-963A-70E82FBB24C0}"/>
    <cellStyle name="Spolu 2 19 2 3 2 3 2" xfId="43208" xr:uid="{F7169F8D-545C-4E9C-9178-908B5FD3A1CD}"/>
    <cellStyle name="Spolu 2 19 2 3 2 4" xfId="13471" xr:uid="{46B4A64C-18C0-44E7-A867-B15D54C401DE}"/>
    <cellStyle name="Spolu 2 19 2 3 2 5" xfId="23179" xr:uid="{B4BEF4DC-47AC-4A69-99E4-F5BF1642E2E8}"/>
    <cellStyle name="Spolu 2 19 2 3 2 6" xfId="32125" xr:uid="{1AA61F44-0E2E-447F-A1C9-FAB2EB572F4C}"/>
    <cellStyle name="Spolu 2 19 2 3 3" xfId="9800" xr:uid="{9A6CC5CD-9DB7-45C6-95B9-E4F4C0E377B9}"/>
    <cellStyle name="Spolu 2 19 2 3 3 2" xfId="19332" xr:uid="{283F1467-6A73-41D2-89A5-3EE0DAC2B844}"/>
    <cellStyle name="Spolu 2 19 2 3 3 2 2" xfId="45844" xr:uid="{8CB50B29-8B49-4979-9FF6-8080A76D4A7A}"/>
    <cellStyle name="Spolu 2 19 2 3 3 3" xfId="22618" xr:uid="{80067847-4475-42A9-903D-6049F49BCF22}"/>
    <cellStyle name="Spolu 2 19 2 3 3 4" xfId="25392" xr:uid="{9615670C-E54A-4AFA-9687-41D68333918F}"/>
    <cellStyle name="Spolu 2 19 2 3 3 5" xfId="34735" xr:uid="{69FEA1B0-D611-44B8-9917-0CA9901258E5}"/>
    <cellStyle name="Spolu 2 19 2 3 4" xfId="14717" xr:uid="{92043DD8-43D8-41D6-BF80-9504A5DBB8FA}"/>
    <cellStyle name="Spolu 2 19 2 3 4 2" xfId="40183" xr:uid="{F26AEDB7-529C-4FCA-9B7E-6BC5D6DB97BE}"/>
    <cellStyle name="Spolu 2 19 2 3 5" xfId="14095" xr:uid="{995B8E45-14E9-4ADD-8057-0F56799EC543}"/>
    <cellStyle name="Spolu 2 19 2 3 6" xfId="29188" xr:uid="{73B2D8B6-FFF1-4DD1-9DA3-98501DB59CA4}"/>
    <cellStyle name="Spolu 2 19 2 3_5.3 Investments associated cy" xfId="6103" xr:uid="{16D85AED-3B69-4D06-9CD5-DD3B583E46D0}"/>
    <cellStyle name="Spolu 2 19 2 4" xfId="3436" xr:uid="{AC9C3301-B7DD-4E9E-85A2-BB0BC6420095}"/>
    <cellStyle name="Spolu 2 19 2 4 2" xfId="10363" xr:uid="{75DB4485-E16F-48BC-A95B-A0A78BD16C55}"/>
    <cellStyle name="Spolu 2 19 2 4 2 2" xfId="19772" xr:uid="{F376D350-FFBD-4F73-B880-A9E006FF3A6D}"/>
    <cellStyle name="Spolu 2 19 2 4 2 2 2" xfId="46406" xr:uid="{FC43BF13-FA86-4330-AD2E-9038595C0383}"/>
    <cellStyle name="Spolu 2 19 2 4 2 3" xfId="22999" xr:uid="{3B54263C-860F-4295-8245-A1CBD6F06214}"/>
    <cellStyle name="Spolu 2 19 2 4 2 4" xfId="25755" xr:uid="{05EBEB0D-600C-4ED9-8BAF-26C5E7EA8A43}"/>
    <cellStyle name="Spolu 2 19 2 4 2 5" xfId="35285" xr:uid="{97E9B1BF-AEDF-42AE-9053-2BC60D917A14}"/>
    <cellStyle name="Spolu 2 19 2 4 3" xfId="15156" xr:uid="{BFF62840-7807-4A9A-B1E9-211AD41C8E91}"/>
    <cellStyle name="Spolu 2 19 2 4 3 2" xfId="40741" xr:uid="{3332D0F2-F412-47B4-87E7-2EE6C7B5F38E}"/>
    <cellStyle name="Spolu 2 19 2 4 4" xfId="16816" xr:uid="{10F3E98B-14CA-4740-AA00-C2BE9905EBA4}"/>
    <cellStyle name="Spolu 2 19 2 4 5" xfId="29734" xr:uid="{71138A00-A232-47F1-9FE8-20C1D937C036}"/>
    <cellStyle name="Spolu 2 19 2 5" xfId="7897" xr:uid="{143DAA96-199A-45B8-BD08-8EA7DD8BC547}"/>
    <cellStyle name="Spolu 2 19 2 5 2" xfId="18107" xr:uid="{73EC06CD-9F76-42AA-8592-EE69063C8464}"/>
    <cellStyle name="Spolu 2 19 2 5 2 2" xfId="43945" xr:uid="{96583BA6-5DD9-40A8-BF09-EB6045FCA0D0}"/>
    <cellStyle name="Spolu 2 19 2 5 3" xfId="21671" xr:uid="{6C63DADF-ADEF-4A17-B220-C35ABB40B0F6}"/>
    <cellStyle name="Spolu 2 19 2 5 4" xfId="24549" xr:uid="{DCFA9531-6E22-4916-B94C-D62F091A869E}"/>
    <cellStyle name="Spolu 2 19 2 5 5" xfId="32852" xr:uid="{99A8E29A-0013-4485-828E-89206659F2E0}"/>
    <cellStyle name="Spolu 2 19 2 6" xfId="13351" xr:uid="{0D3F9206-527A-4F9B-943E-B2FB4CD27EA8}"/>
    <cellStyle name="Spolu 2 19 2 6 2" xfId="38285" xr:uid="{47B3F029-EFDA-43E8-B370-4F4BE8E700AA}"/>
    <cellStyle name="Spolu 2 19 2 7" xfId="13458" xr:uid="{52E84B4D-D469-477E-9627-C3638E3E331F}"/>
    <cellStyle name="Spolu 2 19 2 8" xfId="27302" xr:uid="{084D97AB-DFAD-424E-A9BA-F516601A00E6}"/>
    <cellStyle name="Spolu 2 19 2_5.3 Investments associated cy" xfId="6101" xr:uid="{3971EA20-C054-4B83-AD0E-8135E80AA0D6}"/>
    <cellStyle name="Spolu 2 19 3" xfId="1974" xr:uid="{C95E30F6-219C-47AC-B0D4-70F127C2B04C}"/>
    <cellStyle name="Spolu 2 19 3 2" xfId="5173" xr:uid="{5308E2C6-67F0-4933-9CB6-2158E7441739}"/>
    <cellStyle name="Spolu 2 19 3 2 2" xfId="11966" xr:uid="{DD0D0220-C4EF-4806-B680-44CCD4F7B22B}"/>
    <cellStyle name="Spolu 2 19 3 2 2 2" xfId="20569" xr:uid="{AE96B42B-08BB-411E-B5DA-0C243B179396}"/>
    <cellStyle name="Spolu 2 19 3 2 2 2 2" xfId="48009" xr:uid="{8624BACE-76E0-447C-ADB6-4BCDB10866DC}"/>
    <cellStyle name="Spolu 2 19 3 2 2 3" xfId="23518" xr:uid="{1D394829-217E-4395-9B99-AA2966E2C14A}"/>
    <cellStyle name="Spolu 2 19 3 2 2 4" xfId="26149" xr:uid="{C030ACA8-A570-469C-919B-A40ABA7857A9}"/>
    <cellStyle name="Spolu 2 19 3 2 2 5" xfId="36812" xr:uid="{DF5DC4F9-4E6D-4781-A261-D1A60BB16550}"/>
    <cellStyle name="Spolu 2 19 3 2 3" xfId="15994" xr:uid="{E913235F-A54D-4969-A258-774BE3830A64}"/>
    <cellStyle name="Spolu 2 19 3 2 3 2" xfId="42340" xr:uid="{BE003698-39F1-47A2-8A11-3EA6FB4F362F}"/>
    <cellStyle name="Spolu 2 19 3 2 4" xfId="15394" xr:uid="{2E363997-BBA4-4B4B-ABEF-32994FF569F0}"/>
    <cellStyle name="Spolu 2 19 3 2 5" xfId="17869" xr:uid="{6207F25F-FDAD-401B-B9AF-E954934D506E}"/>
    <cellStyle name="Spolu 2 19 3 2 6" xfId="31257" xr:uid="{F56EE5CB-792A-4453-B69A-E43AED8A1644}"/>
    <cellStyle name="Spolu 2 19 3 3" xfId="8933" xr:uid="{6A9D6F66-1622-4C51-8779-032AB66D0456}"/>
    <cellStyle name="Spolu 2 19 3 3 2" xfId="18658" xr:uid="{99076B5E-CEA2-418F-8624-F0CF9523A2A7}"/>
    <cellStyle name="Spolu 2 19 3 3 2 2" xfId="44977" xr:uid="{FBFD0564-ADF3-4F26-A517-1E917B391695}"/>
    <cellStyle name="Spolu 2 19 3 3 3" xfId="22038" xr:uid="{3BAF99D6-8947-43F0-889A-C84C9D7C7679}"/>
    <cellStyle name="Spolu 2 19 3 3 4" xfId="24844" xr:uid="{C6186479-2FEB-47CA-ADF5-C5594C54D413}"/>
    <cellStyle name="Spolu 2 19 3 3 5" xfId="33868" xr:uid="{3A48F6E1-CB38-4058-8E2A-83BBCD3136A0}"/>
    <cellStyle name="Spolu 2 19 3 4" xfId="14055" xr:uid="{A21C6465-8A16-494F-A8FC-3B81DD959248}"/>
    <cellStyle name="Spolu 2 19 3 4 2" xfId="39316" xr:uid="{2681038E-3441-48A0-BCA8-82C2FE2E3F8C}"/>
    <cellStyle name="Spolu 2 19 3 5" xfId="20822" xr:uid="{5CC334F1-289D-4588-8B87-AC3FB48DF66C}"/>
    <cellStyle name="Spolu 2 19 3 6" xfId="28321" xr:uid="{8CB40CEC-EF29-4450-93A7-B2E505F04CB5}"/>
    <cellStyle name="Spolu 2 19 3_5.3 Investments associated cy" xfId="6104" xr:uid="{D4E7AA75-347E-49D3-AD09-E56A40D3448B}"/>
    <cellStyle name="Spolu 2 19 4" xfId="2635" xr:uid="{A4139ADF-D4A9-4DD4-A4E3-48639A1D771E}"/>
    <cellStyle name="Spolu 2 19 4 2" xfId="5834" xr:uid="{21AC39AB-EFE2-4A11-B3EB-88357FA45396}"/>
    <cellStyle name="Spolu 2 19 4 2 2" xfId="12627" xr:uid="{2F4F7A91-1EF0-4FD5-8ED6-D70DA554131C}"/>
    <cellStyle name="Spolu 2 19 4 2 2 2" xfId="21037" xr:uid="{1718753A-22BD-41C9-A0AF-698E62523CC0}"/>
    <cellStyle name="Spolu 2 19 4 2 2 2 2" xfId="48670" xr:uid="{F1BCD05E-AD65-4F90-96B0-A925AA4772BC}"/>
    <cellStyle name="Spolu 2 19 4 2 2 3" xfId="23894" xr:uid="{E30E2EEF-1FC6-4570-A91B-D32E104974FF}"/>
    <cellStyle name="Spolu 2 19 4 2 2 4" xfId="26491" xr:uid="{F5A90C17-9D3E-449A-88CD-60DAC5AB0075}"/>
    <cellStyle name="Spolu 2 19 4 2 2 5" xfId="37473" xr:uid="{8287F146-F741-4F3C-A16E-094760CC0801}"/>
    <cellStyle name="Spolu 2 19 4 2 3" xfId="16449" xr:uid="{9A497872-0761-4867-ACDF-1179DF891752}"/>
    <cellStyle name="Spolu 2 19 4 2 3 2" xfId="43001" xr:uid="{1AA6D08E-2EFF-4445-A2C7-104477732599}"/>
    <cellStyle name="Spolu 2 19 4 2 4" xfId="20252" xr:uid="{7540039F-505A-47FA-8223-54719DE1B7FC}"/>
    <cellStyle name="Spolu 2 19 4 2 5" xfId="18342" xr:uid="{B02E7E0D-16BF-4D98-8F71-50B317BF1B6F}"/>
    <cellStyle name="Spolu 2 19 4 2 6" xfId="31918" xr:uid="{5069B194-4C62-4132-86E5-48E82F203905}"/>
    <cellStyle name="Spolu 2 19 4 3" xfId="9593" xr:uid="{E0EFFEEB-6BDA-4496-81BD-118797AB463C}"/>
    <cellStyle name="Spolu 2 19 4 3 2" xfId="19125" xr:uid="{C062C64C-0148-4C69-9CAA-544AB90E715D}"/>
    <cellStyle name="Spolu 2 19 4 3 2 2" xfId="45637" xr:uid="{09E2FE17-BF91-456A-BD6D-631CE9DD847E}"/>
    <cellStyle name="Spolu 2 19 4 3 3" xfId="22411" xr:uid="{CC8426F9-D5FF-4A71-838B-1FF2BA078330}"/>
    <cellStyle name="Spolu 2 19 4 3 4" xfId="25185" xr:uid="{AEE28E97-F6FD-4D44-9A6C-BE06BA4FF134}"/>
    <cellStyle name="Spolu 2 19 4 3 5" xfId="34528" xr:uid="{5BF154C1-2627-4E97-B800-26C1AB5569A8}"/>
    <cellStyle name="Spolu 2 19 4 4" xfId="14510" xr:uid="{61E7EDE7-893C-4E0F-8636-B97D58AF27A5}"/>
    <cellStyle name="Spolu 2 19 4 4 2" xfId="39976" xr:uid="{0141EEEA-A23D-45A6-B465-625BB196C366}"/>
    <cellStyle name="Spolu 2 19 4 5" xfId="18175" xr:uid="{7485B870-F94B-417A-870B-9AD78E697987}"/>
    <cellStyle name="Spolu 2 19 4 6" xfId="28981" xr:uid="{9B6266F8-F0CD-4F75-B0B1-D20A1536BACB}"/>
    <cellStyle name="Spolu 2 19 4_5.3 Investments associated cy" xfId="6105" xr:uid="{D20BB3FB-4B07-4BA2-8943-F791EB53D268}"/>
    <cellStyle name="Spolu 2 19 5" xfId="3164" xr:uid="{68B324B4-6943-42E9-B726-2ACD97F04003}"/>
    <cellStyle name="Spolu 2 19 5 2" xfId="10093" xr:uid="{A99B5B1F-C340-4FE6-AA1E-0491377FA447}"/>
    <cellStyle name="Spolu 2 19 5 2 2" xfId="19554" xr:uid="{8DBB6829-5598-45E2-BF39-BE04E49D5B24}"/>
    <cellStyle name="Spolu 2 19 5 2 2 2" xfId="46136" xr:uid="{F99DD6AF-C96D-48FB-BA5E-A195CA49F070}"/>
    <cellStyle name="Spolu 2 19 5 2 3" xfId="22816" xr:uid="{AD6F5452-0118-434D-9208-95F3F4B11587}"/>
    <cellStyle name="Spolu 2 19 5 2 4" xfId="25581" xr:uid="{8D84032D-2CEC-4067-B2BB-93C2E4CA6309}"/>
    <cellStyle name="Spolu 2 19 5 2 5" xfId="35017" xr:uid="{FAB9EA6E-9AC4-4F6E-BA2B-CD4ABD4F3212}"/>
    <cellStyle name="Spolu 2 19 5 3" xfId="14938" xr:uid="{5793FF7A-1161-4476-AAE6-439B4E7C093A}"/>
    <cellStyle name="Spolu 2 19 5 3 2" xfId="40471" xr:uid="{5A51A69D-3071-4B56-AB2E-B68F111FC49C}"/>
    <cellStyle name="Spolu 2 19 5 4" xfId="18375" xr:uid="{700729D1-B6C6-47C1-BEA4-CD265B14A79A}"/>
    <cellStyle name="Spolu 2 19 5 5" xfId="29466" xr:uid="{981D5058-671C-45BA-B1A8-F191DFD127D2}"/>
    <cellStyle name="Spolu 2 19 6" xfId="7596" xr:uid="{3B60EF0C-16AB-44E0-ADC7-B02E846A1DB0}"/>
    <cellStyle name="Spolu 2 19 6 2" xfId="17861" xr:uid="{FF94A8A9-6CE0-4C59-8821-9844375DBC9E}"/>
    <cellStyle name="Spolu 2 19 6 2 2" xfId="43644" xr:uid="{ACD12CC6-E99D-4F9A-9B5D-163A423A5B07}"/>
    <cellStyle name="Spolu 2 19 6 3" xfId="21454" xr:uid="{71E3633A-C096-4724-A8C7-BC7F13CCC1E4}"/>
    <cellStyle name="Spolu 2 19 6 4" xfId="24342" xr:uid="{69E7CBA7-A9CE-476B-A2E3-A1A3D8B75B9D}"/>
    <cellStyle name="Spolu 2 19 6 5" xfId="32551" xr:uid="{F6A2DA84-5EAB-48EA-BBD2-F9D7DFA20EA6}"/>
    <cellStyle name="Spolu 2 19 7" xfId="13105" xr:uid="{46D6C71F-4D4D-46D4-A4D0-DC9E63568105}"/>
    <cellStyle name="Spolu 2 19 7 2" xfId="37984" xr:uid="{266CB2C5-247D-4997-B852-16470B88A2D7}"/>
    <cellStyle name="Spolu 2 19 8" xfId="17210" xr:uid="{713C73EB-F7D4-41FB-A11C-A2FF95AF9E39}"/>
    <cellStyle name="Spolu 2 19 9" xfId="27001" xr:uid="{957D5BEB-880D-4222-9449-C51DCDA0DD94}"/>
    <cellStyle name="Spolu 2 19_3.10 Impairments" xfId="1025" xr:uid="{0FEA3261-89F3-4D5C-8C4A-0330E54D6960}"/>
    <cellStyle name="Spolu 2 2" xfId="162" xr:uid="{D0E2FF23-5A4E-4404-B5D5-7495C662AE04}"/>
    <cellStyle name="Spolu 2 2 2" xfId="466" xr:uid="{A30965BE-BBA6-423D-8978-01D1DB7309EC}"/>
    <cellStyle name="Spolu 2 2 2 2" xfId="2028" xr:uid="{D0218703-2EB8-4BAD-A061-39CB2D7F655F}"/>
    <cellStyle name="Spolu 2 2 2 2 2" xfId="5227" xr:uid="{1D0E0B16-5432-4866-940F-C21C92F68536}"/>
    <cellStyle name="Spolu 2 2 2 2 2 2" xfId="12020" xr:uid="{E61C531B-52B1-4CB4-AFE4-E2BE6A1F8242}"/>
    <cellStyle name="Spolu 2 2 2 2 2 2 2" xfId="20613" xr:uid="{E9CA9DC2-3132-4B8B-9C8C-8F538F162F2D}"/>
    <cellStyle name="Spolu 2 2 2 2 2 2 2 2" xfId="48063" xr:uid="{12B421F5-F48E-471E-83FC-2E05A5B589D2}"/>
    <cellStyle name="Spolu 2 2 2 2 2 2 3" xfId="23554" xr:uid="{D221583D-8654-4672-8B5D-A009E1882F5D}"/>
    <cellStyle name="Spolu 2 2 2 2 2 2 4" xfId="26182" xr:uid="{9873A432-B2AC-4C7C-BE66-F06C30A8D97F}"/>
    <cellStyle name="Spolu 2 2 2 2 2 2 5" xfId="36866" xr:uid="{EA48DAC7-852D-4BC0-9816-80A22974E31C}"/>
    <cellStyle name="Spolu 2 2 2 2 2 3" xfId="16038" xr:uid="{AB51FC52-3E78-4A40-8009-E5C51E4E9FE5}"/>
    <cellStyle name="Spolu 2 2 2 2 2 3 2" xfId="42394" xr:uid="{75373530-3D85-4D10-9AE9-31202E974821}"/>
    <cellStyle name="Spolu 2 2 2 2 2 4" xfId="20851" xr:uid="{5E5FBD03-2826-43AA-B6D4-4E2DC639320C}"/>
    <cellStyle name="Spolu 2 2 2 2 2 5" xfId="16908" xr:uid="{69EC4EA4-00F5-4DD6-BD2B-B4D7B8C77A79}"/>
    <cellStyle name="Spolu 2 2 2 2 2 6" xfId="31311" xr:uid="{33C4676F-E055-4954-B842-A9E71FAE85A7}"/>
    <cellStyle name="Spolu 2 2 2 2 3" xfId="8987" xr:uid="{FE2EAB65-BF1A-49FF-AA62-710155729E6B}"/>
    <cellStyle name="Spolu 2 2 2 2 3 2" xfId="18702" xr:uid="{9823F73F-61B9-43A9-9060-461718533B12}"/>
    <cellStyle name="Spolu 2 2 2 2 3 2 2" xfId="45031" xr:uid="{190967AC-4971-481E-9DFF-44C3BFBB463A}"/>
    <cellStyle name="Spolu 2 2 2 2 3 3" xfId="22074" xr:uid="{F1A8DB55-FC90-4AA3-9C8D-3544C3C5FE95}"/>
    <cellStyle name="Spolu 2 2 2 2 3 4" xfId="24877" xr:uid="{80B1B056-D11C-4926-BD26-CD935D5F88D3}"/>
    <cellStyle name="Spolu 2 2 2 2 3 5" xfId="33922" xr:uid="{DE0B0758-6636-488F-AEBC-9CA95BA05F4E}"/>
    <cellStyle name="Spolu 2 2 2 2 4" xfId="14098" xr:uid="{0973B6C0-B2BD-4795-AE53-3AD3C883278E}"/>
    <cellStyle name="Spolu 2 2 2 2 4 2" xfId="39370" xr:uid="{8A0E8E02-1837-4531-9902-7EE2FF085833}"/>
    <cellStyle name="Spolu 2 2 2 2 5" xfId="13895" xr:uid="{E98734FB-3537-4587-950F-1F1F08249CB7}"/>
    <cellStyle name="Spolu 2 2 2 2 6" xfId="28375" xr:uid="{FED680FB-ECD9-4C2D-907D-0984AF8ED63D}"/>
    <cellStyle name="Spolu 2 2 2 2_5.3 Investments associated cy" xfId="6107" xr:uid="{1E84BDB5-4F55-4EE1-AC59-E30EC62A3D74}"/>
    <cellStyle name="Spolu 2 2 2 3" xfId="2676" xr:uid="{B4AF8A55-DB3C-4484-87DB-3308212D52AB}"/>
    <cellStyle name="Spolu 2 2 2 3 2" xfId="5875" xr:uid="{5D2136C5-2B5F-463D-9AF0-72AB1854D2CA}"/>
    <cellStyle name="Spolu 2 2 2 3 2 2" xfId="12668" xr:uid="{13A9FB43-1150-4083-B718-8C51C15E5F43}"/>
    <cellStyle name="Spolu 2 2 2 3 2 2 2" xfId="21078" xr:uid="{B2DAE1EA-1407-444F-A5D2-C74DB304A23B}"/>
    <cellStyle name="Spolu 2 2 2 3 2 2 2 2" xfId="48711" xr:uid="{E3EF833E-0BF4-497D-92E1-594B2B29A98D}"/>
    <cellStyle name="Spolu 2 2 2 3 2 2 3" xfId="23935" xr:uid="{05E36532-E38E-497C-BEF7-3934B4620873}"/>
    <cellStyle name="Spolu 2 2 2 3 2 2 4" xfId="26532" xr:uid="{D392830F-A582-4CBB-A1F4-AAFB89D2CF74}"/>
    <cellStyle name="Spolu 2 2 2 3 2 2 5" xfId="37514" xr:uid="{10D7EFDB-5CEA-4752-A644-B42F8901443F}"/>
    <cellStyle name="Spolu 2 2 2 3 2 3" xfId="16490" xr:uid="{FB216B79-8780-48F9-8075-413CBC93EC7F}"/>
    <cellStyle name="Spolu 2 2 2 3 2 3 2" xfId="43042" xr:uid="{2B8C7554-8240-4006-B2F8-D7B4C5D51B70}"/>
    <cellStyle name="Spolu 2 2 2 3 2 4" xfId="15494" xr:uid="{373F9DB7-6BA1-4CEB-987E-6E556379090A}"/>
    <cellStyle name="Spolu 2 2 2 3 2 5" xfId="18253" xr:uid="{68AE1B5F-EF71-4924-B26F-2153B6406566}"/>
    <cellStyle name="Spolu 2 2 2 3 2 6" xfId="31959" xr:uid="{6E3CEE38-7646-461D-9974-546066A16C3F}"/>
    <cellStyle name="Spolu 2 2 2 3 3" xfId="9634" xr:uid="{6DD0C7C1-165D-406D-984C-54BD4EE1B885}"/>
    <cellStyle name="Spolu 2 2 2 3 3 2" xfId="19166" xr:uid="{22F56014-DD68-4CB5-98FE-38EB6DD3F3ED}"/>
    <cellStyle name="Spolu 2 2 2 3 3 2 2" xfId="45678" xr:uid="{4F374D3B-C18D-4EDF-8DE7-A00DDDA6B65F}"/>
    <cellStyle name="Spolu 2 2 2 3 3 3" xfId="22452" xr:uid="{21D1B385-5538-4A9E-9AFF-F277684E5AFA}"/>
    <cellStyle name="Spolu 2 2 2 3 3 4" xfId="25226" xr:uid="{8C02F237-0A73-4EC5-AC55-155641D3E62D}"/>
    <cellStyle name="Spolu 2 2 2 3 3 5" xfId="34569" xr:uid="{5A47BDE5-3AAA-43A9-B1A2-525611EC0333}"/>
    <cellStyle name="Spolu 2 2 2 3 4" xfId="14551" xr:uid="{2B82DC82-8E96-4414-A98D-FFE30AE8026E}"/>
    <cellStyle name="Spolu 2 2 2 3 4 2" xfId="40017" xr:uid="{C46A7766-3925-4905-93F3-22BAE90DCE76}"/>
    <cellStyle name="Spolu 2 2 2 3 5" xfId="18906" xr:uid="{EE6740B6-AA22-401B-A5DF-823DD0D095B2}"/>
    <cellStyle name="Spolu 2 2 2 3 6" xfId="29022" xr:uid="{E2A97ED7-B655-4A75-8759-ED890C93AD8B}"/>
    <cellStyle name="Spolu 2 2 2 3_5.3 Investments associated cy" xfId="6108" xr:uid="{ADDC9EF8-5396-4C11-9630-558AAE5ED4EA}"/>
    <cellStyle name="Spolu 2 2 2 4" xfId="3221" xr:uid="{B2DCEF5A-5673-48A0-90AA-2154C4E6384F}"/>
    <cellStyle name="Spolu 2 2 2 4 2" xfId="10148" xr:uid="{22357C9A-BF20-4C2C-998E-329DDE30FF55}"/>
    <cellStyle name="Spolu 2 2 2 4 2 2" xfId="19599" xr:uid="{C2A8E023-D602-4620-851E-9EC95E9B05ED}"/>
    <cellStyle name="Spolu 2 2 2 4 2 2 2" xfId="46191" xr:uid="{0F19D7D0-00F5-4AAF-B655-BB2B4567B452}"/>
    <cellStyle name="Spolu 2 2 2 4 2 3" xfId="22852" xr:uid="{D8686AAD-DD97-4177-A6FE-6A027BBB7CD1}"/>
    <cellStyle name="Spolu 2 2 2 4 2 4" xfId="25615" xr:uid="{384BFE42-8453-4EE0-8938-79A20D31C74E}"/>
    <cellStyle name="Spolu 2 2 2 4 2 5" xfId="35072" xr:uid="{FAD3E617-E61E-4A57-94A0-F7F14F42FA8D}"/>
    <cellStyle name="Spolu 2 2 2 4 3" xfId="14987" xr:uid="{571093D3-BEB8-4924-8DC5-B803377BE6E6}"/>
    <cellStyle name="Spolu 2 2 2 4 3 2" xfId="40526" xr:uid="{E1A4705C-8E01-4644-ACD3-AE998D768B44}"/>
    <cellStyle name="Spolu 2 2 2 4 4" xfId="18152" xr:uid="{DD6C0FC4-766B-459A-A13C-E0A6E8BB9833}"/>
    <cellStyle name="Spolu 2 2 2 4 5" xfId="29521" xr:uid="{659E454E-EA0E-43FC-8696-9405531DB9B1}"/>
    <cellStyle name="Spolu 2 2 2 5" xfId="7658" xr:uid="{B4C67B2D-DFF4-440C-A74E-D7AB9AD4B8B3}"/>
    <cellStyle name="Spolu 2 2 2 5 2" xfId="17913" xr:uid="{57C4C755-A4F2-4832-8BF6-938A13239DA4}"/>
    <cellStyle name="Spolu 2 2 2 5 2 2" xfId="43706" xr:uid="{CEAF7B66-D9A4-4058-BCD9-2BB2B32D7D33}"/>
    <cellStyle name="Spolu 2 2 2 5 3" xfId="21497" xr:uid="{169304D1-97A8-442B-B788-5DA18984FDB5}"/>
    <cellStyle name="Spolu 2 2 2 5 4" xfId="24383" xr:uid="{73F09640-77CC-4399-91D2-DA5BD5E86A4B}"/>
    <cellStyle name="Spolu 2 2 2 5 5" xfId="32613" xr:uid="{DB21B519-8F7A-449C-82CD-A4823F80B68B}"/>
    <cellStyle name="Spolu 2 2 2 6" xfId="13159" xr:uid="{DB09BBC0-6026-47DD-A276-FDBB10D7ED84}"/>
    <cellStyle name="Spolu 2 2 2 6 2" xfId="38046" xr:uid="{8EC190DB-F016-4843-BE22-E3BEA5E979A1}"/>
    <cellStyle name="Spolu 2 2 2 7" xfId="17165" xr:uid="{441051FA-ABC9-4024-AFF9-424A586C9FC9}"/>
    <cellStyle name="Spolu 2 2 2 8" xfId="27063" xr:uid="{4C2699B6-BF9F-4151-BA3A-9FE4B9B92C15}"/>
    <cellStyle name="Spolu 2 2 2_5.3 Investments associated cy" xfId="6106" xr:uid="{F56148B0-88DB-41B3-9F03-064527FF059F}"/>
    <cellStyle name="Spolu 2 2 3" xfId="1756" xr:uid="{DA29DA43-DAD4-4A09-8DE5-AD97F19C60FC}"/>
    <cellStyle name="Spolu 2 2 3 2" xfId="4955" xr:uid="{7DB06E7C-C1D5-4110-BED8-5F52324F689A}"/>
    <cellStyle name="Spolu 2 2 3 2 2" xfId="11748" xr:uid="{9C40361E-58D8-46C6-A62A-D56920EE8B9B}"/>
    <cellStyle name="Spolu 2 2 3 2 2 2" xfId="20403" xr:uid="{440984EC-5384-40EF-8F8B-F5B6BA3B589D}"/>
    <cellStyle name="Spolu 2 2 3 2 2 2 2" xfId="47791" xr:uid="{29EABC2A-F962-46A5-AB86-BD1C31AD3FFC}"/>
    <cellStyle name="Spolu 2 2 3 2 2 3" xfId="23368" xr:uid="{A9A502AF-46DC-45E7-8905-522DC7A6A47F}"/>
    <cellStyle name="Spolu 2 2 3 2 2 4" xfId="26004" xr:uid="{C2485D0C-5ED9-4999-AD46-872E2FFD87DF}"/>
    <cellStyle name="Spolu 2 2 3 2 2 5" xfId="36594" xr:uid="{C0F6D5AE-2047-411D-B2E9-EEDAB9432B66}"/>
    <cellStyle name="Spolu 2 2 3 2 3" xfId="15826" xr:uid="{0BBEBA10-D73A-4DB1-87D2-76442E7DA860}"/>
    <cellStyle name="Spolu 2 2 3 2 3 2" xfId="42122" xr:uid="{BFA199B4-F5FF-44F8-B969-6E65F99C612A}"/>
    <cellStyle name="Spolu 2 2 3 2 4" xfId="16766" xr:uid="{1C722C1C-9661-47B4-B877-61531E35F059}"/>
    <cellStyle name="Spolu 2 2 3 2 5" xfId="23391" xr:uid="{9951FEE1-9C8E-4B40-9685-948676F12922}"/>
    <cellStyle name="Spolu 2 2 3 2 6" xfId="31039" xr:uid="{4FE3C664-86AE-435C-BF1A-17A4A68531D7}"/>
    <cellStyle name="Spolu 2 2 3 3" xfId="8715" xr:uid="{74723C02-446E-473C-890E-A33DD21DD41F}"/>
    <cellStyle name="Spolu 2 2 3 3 2" xfId="18495" xr:uid="{0719669A-307C-4EA7-9ED4-5012F0935E48}"/>
    <cellStyle name="Spolu 2 2 3 3 2 2" xfId="44759" xr:uid="{59370342-F281-47C0-B2C2-CC1BB4636556}"/>
    <cellStyle name="Spolu 2 2 3 3 3" xfId="21889" xr:uid="{985E68D0-265C-42F7-B460-C5B59995E314}"/>
    <cellStyle name="Spolu 2 2 3 3 4" xfId="24699" xr:uid="{57784E4D-3387-4FAD-BC79-D392B0E1628D}"/>
    <cellStyle name="Spolu 2 2 3 3 5" xfId="33650" xr:uid="{81EEE3F1-118D-4F94-8A36-0DB0DC4F47B1}"/>
    <cellStyle name="Spolu 2 2 3 4" xfId="13889" xr:uid="{A961A806-E939-4302-82E8-5F46C4893F5C}"/>
    <cellStyle name="Spolu 2 2 3 4 2" xfId="39098" xr:uid="{65520A10-6D40-41B8-B147-2B5D6B12927D}"/>
    <cellStyle name="Spolu 2 2 3 5" xfId="13929" xr:uid="{E270EA4E-B72F-4824-92C7-EC00EAC2F7BD}"/>
    <cellStyle name="Spolu 2 2 3 6" xfId="28103" xr:uid="{3EF67F1C-49C0-4371-8DE3-2CA143CF92CD}"/>
    <cellStyle name="Spolu 2 2 3_5.3 Investments associated cy" xfId="6109" xr:uid="{05DF1D30-4FBA-44CE-8056-71C3B1FC87F9}"/>
    <cellStyle name="Spolu 2 2 4" xfId="1707" xr:uid="{FED93911-AF9D-4BAF-BFB2-C79B5C183422}"/>
    <cellStyle name="Spolu 2 2 4 2" xfId="4906" xr:uid="{5F148ADE-C979-4F0C-98C6-36F5F9926F7A}"/>
    <cellStyle name="Spolu 2 2 4 2 2" xfId="11699" xr:uid="{DAFE7843-946E-4450-A276-8128E35975CC}"/>
    <cellStyle name="Spolu 2 2 4 2 2 2" xfId="20359" xr:uid="{EDDE5D99-C0F6-47CE-9C86-BA5BDCD1683E}"/>
    <cellStyle name="Spolu 2 2 4 2 2 2 2" xfId="47742" xr:uid="{77E0A34E-452E-4C99-A3BD-3B63F0F8A19A}"/>
    <cellStyle name="Spolu 2 2 4 2 2 3" xfId="23328" xr:uid="{79776196-7C41-4917-A460-EA28CFCF9093}"/>
    <cellStyle name="Spolu 2 2 4 2 2 4" xfId="25964" xr:uid="{6A2E1876-C800-41B7-8372-2697028E89D5}"/>
    <cellStyle name="Spolu 2 2 4 2 2 5" xfId="36545" xr:uid="{313E6A0A-9544-4F78-B6B1-1CBF568BE2BD}"/>
    <cellStyle name="Spolu 2 2 4 2 3" xfId="15781" xr:uid="{DCB1BD24-76FF-457A-BF96-CF341AD43F6A}"/>
    <cellStyle name="Spolu 2 2 4 2 3 2" xfId="42073" xr:uid="{DAC21C12-12A4-4E21-9B80-C72A1A06F2E3}"/>
    <cellStyle name="Spolu 2 2 4 2 4" xfId="16252" xr:uid="{4E338BA1-B198-4164-A47A-A251E0CF6BE2}"/>
    <cellStyle name="Spolu 2 2 4 2 5" xfId="13464" xr:uid="{571C1215-8DA3-4674-81DD-679ECCD7A776}"/>
    <cellStyle name="Spolu 2 2 4 2 6" xfId="30990" xr:uid="{1E09EF0B-09FF-4C15-9339-D2478CC44B01}"/>
    <cellStyle name="Spolu 2 2 4 3" xfId="8666" xr:uid="{39776E22-FB67-4EA5-BB05-C466FD739732}"/>
    <cellStyle name="Spolu 2 2 4 3 2" xfId="18450" xr:uid="{70BBC1DB-E319-48AC-8832-1C1768C07471}"/>
    <cellStyle name="Spolu 2 2 4 3 2 2" xfId="44710" xr:uid="{814A4492-D594-470B-ABF1-3F2EFB78CE68}"/>
    <cellStyle name="Spolu 2 2 4 3 3" xfId="21848" xr:uid="{17950668-CA2A-4366-8536-035D259CD506}"/>
    <cellStyle name="Spolu 2 2 4 3 4" xfId="24659" xr:uid="{66B0361C-EAE8-40B0-B21C-5F6A00BD239B}"/>
    <cellStyle name="Spolu 2 2 4 3 5" xfId="33601" xr:uid="{29FA8196-83F2-4B98-8A44-59DB2DD3923E}"/>
    <cellStyle name="Spolu 2 2 4 4" xfId="13846" xr:uid="{4A88F831-B98C-4F87-91EB-BC4CD69D3AFB}"/>
    <cellStyle name="Spolu 2 2 4 4 2" xfId="39049" xr:uid="{A76B1FE3-F71D-4312-8D63-42C99B8F5EA7}"/>
    <cellStyle name="Spolu 2 2 4 5" xfId="13602" xr:uid="{0420D62F-88E0-4C3E-8633-32F213CC5772}"/>
    <cellStyle name="Spolu 2 2 4 6" xfId="28054" xr:uid="{A31EF80B-6CB7-4E1F-845C-2B88578DA21D}"/>
    <cellStyle name="Spolu 2 2 4_5.3 Investments associated cy" xfId="6110" xr:uid="{38E62C76-8B14-4ABD-B7C9-C61E809AA3D9}"/>
    <cellStyle name="Spolu 2 2 5" xfId="2937" xr:uid="{E8FCACFA-05EF-416D-AAA0-17B8D967B78C}"/>
    <cellStyle name="Spolu 2 2 5 2" xfId="9875" xr:uid="{0BE99C35-A700-41F6-8F7C-1A9238F91154}"/>
    <cellStyle name="Spolu 2 2 5 2 2" xfId="19389" xr:uid="{0E818ACF-45A9-45D3-8D8F-205C31FADFB9}"/>
    <cellStyle name="Spolu 2 2 5 2 2 2" xfId="45918" xr:uid="{AA31999E-4958-4492-97F3-1D62E8B959FE}"/>
    <cellStyle name="Spolu 2 2 5 2 3" xfId="22672" xr:uid="{0B7D7F39-A9C0-4756-92F8-E5FE0E6F23ED}"/>
    <cellStyle name="Spolu 2 2 5 2 4" xfId="25441" xr:uid="{4F5245EB-2633-4F4F-8E6D-666B520E29A2}"/>
    <cellStyle name="Spolu 2 2 5 2 5" xfId="34803" xr:uid="{CE7C3134-EB84-4795-9737-6D257D0126C4}"/>
    <cellStyle name="Spolu 2 2 5 3" xfId="14777" xr:uid="{BA0F73DF-E4F3-4F53-8812-AFE9FA0AA53A}"/>
    <cellStyle name="Spolu 2 2 5 3 2" xfId="40254" xr:uid="{B2B84B56-1666-4D47-92FF-8F010216C9D6}"/>
    <cellStyle name="Spolu 2 2 5 4" xfId="14944" xr:uid="{D8EAB940-179D-45EF-BD1C-6E6A6CF9C559}"/>
    <cellStyle name="Spolu 2 2 5 5" xfId="29253" xr:uid="{3FC8CCA8-0D75-486C-9BFD-3EEB45CC7B4E}"/>
    <cellStyle name="Spolu 2 2 6" xfId="7357" xr:uid="{AD75ECEB-C90D-4933-9955-C38C5D75E1E2}"/>
    <cellStyle name="Spolu 2 2 6 2" xfId="17670" xr:uid="{90F192ED-AD79-42F5-8516-3F2E8957D9A9}"/>
    <cellStyle name="Spolu 2 2 6 2 2" xfId="43405" xr:uid="{4FE77F84-AFF3-4598-99FF-5E3EEBF8C39D}"/>
    <cellStyle name="Spolu 2 2 6 3" xfId="21281" xr:uid="{E598B0D8-CE52-4B43-ADC6-8510093B3B85}"/>
    <cellStyle name="Spolu 2 2 6 4" xfId="24176" xr:uid="{1BBB7463-23F9-4599-91FE-404334C4C183}"/>
    <cellStyle name="Spolu 2 2 6 5" xfId="32312" xr:uid="{F5ACE373-9CA6-4D93-9F5E-91F21D8BF03A}"/>
    <cellStyle name="Spolu 2 2 7" xfId="12915" xr:uid="{CAE0A999-4D2D-4CF4-AC5A-3E6F39557BFD}"/>
    <cellStyle name="Spolu 2 2 7 2" xfId="37745" xr:uid="{F0E4CD2F-4985-4D61-8C36-AAE3E1CAC22C}"/>
    <cellStyle name="Spolu 2 2 8" xfId="17383" xr:uid="{919F640A-5319-4CA3-BCEC-9634858FCBE2}"/>
    <cellStyle name="Spolu 2 2 9" xfId="26762" xr:uid="{6A01E21A-5CE4-4416-B3CA-AB54FE267453}"/>
    <cellStyle name="Spolu 2 2_3.10 Impairments" xfId="1026" xr:uid="{FF532358-665E-466A-90D5-2756B884FA85}"/>
    <cellStyle name="Spolu 2 20" xfId="393" xr:uid="{3220062A-B554-4D77-901E-A62D357D7A86}"/>
    <cellStyle name="Spolu 2 20 2" xfId="697" xr:uid="{52767014-2141-4FF3-B9AE-582FB832EAEC}"/>
    <cellStyle name="Spolu 2 20 2 2" xfId="2235" xr:uid="{6CE659D9-D0ED-48E6-9E09-6B37635A3EF4}"/>
    <cellStyle name="Spolu 2 20 2 2 2" xfId="5434" xr:uid="{F6DEAEA8-36AC-4BE3-912E-437753967BA8}"/>
    <cellStyle name="Spolu 2 20 2 2 2 2" xfId="12227" xr:uid="{E5684FFB-BE35-43A2-AF5E-E0AFF63CF306}"/>
    <cellStyle name="Spolu 2 20 2 2 2 2 2" xfId="20781" xr:uid="{CAEC5456-B4BE-4645-B58F-BE9B3B8D494C}"/>
    <cellStyle name="Spolu 2 20 2 2 2 2 2 2" xfId="48270" xr:uid="{87F84DFC-3F38-454A-B163-A437F5A67802}"/>
    <cellStyle name="Spolu 2 20 2 2 2 2 3" xfId="23698" xr:uid="{83CE730E-0173-49DC-A326-C0988A322566}"/>
    <cellStyle name="Spolu 2 20 2 2 2 2 4" xfId="26322" xr:uid="{64A48739-434E-488B-BC47-B89D7E821598}"/>
    <cellStyle name="Spolu 2 20 2 2 2 2 5" xfId="37073" xr:uid="{C1BE4C09-AE89-49BF-8A7D-C26904E6C298}"/>
    <cellStyle name="Spolu 2 20 2 2 2 3" xfId="16204" xr:uid="{439E5CA6-C221-47B7-A8F9-B0C936C8C70F}"/>
    <cellStyle name="Spolu 2 20 2 2 2 3 2" xfId="42601" xr:uid="{6EE3EA28-7C56-4493-B278-C4F74B08F22D}"/>
    <cellStyle name="Spolu 2 20 2 2 2 4" xfId="16727" xr:uid="{094672E8-FA56-4E24-9BA0-30A175251A43}"/>
    <cellStyle name="Spolu 2 20 2 2 2 5" xfId="23739" xr:uid="{28EEA6AE-DA3B-41A3-81C4-9C1FB7578660}"/>
    <cellStyle name="Spolu 2 20 2 2 2 6" xfId="31518" xr:uid="{E2C8430E-482D-49C7-BFD1-1444559172B8}"/>
    <cellStyle name="Spolu 2 20 2 2 3" xfId="9194" xr:uid="{5A11B374-68EC-4D54-B866-1FCABC92027E}"/>
    <cellStyle name="Spolu 2 20 2 2 3 2" xfId="18866" xr:uid="{5BFE6A3A-B3C2-4E88-B6B2-E9BD1DAB35D0}"/>
    <cellStyle name="Spolu 2 20 2 2 3 2 2" xfId="45238" xr:uid="{7B588A98-6155-4516-A714-53AD1B21268C}"/>
    <cellStyle name="Spolu 2 20 2 2 3 3" xfId="22220" xr:uid="{2E2AB9FB-039A-499A-9B6D-A03E11CF3A2C}"/>
    <cellStyle name="Spolu 2 20 2 2 3 4" xfId="25017" xr:uid="{CF55F913-5E41-4171-9FE2-22ADDBE7889A}"/>
    <cellStyle name="Spolu 2 20 2 2 3 5" xfId="34129" xr:uid="{D335BA5B-A074-449A-9CC8-07ED93795C1B}"/>
    <cellStyle name="Spolu 2 20 2 2 4" xfId="14261" xr:uid="{29537FA6-4D35-4E41-872C-D49694D5967D}"/>
    <cellStyle name="Spolu 2 20 2 2 4 2" xfId="39577" xr:uid="{5A7D7B1C-CDE1-408E-956E-95EDFDC1E3A4}"/>
    <cellStyle name="Spolu 2 20 2 2 5" xfId="14330" xr:uid="{EAC108E4-A76D-44F2-8010-56469EC97D27}"/>
    <cellStyle name="Spolu 2 20 2 2 6" xfId="28582" xr:uid="{8628E5B8-D6C5-4CD2-8683-373478BB1221}"/>
    <cellStyle name="Spolu 2 20 2 2_5.3 Investments associated cy" xfId="6112" xr:uid="{DA253F94-9721-4096-9B88-D500837FEBA9}"/>
    <cellStyle name="Spolu 2 20 2 3" xfId="2837" xr:uid="{0DA98FC2-8275-4470-92E6-502A8650C803}"/>
    <cellStyle name="Spolu 2 20 2 3 2" xfId="6036" xr:uid="{D77106B9-3C04-48C7-8765-A45B6DAC360F}"/>
    <cellStyle name="Spolu 2 20 2 3 2 2" xfId="12829" xr:uid="{0D37C424-39C0-4E4B-8A0C-3101AEBD199D}"/>
    <cellStyle name="Spolu 2 20 2 3 2 2 2" xfId="21239" xr:uid="{6208A8D0-D883-43E2-930F-E643AB1FB46C}"/>
    <cellStyle name="Spolu 2 20 2 3 2 2 2 2" xfId="48872" xr:uid="{28C83E97-A809-4E9F-9CF0-EA1E14B374C8}"/>
    <cellStyle name="Spolu 2 20 2 3 2 2 3" xfId="24096" xr:uid="{015EA3F4-94C6-453B-B590-9E312EF2D197}"/>
    <cellStyle name="Spolu 2 20 2 3 2 2 4" xfId="26693" xr:uid="{461C94FE-2F51-4656-BED8-91D7B6157248}"/>
    <cellStyle name="Spolu 2 20 2 3 2 2 5" xfId="37675" xr:uid="{CB368A8F-C682-4B8B-86F9-74873DDE38BE}"/>
    <cellStyle name="Spolu 2 20 2 3 2 3" xfId="16651" xr:uid="{039E5D22-3A28-41C1-9D4A-6541E6CB1A8D}"/>
    <cellStyle name="Spolu 2 20 2 3 2 3 2" xfId="43203" xr:uid="{C68421D0-A20B-4891-AD22-FF44415ABB7F}"/>
    <cellStyle name="Spolu 2 20 2 3 2 4" xfId="16680" xr:uid="{5F6C082E-F100-4E34-A749-819ADE3BC786}"/>
    <cellStyle name="Spolu 2 20 2 3 2 5" xfId="23256" xr:uid="{E685E869-A25D-470D-8EE5-D91C4A1018BB}"/>
    <cellStyle name="Spolu 2 20 2 3 2 6" xfId="32120" xr:uid="{FB5004FA-E670-4FDD-A276-CB2365B9DB12}"/>
    <cellStyle name="Spolu 2 20 2 3 3" xfId="9795" xr:uid="{CEFACF5E-A5B2-459C-A5E7-2803A477525B}"/>
    <cellStyle name="Spolu 2 20 2 3 3 2" xfId="19327" xr:uid="{06BDDF55-1269-4B71-ACE1-8769727AF443}"/>
    <cellStyle name="Spolu 2 20 2 3 3 2 2" xfId="45839" xr:uid="{5A83F099-A633-4023-A211-6AE625947D6C}"/>
    <cellStyle name="Spolu 2 20 2 3 3 3" xfId="22613" xr:uid="{CB96FE5A-E012-42AF-BD62-36CB11812512}"/>
    <cellStyle name="Spolu 2 20 2 3 3 4" xfId="25387" xr:uid="{AB487243-A13D-454A-88A6-428A31E587D2}"/>
    <cellStyle name="Spolu 2 20 2 3 3 5" xfId="34730" xr:uid="{BDAF9964-7419-4949-974F-39288AD8ED6E}"/>
    <cellStyle name="Spolu 2 20 2 3 4" xfId="14712" xr:uid="{FD07A3A9-C991-4CFF-91C4-E121F9191D12}"/>
    <cellStyle name="Spolu 2 20 2 3 4 2" xfId="40178" xr:uid="{82418674-E3DA-470A-8293-4A4E7AB11743}"/>
    <cellStyle name="Spolu 2 20 2 3 5" xfId="14984" xr:uid="{5ACFC13B-BB8E-493C-995B-B0845D51C32B}"/>
    <cellStyle name="Spolu 2 20 2 3 6" xfId="29183" xr:uid="{07DF04CE-ED8D-43FF-9529-7BA8DF004D62}"/>
    <cellStyle name="Spolu 2 20 2 3_5.3 Investments associated cy" xfId="6113" xr:uid="{8F3A24E4-01D9-4A97-9A64-7DCE3DF6D604}"/>
    <cellStyle name="Spolu 2 20 2 4" xfId="3425" xr:uid="{863B9EDC-4152-45FE-A734-6419E6D22EFA}"/>
    <cellStyle name="Spolu 2 20 2 4 2" xfId="10352" xr:uid="{EBB67153-D8D6-4521-B103-6D01D0DADD42}"/>
    <cellStyle name="Spolu 2 20 2 4 2 2" xfId="19765" xr:uid="{011FB210-9244-44C4-84C9-4D06F6ECEF6A}"/>
    <cellStyle name="Spolu 2 20 2 4 2 2 2" xfId="46395" xr:uid="{FEA50D1D-9AA8-4B00-B032-EFE08A17079C}"/>
    <cellStyle name="Spolu 2 20 2 4 2 3" xfId="22992" xr:uid="{4CD1473A-E688-4988-AAFA-5A58CE35A450}"/>
    <cellStyle name="Spolu 2 20 2 4 2 4" xfId="25750" xr:uid="{D2EB7217-1798-4B42-910E-8FD1E8A2A0E1}"/>
    <cellStyle name="Spolu 2 20 2 4 2 5" xfId="35274" xr:uid="{E677FB0B-A9E8-453D-A8B8-A9B1DAD3C7CD}"/>
    <cellStyle name="Spolu 2 20 2 4 3" xfId="15148" xr:uid="{1A5B8BA0-C157-46F7-97F3-2BB0CFB6F620}"/>
    <cellStyle name="Spolu 2 20 2 4 3 2" xfId="40730" xr:uid="{A4CA61A0-0BC0-4221-A90F-3909B22FE51F}"/>
    <cellStyle name="Spolu 2 20 2 4 4" xfId="13537" xr:uid="{93DCD28C-6A2E-4636-ADE0-A7D60762B7B1}"/>
    <cellStyle name="Spolu 2 20 2 4 5" xfId="29723" xr:uid="{71E2D9E0-F223-4F0C-AC95-277EA3D40D28}"/>
    <cellStyle name="Spolu 2 20 2 5" xfId="7886" xr:uid="{EC6993AE-D5E0-43BB-B1AD-5A49717B8737}"/>
    <cellStyle name="Spolu 2 20 2 5 2" xfId="18099" xr:uid="{0E2A050B-1CC1-4B76-A04A-D960F7A783C7}"/>
    <cellStyle name="Spolu 2 20 2 5 2 2" xfId="43934" xr:uid="{02EAB1C3-C81E-449B-9DB6-8B5D1AD5CC64}"/>
    <cellStyle name="Spolu 2 20 2 5 3" xfId="21665" xr:uid="{541D0771-229A-4DB0-896D-F7AB19003662}"/>
    <cellStyle name="Spolu 2 20 2 5 4" xfId="24544" xr:uid="{310037B8-ED3E-4FF9-B46E-D9BC30C2E82C}"/>
    <cellStyle name="Spolu 2 20 2 5 5" xfId="32841" xr:uid="{76A759DD-22B4-4403-B351-5633092BBFB0}"/>
    <cellStyle name="Spolu 2 20 2 6" xfId="13344" xr:uid="{83AC778E-9BA7-4FBD-9428-696EA2EC2687}"/>
    <cellStyle name="Spolu 2 20 2 6 2" xfId="38274" xr:uid="{3F3584B0-5EC8-4577-9A38-4CA931BADFA3}"/>
    <cellStyle name="Spolu 2 20 2 7" xfId="17002" xr:uid="{699F6218-99F7-4CA0-A3B9-6A9B2A3AFE15}"/>
    <cellStyle name="Spolu 2 20 2 8" xfId="27291" xr:uid="{0F0E3170-4E3E-4A8C-974E-C2E7D75429FD}"/>
    <cellStyle name="Spolu 2 20 2_5.3 Investments associated cy" xfId="6111" xr:uid="{E00DACFB-E70E-426A-B6F9-B29B5ACFDC8B}"/>
    <cellStyle name="Spolu 2 20 3" xfId="1963" xr:uid="{424CC100-F8AE-4507-9746-93E09706B372}"/>
    <cellStyle name="Spolu 2 20 3 2" xfId="5162" xr:uid="{493E2F20-0282-4ED0-B051-0529E1BCD514}"/>
    <cellStyle name="Spolu 2 20 3 2 2" xfId="11955" xr:uid="{85A60974-974C-4130-BCF9-538ADA0A9297}"/>
    <cellStyle name="Spolu 2 20 3 2 2 2" xfId="20562" xr:uid="{DAFCA23F-3B41-463C-9A28-64E233A8F63B}"/>
    <cellStyle name="Spolu 2 20 3 2 2 2 2" xfId="47998" xr:uid="{82F72988-3EF5-4A6B-BD1A-617A785800AA}"/>
    <cellStyle name="Spolu 2 20 3 2 2 3" xfId="23511" xr:uid="{E1FDC5C9-1ED6-4DB3-8A36-53CA076DC772}"/>
    <cellStyle name="Spolu 2 20 3 2 2 4" xfId="26144" xr:uid="{A4F8BABA-101C-4D1F-8D53-95489CE92217}"/>
    <cellStyle name="Spolu 2 20 3 2 2 5" xfId="36801" xr:uid="{B68250EB-EE5E-44DD-9F4C-0F1C734F2D9C}"/>
    <cellStyle name="Spolu 2 20 3 2 3" xfId="15987" xr:uid="{F57F117E-D638-4AF4-BB0B-DF7B73E52E6C}"/>
    <cellStyle name="Spolu 2 20 3 2 3 2" xfId="42329" xr:uid="{3AE8DB98-5549-442E-9140-1F005B3A3AED}"/>
    <cellStyle name="Spolu 2 20 3 2 4" xfId="15389" xr:uid="{CCEF11C9-5BA6-4204-9682-48B44EEFBDB3}"/>
    <cellStyle name="Spolu 2 20 3 2 5" xfId="17892" xr:uid="{FBA611B4-F4E2-4DFC-8285-4CAE9527EA22}"/>
    <cellStyle name="Spolu 2 20 3 2 6" xfId="31246" xr:uid="{A121E773-1E0A-406C-BAA2-E5BF4D34F6AE}"/>
    <cellStyle name="Spolu 2 20 3 3" xfId="8922" xr:uid="{3C522079-9605-4218-B669-4C7127966DD7}"/>
    <cellStyle name="Spolu 2 20 3 3 2" xfId="18650" xr:uid="{BC8054B1-ED01-4B05-A44B-60321E6B0E8F}"/>
    <cellStyle name="Spolu 2 20 3 3 2 2" xfId="44966" xr:uid="{7313C85A-332C-4F4E-ABC0-48C96F76FAAC}"/>
    <cellStyle name="Spolu 2 20 3 3 3" xfId="22031" xr:uid="{D5BB0948-4135-4396-8D74-BB18FE7ABC4F}"/>
    <cellStyle name="Spolu 2 20 3 3 4" xfId="24839" xr:uid="{58AEA2A4-8B48-4E7C-B9A0-F40CAC3B6BAA}"/>
    <cellStyle name="Spolu 2 20 3 3 5" xfId="33857" xr:uid="{6641031C-21EF-4FCE-BAE0-1B16E37A5024}"/>
    <cellStyle name="Spolu 2 20 3 4" xfId="14048" xr:uid="{97A1E264-EF65-41FF-A041-9FFFD1008565}"/>
    <cellStyle name="Spolu 2 20 3 4 2" xfId="39305" xr:uid="{9AAB6A5B-30A4-41B0-81D4-B14E91788AC5}"/>
    <cellStyle name="Spolu 2 20 3 5" xfId="20137" xr:uid="{FD88394C-8AAA-42CF-978D-186EC2FEEBD0}"/>
    <cellStyle name="Spolu 2 20 3 6" xfId="28310" xr:uid="{4C9B7901-4344-4504-9A08-8DBC78AC215C}"/>
    <cellStyle name="Spolu 2 20 3_5.3 Investments associated cy" xfId="6114" xr:uid="{E2C8508E-B785-4DC8-8BFA-CBDC053DC6CD}"/>
    <cellStyle name="Spolu 2 20 4" xfId="2630" xr:uid="{C31CA595-D3C9-484F-A382-39BEC39E9A1D}"/>
    <cellStyle name="Spolu 2 20 4 2" xfId="5829" xr:uid="{EA18A263-71E7-4B8A-9943-8B7094E8342F}"/>
    <cellStyle name="Spolu 2 20 4 2 2" xfId="12622" xr:uid="{29039739-E56E-4EE2-9DD4-0923D9D920CE}"/>
    <cellStyle name="Spolu 2 20 4 2 2 2" xfId="21032" xr:uid="{34D6EAFF-0E85-41DE-86AE-8F595D333AC2}"/>
    <cellStyle name="Spolu 2 20 4 2 2 2 2" xfId="48665" xr:uid="{78920D0D-B027-4CE6-B2F0-583226BEC2E0}"/>
    <cellStyle name="Spolu 2 20 4 2 2 3" xfId="23889" xr:uid="{5DA5FCD9-5C3D-4F44-84C6-F14871B35BDE}"/>
    <cellStyle name="Spolu 2 20 4 2 2 4" xfId="26486" xr:uid="{A2788AEB-67DE-4627-A9B5-5E5462D72AD2}"/>
    <cellStyle name="Spolu 2 20 4 2 2 5" xfId="37468" xr:uid="{972D63FE-C95E-47FC-9E18-EF8170FBA0E4}"/>
    <cellStyle name="Spolu 2 20 4 2 3" xfId="16444" xr:uid="{F634901E-C517-48B2-B279-13B6DA920EF2}"/>
    <cellStyle name="Spolu 2 20 4 2 3 2" xfId="42996" xr:uid="{55893664-A086-478D-9290-7410D6525626}"/>
    <cellStyle name="Spolu 2 20 4 2 4" xfId="20791" xr:uid="{7FFC2EEA-7445-467E-9F2E-D71F7CB493E0}"/>
    <cellStyle name="Spolu 2 20 4 2 5" xfId="19350" xr:uid="{71330D43-064F-487F-A7A2-075390CE90B0}"/>
    <cellStyle name="Spolu 2 20 4 2 6" xfId="31913" xr:uid="{D79A3C0F-39CB-40B5-BB5D-C5DE172C0C8C}"/>
    <cellStyle name="Spolu 2 20 4 3" xfId="9588" xr:uid="{A8C8EF7E-05DE-423A-BB55-3ADDF2424E0D}"/>
    <cellStyle name="Spolu 2 20 4 3 2" xfId="19120" xr:uid="{7F3BF6A7-AEE2-49E8-AE06-879BD643ED0D}"/>
    <cellStyle name="Spolu 2 20 4 3 2 2" xfId="45632" xr:uid="{418A437C-65FE-4F3C-8510-0CEB50D9626F}"/>
    <cellStyle name="Spolu 2 20 4 3 3" xfId="22406" xr:uid="{D8160311-6A9A-4DCB-8230-08112B83F3E0}"/>
    <cellStyle name="Spolu 2 20 4 3 4" xfId="25180" xr:uid="{B946E352-CFDA-4FC0-8F2A-3105F9073929}"/>
    <cellStyle name="Spolu 2 20 4 3 5" xfId="34523" xr:uid="{E01CB125-9C50-4135-8280-1E9FB187CD8E}"/>
    <cellStyle name="Spolu 2 20 4 4" xfId="14505" xr:uid="{2BCEFCF8-DD94-4EFB-9E8F-97102C111562}"/>
    <cellStyle name="Spolu 2 20 4 4 2" xfId="39971" xr:uid="{6CD82655-3CDA-46EC-B695-09974111F6EE}"/>
    <cellStyle name="Spolu 2 20 4 5" xfId="18298" xr:uid="{293A4C4D-40DC-4972-8453-4874959D5F81}"/>
    <cellStyle name="Spolu 2 20 4 6" xfId="28976" xr:uid="{95F35031-0572-44E6-B3CE-AEA17A6B0696}"/>
    <cellStyle name="Spolu 2 20 4_5.3 Investments associated cy" xfId="6115" xr:uid="{DB43D19B-B8C4-4F33-8BD0-50B8355FA2DF}"/>
    <cellStyle name="Spolu 2 20 5" xfId="3153" xr:uid="{55C4B576-134F-4AB3-B3C6-CF0A31A1CC24}"/>
    <cellStyle name="Spolu 2 20 5 2" xfId="10082" xr:uid="{90A9BA72-B4D8-4BD4-8416-ECB4C7746895}"/>
    <cellStyle name="Spolu 2 20 5 2 2" xfId="19546" xr:uid="{47357FC6-25DD-4D57-8525-86927515AE52}"/>
    <cellStyle name="Spolu 2 20 5 2 2 2" xfId="46125" xr:uid="{A6D080E8-8B66-44B2-AA1F-33D64AC04068}"/>
    <cellStyle name="Spolu 2 20 5 2 3" xfId="22810" xr:uid="{193895DE-18B8-49B8-BF9B-61F376AA3AAC}"/>
    <cellStyle name="Spolu 2 20 5 2 4" xfId="25576" xr:uid="{24989BF5-C4E1-4D35-9A8D-0A96FBC9CCD5}"/>
    <cellStyle name="Spolu 2 20 5 2 5" xfId="35006" xr:uid="{3B9C1484-AE30-4B62-8B11-2B59C3103877}"/>
    <cellStyle name="Spolu 2 20 5 3" xfId="14930" xr:uid="{A8EBBADD-8438-4E1C-9C08-12EC6DA72663}"/>
    <cellStyle name="Spolu 2 20 5 3 2" xfId="40460" xr:uid="{591F822C-3A69-4E51-9345-41F97714A8E9}"/>
    <cellStyle name="Spolu 2 20 5 4" xfId="18155" xr:uid="{66434A5F-13B2-4BFD-B4CF-264CE38EB89D}"/>
    <cellStyle name="Spolu 2 20 5 5" xfId="29455" xr:uid="{BBC08B8E-7731-4AB3-924A-9383BB567CA5}"/>
    <cellStyle name="Spolu 2 20 6" xfId="7585" xr:uid="{9332BE12-800A-4163-83A4-4624D8F7785E}"/>
    <cellStyle name="Spolu 2 20 6 2" xfId="17853" xr:uid="{F960358D-B047-47E3-BABE-037888ECAFC6}"/>
    <cellStyle name="Spolu 2 20 6 2 2" xfId="43633" xr:uid="{7555FC85-736B-4EE7-A083-CDAAC386FFCA}"/>
    <cellStyle name="Spolu 2 20 6 3" xfId="21447" xr:uid="{B4738F5C-D8B2-4F3D-A39A-7DB2A78DC270}"/>
    <cellStyle name="Spolu 2 20 6 4" xfId="24337" xr:uid="{B0B1ABC4-1239-424E-8FE6-B80DE0C11A88}"/>
    <cellStyle name="Spolu 2 20 6 5" xfId="32540" xr:uid="{AD92FC17-F1EA-40DF-BC79-3E0744C81DDD}"/>
    <cellStyle name="Spolu 2 20 7" xfId="13097" xr:uid="{833AFEDF-48CD-47A9-ABC2-DE142A7340D6}"/>
    <cellStyle name="Spolu 2 20 7 2" xfId="37973" xr:uid="{A243E1F8-B208-4A18-B1B5-22A3B8A5913C}"/>
    <cellStyle name="Spolu 2 20 8" xfId="17215" xr:uid="{078B8F2F-B3B9-4D7A-A039-6CCE2F9B783D}"/>
    <cellStyle name="Spolu 2 20 9" xfId="26990" xr:uid="{4E6AD26D-B49B-4CFF-8EC0-44662236B61F}"/>
    <cellStyle name="Spolu 2 20_3.10 Impairments" xfId="1027" xr:uid="{0AC8EB80-3AC0-480F-AD6D-317DFD1E2880}"/>
    <cellStyle name="Spolu 2 21" xfId="419" xr:uid="{EEDBA591-2590-499F-B0DA-5F96038A6CE8}"/>
    <cellStyle name="Spolu 2 21 2" xfId="721" xr:uid="{4B7993F7-1ADF-4191-A3DE-A65F85B4E575}"/>
    <cellStyle name="Spolu 2 21 2 2" xfId="2257" xr:uid="{954DBFDB-2AF2-4F44-9CE2-061C37569EC1}"/>
    <cellStyle name="Spolu 2 21 2 2 2" xfId="5456" xr:uid="{F12D867A-15E6-445B-9213-6E7A6FE366F9}"/>
    <cellStyle name="Spolu 2 21 2 2 2 2" xfId="12249" xr:uid="{1D2759C8-AEDC-4A52-AAD2-73D83A6F31A1}"/>
    <cellStyle name="Spolu 2 21 2 2 2 2 2" xfId="20796" xr:uid="{2E7E1598-5445-4E4C-85BC-9C30A823C1CF}"/>
    <cellStyle name="Spolu 2 21 2 2 2 2 2 2" xfId="48292" xr:uid="{93A31DEB-E8F5-46B0-BF9A-558069B077D2}"/>
    <cellStyle name="Spolu 2 21 2 2 2 2 3" xfId="23712" xr:uid="{B82C1914-D5E1-4C9C-B2FC-D7B415042653}"/>
    <cellStyle name="Spolu 2 21 2 2 2 2 4" xfId="26332" xr:uid="{0399C8FD-8C69-4B8C-9C36-910ABE1AA05C}"/>
    <cellStyle name="Spolu 2 21 2 2 2 2 5" xfId="37095" xr:uid="{6E973DBD-38F9-4E71-A3FA-C1DB6C1BC8E5}"/>
    <cellStyle name="Spolu 2 21 2 2 2 3" xfId="16221" xr:uid="{CF68E450-14D1-4352-9523-8E76C81BA113}"/>
    <cellStyle name="Spolu 2 21 2 2 2 3 2" xfId="42623" xr:uid="{8853EDED-9671-4668-A96A-6EDB52044061}"/>
    <cellStyle name="Spolu 2 21 2 2 2 4" xfId="15964" xr:uid="{98B10B86-52DE-4C16-9202-AEC56B44A2AA}"/>
    <cellStyle name="Spolu 2 21 2 2 2 5" xfId="20315" xr:uid="{2447B10A-7480-4BE0-8688-CF1F5E77D500}"/>
    <cellStyle name="Spolu 2 21 2 2 2 6" xfId="31540" xr:uid="{39C1E583-B8EA-49B1-9F97-DE9B5DBD5664}"/>
    <cellStyle name="Spolu 2 21 2 2 3" xfId="9216" xr:uid="{C6E33C66-B048-4BBE-AC15-7D6BFC3A8281}"/>
    <cellStyle name="Spolu 2 21 2 2 3 2" xfId="18884" xr:uid="{2169ECF1-D5BF-4A3F-8459-0ABE1731BAF1}"/>
    <cellStyle name="Spolu 2 21 2 2 3 2 2" xfId="45260" xr:uid="{C4D2C551-3B78-401D-8DE6-190A64981BDC}"/>
    <cellStyle name="Spolu 2 21 2 2 3 3" xfId="22233" xr:uid="{28C39DE8-A35A-4C95-8F5F-D99B69FE87C3}"/>
    <cellStyle name="Spolu 2 21 2 2 3 4" xfId="25027" xr:uid="{2DD4EB28-D977-4526-A374-98FA4E643CAB}"/>
    <cellStyle name="Spolu 2 21 2 2 3 5" xfId="34151" xr:uid="{B8204D91-B53A-4D0E-93F4-283BB8A17CCB}"/>
    <cellStyle name="Spolu 2 21 2 2 4" xfId="14277" xr:uid="{1C3F2D9A-097A-4164-AD97-EB0A6E132278}"/>
    <cellStyle name="Spolu 2 21 2 2 4 2" xfId="39599" xr:uid="{4DBED329-241B-4EC2-A4D6-2152EC7500E6}"/>
    <cellStyle name="Spolu 2 21 2 2 5" xfId="18203" xr:uid="{63D36897-14E1-44E9-90BC-62D9C02C0285}"/>
    <cellStyle name="Spolu 2 21 2 2 6" xfId="28604" xr:uid="{0990CE6A-7141-4793-8943-2C4AD67143BE}"/>
    <cellStyle name="Spolu 2 21 2 2_5.3 Investments associated cy" xfId="6117" xr:uid="{A09D6987-5A33-40BD-806F-BF218040EA76}"/>
    <cellStyle name="Spolu 2 21 2 3" xfId="2849" xr:uid="{C2002680-A395-43CF-A4D8-F5FA88356A6A}"/>
    <cellStyle name="Spolu 2 21 2 3 2" xfId="6048" xr:uid="{7BC6F0B8-B7D3-4762-BE32-C292E1808382}"/>
    <cellStyle name="Spolu 2 21 2 3 2 2" xfId="12841" xr:uid="{F6E96263-263B-4CA9-9E12-5C5D9828A4D8}"/>
    <cellStyle name="Spolu 2 21 2 3 2 2 2" xfId="21251" xr:uid="{4C261BAB-B392-41F2-A068-9D46F760975F}"/>
    <cellStyle name="Spolu 2 21 2 3 2 2 2 2" xfId="48884" xr:uid="{2C97BF23-1B30-49E0-9767-270167CBE7C1}"/>
    <cellStyle name="Spolu 2 21 2 3 2 2 3" xfId="24108" xr:uid="{9FAB33C6-BDF1-45B3-AD08-DFD159DDACC8}"/>
    <cellStyle name="Spolu 2 21 2 3 2 2 4" xfId="26705" xr:uid="{D15024AF-4AAC-45D2-9E05-C524CAE59959}"/>
    <cellStyle name="Spolu 2 21 2 3 2 2 5" xfId="37687" xr:uid="{2AABC95D-B1F7-4507-B1A8-4C7D2EB658E8}"/>
    <cellStyle name="Spolu 2 21 2 3 2 3" xfId="16663" xr:uid="{160B0AE4-B684-41FB-9D1B-CDB05D20731D}"/>
    <cellStyle name="Spolu 2 21 2 3 2 3 2" xfId="43215" xr:uid="{68B069BA-EB88-4806-A76F-6049440D6036}"/>
    <cellStyle name="Spolu 2 21 2 3 2 4" xfId="18959" xr:uid="{0B52C811-304B-47E2-A8BD-D3162815247A}"/>
    <cellStyle name="Spolu 2 21 2 3 2 5" xfId="13439" xr:uid="{CA467AA8-6830-4943-920C-73F4021DB52D}"/>
    <cellStyle name="Spolu 2 21 2 3 2 6" xfId="32132" xr:uid="{87989583-7A37-4279-9661-8404E5664D7F}"/>
    <cellStyle name="Spolu 2 21 2 3 3" xfId="9807" xr:uid="{A0ECAB90-D001-46EA-8740-CC8A7AA0AFCE}"/>
    <cellStyle name="Spolu 2 21 2 3 3 2" xfId="19339" xr:uid="{7E143D89-C9AB-45C2-849C-D4AE40FE364C}"/>
    <cellStyle name="Spolu 2 21 2 3 3 2 2" xfId="45851" xr:uid="{E2C740D6-5B99-41E2-BBB0-94DEC380D566}"/>
    <cellStyle name="Spolu 2 21 2 3 3 3" xfId="22625" xr:uid="{92579978-3783-4785-BE41-8113B6CA25BD}"/>
    <cellStyle name="Spolu 2 21 2 3 3 4" xfId="25399" xr:uid="{0723CCAD-8492-428D-A047-F3B8787149CF}"/>
    <cellStyle name="Spolu 2 21 2 3 3 5" xfId="34742" xr:uid="{411EE261-27A5-4559-B274-A21EA6FA180A}"/>
    <cellStyle name="Spolu 2 21 2 3 4" xfId="14724" xr:uid="{8FEA5596-4D18-4812-BC90-DE72D6C2B4E7}"/>
    <cellStyle name="Spolu 2 21 2 3 4 2" xfId="40190" xr:uid="{F3D0A7FD-3922-4EEF-9230-DD0A4BDD8F4C}"/>
    <cellStyle name="Spolu 2 21 2 3 5" xfId="18169" xr:uid="{9EFE7DBF-F000-46B1-8D39-FB5B38635F12}"/>
    <cellStyle name="Spolu 2 21 2 3 6" xfId="29195" xr:uid="{0B94B102-1533-4E1A-9BB5-B84C06349432}"/>
    <cellStyle name="Spolu 2 21 2 3_5.3 Investments associated cy" xfId="6118" xr:uid="{A1C6CEC6-31C5-464D-AF29-8A17E511E86C}"/>
    <cellStyle name="Spolu 2 21 2 4" xfId="3447" xr:uid="{65EDEDBA-4E88-4B7F-B57C-5E5F2B24D20B}"/>
    <cellStyle name="Spolu 2 21 2 4 2" xfId="10374" xr:uid="{262E12F8-77C1-4AD5-8539-C4F31C5F0967}"/>
    <cellStyle name="Spolu 2 21 2 4 2 2" xfId="19781" xr:uid="{CBF0B7F8-9133-4F2A-8383-CDD46B4B4363}"/>
    <cellStyle name="Spolu 2 21 2 4 2 2 2" xfId="46417" xr:uid="{3CDA0569-B9FD-4044-A622-18AF0BB6640C}"/>
    <cellStyle name="Spolu 2 21 2 4 2 3" xfId="23005" xr:uid="{25D8D919-6877-468C-ABD7-4D298AA0C712}"/>
    <cellStyle name="Spolu 2 21 2 4 2 4" xfId="25760" xr:uid="{4C87592E-4E2E-496A-9633-D7203D4FB9E1}"/>
    <cellStyle name="Spolu 2 21 2 4 2 5" xfId="35296" xr:uid="{B87F959E-FF1A-4C30-A9EA-DAB0DB70AE07}"/>
    <cellStyle name="Spolu 2 21 2 4 3" xfId="15165" xr:uid="{EAAC1F63-9B3F-46C0-B315-C3F33DD46D7D}"/>
    <cellStyle name="Spolu 2 21 2 4 3 2" xfId="40752" xr:uid="{7827CC91-3F3F-4DA7-8278-483FCEBAF08D}"/>
    <cellStyle name="Spolu 2 21 2 4 4" xfId="15160" xr:uid="{47AB2E9A-8146-475B-B3B3-E8FB9FA43D70}"/>
    <cellStyle name="Spolu 2 21 2 4 5" xfId="29745" xr:uid="{7CB2EF86-6F8F-4760-ABC9-08762DD58747}"/>
    <cellStyle name="Spolu 2 21 2 5" xfId="7910" xr:uid="{F02AA82E-6CAE-40D1-AEC3-EE9B351EBE90}"/>
    <cellStyle name="Spolu 2 21 2 5 2" xfId="18117" xr:uid="{D68A2C1F-675A-4E82-BCDF-383BF2AF8000}"/>
    <cellStyle name="Spolu 2 21 2 5 2 2" xfId="43958" xr:uid="{71F2EE60-07BF-4B01-AC7B-B784330DCE6C}"/>
    <cellStyle name="Spolu 2 21 2 5 3" xfId="21679" xr:uid="{48E0F118-EB2E-4AE0-B280-ADD9F372E702}"/>
    <cellStyle name="Spolu 2 21 2 5 4" xfId="24556" xr:uid="{FF21CDD6-3EF2-43E2-A1E4-7CF4A07BC7E7}"/>
    <cellStyle name="Spolu 2 21 2 5 5" xfId="32865" xr:uid="{6FA3930B-3FFE-4F03-B93C-68D1D82F3876}"/>
    <cellStyle name="Spolu 2 21 2 6" xfId="13360" xr:uid="{83CCF470-E2C3-43C3-B93E-8127C1D7E42F}"/>
    <cellStyle name="Spolu 2 21 2 6 2" xfId="38298" xr:uid="{5D907E91-B07C-4D3C-B678-ECA0CED4E33C}"/>
    <cellStyle name="Spolu 2 21 2 7" xfId="13455" xr:uid="{504875A5-715E-43A9-B1F3-A19D486E2BA2}"/>
    <cellStyle name="Spolu 2 21 2 8" xfId="27315" xr:uid="{2FC5B734-308E-450C-A4C3-8C93D9666F65}"/>
    <cellStyle name="Spolu 2 21 2_5.3 Investments associated cy" xfId="6116" xr:uid="{9CA69282-5FFB-4164-A593-96055565F966}"/>
    <cellStyle name="Spolu 2 21 3" xfId="1987" xr:uid="{8A535376-B218-4451-93C8-95FAE3795623}"/>
    <cellStyle name="Spolu 2 21 3 2" xfId="5186" xr:uid="{D7C49051-5937-4CCA-B83D-3E0A018529C0}"/>
    <cellStyle name="Spolu 2 21 3 2 2" xfId="11979" xr:uid="{5606B975-13BE-48E5-A70B-C2B54FB83D59}"/>
    <cellStyle name="Spolu 2 21 3 2 2 2" xfId="20580" xr:uid="{B6784B4B-DDBC-481F-AD4E-D66F2489E9A2}"/>
    <cellStyle name="Spolu 2 21 3 2 2 2 2" xfId="48022" xr:uid="{6E4C31BD-BFC8-4F8A-8F0E-BC0649FE205E}"/>
    <cellStyle name="Spolu 2 21 3 2 2 3" xfId="23527" xr:uid="{974237DC-7A64-491E-8A7C-69730A2F7A0A}"/>
    <cellStyle name="Spolu 2 21 3 2 2 4" xfId="26156" xr:uid="{A87A9CB2-2294-4719-97BB-3D1C6E34E220}"/>
    <cellStyle name="Spolu 2 21 3 2 2 5" xfId="36825" xr:uid="{0E07ABD7-E3F7-4F73-95FA-9E6DA20E9D7A}"/>
    <cellStyle name="Spolu 2 21 3 2 3" xfId="16005" xr:uid="{BE0841B8-519C-44C7-A68A-2DF3A9A781BC}"/>
    <cellStyle name="Spolu 2 21 3 2 3 2" xfId="42353" xr:uid="{CEFD0A3C-4AA3-4BCA-A665-7EF49586DA20}"/>
    <cellStyle name="Spolu 2 21 3 2 4" xfId="13503" xr:uid="{111B34CE-9453-4D10-AB57-FA5B1099DD09}"/>
    <cellStyle name="Spolu 2 21 3 2 5" xfId="23162" xr:uid="{C33D6177-6981-4B24-9BF9-984ED654698A}"/>
    <cellStyle name="Spolu 2 21 3 2 6" xfId="31270" xr:uid="{9B675450-B924-4EA1-A80B-19CD939AE500}"/>
    <cellStyle name="Spolu 2 21 3 3" xfId="8946" xr:uid="{AD40E42C-E3B8-42CB-BF5B-E33B8B1315D7}"/>
    <cellStyle name="Spolu 2 21 3 3 2" xfId="18668" xr:uid="{F13B228D-59CF-4723-98AF-8E64EB9147EE}"/>
    <cellStyle name="Spolu 2 21 3 3 2 2" xfId="44990" xr:uid="{0824928B-C739-42FB-885C-1CCCD5E77DBB}"/>
    <cellStyle name="Spolu 2 21 3 3 3" xfId="22047" xr:uid="{D23536EB-C3E2-4FB6-8593-21C6995CB21A}"/>
    <cellStyle name="Spolu 2 21 3 3 4" xfId="24851" xr:uid="{DFF24362-B861-40A7-89A8-145EE6F64198}"/>
    <cellStyle name="Spolu 2 21 3 3 5" xfId="33881" xr:uid="{C2B34B8B-3E4E-437B-97EA-F2CD83F31DA0}"/>
    <cellStyle name="Spolu 2 21 3 4" xfId="14066" xr:uid="{5D123707-D8AE-4D38-8558-7CA28057D0AC}"/>
    <cellStyle name="Spolu 2 21 3 4 2" xfId="39329" xr:uid="{C074E1F2-6B68-4D67-B396-D4495CC46013}"/>
    <cellStyle name="Spolu 2 21 3 5" xfId="19614" xr:uid="{7B4B7D15-D041-4C30-86DB-2789647725F9}"/>
    <cellStyle name="Spolu 2 21 3 6" xfId="28334" xr:uid="{1867D321-2738-4AAD-A8E6-404A6AF9F368}"/>
    <cellStyle name="Spolu 2 21 3_5.3 Investments associated cy" xfId="6119" xr:uid="{02EE257C-C7FE-46E7-838E-C3E07DCCF811}"/>
    <cellStyle name="Spolu 2 21 4" xfId="2644" xr:uid="{7056843C-0AC0-4907-AE4E-E552EBCC8081}"/>
    <cellStyle name="Spolu 2 21 4 2" xfId="5843" xr:uid="{AF159166-B152-416B-BC38-D197CD28522C}"/>
    <cellStyle name="Spolu 2 21 4 2 2" xfId="12636" xr:uid="{31FF2612-1EFF-4857-8DC7-552D3413762B}"/>
    <cellStyle name="Spolu 2 21 4 2 2 2" xfId="21046" xr:uid="{92B46956-C7A0-493F-A707-6829DCC59263}"/>
    <cellStyle name="Spolu 2 21 4 2 2 2 2" xfId="48679" xr:uid="{4EF5DFB1-CD28-4F2E-8FD3-CD469CD97A73}"/>
    <cellStyle name="Spolu 2 21 4 2 2 3" xfId="23903" xr:uid="{67ECF355-9DB7-401F-804E-17C04BD532E7}"/>
    <cellStyle name="Spolu 2 21 4 2 2 4" xfId="26500" xr:uid="{7961CAB9-A2BA-4415-83FA-202FFCEC09E2}"/>
    <cellStyle name="Spolu 2 21 4 2 2 5" xfId="37482" xr:uid="{A9E3DE81-304A-4D9D-9094-36EDBE5441D6}"/>
    <cellStyle name="Spolu 2 21 4 2 3" xfId="16458" xr:uid="{6EBF4B88-9423-44E4-B315-CF19D34D6202}"/>
    <cellStyle name="Spolu 2 21 4 2 3 2" xfId="43010" xr:uid="{D4807543-E25C-4E3A-AB4D-44B131A22F1F}"/>
    <cellStyle name="Spolu 2 21 4 2 4" xfId="16703" xr:uid="{52C5D2BB-1B7C-4483-930F-D856EA6010D8}"/>
    <cellStyle name="Spolu 2 21 4 2 5" xfId="23740" xr:uid="{CFE23436-D4AD-467B-8467-261784EF6414}"/>
    <cellStyle name="Spolu 2 21 4 2 6" xfId="31927" xr:uid="{6B507619-6253-4EC4-A9C3-C600D89A803A}"/>
    <cellStyle name="Spolu 2 21 4 3" xfId="9602" xr:uid="{3681E0F1-6B75-44C6-BCD0-87230DEE9F6D}"/>
    <cellStyle name="Spolu 2 21 4 3 2" xfId="19134" xr:uid="{028C77EE-5359-44B6-8955-FD52F7CCE2CD}"/>
    <cellStyle name="Spolu 2 21 4 3 2 2" xfId="45646" xr:uid="{3D690618-8267-4DC4-B624-07E8EE9504BF}"/>
    <cellStyle name="Spolu 2 21 4 3 3" xfId="22420" xr:uid="{5499C521-D375-4CFE-8F53-A051F5820C36}"/>
    <cellStyle name="Spolu 2 21 4 3 4" xfId="25194" xr:uid="{38D34AD3-D9C3-466E-BB78-D7251F501596}"/>
    <cellStyle name="Spolu 2 21 4 3 5" xfId="34537" xr:uid="{6B366F1D-6E79-4D30-B150-5943A81748D6}"/>
    <cellStyle name="Spolu 2 21 4 4" xfId="14519" xr:uid="{AE10BC53-B1A3-4B40-9342-5415FC00B2CD}"/>
    <cellStyle name="Spolu 2 21 4 4 2" xfId="39985" xr:uid="{2457CFFA-20DB-4949-A4DA-152401C764F7}"/>
    <cellStyle name="Spolu 2 21 4 5" xfId="14337" xr:uid="{F6477EFB-6F80-44DF-8061-DB8BB5939E58}"/>
    <cellStyle name="Spolu 2 21 4 6" xfId="28990" xr:uid="{66254E22-F5CE-41F2-A1A5-B4DB7E4EDB13}"/>
    <cellStyle name="Spolu 2 21 4_5.3 Investments associated cy" xfId="6120" xr:uid="{164236FC-569B-4725-8006-9565C950D7B9}"/>
    <cellStyle name="Spolu 2 21 5" xfId="3177" xr:uid="{B44C80C2-C73C-4F78-AA4D-D42D3E2EF63B}"/>
    <cellStyle name="Spolu 2 21 5 2" xfId="10106" xr:uid="{CD81FB17-79CB-4F24-A880-99FBD8B96B69}"/>
    <cellStyle name="Spolu 2 21 5 2 2" xfId="19565" xr:uid="{5D9361CF-0676-433C-B015-F4F0CD520F6E}"/>
    <cellStyle name="Spolu 2 21 5 2 2 2" xfId="46149" xr:uid="{A26143E6-9570-4224-8135-D3AC1949067A}"/>
    <cellStyle name="Spolu 2 21 5 2 3" xfId="22824" xr:uid="{67F0C020-557D-4574-9F04-4ECBF2DCD3BB}"/>
    <cellStyle name="Spolu 2 21 5 2 4" xfId="25588" xr:uid="{E3749299-BD2C-4C52-84A4-995668BC066A}"/>
    <cellStyle name="Spolu 2 21 5 2 5" xfId="35030" xr:uid="{45E545D6-5FF6-414B-92BF-6E746F4ECAD7}"/>
    <cellStyle name="Spolu 2 21 5 3" xfId="14949" xr:uid="{79B6C13E-900A-40AF-BA74-EEB002104DA5}"/>
    <cellStyle name="Spolu 2 21 5 3 2" xfId="40484" xr:uid="{D35FB6F8-F467-44E3-9D1D-CF5AB8086BC3}"/>
    <cellStyle name="Spolu 2 21 5 4" xfId="20720" xr:uid="{600CF347-A849-4CCC-B158-9FC330FC8E91}"/>
    <cellStyle name="Spolu 2 21 5 5" xfId="29479" xr:uid="{4FA5A51F-12B4-40DB-A25D-F7451A8ADEDC}"/>
    <cellStyle name="Spolu 2 21 6" xfId="7611" xr:uid="{ADE28A65-849E-4733-8A77-731274739E94}"/>
    <cellStyle name="Spolu 2 21 6 2" xfId="17874" xr:uid="{D094F710-7362-4F8C-9BB6-6B70506DCBC2}"/>
    <cellStyle name="Spolu 2 21 6 2 2" xfId="43659" xr:uid="{71A2BEDF-6424-4D3F-B421-4430DD907DDD}"/>
    <cellStyle name="Spolu 2 21 6 3" xfId="21464" xr:uid="{34EAFD27-22D3-4177-9CC7-93AFBD1F8318}"/>
    <cellStyle name="Spolu 2 21 6 4" xfId="24351" xr:uid="{1675F4CB-D631-4789-844C-AA34E886C49B}"/>
    <cellStyle name="Spolu 2 21 6 5" xfId="32566" xr:uid="{4D324F37-B885-455D-A859-C5AAA410A977}"/>
    <cellStyle name="Spolu 2 21 7" xfId="13116" xr:uid="{EE21AFF2-73C1-4B41-ABB8-72FFB9AB0267}"/>
    <cellStyle name="Spolu 2 21 7 2" xfId="37999" xr:uid="{6A1D3C42-FA1E-4787-9605-A8991F48876E}"/>
    <cellStyle name="Spolu 2 21 8" xfId="17199" xr:uid="{BA7A03CE-B9FF-4D05-862F-49DF7CEE788F}"/>
    <cellStyle name="Spolu 2 21 9" xfId="27016" xr:uid="{020F4F47-33FC-403F-99C0-9C48791BF014}"/>
    <cellStyle name="Spolu 2 21_3.10 Impairments" xfId="1028" xr:uid="{D6F2C883-30CC-4E81-B6A9-697139860F3A}"/>
    <cellStyle name="Spolu 2 22" xfId="432" xr:uid="{0586738D-6379-4B18-B30A-7E1900339C5F}"/>
    <cellStyle name="Spolu 2 22 2" xfId="1998" xr:uid="{2DE2CDAA-B4EA-4BCB-968E-BED6244B7E19}"/>
    <cellStyle name="Spolu 2 22 2 2" xfId="5197" xr:uid="{2AC09DC6-A1FA-4FCE-A0DD-A6841F3109D8}"/>
    <cellStyle name="Spolu 2 22 2 2 2" xfId="11990" xr:uid="{0CB5575B-388F-474E-9422-B7EAD4FCF19E}"/>
    <cellStyle name="Spolu 2 22 2 2 2 2" xfId="20591" xr:uid="{C1B9487E-492E-452A-A969-357DAF19F11D}"/>
    <cellStyle name="Spolu 2 22 2 2 2 2 2" xfId="48033" xr:uid="{BE984232-9391-4F51-95A7-3F69E89A770D}"/>
    <cellStyle name="Spolu 2 22 2 2 2 3" xfId="23538" xr:uid="{0B56AD64-DA9F-468E-9388-1E0EAD5EDA00}"/>
    <cellStyle name="Spolu 2 22 2 2 2 4" xfId="26167" xr:uid="{79621369-1506-489D-843A-94AF8349B5BD}"/>
    <cellStyle name="Spolu 2 22 2 2 2 5" xfId="36836" xr:uid="{57E17B0B-B060-4B69-A1EB-845D62F8BC63}"/>
    <cellStyle name="Spolu 2 22 2 2 3" xfId="16016" xr:uid="{5F49DDD6-2B62-4BF6-A649-3517D9FE2286}"/>
    <cellStyle name="Spolu 2 22 2 2 3 2" xfId="42364" xr:uid="{5A7509DA-1795-4D49-BE10-474DD29A21B0}"/>
    <cellStyle name="Spolu 2 22 2 2 4" xfId="16747" xr:uid="{F181025B-44C2-4461-A8F8-3BDAA3F73D2B}"/>
    <cellStyle name="Spolu 2 22 2 2 5" xfId="23279" xr:uid="{9CFC4F33-8C9A-4CB1-8BED-CC2C04429315}"/>
    <cellStyle name="Spolu 2 22 2 2 6" xfId="31281" xr:uid="{96AFBA8A-2CCA-4B49-9268-80DE5BE22744}"/>
    <cellStyle name="Spolu 2 22 2 3" xfId="8957" xr:uid="{BE8055DA-9065-4A45-BA47-297C4BC0D696}"/>
    <cellStyle name="Spolu 2 22 2 3 2" xfId="18679" xr:uid="{D8136E66-739B-4BEA-8473-3822B7E5CDED}"/>
    <cellStyle name="Spolu 2 22 2 3 2 2" xfId="45001" xr:uid="{86380095-125D-41A5-AC8F-90E671FB7DE3}"/>
    <cellStyle name="Spolu 2 22 2 3 3" xfId="22058" xr:uid="{D375CA8A-93B8-42C1-A7A1-C88F93BBC480}"/>
    <cellStyle name="Spolu 2 22 2 3 4" xfId="24862" xr:uid="{02A6FA3E-7346-451D-8779-E98340793209}"/>
    <cellStyle name="Spolu 2 22 2 3 5" xfId="33892" xr:uid="{D1BBE61D-79D1-4643-B25B-8A699A237DD6}"/>
    <cellStyle name="Spolu 2 22 2 4" xfId="14077" xr:uid="{A0BE4B8E-315B-478B-910E-79E59E4F7133}"/>
    <cellStyle name="Spolu 2 22 2 4 2" xfId="39340" xr:uid="{27E6DFBF-5B5F-481E-81B1-247B10C5F3D0}"/>
    <cellStyle name="Spolu 2 22 2 5" xfId="13686" xr:uid="{56B3AE55-1DCD-49D3-B7CA-FFC7B50DC7CB}"/>
    <cellStyle name="Spolu 2 22 2 6" xfId="28345" xr:uid="{AF0DE0F3-822A-4229-B18C-D70ACD907352}"/>
    <cellStyle name="Spolu 2 22 2_5.3 Investments associated cy" xfId="6122" xr:uid="{1F904E71-6488-4C42-9E75-69322A0F29D9}"/>
    <cellStyle name="Spolu 2 22 3" xfId="2657" xr:uid="{01FC89BC-4027-4FE4-B0EB-810DD08DE6DC}"/>
    <cellStyle name="Spolu 2 22 3 2" xfId="5856" xr:uid="{3B2F6E12-AC02-4A2B-BFB8-3AB76CC71A42}"/>
    <cellStyle name="Spolu 2 22 3 2 2" xfId="12649" xr:uid="{0358D1CB-BACC-4BD1-92CE-D1334578B342}"/>
    <cellStyle name="Spolu 2 22 3 2 2 2" xfId="21059" xr:uid="{A92C12DF-DE0C-4742-A291-85DB954D09D9}"/>
    <cellStyle name="Spolu 2 22 3 2 2 2 2" xfId="48692" xr:uid="{17C87845-523E-443C-8C5A-FC49E618F457}"/>
    <cellStyle name="Spolu 2 22 3 2 2 3" xfId="23916" xr:uid="{74CBD597-2360-4704-83E9-25E3AE707472}"/>
    <cellStyle name="Spolu 2 22 3 2 2 4" xfId="26513" xr:uid="{2260FD31-BAB2-42E0-9699-5A5AAEEDD522}"/>
    <cellStyle name="Spolu 2 22 3 2 2 5" xfId="37495" xr:uid="{20363C92-7937-47F1-B096-B04417488D99}"/>
    <cellStyle name="Spolu 2 22 3 2 3" xfId="16471" xr:uid="{B339458F-1AF0-456A-97FA-567996D8B871}"/>
    <cellStyle name="Spolu 2 22 3 2 3 2" xfId="43023" xr:uid="{80909662-8E2A-4186-BC7F-8A01039C68AC}"/>
    <cellStyle name="Spolu 2 22 3 2 4" xfId="13477" xr:uid="{58B0A215-BA4D-40F3-A952-F724DA1FEE45}"/>
    <cellStyle name="Spolu 2 22 3 2 5" xfId="23144" xr:uid="{644B91EE-2266-4D7A-84C7-E6226291A166}"/>
    <cellStyle name="Spolu 2 22 3 2 6" xfId="31940" xr:uid="{6FD14F48-4227-40CD-B786-59395266E329}"/>
    <cellStyle name="Spolu 2 22 3 3" xfId="9615" xr:uid="{247CEDA2-3416-4849-91FA-E0F11B163D39}"/>
    <cellStyle name="Spolu 2 22 3 3 2" xfId="19147" xr:uid="{77C804F1-7F4F-4031-AC85-47AED304DED7}"/>
    <cellStyle name="Spolu 2 22 3 3 2 2" xfId="45659" xr:uid="{425B53A5-FDA0-4AAF-BDF9-7F40BC9B24FF}"/>
    <cellStyle name="Spolu 2 22 3 3 3" xfId="22433" xr:uid="{3F0FE201-08FE-4418-BBEA-B07768C27BC8}"/>
    <cellStyle name="Spolu 2 22 3 3 4" xfId="25207" xr:uid="{4013224B-2FB5-4217-828F-3F15345CBAC1}"/>
    <cellStyle name="Spolu 2 22 3 3 5" xfId="34550" xr:uid="{9D244E1C-1828-4B8F-BE3F-E60CB7E9E7E2}"/>
    <cellStyle name="Spolu 2 22 3 4" xfId="14532" xr:uid="{F177D365-806C-4ACC-96D7-32DDBAFD1FBD}"/>
    <cellStyle name="Spolu 2 22 3 4 2" xfId="39998" xr:uid="{F773C30B-FF54-4D76-9FE7-84C75F5F3AC7}"/>
    <cellStyle name="Spolu 2 22 3 5" xfId="19403" xr:uid="{3354A70B-F5D2-471A-82DB-F9F4A5B40943}"/>
    <cellStyle name="Spolu 2 22 3 6" xfId="29003" xr:uid="{57882D24-1924-4ECA-A725-10877BD8F46C}"/>
    <cellStyle name="Spolu 2 22 3_5.3 Investments associated cy" xfId="6123" xr:uid="{3A589A50-A6F1-4D81-81F3-FCE880F44403}"/>
    <cellStyle name="Spolu 2 22 4" xfId="3189" xr:uid="{C2ED10A8-5D85-47C5-A3AC-A2FB4FE5A73A}"/>
    <cellStyle name="Spolu 2 22 4 2" xfId="10117" xr:uid="{8000EF41-EF63-4CF1-B359-9ACF45D63B24}"/>
    <cellStyle name="Spolu 2 22 4 2 2" xfId="19576" xr:uid="{59C30152-2A43-476F-86BE-0BA77BA19160}"/>
    <cellStyle name="Spolu 2 22 4 2 2 2" xfId="46160" xr:uid="{AAD544FF-0E69-4084-B877-9595D3722103}"/>
    <cellStyle name="Spolu 2 22 4 2 3" xfId="22835" xr:uid="{3D5D775E-1F49-4245-9047-BC54E062EFF2}"/>
    <cellStyle name="Spolu 2 22 4 2 4" xfId="25599" xr:uid="{9182D7B2-ED16-4BD2-A0DC-67F3EFF65E08}"/>
    <cellStyle name="Spolu 2 22 4 2 5" xfId="35041" xr:uid="{B8CCA4FC-7B5D-4CF8-8A70-BCFA6A36BF0D}"/>
    <cellStyle name="Spolu 2 22 4 3" xfId="14961" xr:uid="{98BA971C-B562-4775-BDCA-AA3E646C5834}"/>
    <cellStyle name="Spolu 2 22 4 3 2" xfId="40495" xr:uid="{1587C5B4-9F0C-4D58-ACB3-7778F3F86C88}"/>
    <cellStyle name="Spolu 2 22 4 4" xfId="19858" xr:uid="{695248EB-1C43-486B-9DF3-2E64E2FCC351}"/>
    <cellStyle name="Spolu 2 22 4 5" xfId="29490" xr:uid="{0D29688B-FE91-4B26-91FA-431AF35FDB78}"/>
    <cellStyle name="Spolu 2 22 5" xfId="7624" xr:uid="{5500E248-68F4-4DFC-A5C2-4BA4AC843871}"/>
    <cellStyle name="Spolu 2 22 5 2" xfId="17887" xr:uid="{671F2C56-0FA2-4811-AABF-E21CA2101CEF}"/>
    <cellStyle name="Spolu 2 22 5 2 2" xfId="43672" xr:uid="{2E38FCC5-54FB-48CD-A148-1A9F60B4C90B}"/>
    <cellStyle name="Spolu 2 22 5 3" xfId="21477" xr:uid="{8467647E-2C78-42BE-B8B9-D11D9B639C40}"/>
    <cellStyle name="Spolu 2 22 5 4" xfId="24364" xr:uid="{CFEDF669-8BFC-4673-8448-C174DF9AB2EA}"/>
    <cellStyle name="Spolu 2 22 5 5" xfId="32579" xr:uid="{17113AF7-1A06-4495-9193-35CD49A400FD}"/>
    <cellStyle name="Spolu 2 22 6" xfId="13129" xr:uid="{91B88D2A-1304-4081-9B83-B79A603AE45D}"/>
    <cellStyle name="Spolu 2 22 6 2" xfId="38012" xr:uid="{300449DE-404F-423E-BE18-9D950EA968D7}"/>
    <cellStyle name="Spolu 2 22 7" xfId="17185" xr:uid="{2EC5B504-9BC7-449A-B0B9-10813C250E0D}"/>
    <cellStyle name="Spolu 2 22 8" xfId="27029" xr:uid="{87C646AB-E13D-409D-97E2-843891F15670}"/>
    <cellStyle name="Spolu 2 22_5.3 Investments associated cy" xfId="6121" xr:uid="{13D25281-7956-4541-B9B3-3044F3DF8445}"/>
    <cellStyle name="Spolu 2 23" xfId="1728" xr:uid="{FC07F0C3-95AA-4125-8001-CC4407AAFE52}"/>
    <cellStyle name="Spolu 2 23 2" xfId="4927" xr:uid="{EA7E38B5-A233-4390-BA8B-3DE81B079B0F}"/>
    <cellStyle name="Spolu 2 23 2 2" xfId="11720" xr:uid="{589FEEE1-FA32-4FC8-B674-7C7C9EED8595}"/>
    <cellStyle name="Spolu 2 23 2 2 2" xfId="20380" xr:uid="{536795FD-46AC-43BE-97A6-F5361FE14485}"/>
    <cellStyle name="Spolu 2 23 2 2 2 2" xfId="47763" xr:uid="{49B069ED-ACC4-4DD2-855D-7A4CC4F7A535}"/>
    <cellStyle name="Spolu 2 23 2 2 3" xfId="23347" xr:uid="{B47FAC76-BEE0-4121-8BE1-DA3DDD7D7045}"/>
    <cellStyle name="Spolu 2 23 2 2 4" xfId="25983" xr:uid="{B55A27FD-F61E-4562-8172-7E8D4EF7954C}"/>
    <cellStyle name="Spolu 2 23 2 2 5" xfId="36566" xr:uid="{761B56B4-C53C-4E44-89DD-7409EFA4FAF4}"/>
    <cellStyle name="Spolu 2 23 2 3" xfId="15801" xr:uid="{1631C570-C925-4768-B6D1-CD9FE7DD310F}"/>
    <cellStyle name="Spolu 2 23 2 3 2" xfId="42094" xr:uid="{12661E86-D297-4341-A953-BE33D09666D5}"/>
    <cellStyle name="Spolu 2 23 2 4" xfId="20213" xr:uid="{1ED02D12-1465-4BE9-B831-D0937BEB63B5}"/>
    <cellStyle name="Spolu 2 23 2 5" xfId="15430" xr:uid="{847F5C58-CBCB-422A-80BD-5CB14B31A567}"/>
    <cellStyle name="Spolu 2 23 2 6" xfId="31011" xr:uid="{140C650D-F147-4207-B376-A849246F52D4}"/>
    <cellStyle name="Spolu 2 23 3" xfId="8687" xr:uid="{8A9BADB8-C388-4F93-884F-002A3026F9C4}"/>
    <cellStyle name="Spolu 2 23 3 2" xfId="18471" xr:uid="{38DE2AD4-4CDD-411C-AF93-EA3EC1826510}"/>
    <cellStyle name="Spolu 2 23 3 2 2" xfId="44731" xr:uid="{CB00EA8C-8C7E-4F96-ACDF-C5B4DD3BD175}"/>
    <cellStyle name="Spolu 2 23 3 3" xfId="21867" xr:uid="{23D9B9A1-A773-4C4B-AE17-02E66C106C4B}"/>
    <cellStyle name="Spolu 2 23 3 4" xfId="24678" xr:uid="{A3186A87-2576-4151-88EA-A929164B0824}"/>
    <cellStyle name="Spolu 2 23 3 5" xfId="33622" xr:uid="{F7DCC73A-FD6F-479D-8E55-314F764095D1}"/>
    <cellStyle name="Spolu 2 23 4" xfId="13867" xr:uid="{DC59EF2A-63E0-4A42-A787-B68E147303A9}"/>
    <cellStyle name="Spolu 2 23 4 2" xfId="39070" xr:uid="{FD6C22BA-0B24-41C8-9F76-0075E8BE442C}"/>
    <cellStyle name="Spolu 2 23 5" xfId="15236" xr:uid="{22E88612-BEE5-434F-8AB2-CE0133D850A7}"/>
    <cellStyle name="Spolu 2 23 6" xfId="28075" xr:uid="{D2717157-4D2A-4A52-AD9E-5C1931D4A2C8}"/>
    <cellStyle name="Spolu 2 23_5.3 Investments associated cy" xfId="6124" xr:uid="{976E6086-43B3-4C02-8CA3-19B10EDB2BE7}"/>
    <cellStyle name="Spolu 2 24" xfId="1714" xr:uid="{398D8C1F-65D1-494A-8AAE-A0B2064EBC97}"/>
    <cellStyle name="Spolu 2 24 2" xfId="4913" xr:uid="{4FA7C8E6-755A-4A9E-971A-7B00D24717EE}"/>
    <cellStyle name="Spolu 2 24 2 2" xfId="11706" xr:uid="{62BAA539-74D3-47E9-849E-6FC85DEC3E85}"/>
    <cellStyle name="Spolu 2 24 2 2 2" xfId="20366" xr:uid="{8885F1DE-3856-47C5-A6EE-AAF480FA5F69}"/>
    <cellStyle name="Spolu 2 24 2 2 2 2" xfId="47749" xr:uid="{01E51DA9-3515-4147-9B47-403B6567F855}"/>
    <cellStyle name="Spolu 2 24 2 2 3" xfId="23335" xr:uid="{26E67113-7895-41EF-A8E0-E88A5F7477CA}"/>
    <cellStyle name="Spolu 2 24 2 2 4" xfId="25971" xr:uid="{3A3E681E-0DDB-482A-8FA9-123BCF87F171}"/>
    <cellStyle name="Spolu 2 24 2 2 5" xfId="36552" xr:uid="{BBD341CF-03FA-4892-A7C9-6FE0A71BEDB5}"/>
    <cellStyle name="Spolu 2 24 2 3" xfId="15788" xr:uid="{7B382018-2232-4B51-97E9-2BC1AE95F326}"/>
    <cellStyle name="Spolu 2 24 2 3 2" xfId="42080" xr:uid="{FB4A9A26-159A-4F47-AD31-047B51D6E5BF}"/>
    <cellStyle name="Spolu 2 24 2 4" xfId="13393" xr:uid="{021B21D9-E9D3-4D63-AD03-47AC97BEBA0B}"/>
    <cellStyle name="Spolu 2 24 2 5" xfId="21533" xr:uid="{ECBE6190-92F8-4238-A36B-B1A9106F8200}"/>
    <cellStyle name="Spolu 2 24 2 6" xfId="30997" xr:uid="{89712564-8D21-4452-93E3-1DE4ECFD4E41}"/>
    <cellStyle name="Spolu 2 24 3" xfId="8673" xr:uid="{2510EEDE-D7CF-4515-B5FB-08681410E020}"/>
    <cellStyle name="Spolu 2 24 3 2" xfId="18457" xr:uid="{757D9FE6-360C-43FE-963C-E86C672D9475}"/>
    <cellStyle name="Spolu 2 24 3 2 2" xfId="44717" xr:uid="{0F430E9B-2508-4723-B476-A3C0EFEA0D4B}"/>
    <cellStyle name="Spolu 2 24 3 3" xfId="21855" xr:uid="{F309FFE0-B608-4D88-A9B7-322F7A211D7E}"/>
    <cellStyle name="Spolu 2 24 3 4" xfId="24666" xr:uid="{DEE21319-423B-4C16-9552-71FF3847C4ED}"/>
    <cellStyle name="Spolu 2 24 3 5" xfId="33608" xr:uid="{4B3C1138-416C-4530-9A7A-6C759D055248}"/>
    <cellStyle name="Spolu 2 24 4" xfId="13853" xr:uid="{5BD48C62-78A8-438D-BC7C-A56E63CEC75A}"/>
    <cellStyle name="Spolu 2 24 4 2" xfId="39056" xr:uid="{25D492E0-5BA5-4635-8B73-E5846163F4ED}"/>
    <cellStyle name="Spolu 2 24 5" xfId="18802" xr:uid="{74EE48B0-A074-4DED-AA59-9375AF04FC18}"/>
    <cellStyle name="Spolu 2 24 6" xfId="28061" xr:uid="{B04EBF44-3132-470A-966F-34112D498A95}"/>
    <cellStyle name="Spolu 2 24_5.3 Investments associated cy" xfId="6125" xr:uid="{71FF723B-62FA-48B6-9BC4-4000A36796E7}"/>
    <cellStyle name="Spolu 2 25" xfId="2907" xr:uid="{FE70E754-4D26-452F-8CAC-67CA21C19F27}"/>
    <cellStyle name="Spolu 2 25 2" xfId="9848" xr:uid="{56F9C773-D810-4359-AEF0-DFF6EAFC78B4}"/>
    <cellStyle name="Spolu 2 25 2 2" xfId="19368" xr:uid="{15D06AA9-78D1-445A-8B85-621D30FD477E}"/>
    <cellStyle name="Spolu 2 25 2 2 2" xfId="45891" xr:uid="{CD87A38E-391C-42E8-8765-5F0A294C7C69}"/>
    <cellStyle name="Spolu 2 25 2 3" xfId="22654" xr:uid="{33CB0FB4-178A-4559-94C5-C2752E8C0925}"/>
    <cellStyle name="Spolu 2 25 2 4" xfId="25424" xr:uid="{EAD66E82-66AD-4A86-8DCA-E3EED6C44238}"/>
    <cellStyle name="Spolu 2 25 2 5" xfId="34779" xr:uid="{072FD026-893C-4758-BEA7-40341B023282}"/>
    <cellStyle name="Spolu 2 25 3" xfId="14756" xr:uid="{D1550698-055D-48AD-BD89-612AE73B4607}"/>
    <cellStyle name="Spolu 2 25 3 2" xfId="40227" xr:uid="{B08C2EC8-2EF0-45C2-9782-6E2BF5E68384}"/>
    <cellStyle name="Spolu 2 25 4" xfId="16019" xr:uid="{58ED5618-A077-47BD-9058-28AD2CA03F78}"/>
    <cellStyle name="Spolu 2 25 5" xfId="29229" xr:uid="{E81C5E12-613D-4C12-AD38-6AAABDDA8A5C}"/>
    <cellStyle name="Spolu 2 26" xfId="7327" xr:uid="{D44AB68C-7710-42C5-9EA5-E3CEDC2AA0B4}"/>
    <cellStyle name="Spolu 2 26 2" xfId="17644" xr:uid="{63FC7791-CC4B-45E1-A649-9C90A46B1BEC}"/>
    <cellStyle name="Spolu 2 26 2 2" xfId="43375" xr:uid="{F6FE6D00-902D-4E88-85E1-22893605C662}"/>
    <cellStyle name="Spolu 2 26 3" xfId="14734" xr:uid="{4BD41C08-FF0B-443C-AFFD-BCB81779B6F3}"/>
    <cellStyle name="Spolu 2 26 4" xfId="24155" xr:uid="{CA264EF4-9710-41AC-ABDD-DECD7FFEE8BC}"/>
    <cellStyle name="Spolu 2 26 5" xfId="32284" xr:uid="{31D990E4-4140-4F99-8773-073150284A66}"/>
    <cellStyle name="Spolu 2 27" xfId="12889" xr:uid="{2704F9B6-66CE-4515-B468-D0AE9CBF0E15}"/>
    <cellStyle name="Spolu 2 27 2" xfId="37715" xr:uid="{DCA2A34D-4E5E-4FCC-919B-E7BEED11A3CE}"/>
    <cellStyle name="Spolu 2 28" xfId="17404" xr:uid="{2C1C960D-94AA-445F-9E4F-791EC5D89A04}"/>
    <cellStyle name="Spolu 2 29" xfId="26734" xr:uid="{EEC73F66-B525-4E9E-8B83-2EE9ED60A450}"/>
    <cellStyle name="Spolu 2 3" xfId="143" xr:uid="{B973F797-9CD3-4BCB-9026-3B2E030809D1}"/>
    <cellStyle name="Spolu 2 3 2" xfId="453" xr:uid="{84841C57-98B6-46AB-B143-93AC6A018052}"/>
    <cellStyle name="Spolu 2 3 2 2" xfId="2016" xr:uid="{9C53E920-2D7A-4838-A828-E7C526C223E2}"/>
    <cellStyle name="Spolu 2 3 2 2 2" xfId="5215" xr:uid="{46EB250C-0AA2-48B3-B29F-01A49DB5AA17}"/>
    <cellStyle name="Spolu 2 3 2 2 2 2" xfId="12008" xr:uid="{70263AE6-A7FB-40AA-9541-4C9751F51BA5}"/>
    <cellStyle name="Spolu 2 3 2 2 2 2 2" xfId="20604" xr:uid="{51F2B833-B09E-43CF-824A-B71AD983EE01}"/>
    <cellStyle name="Spolu 2 3 2 2 2 2 2 2" xfId="48051" xr:uid="{8D6210D6-1ED0-4995-816E-9664A4A97643}"/>
    <cellStyle name="Spolu 2 3 2 2 2 2 3" xfId="23547" xr:uid="{9408B470-6284-4055-A944-72AE9E831159}"/>
    <cellStyle name="Spolu 2 3 2 2 2 2 4" xfId="26175" xr:uid="{FD4375B8-DBE5-43D8-A47C-A9FB1778CFF1}"/>
    <cellStyle name="Spolu 2 3 2 2 2 2 5" xfId="36854" xr:uid="{465550CD-4AAC-4AE6-8F68-A69E71716FFC}"/>
    <cellStyle name="Spolu 2 3 2 2 2 3" xfId="16028" xr:uid="{07A94B02-5998-4F25-833E-B86B28C0E0EB}"/>
    <cellStyle name="Spolu 2 3 2 2 2 3 2" xfId="42382" xr:uid="{293E6EC9-9C6B-4C75-B39C-4454BC1F3A89}"/>
    <cellStyle name="Spolu 2 3 2 2 2 4" xfId="18281" xr:uid="{03418F33-CACC-464D-99EB-6C6693A57A16}"/>
    <cellStyle name="Spolu 2 3 2 2 2 5" xfId="20812" xr:uid="{8A5CDCB2-E04B-4F8E-B4DA-7EA50E1217C3}"/>
    <cellStyle name="Spolu 2 3 2 2 2 6" xfId="31299" xr:uid="{18AD6F21-E35A-47DE-BF6A-8BE9783C04D8}"/>
    <cellStyle name="Spolu 2 3 2 2 3" xfId="8975" xr:uid="{BE7135D5-45A7-406A-A5FD-928320337040}"/>
    <cellStyle name="Spolu 2 3 2 2 3 2" xfId="18692" xr:uid="{BC27881B-6374-4C8F-B11E-EF1FD2472858}"/>
    <cellStyle name="Spolu 2 3 2 2 3 2 2" xfId="45019" xr:uid="{EC39D952-462F-4A51-B8BC-19BD151204E4}"/>
    <cellStyle name="Spolu 2 3 2 2 3 3" xfId="22067" xr:uid="{3F202835-DEC7-4FB5-B8D0-A53260482B95}"/>
    <cellStyle name="Spolu 2 3 2 2 3 4" xfId="24870" xr:uid="{94ECF233-019D-43AE-94AD-619FA3A8C170}"/>
    <cellStyle name="Spolu 2 3 2 2 3 5" xfId="33910" xr:uid="{EB535976-1DA4-40DB-9277-A585EEB2CA40}"/>
    <cellStyle name="Spolu 2 3 2 2 4" xfId="14089" xr:uid="{422AB9A6-D558-46D8-AB94-EF83D5CE586A}"/>
    <cellStyle name="Spolu 2 3 2 2 4 2" xfId="39358" xr:uid="{EDAD00B8-E5E1-4361-B0EF-8F9FD90CF0E2}"/>
    <cellStyle name="Spolu 2 3 2 2 5" xfId="13173" xr:uid="{418D798B-AB38-4C68-8062-252F9343558A}"/>
    <cellStyle name="Spolu 2 3 2 2 6" xfId="28363" xr:uid="{D11CB5B6-12F9-4AF7-8DC5-91900CF002B4}"/>
    <cellStyle name="Spolu 2 3 2 2_5.3 Investments associated cy" xfId="6127" xr:uid="{70979DAF-F2D2-4D10-809D-E1D6F7FE6655}"/>
    <cellStyle name="Spolu 2 3 2 3" xfId="2668" xr:uid="{37F25C32-A9B9-467A-9471-7DDA00F4D27E}"/>
    <cellStyle name="Spolu 2 3 2 3 2" xfId="5867" xr:uid="{B3B17C69-52EF-4573-9735-C048974CFCFD}"/>
    <cellStyle name="Spolu 2 3 2 3 2 2" xfId="12660" xr:uid="{0F2C4689-86D9-4C96-9FDE-5551B0FEC0F1}"/>
    <cellStyle name="Spolu 2 3 2 3 2 2 2" xfId="21070" xr:uid="{7D09DBAE-C80B-4304-9665-57ADDD04E56B}"/>
    <cellStyle name="Spolu 2 3 2 3 2 2 2 2" xfId="48703" xr:uid="{14E0DEBD-DD15-4D9F-A6E8-7D224E40C2C2}"/>
    <cellStyle name="Spolu 2 3 2 3 2 2 3" xfId="23927" xr:uid="{415811A1-707A-4CB8-84BE-920BC13B2FED}"/>
    <cellStyle name="Spolu 2 3 2 3 2 2 4" xfId="26524" xr:uid="{9CD57FEE-CC3D-46BB-979A-CAA450D6AD23}"/>
    <cellStyle name="Spolu 2 3 2 3 2 2 5" xfId="37506" xr:uid="{964FE260-C51A-4BE6-A817-BF37118D98C2}"/>
    <cellStyle name="Spolu 2 3 2 3 2 3" xfId="16482" xr:uid="{6EF318C5-9F48-4F0E-A3AD-4E465B7182D3}"/>
    <cellStyle name="Spolu 2 3 2 3 2 3 2" xfId="43034" xr:uid="{CACE2B72-ABDE-4B54-B06B-A5D19298BABF}"/>
    <cellStyle name="Spolu 2 3 2 3 2 4" xfId="16700" xr:uid="{FF6960D1-3189-478A-BD7F-A59D1DC7AE78}"/>
    <cellStyle name="Spolu 2 3 2 3 2 5" xfId="23224" xr:uid="{683ABA51-4319-46D8-A38B-1901ED60D542}"/>
    <cellStyle name="Spolu 2 3 2 3 2 6" xfId="31951" xr:uid="{A41F111F-718A-4B6C-A6C0-AE65F0826FFE}"/>
    <cellStyle name="Spolu 2 3 2 3 3" xfId="9626" xr:uid="{9B50CC2B-1F38-4026-9205-13AB389A2FF8}"/>
    <cellStyle name="Spolu 2 3 2 3 3 2" xfId="19158" xr:uid="{8C7E097F-6E0D-414F-95FC-CA68AE6F556D}"/>
    <cellStyle name="Spolu 2 3 2 3 3 2 2" xfId="45670" xr:uid="{C2032FBD-795B-4BA2-A91C-32E65E6A0FD8}"/>
    <cellStyle name="Spolu 2 3 2 3 3 3" xfId="22444" xr:uid="{ED250C4A-63CC-44A7-808D-CC045AF76720}"/>
    <cellStyle name="Spolu 2 3 2 3 3 4" xfId="25218" xr:uid="{96169800-745A-4C5C-9B33-ECE3AE2EC1B1}"/>
    <cellStyle name="Spolu 2 3 2 3 3 5" xfId="34561" xr:uid="{26FFD411-C412-4FEC-A760-BD9D3E2460CB}"/>
    <cellStyle name="Spolu 2 3 2 3 4" xfId="14543" xr:uid="{63707FC6-6508-4371-B840-F70F447D9575}"/>
    <cellStyle name="Spolu 2 3 2 3 4 2" xfId="40009" xr:uid="{C79DF90D-8706-4869-BDE7-196753EE2838}"/>
    <cellStyle name="Spolu 2 3 2 3 5" xfId="13627" xr:uid="{E43ADA9B-CD91-4D40-A739-E626F8DF2C9D}"/>
    <cellStyle name="Spolu 2 3 2 3 6" xfId="29014" xr:uid="{E4624E30-E905-442A-82FD-68D025DF4AE7}"/>
    <cellStyle name="Spolu 2 3 2 3_5.3 Investments associated cy" xfId="6128" xr:uid="{6862CBE2-FE1E-40F1-A050-02D2BF485F6F}"/>
    <cellStyle name="Spolu 2 3 2 4" xfId="3209" xr:uid="{91BBC14D-5AC4-46B4-B0F5-F449C2438EC3}"/>
    <cellStyle name="Spolu 2 3 2 4 2" xfId="10136" xr:uid="{A6DD746E-5361-494D-B443-F09CE3ED2A32}"/>
    <cellStyle name="Spolu 2 3 2 4 2 2" xfId="19590" xr:uid="{8B40BFEC-47C8-4D86-ABA9-0A5C8CDE0206}"/>
    <cellStyle name="Spolu 2 3 2 4 2 2 2" xfId="46179" xr:uid="{0B73C46A-318D-46CD-BAB3-6691527DFDF4}"/>
    <cellStyle name="Spolu 2 3 2 4 2 3" xfId="22845" xr:uid="{DB795C62-95D5-4826-9502-E17F33A15069}"/>
    <cellStyle name="Spolu 2 3 2 4 2 4" xfId="25608" xr:uid="{78FEC72D-8385-4781-B523-0C19C0306CE9}"/>
    <cellStyle name="Spolu 2 3 2 4 2 5" xfId="35060" xr:uid="{12439F06-1831-4B14-8775-3CFC76A56B6E}"/>
    <cellStyle name="Spolu 2 3 2 4 3" xfId="14977" xr:uid="{98752773-165A-4FFF-A3A0-883F253D9B84}"/>
    <cellStyle name="Spolu 2 3 2 4 3 2" xfId="40514" xr:uid="{3EA0AA85-D56E-43E0-9F89-D3708FFF600A}"/>
    <cellStyle name="Spolu 2 3 2 4 4" xfId="14869" xr:uid="{A7BA998A-8879-41C7-804B-9CD2001A3AC5}"/>
    <cellStyle name="Spolu 2 3 2 4 5" xfId="29509" xr:uid="{6C575F87-388A-4297-9691-2D99710427E6}"/>
    <cellStyle name="Spolu 2 3 2 5" xfId="7645" xr:uid="{023BC9EC-24D4-4867-9899-2BB4042AD3C7}"/>
    <cellStyle name="Spolu 2 3 2 5 2" xfId="17903" xr:uid="{A2B43D68-2415-47EB-ADDB-4AC61F214D18}"/>
    <cellStyle name="Spolu 2 3 2 5 2 2" xfId="43693" xr:uid="{4076B945-0069-41FD-9D5D-F097C48EF2F8}"/>
    <cellStyle name="Spolu 2 3 2 5 3" xfId="21489" xr:uid="{586BFE4C-5D5D-4529-B647-5DBF7A81B9D6}"/>
    <cellStyle name="Spolu 2 3 2 5 4" xfId="24375" xr:uid="{9D7300D0-9644-43EE-A027-1A16F8DF0A8A}"/>
    <cellStyle name="Spolu 2 3 2 5 5" xfId="32600" xr:uid="{842B714C-C469-4B21-AB5D-F6A4E9CA80F4}"/>
    <cellStyle name="Spolu 2 3 2 6" xfId="13148" xr:uid="{7AADA774-04E8-4C37-9755-57893FDCF8D7}"/>
    <cellStyle name="Spolu 2 3 2 6 2" xfId="38033" xr:uid="{1E1E9246-8871-407E-B33D-E1109848B8F8}"/>
    <cellStyle name="Spolu 2 3 2 7" xfId="17174" xr:uid="{C0878256-3268-46AB-BB5B-86CBD3F7EAA0}"/>
    <cellStyle name="Spolu 2 3 2 8" xfId="27050" xr:uid="{205AE9C1-109A-47E1-A27B-543B369414A1}"/>
    <cellStyle name="Spolu 2 3 2_5.3 Investments associated cy" xfId="6126" xr:uid="{6CC12C6D-002E-49B4-82C2-9C58B42BDFE8}"/>
    <cellStyle name="Spolu 2 3 3" xfId="1741" xr:uid="{500243DD-C5EF-457E-8457-4661BC982CB6}"/>
    <cellStyle name="Spolu 2 3 3 2" xfId="4940" xr:uid="{A3F50926-EFE3-47BA-8447-190BF42D4F98}"/>
    <cellStyle name="Spolu 2 3 3 2 2" xfId="11733" xr:uid="{5FE066A1-5B8A-44E1-B4AE-756B7106DB43}"/>
    <cellStyle name="Spolu 2 3 3 2 2 2" xfId="20391" xr:uid="{1C08A1CE-F0BB-43E6-B26F-97CC23F69301}"/>
    <cellStyle name="Spolu 2 3 3 2 2 2 2" xfId="47776" xr:uid="{721056E0-A53E-4095-AFD3-62A16FB46AC5}"/>
    <cellStyle name="Spolu 2 3 3 2 2 3" xfId="23358" xr:uid="{9D0DBAD1-35B3-41BE-A5BE-A3B0E9DB7B46}"/>
    <cellStyle name="Spolu 2 3 3 2 2 4" xfId="25994" xr:uid="{5127B7DE-CEFF-4E73-A886-16A9B6138B94}"/>
    <cellStyle name="Spolu 2 3 3 2 2 5" xfId="36579" xr:uid="{7648FADE-F133-4A13-B889-A93FBFF6814A}"/>
    <cellStyle name="Spolu 2 3 3 2 3" xfId="15812" xr:uid="{A42A3428-3A59-4BB5-A3E3-A8E152886BC5}"/>
    <cellStyle name="Spolu 2 3 3 2 3 2" xfId="42107" xr:uid="{F52487F1-A21C-4EF4-AAE8-CAF94EA36DF8}"/>
    <cellStyle name="Spolu 2 3 3 2 4" xfId="14339" xr:uid="{932C47A3-012C-4A66-8522-369366D16CB8}"/>
    <cellStyle name="Spolu 2 3 3 2 5" xfId="21815" xr:uid="{F5505FAB-C906-4F4E-96C1-B070324838BE}"/>
    <cellStyle name="Spolu 2 3 3 2 6" xfId="31024" xr:uid="{81AF086A-960B-4AAC-8C04-48CB3576C69A}"/>
    <cellStyle name="Spolu 2 3 3 3" xfId="8700" xr:uid="{163D7D7A-4E9F-41FE-99EA-633E5C8E1FF2}"/>
    <cellStyle name="Spolu 2 3 3 3 2" xfId="18483" xr:uid="{AB1088C8-646A-46B8-9768-0172BED4D021}"/>
    <cellStyle name="Spolu 2 3 3 3 2 2" xfId="44744" xr:uid="{17FA2E57-FF15-45E2-AC82-C7808F0F7BE8}"/>
    <cellStyle name="Spolu 2 3 3 3 3" xfId="21878" xr:uid="{00A55DA1-1B48-4A13-92D8-A5EDD2FED8FA}"/>
    <cellStyle name="Spolu 2 3 3 3 4" xfId="24689" xr:uid="{F87190FD-A8D4-45F5-9712-B65C6057619D}"/>
    <cellStyle name="Spolu 2 3 3 3 5" xfId="33635" xr:uid="{19DB5852-2626-4200-A642-F1A83F3EA5E7}"/>
    <cellStyle name="Spolu 2 3 3 4" xfId="13878" xr:uid="{7313D962-3840-4984-B764-3D267A8A7433}"/>
    <cellStyle name="Spolu 2 3 3 4 2" xfId="39083" xr:uid="{66AFBBBF-67FD-4092-A8FF-596E529B3254}"/>
    <cellStyle name="Spolu 2 3 3 5" xfId="13026" xr:uid="{00556015-5ACC-4583-95F6-39DF6CF2AB25}"/>
    <cellStyle name="Spolu 2 3 3 6" xfId="28088" xr:uid="{75CBC958-FACC-415A-BF4A-F95D0D18A92F}"/>
    <cellStyle name="Spolu 2 3 3_5.3 Investments associated cy" xfId="6129" xr:uid="{F829B190-1DBF-4024-BF35-A3FB5CD95FA5}"/>
    <cellStyle name="Spolu 2 3 4" xfId="1685" xr:uid="{B521BACD-8942-427F-BF87-8351B3B20522}"/>
    <cellStyle name="Spolu 2 3 4 2" xfId="4884" xr:uid="{F6A98F91-0BFB-4D42-877C-DE06100AB9DC}"/>
    <cellStyle name="Spolu 2 3 4 2 2" xfId="11677" xr:uid="{3C435571-D0AC-4387-91E2-B47583DE927C}"/>
    <cellStyle name="Spolu 2 3 4 2 2 2" xfId="20341" xr:uid="{7B965117-9203-45BD-A505-7D804224AA7C}"/>
    <cellStyle name="Spolu 2 3 4 2 2 2 2" xfId="47720" xr:uid="{3A4BB0A7-69B3-44D2-B76D-1EF8A90F327B}"/>
    <cellStyle name="Spolu 2 3 4 2 2 3" xfId="23311" xr:uid="{3B428D45-8E1E-4805-883A-AC771A83303A}"/>
    <cellStyle name="Spolu 2 3 4 2 2 4" xfId="25947" xr:uid="{3C0DAA64-4F57-4B3D-BF72-40B521E0FDF7}"/>
    <cellStyle name="Spolu 2 3 4 2 2 5" xfId="36523" xr:uid="{344F0E1B-206B-4774-9AA4-41A6D89E5ABA}"/>
    <cellStyle name="Spolu 2 3 4 2 3" xfId="15763" xr:uid="{4DB19A2B-7E84-425A-8180-C3A29C1F550B}"/>
    <cellStyle name="Spolu 2 3 4 2 3 2" xfId="42051" xr:uid="{A2D79975-DA45-4236-906F-73B7BE1A6CEF}"/>
    <cellStyle name="Spolu 2 3 4 2 4" xfId="15403" xr:uid="{F1C621F2-D718-4A79-8CB1-3C808C6AB578}"/>
    <cellStyle name="Spolu 2 3 4 2 5" xfId="14354" xr:uid="{38D72ACE-6858-461D-B89B-CBCFDC0FCEDB}"/>
    <cellStyle name="Spolu 2 3 4 2 6" xfId="30968" xr:uid="{DA0B0C69-4DC5-4BF7-A787-7370100F208D}"/>
    <cellStyle name="Spolu 2 3 4 3" xfId="8644" xr:uid="{9AB7EB80-E2D6-4AEF-9720-FBF93ECBFA4A}"/>
    <cellStyle name="Spolu 2 3 4 3 2" xfId="18430" xr:uid="{82CD805B-DC36-4644-995C-1CD7BF6A10DE}"/>
    <cellStyle name="Spolu 2 3 4 3 2 2" xfId="44688" xr:uid="{15463C50-9636-47DC-9240-C5C73D3C0870}"/>
    <cellStyle name="Spolu 2 3 4 3 3" xfId="21831" xr:uid="{A7E9ACB7-3C04-48D4-B071-90C2DE62C285}"/>
    <cellStyle name="Spolu 2 3 4 3 4" xfId="24642" xr:uid="{41BEA0E4-96A2-4307-BD93-7340B1A8AB8B}"/>
    <cellStyle name="Spolu 2 3 4 3 5" xfId="33579" xr:uid="{EAF0C175-53D6-49EB-B7B7-9199C44123D0}"/>
    <cellStyle name="Spolu 2 3 4 4" xfId="13828" xr:uid="{7BEBB593-231C-4FB7-BA74-D47E39B54E1B}"/>
    <cellStyle name="Spolu 2 3 4 4 2" xfId="39027" xr:uid="{1FD7CA83-88E6-4085-823E-FE921633BEA6}"/>
    <cellStyle name="Spolu 2 3 4 5" xfId="16955" xr:uid="{C78FF995-CC47-4E9C-9E9B-8EFFA2CF91B9}"/>
    <cellStyle name="Spolu 2 3 4 6" xfId="28032" xr:uid="{FC422F0B-C68A-4A42-A9C2-B4552ECE18C9}"/>
    <cellStyle name="Spolu 2 3 4_5.3 Investments associated cy" xfId="6130" xr:uid="{24E0EE58-F170-4215-BE7E-2DA3C77476A5}"/>
    <cellStyle name="Spolu 2 3 5" xfId="2921" xr:uid="{D575B579-5946-4AC5-8AEC-2D923A167ECB}"/>
    <cellStyle name="Spolu 2 3 5 2" xfId="9861" xr:uid="{0ABAC829-D9E5-4D18-819A-1094634809B3}"/>
    <cellStyle name="Spolu 2 3 5 2 2" xfId="19378" xr:uid="{16DE6FAE-D7A5-4366-B2A8-76C65E001D59}"/>
    <cellStyle name="Spolu 2 3 5 2 2 2" xfId="45904" xr:uid="{8A29877A-8AE7-4C3A-91B4-F0B1222DCDC8}"/>
    <cellStyle name="Spolu 2 3 5 2 3" xfId="22664" xr:uid="{E05EF4B8-4774-4FB3-8133-FC47C7D15845}"/>
    <cellStyle name="Spolu 2 3 5 2 4" xfId="25434" xr:uid="{1E46591E-E085-4AE9-A9F9-08EAD9693087}"/>
    <cellStyle name="Spolu 2 3 5 2 5" xfId="34791" xr:uid="{50225BDC-867F-4014-ACBA-CA3EB7A92F77}"/>
    <cellStyle name="Spolu 2 3 5 3" xfId="14766" xr:uid="{B2F97B8A-0DE2-4D39-824E-4D7228B822A0}"/>
    <cellStyle name="Spolu 2 3 5 3 2" xfId="40240" xr:uid="{4B674947-7ECA-4E77-985D-BC5A4CD0AEC0}"/>
    <cellStyle name="Spolu 2 3 5 4" xfId="18934" xr:uid="{AAA03184-EC0E-4BDE-A6F2-C8FE85AA6365}"/>
    <cellStyle name="Spolu 2 3 5 5" xfId="29241" xr:uid="{8C022E83-E4B7-4D98-BD91-6E4B0D0614F4}"/>
    <cellStyle name="Spolu 2 3 6" xfId="7342" xr:uid="{04B7E302-7A14-4953-84DB-5F935F61277A}"/>
    <cellStyle name="Spolu 2 3 6 2" xfId="17657" xr:uid="{CF1B919A-0507-4D8A-B9B1-E62274513372}"/>
    <cellStyle name="Spolu 2 3 6 2 2" xfId="43390" xr:uid="{6F3E79B9-FEF9-4331-80B2-E4113B72A99D}"/>
    <cellStyle name="Spolu 2 3 6 3" xfId="21272" xr:uid="{6A8A598F-1298-4BCE-91F3-2E81A49F6B09}"/>
    <cellStyle name="Spolu 2 3 6 4" xfId="24168" xr:uid="{239CE4D5-83F1-4EA3-88CE-EBE1C551CA42}"/>
    <cellStyle name="Spolu 2 3 6 5" xfId="32299" xr:uid="{BE3EDEE0-2915-4B4D-9C28-15FC5D1367A0}"/>
    <cellStyle name="Spolu 2 3 7" xfId="12902" xr:uid="{4A79EFBF-593B-45AB-AEF8-C82D65C7CC56}"/>
    <cellStyle name="Spolu 2 3 7 2" xfId="37730" xr:uid="{310924CC-1601-4F4A-8314-5BC06E827124}"/>
    <cellStyle name="Spolu 2 3 8" xfId="17391" xr:uid="{D72924D5-58D1-4E6E-AAB7-136177A53DA7}"/>
    <cellStyle name="Spolu 2 3 9" xfId="26749" xr:uid="{E9110B91-CFED-4F4B-96EF-C382EA698F99}"/>
    <cellStyle name="Spolu 2 3_3.10 Impairments" xfId="1029" xr:uid="{B89EECD0-8927-4C56-97EC-FA1CD9EBC4B6}"/>
    <cellStyle name="Spolu 2 4" xfId="190" xr:uid="{870F92CB-10C7-4D58-8BE0-6998C56A7AFE}"/>
    <cellStyle name="Spolu 2 4 2" xfId="494" xr:uid="{037F010C-BA64-4EE1-A998-E5BAA5BD1640}"/>
    <cellStyle name="Spolu 2 4 2 2" xfId="2055" xr:uid="{293C632B-909F-49F9-A87C-0EAEF3E8470E}"/>
    <cellStyle name="Spolu 2 4 2 2 2" xfId="5254" xr:uid="{CF4B438D-CA87-4C02-B09F-7C54D5D666E4}"/>
    <cellStyle name="Spolu 2 4 2 2 2 2" xfId="12047" xr:uid="{0F5F1E02-F954-43B9-9B8D-5A4D955F806F}"/>
    <cellStyle name="Spolu 2 4 2 2 2 2 2" xfId="20634" xr:uid="{4EF43D05-AC0C-436B-AFE6-E5F8DEF2A444}"/>
    <cellStyle name="Spolu 2 4 2 2 2 2 2 2" xfId="48090" xr:uid="{255AE9FF-EE27-4B91-9A1E-CFC077F66B17}"/>
    <cellStyle name="Spolu 2 4 2 2 2 2 3" xfId="23569" xr:uid="{B2E3E360-DF10-4FD3-BE27-39FF522DBB42}"/>
    <cellStyle name="Spolu 2 4 2 2 2 2 4" xfId="26196" xr:uid="{B47809DD-BDD5-463E-9DFE-2A2F6EEFB63A}"/>
    <cellStyle name="Spolu 2 4 2 2 2 2 5" xfId="36893" xr:uid="{E2C070DA-D936-4EB1-9937-C2530426888A}"/>
    <cellStyle name="Spolu 2 4 2 2 2 3" xfId="16059" xr:uid="{DE26198A-2E16-4EEB-85F7-69BF4BFC5415}"/>
    <cellStyle name="Spolu 2 4 2 2 2 3 2" xfId="42421" xr:uid="{15D86E0D-C8FA-4C5A-AD7A-576590E4B7F5}"/>
    <cellStyle name="Spolu 2 4 2 2 2 4" xfId="16743" xr:uid="{C029A566-C5F3-4CEA-AFD5-28BCB9BB71C9}"/>
    <cellStyle name="Spolu 2 4 2 2 2 5" xfId="23278" xr:uid="{DF26E7DC-2EF4-4536-AC09-28040C8E08E9}"/>
    <cellStyle name="Spolu 2 4 2 2 2 6" xfId="31338" xr:uid="{83FCC1AD-2297-4DB4-9106-0085B48815FF}"/>
    <cellStyle name="Spolu 2 4 2 2 3" xfId="9014" xr:uid="{31388CBF-79A6-4F15-82C4-A66432B222BB}"/>
    <cellStyle name="Spolu 2 4 2 2 3 2" xfId="18721" xr:uid="{F5F6411E-7A4A-4884-BF43-BE9E39BC42FB}"/>
    <cellStyle name="Spolu 2 4 2 2 3 2 2" xfId="45058" xr:uid="{59C4E910-6323-4BD1-B557-21CE4DCE2516}"/>
    <cellStyle name="Spolu 2 4 2 2 3 3" xfId="22090" xr:uid="{4663AD59-C925-466A-A999-94E6EA6F202E}"/>
    <cellStyle name="Spolu 2 4 2 2 3 4" xfId="24891" xr:uid="{4D1B643B-2317-4EA3-9BEB-8B33762B25A2}"/>
    <cellStyle name="Spolu 2 4 2 2 3 5" xfId="33949" xr:uid="{1A8A7563-0560-4D69-B1D4-68DB4553C19F}"/>
    <cellStyle name="Spolu 2 4 2 2 4" xfId="14118" xr:uid="{37D164A4-9D52-4D0C-9DCB-140FBA096621}"/>
    <cellStyle name="Spolu 2 4 2 2 4 2" xfId="39397" xr:uid="{3C1D283F-FC27-42CF-9F54-4951FF97D3A0}"/>
    <cellStyle name="Spolu 2 4 2 2 5" xfId="19606" xr:uid="{343601EB-E74B-4F93-87AB-3577A7C165F9}"/>
    <cellStyle name="Spolu 2 4 2 2 6" xfId="28402" xr:uid="{0E0AB908-1B2E-4474-BFFD-DA99ADB49608}"/>
    <cellStyle name="Spolu 2 4 2 2_5.3 Investments associated cy" xfId="6132" xr:uid="{6F08EE31-76C9-466A-88E5-BA32CA235E14}"/>
    <cellStyle name="Spolu 2 4 2 3" xfId="2690" xr:uid="{B8DA1931-19B8-4101-B58B-FA2D5D2D976A}"/>
    <cellStyle name="Spolu 2 4 2 3 2" xfId="5889" xr:uid="{253CBBC2-5AA0-4B69-944E-0E1F8C091240}"/>
    <cellStyle name="Spolu 2 4 2 3 2 2" xfId="12682" xr:uid="{08B5BF2A-69CA-4735-873A-2C5E57369CE3}"/>
    <cellStyle name="Spolu 2 4 2 3 2 2 2" xfId="21092" xr:uid="{22A2F5DB-3238-43D8-A71C-2B28AC6B3AC9}"/>
    <cellStyle name="Spolu 2 4 2 3 2 2 2 2" xfId="48725" xr:uid="{0D9F35B8-445F-46C7-BFE8-7DEB0BD79302}"/>
    <cellStyle name="Spolu 2 4 2 3 2 2 3" xfId="23949" xr:uid="{63C7B720-F25F-4847-A153-929CFAA787D2}"/>
    <cellStyle name="Spolu 2 4 2 3 2 2 4" xfId="26546" xr:uid="{61AB5D25-10B1-4257-B857-1DB0FBA14DDE}"/>
    <cellStyle name="Spolu 2 4 2 3 2 2 5" xfId="37528" xr:uid="{2332126F-8CB8-4541-A5D3-D9174FBEA2C7}"/>
    <cellStyle name="Spolu 2 4 2 3 2 3" xfId="16504" xr:uid="{7A86A8C2-5AB3-4ED3-8DC9-EBD09D57E326}"/>
    <cellStyle name="Spolu 2 4 2 3 2 3 2" xfId="43056" xr:uid="{A0B68E04-AF09-4CF1-A6D0-CE15BC3802F2}"/>
    <cellStyle name="Spolu 2 4 2 3 2 4" xfId="13478" xr:uid="{4328F0D5-90D8-485D-A6D6-564BDF82E8D1}"/>
    <cellStyle name="Spolu 2 4 2 3 2 5" xfId="23154" xr:uid="{2580CEF3-481A-4B5D-9D99-A250F5953599}"/>
    <cellStyle name="Spolu 2 4 2 3 2 6" xfId="31973" xr:uid="{9F8AF99D-69D6-4376-8B19-DE764FB81942}"/>
    <cellStyle name="Spolu 2 4 2 3 3" xfId="9648" xr:uid="{00AF0BF6-83D4-49ED-8321-B4197958873C}"/>
    <cellStyle name="Spolu 2 4 2 3 3 2" xfId="19180" xr:uid="{E9270E7E-8387-415F-B508-3282CDCFB65C}"/>
    <cellStyle name="Spolu 2 4 2 3 3 2 2" xfId="45692" xr:uid="{9074BE5E-FBA3-4E23-A3F7-7A62D4D34503}"/>
    <cellStyle name="Spolu 2 4 2 3 3 3" xfId="22466" xr:uid="{522AA1B5-51B3-4A0C-A323-7E6009566B0D}"/>
    <cellStyle name="Spolu 2 4 2 3 3 4" xfId="25240" xr:uid="{22646521-6220-4755-88E2-C9FD5344C7A8}"/>
    <cellStyle name="Spolu 2 4 2 3 3 5" xfId="34583" xr:uid="{2539A8E8-924C-4D7E-B92C-D67F78CA8014}"/>
    <cellStyle name="Spolu 2 4 2 3 4" xfId="14565" xr:uid="{AE7B1E49-3262-4742-9EF7-E88A9C272433}"/>
    <cellStyle name="Spolu 2 4 2 3 4 2" xfId="40031" xr:uid="{6D58C2F4-CA4B-4714-847F-589479B4577E}"/>
    <cellStyle name="Spolu 2 4 2 3 5" xfId="19616" xr:uid="{85D7C3B6-85F8-45EA-81CB-74B8F389A178}"/>
    <cellStyle name="Spolu 2 4 2 3 6" xfId="29036" xr:uid="{7E610F2D-4B2D-46B4-828B-824B39576731}"/>
    <cellStyle name="Spolu 2 4 2 3_5.3 Investments associated cy" xfId="6133" xr:uid="{13132863-139B-465B-93CF-67590A162F85}"/>
    <cellStyle name="Spolu 2 4 2 4" xfId="3247" xr:uid="{6B0C163D-8B8D-4876-B602-E71068A54E72}"/>
    <cellStyle name="Spolu 2 4 2 4 2" xfId="10174" xr:uid="{06A5932E-D01A-426F-9DC6-AC0EB0298CED}"/>
    <cellStyle name="Spolu 2 4 2 4 2 2" xfId="19620" xr:uid="{8ED1E537-3902-457C-9778-A29BAFFE2391}"/>
    <cellStyle name="Spolu 2 4 2 4 2 2 2" xfId="46217" xr:uid="{7162FABA-1536-4EDE-9278-828CE0C2F21D}"/>
    <cellStyle name="Spolu 2 4 2 4 2 3" xfId="22866" xr:uid="{B911042F-EC3E-4BF9-84AE-C261473D0209}"/>
    <cellStyle name="Spolu 2 4 2 4 2 4" xfId="25628" xr:uid="{2DB27B6A-5E2B-4281-93D4-46309616CEFE}"/>
    <cellStyle name="Spolu 2 4 2 4 2 5" xfId="35098" xr:uid="{C9C77677-3F10-46BD-923D-7C9047A080B0}"/>
    <cellStyle name="Spolu 2 4 2 4 3" xfId="15009" xr:uid="{35F02879-55D0-40C4-B4C5-917F49962291}"/>
    <cellStyle name="Spolu 2 4 2 4 3 2" xfId="40552" xr:uid="{072BC965-4438-43B6-A284-9F1F6679094F}"/>
    <cellStyle name="Spolu 2 4 2 4 4" xfId="14198" xr:uid="{CFF00EE8-316F-4B28-A108-26788010F40E}"/>
    <cellStyle name="Spolu 2 4 2 4 5" xfId="29547" xr:uid="{7A45CB8B-8ACA-4E97-80FE-35B16403A5A9}"/>
    <cellStyle name="Spolu 2 4 2 5" xfId="7685" xr:uid="{CCA72754-451E-4E8C-AABF-682777F9DDCF}"/>
    <cellStyle name="Spolu 2 4 2 5 2" xfId="17935" xr:uid="{3FCEE456-640D-475E-9A74-6E379979A4DE}"/>
    <cellStyle name="Spolu 2 4 2 5 2 2" xfId="43733" xr:uid="{0D9F813E-65E7-4B90-9F54-1A4995933236}"/>
    <cellStyle name="Spolu 2 4 2 5 3" xfId="21513" xr:uid="{850A073D-667A-4010-988A-48CA5AD9D4C8}"/>
    <cellStyle name="Spolu 2 4 2 5 4" xfId="24397" xr:uid="{33AF1F3D-39C1-4480-9259-F0B24ACD1EEA}"/>
    <cellStyle name="Spolu 2 4 2 5 5" xfId="32640" xr:uid="{1F9C01A9-CA93-4CE4-8A31-7FDB3B08711C}"/>
    <cellStyle name="Spolu 2 4 2 6" xfId="13180" xr:uid="{5E8F9E20-2D53-41FD-8F67-F8F677059F63}"/>
    <cellStyle name="Spolu 2 4 2 6 2" xfId="38073" xr:uid="{A95B7FC8-0631-4E8D-A28E-E90B93A11147}"/>
    <cellStyle name="Spolu 2 4 2 7" xfId="17147" xr:uid="{C2DF9052-2367-4AA5-91DF-74E57CAA898B}"/>
    <cellStyle name="Spolu 2 4 2 8" xfId="27090" xr:uid="{E13BEC81-06D5-4B00-9133-EC51EF7AD243}"/>
    <cellStyle name="Spolu 2 4 2_5.3 Investments associated cy" xfId="6131" xr:uid="{3856C4EE-7185-4C12-8902-3CE40AA6DFCD}"/>
    <cellStyle name="Spolu 2 4 3" xfId="1783" xr:uid="{0363F628-7F30-4B25-AADE-78C92B5BFBBA}"/>
    <cellStyle name="Spolu 2 4 3 2" xfId="4982" xr:uid="{7B0194EF-5521-4399-BFDF-9F23D45BFB55}"/>
    <cellStyle name="Spolu 2 4 3 2 2" xfId="11775" xr:uid="{8E68A877-BDB8-48E2-A26E-E63778A90011}"/>
    <cellStyle name="Spolu 2 4 3 2 2 2" xfId="20423" xr:uid="{157CA8ED-3593-4B99-95B7-9F78B2BB5A99}"/>
    <cellStyle name="Spolu 2 4 3 2 2 2 2" xfId="47818" xr:uid="{1D990093-5B73-4EF5-BB19-60B8749AE579}"/>
    <cellStyle name="Spolu 2 4 3 2 2 3" xfId="23382" xr:uid="{05144219-AF1E-48E9-8A10-6DF5AD50D687}"/>
    <cellStyle name="Spolu 2 4 3 2 2 4" xfId="26018" xr:uid="{294BCD59-3A0C-4D05-8236-AB00DD84099E}"/>
    <cellStyle name="Spolu 2 4 3 2 2 5" xfId="36621" xr:uid="{02CBF5EC-5FF3-401E-92CE-B275C75E5ED5}"/>
    <cellStyle name="Spolu 2 4 3 2 3" xfId="15846" xr:uid="{E69C840D-B3FD-4792-894F-80AA362841F2}"/>
    <cellStyle name="Spolu 2 4 3 2 3 2" xfId="42149" xr:uid="{F6C9745C-918C-47D6-AAD6-F11C06B7295E}"/>
    <cellStyle name="Spolu 2 4 3 2 4" xfId="13511" xr:uid="{79E75745-6D08-4D07-A086-98837FF73638}"/>
    <cellStyle name="Spolu 2 4 3 2 5" xfId="23150" xr:uid="{FD76CFD9-D4FE-4B81-B409-5DA249781CE8}"/>
    <cellStyle name="Spolu 2 4 3 2 6" xfId="31066" xr:uid="{DD28753A-E036-4AB1-8ADD-486532C7B478}"/>
    <cellStyle name="Spolu 2 4 3 3" xfId="8742" xr:uid="{24B1EFDF-5A5B-4AF6-B695-E505856F5087}"/>
    <cellStyle name="Spolu 2 4 3 3 2" xfId="18512" xr:uid="{0B235F88-577E-4E36-9D65-32ABF3C2E121}"/>
    <cellStyle name="Spolu 2 4 3 3 2 2" xfId="44786" xr:uid="{A32A30DE-701E-412F-AC6A-D07E3F58BFE0}"/>
    <cellStyle name="Spolu 2 4 3 3 3" xfId="21904" xr:uid="{B5C839C6-3C20-4D75-8886-29EB4863ACFA}"/>
    <cellStyle name="Spolu 2 4 3 3 4" xfId="24713" xr:uid="{79BB232A-0187-4D24-9546-1F2A2CD4633B}"/>
    <cellStyle name="Spolu 2 4 3 3 5" xfId="33677" xr:uid="{3749D8CF-6C60-4AD9-BDD9-7C9EC1AE62CC}"/>
    <cellStyle name="Spolu 2 4 3 4" xfId="13907" xr:uid="{4075DBCF-E238-4C2B-8C45-E514D53D1A16}"/>
    <cellStyle name="Spolu 2 4 3 4 2" xfId="39125" xr:uid="{6C72BC96-B72D-4056-8F8C-CF1CD89FDC47}"/>
    <cellStyle name="Spolu 2 4 3 5" xfId="19643" xr:uid="{D66F7BE2-E39B-4785-B372-7A9389445FD5}"/>
    <cellStyle name="Spolu 2 4 3 6" xfId="28130" xr:uid="{702683FB-3CEB-487B-9251-961AAC861B17}"/>
    <cellStyle name="Spolu 2 4 3_5.3 Investments associated cy" xfId="6134" xr:uid="{A81AD32F-81B1-4EB4-91B8-665429E41CA3}"/>
    <cellStyle name="Spolu 2 4 4" xfId="2497" xr:uid="{7FA48F6E-FA02-471D-8CB9-F26A4D9BEC7B}"/>
    <cellStyle name="Spolu 2 4 4 2" xfId="5696" xr:uid="{13A822A5-93A4-4239-B67F-1C2619B041D2}"/>
    <cellStyle name="Spolu 2 4 4 2 2" xfId="12489" xr:uid="{F0E7502C-EC26-44A3-8E95-0B0E276DC9F4}"/>
    <cellStyle name="Spolu 2 4 4 2 2 2" xfId="20899" xr:uid="{41B928B6-D38E-43F5-A7F7-2E7F497B13FB}"/>
    <cellStyle name="Spolu 2 4 4 2 2 2 2" xfId="48532" xr:uid="{1B38A276-2FFB-4DCA-BC76-6763594500EF}"/>
    <cellStyle name="Spolu 2 4 4 2 2 3" xfId="23756" xr:uid="{7AD25A1D-F1D2-498E-A213-4862FDEF5878}"/>
    <cellStyle name="Spolu 2 4 4 2 2 4" xfId="26353" xr:uid="{58F3B5E2-F391-4125-B6C0-1F44CB42BF11}"/>
    <cellStyle name="Spolu 2 4 4 2 2 5" xfId="37335" xr:uid="{A7DC1035-72C5-438F-A114-77BDF39DA4C8}"/>
    <cellStyle name="Spolu 2 4 4 2 3" xfId="16312" xr:uid="{82B5901B-3705-48FC-9B6C-CC70C1FEA5E1}"/>
    <cellStyle name="Spolu 2 4 4 2 3 2" xfId="42863" xr:uid="{D6CDE830-9239-48AE-9B15-FF0773D1B882}"/>
    <cellStyle name="Spolu 2 4 4 2 4" xfId="18315" xr:uid="{E54B5335-3923-4E93-A311-B77185694297}"/>
    <cellStyle name="Spolu 2 4 4 2 5" xfId="17435" xr:uid="{0241171A-E518-4CE9-BC6E-8C80F1D8370B}"/>
    <cellStyle name="Spolu 2 4 4 2 6" xfId="31780" xr:uid="{880C5BA3-34D5-4589-A2BD-124CE5296F82}"/>
    <cellStyle name="Spolu 2 4 4 3" xfId="9455" xr:uid="{16FECAFE-A0F2-4DC8-A467-BBCFE26AD147}"/>
    <cellStyle name="Spolu 2 4 4 3 2" xfId="18987" xr:uid="{B8EBE54E-0590-4238-AF99-9A00BFBC8992}"/>
    <cellStyle name="Spolu 2 4 4 3 2 2" xfId="45499" xr:uid="{512C6E9B-4AE2-4AE8-8675-D44E566E9B8A}"/>
    <cellStyle name="Spolu 2 4 4 3 3" xfId="22273" xr:uid="{7B38866B-A28B-43E8-83E3-9095474F4912}"/>
    <cellStyle name="Spolu 2 4 4 3 4" xfId="25047" xr:uid="{5C690BC8-4565-4D10-AEBF-60D5290C72A1}"/>
    <cellStyle name="Spolu 2 4 4 3 5" xfId="34390" xr:uid="{64CA4E09-DD95-4D49-B575-90AB4139C428}"/>
    <cellStyle name="Spolu 2 4 4 4" xfId="14373" xr:uid="{7CD2641D-3559-4DAA-B9DE-E682EBAF8B4B}"/>
    <cellStyle name="Spolu 2 4 4 4 2" xfId="39838" xr:uid="{5F6CF3FF-49BA-4290-8D14-63E88513D6C9}"/>
    <cellStyle name="Spolu 2 4 4 5" xfId="13699" xr:uid="{3282066F-706E-4AB1-B27B-1F2BD9CB6F85}"/>
    <cellStyle name="Spolu 2 4 4 6" xfId="28843" xr:uid="{6383CE29-555B-42FF-8990-5DAE6E879F93}"/>
    <cellStyle name="Spolu 2 4 4_5.3 Investments associated cy" xfId="6135" xr:uid="{606E14C0-858A-4155-8E25-30BDF7758152}"/>
    <cellStyle name="Spolu 2 4 5" xfId="2963" xr:uid="{1FB330F4-7B36-4F1F-A507-0D8437F1C2C9}"/>
    <cellStyle name="Spolu 2 4 5 2" xfId="9901" xr:uid="{01657AA9-DDE5-41A4-AC0C-65645BC18227}"/>
    <cellStyle name="Spolu 2 4 5 2 2" xfId="19407" xr:uid="{61DF27F5-C8F9-4328-BA69-DE3C6420FA83}"/>
    <cellStyle name="Spolu 2 4 5 2 2 2" xfId="45944" xr:uid="{CFEA02B1-CAC1-4B17-9858-E5670AB3A2C8}"/>
    <cellStyle name="Spolu 2 4 5 2 3" xfId="22686" xr:uid="{65AC4EF9-BF54-458B-935B-0510ECC26589}"/>
    <cellStyle name="Spolu 2 4 5 2 4" xfId="25454" xr:uid="{DF231134-71BC-44AD-87B1-534F3140206F}"/>
    <cellStyle name="Spolu 2 4 5 2 5" xfId="34829" xr:uid="{EBDA3F69-1C76-4199-8031-07C4C813C9AA}"/>
    <cellStyle name="Spolu 2 4 5 3" xfId="14795" xr:uid="{E1FD90FA-325C-46A8-AE6F-6A52F90C8FC5}"/>
    <cellStyle name="Spolu 2 4 5 3 2" xfId="40280" xr:uid="{49F544DA-5F19-4B00-9E17-C7249A3C14F5}"/>
    <cellStyle name="Spolu 2 4 5 4" xfId="13779" xr:uid="{DAC6E6FC-9A23-4A31-9B61-15953F78B04B}"/>
    <cellStyle name="Spolu 2 4 5 5" xfId="29279" xr:uid="{26BAF2C5-531F-4802-A6DB-3B7B4E12BA33}"/>
    <cellStyle name="Spolu 2 4 6" xfId="7384" xr:uid="{8F3E1338-2139-45BA-9E10-FC1E403E66B8}"/>
    <cellStyle name="Spolu 2 4 6 2" xfId="17689" xr:uid="{9A32285D-56A3-461E-B452-F96440F0E528}"/>
    <cellStyle name="Spolu 2 4 6 2 2" xfId="43432" xr:uid="{B4DD180D-8D6B-4BB6-919A-AE7F886DEC0A}"/>
    <cellStyle name="Spolu 2 4 6 3" xfId="21296" xr:uid="{E7F5C828-17E0-4546-A9A0-7006DA42673F}"/>
    <cellStyle name="Spolu 2 4 6 4" xfId="24190" xr:uid="{03BF31BC-B329-492C-BECE-64C33D7D74DE}"/>
    <cellStyle name="Spolu 2 4 6 5" xfId="32339" xr:uid="{5E12417D-A385-4294-A394-56450ABC930E}"/>
    <cellStyle name="Spolu 2 4 7" xfId="12935" xr:uid="{4B7313E9-F65C-42D9-A63E-8983D88ED66A}"/>
    <cellStyle name="Spolu 2 4 7 2" xfId="37772" xr:uid="{E0276633-9863-45D6-8F41-DC2835B78B3B}"/>
    <cellStyle name="Spolu 2 4 8" xfId="17366" xr:uid="{20C49C37-3488-4EEF-9B27-E3F10D28A265}"/>
    <cellStyle name="Spolu 2 4 9" xfId="26789" xr:uid="{880F60DA-FD90-431B-B9D5-95DCE63357BD}"/>
    <cellStyle name="Spolu 2 4_3.10 Impairments" xfId="1030" xr:uid="{3238ACF8-F224-46A0-80AC-027926A05071}"/>
    <cellStyle name="Spolu 2 5" xfId="179" xr:uid="{765EAA9A-3AD2-47D7-98D7-7DFFE583D547}"/>
    <cellStyle name="Spolu 2 5 2" xfId="483" xr:uid="{6CABE79F-B61D-4E3C-89D5-11F3AE2179FB}"/>
    <cellStyle name="Spolu 2 5 2 2" xfId="2044" xr:uid="{4C2B369A-B9FA-4BE9-BBFB-94DC0A69362D}"/>
    <cellStyle name="Spolu 2 5 2 2 2" xfId="5243" xr:uid="{A00BCF3F-FFBE-48CD-A4D0-44D46C2298C8}"/>
    <cellStyle name="Spolu 2 5 2 2 2 2" xfId="12036" xr:uid="{FACB1A55-2584-423B-BBC7-A5CA24FFD8BC}"/>
    <cellStyle name="Spolu 2 5 2 2 2 2 2" xfId="20626" xr:uid="{B2EE2F15-E6C6-4014-BCCE-91A8CD873D15}"/>
    <cellStyle name="Spolu 2 5 2 2 2 2 2 2" xfId="48079" xr:uid="{A9B433E0-3569-4B82-8CC5-06CC1D373CBF}"/>
    <cellStyle name="Spolu 2 5 2 2 2 2 3" xfId="23564" xr:uid="{FC157C4F-4ED5-4E0E-A6B7-8897B3228FE2}"/>
    <cellStyle name="Spolu 2 5 2 2 2 2 4" xfId="26191" xr:uid="{4B84A219-D77C-4142-91D1-381AB18F2AAE}"/>
    <cellStyle name="Spolu 2 5 2 2 2 2 5" xfId="36882" xr:uid="{4454BDB7-7C76-491C-B4C1-77A31ABE85F0}"/>
    <cellStyle name="Spolu 2 5 2 2 2 3" xfId="16051" xr:uid="{25C73EE8-772B-4B2C-9118-A1078A3D5FE7}"/>
    <cellStyle name="Spolu 2 5 2 2 2 3 2" xfId="42410" xr:uid="{37152A01-3A32-43E2-8B2C-9A8110703CF2}"/>
    <cellStyle name="Spolu 2 5 2 2 2 4" xfId="13501" xr:uid="{50BF62E4-79E6-4E6F-BEA5-31E36D8E3796}"/>
    <cellStyle name="Spolu 2 5 2 2 2 5" xfId="23161" xr:uid="{EA64246A-7BCC-4E24-A129-CDD5787CE290}"/>
    <cellStyle name="Spolu 2 5 2 2 2 6" xfId="31327" xr:uid="{19507596-80E4-405C-B8EF-9E06C4D57110}"/>
    <cellStyle name="Spolu 2 5 2 2 3" xfId="9003" xr:uid="{85E3ED37-2D09-462C-8DCA-1FDCAD14066F}"/>
    <cellStyle name="Spolu 2 5 2 2 3 2" xfId="18714" xr:uid="{9D678FCF-194D-4C96-A654-5DEA560E5D94}"/>
    <cellStyle name="Spolu 2 5 2 2 3 2 2" xfId="45047" xr:uid="{1319191B-2C98-4976-B7AA-CA14984C3B6E}"/>
    <cellStyle name="Spolu 2 5 2 2 3 3" xfId="22084" xr:uid="{654FA2FA-8C4D-41BB-B95D-5BC8037FC7DF}"/>
    <cellStyle name="Spolu 2 5 2 2 3 4" xfId="24886" xr:uid="{4F160F69-88A6-41A3-B196-CB4F8654FED6}"/>
    <cellStyle name="Spolu 2 5 2 2 3 5" xfId="33938" xr:uid="{94E686C7-9C3B-4025-97BA-32DA835B73B9}"/>
    <cellStyle name="Spolu 2 5 2 2 4" xfId="14111" xr:uid="{C5A1F9F3-14CF-440B-AF45-116ECBAFB0AC}"/>
    <cellStyle name="Spolu 2 5 2 2 4 2" xfId="39386" xr:uid="{FA5FA00F-8F9A-475F-9304-D2F48A9E4C71}"/>
    <cellStyle name="Spolu 2 5 2 2 5" xfId="14297" xr:uid="{9A04567E-2194-4A8A-9CC8-7BA153CD422F}"/>
    <cellStyle name="Spolu 2 5 2 2 6" xfId="28391" xr:uid="{6A336B6F-C5FD-44A3-AC42-5B2E9A836D3E}"/>
    <cellStyle name="Spolu 2 5 2 2_5.3 Investments associated cy" xfId="6137" xr:uid="{A44D703B-D36A-4C89-AAF8-6132687B0130}"/>
    <cellStyle name="Spolu 2 5 2 3" xfId="2685" xr:uid="{7520382D-F768-452A-9E92-7CAA454BA6DC}"/>
    <cellStyle name="Spolu 2 5 2 3 2" xfId="5884" xr:uid="{4E9B3EF6-78C1-4960-9D70-C6176F8C3D65}"/>
    <cellStyle name="Spolu 2 5 2 3 2 2" xfId="12677" xr:uid="{A471E16F-E7E9-4E06-94FF-6EB7E22F858A}"/>
    <cellStyle name="Spolu 2 5 2 3 2 2 2" xfId="21087" xr:uid="{613AA38A-6CE1-4028-9130-E0D64128C469}"/>
    <cellStyle name="Spolu 2 5 2 3 2 2 2 2" xfId="48720" xr:uid="{73C1C783-4C2E-49AE-ADED-6C1E1E7F5473}"/>
    <cellStyle name="Spolu 2 5 2 3 2 2 3" xfId="23944" xr:uid="{E6E8B3E5-C700-48D7-87DC-99390DC12986}"/>
    <cellStyle name="Spolu 2 5 2 3 2 2 4" xfId="26541" xr:uid="{9271C639-25E1-4BD8-BFEF-BD909D844B92}"/>
    <cellStyle name="Spolu 2 5 2 3 2 2 5" xfId="37523" xr:uid="{6198357A-2276-4594-8973-1091F124243E}"/>
    <cellStyle name="Spolu 2 5 2 3 2 3" xfId="16499" xr:uid="{BAC32C92-0886-452B-94FC-7AF9CA8F1CAA}"/>
    <cellStyle name="Spolu 2 5 2 3 2 3 2" xfId="43051" xr:uid="{EE7C33A2-001D-426B-877B-68BC5A449E7D}"/>
    <cellStyle name="Spolu 2 5 2 3 2 4" xfId="18379" xr:uid="{4DB10426-BBC1-40AF-AE7C-77065FD57B31}"/>
    <cellStyle name="Spolu 2 5 2 3 2 5" xfId="16773" xr:uid="{ADD5EF07-266D-404F-BF6A-0D9AB90D789E}"/>
    <cellStyle name="Spolu 2 5 2 3 2 6" xfId="31968" xr:uid="{C0CFE8EF-4677-4B50-A877-90E4988D27AA}"/>
    <cellStyle name="Spolu 2 5 2 3 3" xfId="9643" xr:uid="{ED187B56-4572-4A55-8ABD-E125BB0D62D5}"/>
    <cellStyle name="Spolu 2 5 2 3 3 2" xfId="19175" xr:uid="{240621F3-4A68-4616-BC2B-A3358E14BA1A}"/>
    <cellStyle name="Spolu 2 5 2 3 3 2 2" xfId="45687" xr:uid="{27FF7D57-AAC2-4616-B7C0-6A848929F822}"/>
    <cellStyle name="Spolu 2 5 2 3 3 3" xfId="22461" xr:uid="{3F29B76C-8928-4453-B394-89151032F725}"/>
    <cellStyle name="Spolu 2 5 2 3 3 4" xfId="25235" xr:uid="{3CD7B0E1-13C2-4CF1-AE59-9F474EF2A73A}"/>
    <cellStyle name="Spolu 2 5 2 3 3 5" xfId="34578" xr:uid="{CCC0F367-6BCC-439F-B6F0-A72CFC9962BD}"/>
    <cellStyle name="Spolu 2 5 2 3 4" xfId="14560" xr:uid="{97C9A888-5F00-4242-AEDD-357B7114FA5C}"/>
    <cellStyle name="Spolu 2 5 2 3 4 2" xfId="40026" xr:uid="{50C40AB2-98D4-4B96-A7CF-3D0E937234C0}"/>
    <cellStyle name="Spolu 2 5 2 3 5" xfId="13388" xr:uid="{BF91BAAF-75C2-4610-A720-94559E6D2293}"/>
    <cellStyle name="Spolu 2 5 2 3 6" xfId="29031" xr:uid="{F0278E7E-3C78-4C08-8E0A-1259ECC7F81A}"/>
    <cellStyle name="Spolu 2 5 2 3_5.3 Investments associated cy" xfId="6138" xr:uid="{51FD6AB9-7464-4625-A4BC-3130E9D54ED3}"/>
    <cellStyle name="Spolu 2 5 2 4" xfId="3236" xr:uid="{88979CDA-36CC-4C39-B405-A41015886E60}"/>
    <cellStyle name="Spolu 2 5 2 4 2" xfId="10163" xr:uid="{0E24FB39-1D6C-4A00-9999-6E26E4BE3FAD}"/>
    <cellStyle name="Spolu 2 5 2 4 2 2" xfId="19612" xr:uid="{1DD9E58A-A254-4056-979B-9CE931FF4744}"/>
    <cellStyle name="Spolu 2 5 2 4 2 2 2" xfId="46206" xr:uid="{B97B87C3-3FBE-44FB-A9ED-23D16A70EEBE}"/>
    <cellStyle name="Spolu 2 5 2 4 2 3" xfId="22861" xr:uid="{26E0E47B-F599-4913-A6EF-5C68B2D31F0E}"/>
    <cellStyle name="Spolu 2 5 2 4 2 4" xfId="25623" xr:uid="{380E03C4-E22A-4BBF-B8EB-8DC735E581E5}"/>
    <cellStyle name="Spolu 2 5 2 4 2 5" xfId="35087" xr:uid="{22933D84-45FC-4DA5-AC83-3BE2D4652B03}"/>
    <cellStyle name="Spolu 2 5 2 4 3" xfId="14999" xr:uid="{9D361DE8-BDCA-4271-AD42-D635CA1473FF}"/>
    <cellStyle name="Spolu 2 5 2 4 3 2" xfId="40541" xr:uid="{0CACDA5A-F579-4D1E-9D52-EA00926FFF27}"/>
    <cellStyle name="Spolu 2 5 2 4 4" xfId="13402" xr:uid="{80311D51-9E01-4B2E-8897-56AB48978EE5}"/>
    <cellStyle name="Spolu 2 5 2 4 5" xfId="29536" xr:uid="{95AF38D1-EBD6-415F-8A57-1FB885A58DDD}"/>
    <cellStyle name="Spolu 2 5 2 5" xfId="7674" xr:uid="{EC051641-FA60-4A42-B8A8-320515A8C2ED}"/>
    <cellStyle name="Spolu 2 5 2 5 2" xfId="17927" xr:uid="{A2E86C8B-D57A-4365-BCB6-B74A1ED60706}"/>
    <cellStyle name="Spolu 2 5 2 5 2 2" xfId="43722" xr:uid="{A9B63F6C-7904-4EAB-9FF9-2DC3F610288D}"/>
    <cellStyle name="Spolu 2 5 2 5 3" xfId="21507" xr:uid="{A8901E6B-0806-4D57-A451-F1BE4B33A527}"/>
    <cellStyle name="Spolu 2 5 2 5 4" xfId="24392" xr:uid="{40C7F959-2D8E-48BE-B7C1-44A7AFF6E654}"/>
    <cellStyle name="Spolu 2 5 2 5 5" xfId="32629" xr:uid="{9B78AE68-EC91-4735-B604-8A2586B4B1D7}"/>
    <cellStyle name="Spolu 2 5 2 6" xfId="13171" xr:uid="{EAC701FD-5A35-4563-B6B0-2E86A033A48D}"/>
    <cellStyle name="Spolu 2 5 2 6 2" xfId="38062" xr:uid="{D9549074-C351-4E6E-8D94-407E06476951}"/>
    <cellStyle name="Spolu 2 5 2 7" xfId="17156" xr:uid="{475DC523-D992-4430-BCEB-6E3F3E6FE534}"/>
    <cellStyle name="Spolu 2 5 2 8" xfId="27079" xr:uid="{32038DD6-21DA-43C7-80D2-BDD5E55B8D8C}"/>
    <cellStyle name="Spolu 2 5 2_5.3 Investments associated cy" xfId="6136" xr:uid="{11809E6B-162F-4DD3-9472-3B7AFB967392}"/>
    <cellStyle name="Spolu 2 5 3" xfId="1772" xr:uid="{915AF251-173A-4ADB-98E0-222E6CEC8BFF}"/>
    <cellStyle name="Spolu 2 5 3 2" xfId="4971" xr:uid="{2830E4C8-9438-4DD4-BFF8-0B58D80ABA29}"/>
    <cellStyle name="Spolu 2 5 3 2 2" xfId="11764" xr:uid="{552B794C-B251-4A79-BC8F-12030B9A3849}"/>
    <cellStyle name="Spolu 2 5 3 2 2 2" xfId="20415" xr:uid="{5945E366-9342-4C84-AE04-4C045DDE1273}"/>
    <cellStyle name="Spolu 2 5 3 2 2 2 2" xfId="47807" xr:uid="{F63CCE6E-2DB5-4B90-A87A-C46DC488EA9C}"/>
    <cellStyle name="Spolu 2 5 3 2 2 3" xfId="23377" xr:uid="{4E834E05-693B-45DE-895A-B211400F6E46}"/>
    <cellStyle name="Spolu 2 5 3 2 2 4" xfId="26013" xr:uid="{36ED53C0-CB9C-43B3-AB8D-6A0B7825E22B}"/>
    <cellStyle name="Spolu 2 5 3 2 2 5" xfId="36610" xr:uid="{137A569C-3133-40E3-92A2-055A6AD8B6E3}"/>
    <cellStyle name="Spolu 2 5 3 2 3" xfId="15837" xr:uid="{98752AAC-CB26-420D-A31F-6B39971A27BF}"/>
    <cellStyle name="Spolu 2 5 3 2 3 2" xfId="42138" xr:uid="{7904A27E-6D0B-492B-A2A8-A395B203A0F1}"/>
    <cellStyle name="Spolu 2 5 3 2 4" xfId="16764" xr:uid="{73B2A388-6E54-4CD8-AC89-1A956767772C}"/>
    <cellStyle name="Spolu 2 5 3 2 5" xfId="23722" xr:uid="{30638B77-AB7F-4D59-92A2-C4349829A666}"/>
    <cellStyle name="Spolu 2 5 3 2 6" xfId="31055" xr:uid="{38DAB594-359B-4C6B-9CE6-0E437BB38A47}"/>
    <cellStyle name="Spolu 2 5 3 3" xfId="8731" xr:uid="{10E9C0AC-26E4-4630-B7F7-BB607E850FDE}"/>
    <cellStyle name="Spolu 2 5 3 3 2" xfId="18505" xr:uid="{ECDA97F4-D2D7-4FEC-906B-F24AB10F036D}"/>
    <cellStyle name="Spolu 2 5 3 3 2 2" xfId="44775" xr:uid="{46E5E7CC-57F5-4E73-B05E-13A359822324}"/>
    <cellStyle name="Spolu 2 5 3 3 3" xfId="21898" xr:uid="{E430DE3D-6A0A-4756-A4B6-CBE3CD4A5B2A}"/>
    <cellStyle name="Spolu 2 5 3 3 4" xfId="24708" xr:uid="{496A9EC6-9AC1-49C4-9F99-1F4DEC6293DA}"/>
    <cellStyle name="Spolu 2 5 3 3 5" xfId="33666" xr:uid="{4517C4F8-005D-4DD6-A2EE-E4ACCD48AA9D}"/>
    <cellStyle name="Spolu 2 5 3 4" xfId="13900" xr:uid="{B8E369A3-4E43-4D07-B693-AE194915CCFA}"/>
    <cellStyle name="Spolu 2 5 3 4 2" xfId="39114" xr:uid="{255B6275-FE4B-438D-B063-40E1B612DD7B}"/>
    <cellStyle name="Spolu 2 5 3 5" xfId="14310" xr:uid="{DAA179D3-ACF7-4BBB-9EDF-8C20B7E96163}"/>
    <cellStyle name="Spolu 2 5 3 6" xfId="28119" xr:uid="{A8E90996-5C31-4DE3-8429-5D651C8E7704}"/>
    <cellStyle name="Spolu 2 5 3_5.3 Investments associated cy" xfId="6139" xr:uid="{3B0AEE52-4B18-4DD1-BD5B-D0290FD93705}"/>
    <cellStyle name="Spolu 2 5 4" xfId="2499" xr:uid="{92696E53-0684-4709-9498-DBEF9D347E9E}"/>
    <cellStyle name="Spolu 2 5 4 2" xfId="5698" xr:uid="{63B98D97-6D55-4A52-9A39-5C6C9A318444}"/>
    <cellStyle name="Spolu 2 5 4 2 2" xfId="12491" xr:uid="{E49B3D9D-3D3F-4EE4-862E-0D9F65815638}"/>
    <cellStyle name="Spolu 2 5 4 2 2 2" xfId="20901" xr:uid="{A4CAB2E8-3E14-4256-8321-6EB3601BFC72}"/>
    <cellStyle name="Spolu 2 5 4 2 2 2 2" xfId="48534" xr:uid="{9B25AA41-8FB6-4085-9651-A5B14D2E2E89}"/>
    <cellStyle name="Spolu 2 5 4 2 2 3" xfId="23758" xr:uid="{F6D61C26-79CD-484A-84DB-A54B6F5D8CB9}"/>
    <cellStyle name="Spolu 2 5 4 2 2 4" xfId="26355" xr:uid="{2A74C7B8-6734-4E98-9B7B-6F2190BBC28F}"/>
    <cellStyle name="Spolu 2 5 4 2 2 5" xfId="37337" xr:uid="{A6A5E53B-84C7-4EFE-95AC-07F28D4BB8E9}"/>
    <cellStyle name="Spolu 2 5 4 2 3" xfId="16314" xr:uid="{E4689A2C-1A8F-44E6-A44A-567B198D50EF}"/>
    <cellStyle name="Spolu 2 5 4 2 3 2" xfId="42865" xr:uid="{A05A5AB4-A11B-4908-BCD2-57D4784BD111}"/>
    <cellStyle name="Spolu 2 5 4 2 4" xfId="15651" xr:uid="{143B0A58-0B2A-4B4E-B904-D7A0F3F3E8A9}"/>
    <cellStyle name="Spolu 2 5 4 2 5" xfId="14965" xr:uid="{6A21E480-76BF-41CE-845D-2F9D6A8B342C}"/>
    <cellStyle name="Spolu 2 5 4 2 6" xfId="31782" xr:uid="{8F98E884-06EC-4C66-85A7-71A11A67C271}"/>
    <cellStyle name="Spolu 2 5 4 3" xfId="9457" xr:uid="{87643752-93DF-4B45-92D9-FA50FDDC4720}"/>
    <cellStyle name="Spolu 2 5 4 3 2" xfId="18989" xr:uid="{8CE30675-F672-49E6-958E-0C3FBA4ABB49}"/>
    <cellStyle name="Spolu 2 5 4 3 2 2" xfId="45501" xr:uid="{5C3B63A1-35ED-427E-BEBA-0800BCC887D1}"/>
    <cellStyle name="Spolu 2 5 4 3 3" xfId="22275" xr:uid="{D80C319A-2033-4623-A6B9-8299B14AD3E7}"/>
    <cellStyle name="Spolu 2 5 4 3 4" xfId="25049" xr:uid="{48D16BE3-BA3D-4385-A0B7-9D814A109C31}"/>
    <cellStyle name="Spolu 2 5 4 3 5" xfId="34392" xr:uid="{7AD84DB6-0364-4941-A25C-AA16F47196AA}"/>
    <cellStyle name="Spolu 2 5 4 4" xfId="14375" xr:uid="{8A5A3D40-6FA2-4BA0-B68B-4FE864360476}"/>
    <cellStyle name="Spolu 2 5 4 4 2" xfId="39840" xr:uid="{56AE9C86-45C7-4A53-8F77-86CD903F1A07}"/>
    <cellStyle name="Spolu 2 5 4 5" xfId="18178" xr:uid="{B3C18C7F-782C-4FF6-ABA2-2AA7A80021B4}"/>
    <cellStyle name="Spolu 2 5 4 6" xfId="28845" xr:uid="{B1FD9209-588C-4F4C-8D3D-57F39064F7BF}"/>
    <cellStyle name="Spolu 2 5 4_5.3 Investments associated cy" xfId="6140" xr:uid="{58974756-CF24-4E74-9027-EBFF52D4B423}"/>
    <cellStyle name="Spolu 2 5 5" xfId="2952" xr:uid="{CD8E783A-F931-4FB4-A9BE-19D50E219A97}"/>
    <cellStyle name="Spolu 2 5 5 2" xfId="9890" xr:uid="{8871D136-7F37-40B9-B1FF-F4D6C4721F4A}"/>
    <cellStyle name="Spolu 2 5 5 2 2" xfId="19399" xr:uid="{33C6018C-2AB7-439A-A106-6C30E0C1719C}"/>
    <cellStyle name="Spolu 2 5 5 2 2 2" xfId="45933" xr:uid="{3086B24E-66C8-447F-B4CC-0ABB27831E73}"/>
    <cellStyle name="Spolu 2 5 5 2 3" xfId="22680" xr:uid="{914FD5F4-F0BE-43F9-9E2B-F87A2E46ACCD}"/>
    <cellStyle name="Spolu 2 5 5 2 4" xfId="25449" xr:uid="{57F31AE9-7596-4C6E-9FAB-F87B35768C50}"/>
    <cellStyle name="Spolu 2 5 5 2 5" xfId="34818" xr:uid="{B5F3CF63-0173-41CF-AB03-045B8C00492B}"/>
    <cellStyle name="Spolu 2 5 5 3" xfId="14787" xr:uid="{91403D0C-9094-4A8A-AADE-701FCB6257BB}"/>
    <cellStyle name="Spolu 2 5 5 3 2" xfId="40269" xr:uid="{06B7F441-B9CE-42EA-BBD4-70D1FCBE2196}"/>
    <cellStyle name="Spolu 2 5 5 4" xfId="19829" xr:uid="{CA5EADF1-1EA1-4C90-8A83-670EEB224F86}"/>
    <cellStyle name="Spolu 2 5 5 5" xfId="29268" xr:uid="{0E4DA661-BC0A-4F88-A1EF-FC63D81869F6}"/>
    <cellStyle name="Spolu 2 5 6" xfId="7373" xr:uid="{7DDD70FC-6B91-4747-9238-0AE335FDE30C}"/>
    <cellStyle name="Spolu 2 5 6 2" xfId="17681" xr:uid="{486FD8FC-9DFB-419A-8263-F6396B105457}"/>
    <cellStyle name="Spolu 2 5 6 2 2" xfId="43421" xr:uid="{BDE22E7C-42B0-4177-8AF0-B408E9481C78}"/>
    <cellStyle name="Spolu 2 5 6 3" xfId="21291" xr:uid="{62F325F9-E2AC-4239-863D-600B234F46A2}"/>
    <cellStyle name="Spolu 2 5 6 4" xfId="24185" xr:uid="{41490462-2734-4B94-92CE-7D3711D71820}"/>
    <cellStyle name="Spolu 2 5 6 5" xfId="32328" xr:uid="{74CF0E23-3110-48A7-AEF0-4405CC06A604}"/>
    <cellStyle name="Spolu 2 5 7" xfId="12927" xr:uid="{31099ED7-D22D-450B-A264-55B7594535E3}"/>
    <cellStyle name="Spolu 2 5 7 2" xfId="37761" xr:uid="{89E9D008-10A6-4106-ADBD-E69367EC4187}"/>
    <cellStyle name="Spolu 2 5 8" xfId="17372" xr:uid="{672B5BE4-2A28-4CBB-8F93-D4C8CD7611AD}"/>
    <cellStyle name="Spolu 2 5 9" xfId="26778" xr:uid="{4E1BF657-9CA7-441C-84EC-E347E8D95B52}"/>
    <cellStyle name="Spolu 2 5_3.10 Impairments" xfId="1031" xr:uid="{A70F8004-0A41-4D6B-B487-A7BDC907E619}"/>
    <cellStyle name="Spolu 2 6" xfId="213" xr:uid="{A4D394CE-FA9C-4AD7-8BB5-C8BA673299FD}"/>
    <cellStyle name="Spolu 2 6 2" xfId="517" xr:uid="{6D2EE715-67AD-4D1F-AC43-CF8EE6774F60}"/>
    <cellStyle name="Spolu 2 6 2 2" xfId="2074" xr:uid="{107FAFB6-A26C-4698-AEC3-3CECA6FE92CC}"/>
    <cellStyle name="Spolu 2 6 2 2 2" xfId="5273" xr:uid="{7B990979-BAE6-4EE9-8053-836F7A8B4F19}"/>
    <cellStyle name="Spolu 2 6 2 2 2 2" xfId="12066" xr:uid="{4B28A4D0-2EB2-4726-B6C5-A573EBB63D88}"/>
    <cellStyle name="Spolu 2 6 2 2 2 2 2" xfId="20650" xr:uid="{3E6EC054-A406-4AD8-B609-C2C517986163}"/>
    <cellStyle name="Spolu 2 6 2 2 2 2 2 2" xfId="48109" xr:uid="{E725B5FD-54E8-41EF-B4DF-30E2697A9A92}"/>
    <cellStyle name="Spolu 2 6 2 2 2 2 3" xfId="23583" xr:uid="{C58171D8-D919-4E66-AF52-735F0101900E}"/>
    <cellStyle name="Spolu 2 6 2 2 2 2 4" xfId="26209" xr:uid="{9F15BE5E-8718-4970-A245-F821DF56564F}"/>
    <cellStyle name="Spolu 2 6 2 2 2 2 5" xfId="36912" xr:uid="{350A9F41-805C-49DD-955B-C082A19C76C3}"/>
    <cellStyle name="Spolu 2 6 2 2 2 3" xfId="16074" xr:uid="{481B2C21-537B-4477-BCD1-F4288F4931A5}"/>
    <cellStyle name="Spolu 2 6 2 2 2 3 2" xfId="42440" xr:uid="{937BA5B8-0432-4C90-8BF6-6771A001312E}"/>
    <cellStyle name="Spolu 2 6 2 2 2 4" xfId="20258" xr:uid="{4FCD21AC-9A3C-4A1A-B185-A4C7A1E27180}"/>
    <cellStyle name="Spolu 2 6 2 2 2 5" xfId="17855" xr:uid="{5E8A0B72-865A-432D-8F05-ACBF6FB38B59}"/>
    <cellStyle name="Spolu 2 6 2 2 2 6" xfId="31357" xr:uid="{96C21D8E-C2D9-4595-8604-ACF0434B9B39}"/>
    <cellStyle name="Spolu 2 6 2 2 3" xfId="9033" xr:uid="{EFF75358-00F2-4512-A445-C41D5DB1A602}"/>
    <cellStyle name="Spolu 2 6 2 2 3 2" xfId="18737" xr:uid="{5389F43C-F7C8-4B8E-A80F-0638F19AA9AE}"/>
    <cellStyle name="Spolu 2 6 2 2 3 2 2" xfId="45077" xr:uid="{BB409F1E-C89F-466A-AAD0-43B61F17A0A4}"/>
    <cellStyle name="Spolu 2 6 2 2 3 3" xfId="22104" xr:uid="{6DFB336F-88C9-4551-8C54-4CB8410647FA}"/>
    <cellStyle name="Spolu 2 6 2 2 3 4" xfId="24904" xr:uid="{A51C9568-6ED8-4429-BBF6-9736A560C59A}"/>
    <cellStyle name="Spolu 2 6 2 2 3 5" xfId="33968" xr:uid="{BD873B13-2B45-41C1-B993-F86AD3C20B8A}"/>
    <cellStyle name="Spolu 2 6 2 2 4" xfId="14134" xr:uid="{2257F8FF-83ED-423F-B82E-8B970D91C0AF}"/>
    <cellStyle name="Spolu 2 6 2 2 4 2" xfId="39416" xr:uid="{82C34A0B-C6A1-49BD-A7CB-B19450F4FE0C}"/>
    <cellStyle name="Spolu 2 6 2 2 5" xfId="18942" xr:uid="{17B809FF-8440-41B5-84E0-7375A150E0E2}"/>
    <cellStyle name="Spolu 2 6 2 2 6" xfId="28421" xr:uid="{AE26643C-A00E-4EF7-8B52-C5292747F781}"/>
    <cellStyle name="Spolu 2 6 2 2_5.3 Investments associated cy" xfId="6142" xr:uid="{D61578FA-CDC6-428D-97C4-00D211BF2885}"/>
    <cellStyle name="Spolu 2 6 2 3" xfId="2706" xr:uid="{502C35E7-2097-4BF6-8C96-B172147E04C4}"/>
    <cellStyle name="Spolu 2 6 2 3 2" xfId="5905" xr:uid="{C4640C7E-B076-4B01-ADEE-7F3B19C3920A}"/>
    <cellStyle name="Spolu 2 6 2 3 2 2" xfId="12698" xr:uid="{A3D3F8FD-A702-4DAB-A717-D50D2AADD0F1}"/>
    <cellStyle name="Spolu 2 6 2 3 2 2 2" xfId="21108" xr:uid="{BF1EBCDD-4305-46C4-B8A2-FB97A131D6D4}"/>
    <cellStyle name="Spolu 2 6 2 3 2 2 2 2" xfId="48741" xr:uid="{84F6C447-511E-4099-BDEA-8DE19D5FB942}"/>
    <cellStyle name="Spolu 2 6 2 3 2 2 3" xfId="23965" xr:uid="{B1C8D987-B60A-4D29-A4F7-CDCDEAC44BE3}"/>
    <cellStyle name="Spolu 2 6 2 3 2 2 4" xfId="26562" xr:uid="{2D2F29BB-D5CF-4315-8561-EB10C560268E}"/>
    <cellStyle name="Spolu 2 6 2 3 2 2 5" xfId="37544" xr:uid="{538AE877-7330-4B80-975D-C1EAA37B209C}"/>
    <cellStyle name="Spolu 2 6 2 3 2 3" xfId="16520" xr:uid="{60FF7819-0A83-497E-B491-7A6E5B64C3D0}"/>
    <cellStyle name="Spolu 2 6 2 3 2 3 2" xfId="43072" xr:uid="{F2E97647-0D15-49E9-B23A-84D9A5D7ED03}"/>
    <cellStyle name="Spolu 2 6 2 3 2 4" xfId="13479" xr:uid="{97F0EEB2-3C0A-4BB1-B84C-CA5480657959}"/>
    <cellStyle name="Spolu 2 6 2 3 2 5" xfId="23181" xr:uid="{CBA482E6-D3E8-4144-9FBF-5C930975D948}"/>
    <cellStyle name="Spolu 2 6 2 3 2 6" xfId="31989" xr:uid="{40776B66-1156-438D-A524-FD5134AF8578}"/>
    <cellStyle name="Spolu 2 6 2 3 3" xfId="9664" xr:uid="{A5C81AF3-A4CA-4E96-8B3C-5BC92FB71E7B}"/>
    <cellStyle name="Spolu 2 6 2 3 3 2" xfId="19196" xr:uid="{D9E9CF98-7ED0-4007-B974-0DCFE30E6F66}"/>
    <cellStyle name="Spolu 2 6 2 3 3 2 2" xfId="45708" xr:uid="{6DD5E9DC-E9D6-4377-9D84-9DA6AB66F9A3}"/>
    <cellStyle name="Spolu 2 6 2 3 3 3" xfId="22482" xr:uid="{7953FEE0-04C2-4C60-852B-9DFF49D27EDE}"/>
    <cellStyle name="Spolu 2 6 2 3 3 4" xfId="25256" xr:uid="{544C1AFD-E383-4E5C-8716-780CE28C7FC9}"/>
    <cellStyle name="Spolu 2 6 2 3 3 5" xfId="34599" xr:uid="{7A3E114C-5D85-475F-AF53-21E6C2A93510}"/>
    <cellStyle name="Spolu 2 6 2 3 4" xfId="14581" xr:uid="{3075FCE3-E339-48AD-9CC2-225715398395}"/>
    <cellStyle name="Spolu 2 6 2 3 4 2" xfId="40047" xr:uid="{80C260DD-DEF6-4CB9-B8D9-C6C51858A1C1}"/>
    <cellStyle name="Spolu 2 6 2 3 5" xfId="19844" xr:uid="{20CD88E8-C4F5-438C-B52C-CE7F1312F1BF}"/>
    <cellStyle name="Spolu 2 6 2 3 6" xfId="29052" xr:uid="{BD4872B7-4D25-4609-87E7-84C257C000B0}"/>
    <cellStyle name="Spolu 2 6 2 3_5.3 Investments associated cy" xfId="6143" xr:uid="{9817DAD1-212D-46DB-BE30-7609D2BE786E}"/>
    <cellStyle name="Spolu 2 6 2 4" xfId="3267" xr:uid="{1C494270-F061-4A22-9979-E98E46B7CB52}"/>
    <cellStyle name="Spolu 2 6 2 4 2" xfId="10194" xr:uid="{9FE0E242-C084-4C08-B797-CEB74F3C1577}"/>
    <cellStyle name="Spolu 2 6 2 4 2 2" xfId="19637" xr:uid="{6528C3E5-7532-48D6-9D15-5D8D67B20EB5}"/>
    <cellStyle name="Spolu 2 6 2 4 2 2 2" xfId="46237" xr:uid="{8B1B3861-4BDA-471D-96F8-794842F44D0A}"/>
    <cellStyle name="Spolu 2 6 2 4 2 3" xfId="22881" xr:uid="{6619F521-15E7-43ED-BB8D-7C2204E83951}"/>
    <cellStyle name="Spolu 2 6 2 4 2 4" xfId="25642" xr:uid="{FE14B0F2-F816-41DB-A2D3-824F169F9932}"/>
    <cellStyle name="Spolu 2 6 2 4 2 5" xfId="35118" xr:uid="{E3BB5347-8D08-4A3B-A100-461C5E5E1875}"/>
    <cellStyle name="Spolu 2 6 2 4 3" xfId="15026" xr:uid="{878DE113-BA39-4933-BB9A-CF4C9A605045}"/>
    <cellStyle name="Spolu 2 6 2 4 3 2" xfId="40572" xr:uid="{0A1E1163-2DB9-4042-83BC-47F50F1BD03D}"/>
    <cellStyle name="Spolu 2 6 2 4 4" xfId="15746" xr:uid="{255BE16E-5F2C-443B-AB9E-9B5F7E9734F7}"/>
    <cellStyle name="Spolu 2 6 2 4 5" xfId="29567" xr:uid="{53CCB0CA-DCC3-4EFD-8991-6954F33577F3}"/>
    <cellStyle name="Spolu 2 6 2 5" xfId="7707" xr:uid="{2E674840-CD9B-45FF-8B48-1389605C83C6}"/>
    <cellStyle name="Spolu 2 6 2 5 2" xfId="17954" xr:uid="{35D2D40E-8A27-4BCF-A124-E74B4C833800}"/>
    <cellStyle name="Spolu 2 6 2 5 2 2" xfId="43755" xr:uid="{E7E38FDD-A4A6-4432-BCFF-91BFDF1D05B6}"/>
    <cellStyle name="Spolu 2 6 2 5 3" xfId="21530" xr:uid="{B651CADD-EEF7-44E9-8243-75CC498F9C28}"/>
    <cellStyle name="Spolu 2 6 2 5 4" xfId="24413" xr:uid="{6882EEBD-ED14-499A-A3A0-EEF2976279BD}"/>
    <cellStyle name="Spolu 2 6 2 5 5" xfId="32662" xr:uid="{21DC5F9F-63C4-4094-B866-4A484A056C94}"/>
    <cellStyle name="Spolu 2 6 2 6" xfId="13198" xr:uid="{A3D0C04F-A8BD-4755-99BB-EA479DF1697B}"/>
    <cellStyle name="Spolu 2 6 2 6 2" xfId="38095" xr:uid="{5B3935C8-0373-4DFE-AABE-02E98AA014C2}"/>
    <cellStyle name="Spolu 2 6 2 7" xfId="17133" xr:uid="{4944BD8B-4C60-4AAD-A3DA-71CAB2CAB313}"/>
    <cellStyle name="Spolu 2 6 2 8" xfId="27112" xr:uid="{40A47256-1861-420D-9CA6-8547DB6448DF}"/>
    <cellStyle name="Spolu 2 6 2_5.3 Investments associated cy" xfId="6141" xr:uid="{8F45F039-B635-4BA0-BFAC-AE1D7404A3DA}"/>
    <cellStyle name="Spolu 2 6 3" xfId="1802" xr:uid="{FBA0596F-ACD7-40C5-B574-F3D3D2E93DCE}"/>
    <cellStyle name="Spolu 2 6 3 2" xfId="5001" xr:uid="{1BB0C958-FC47-4E68-96AE-A44568433C56}"/>
    <cellStyle name="Spolu 2 6 3 2 2" xfId="11794" xr:uid="{F80D3353-68B4-4562-84B6-74442DE7A231}"/>
    <cellStyle name="Spolu 2 6 3 2 2 2" xfId="20437" xr:uid="{F8D8C534-6565-4D72-86CC-8ABD6469E7DA}"/>
    <cellStyle name="Spolu 2 6 3 2 2 2 2" xfId="47837" xr:uid="{56B6E5B2-41F5-47B7-A1A2-F2345657DBF6}"/>
    <cellStyle name="Spolu 2 6 3 2 2 3" xfId="23396" xr:uid="{AF50DCFA-47C4-430F-93EF-28E61B696620}"/>
    <cellStyle name="Spolu 2 6 3 2 2 4" xfId="26031" xr:uid="{A92B0951-8169-4C58-949C-472417744471}"/>
    <cellStyle name="Spolu 2 6 3 2 2 5" xfId="36640" xr:uid="{7D7CFE30-5ABD-48A9-9EF3-4862F44ABED7}"/>
    <cellStyle name="Spolu 2 6 3 2 3" xfId="15861" xr:uid="{7A8E14E6-1699-443C-8AA9-2601AFCFA740}"/>
    <cellStyle name="Spolu 2 6 3 2 3 2" xfId="42168" xr:uid="{B8DEC0C6-3749-456D-A134-0F53D5296AF9}"/>
    <cellStyle name="Spolu 2 6 3 2 4" xfId="15517" xr:uid="{9121E90C-54F3-4720-B7CD-65D8C0EBA5C0}"/>
    <cellStyle name="Spolu 2 6 3 2 5" xfId="16811" xr:uid="{C50672AF-411A-4E4B-994A-A403BB89C642}"/>
    <cellStyle name="Spolu 2 6 3 2 6" xfId="31085" xr:uid="{74AB824B-C082-4DC7-B972-AD7EAEA2ADC3}"/>
    <cellStyle name="Spolu 2 6 3 3" xfId="8761" xr:uid="{1FBDA9DA-8959-4B6F-9ABC-0774F3E7E29E}"/>
    <cellStyle name="Spolu 2 6 3 3 2" xfId="18527" xr:uid="{3E2B91AF-EDCB-4F01-A758-688D1554B2AD}"/>
    <cellStyle name="Spolu 2 6 3 3 2 2" xfId="44805" xr:uid="{537E930C-3F3F-4736-9A7D-3BE72C77F3DF}"/>
    <cellStyle name="Spolu 2 6 3 3 3" xfId="21918" xr:uid="{7A0F3886-38A0-4C29-8253-FFEBD2A2DB95}"/>
    <cellStyle name="Spolu 2 6 3 3 4" xfId="24726" xr:uid="{A0A11C42-9603-467D-B1FE-6CB608DDAFE8}"/>
    <cellStyle name="Spolu 2 6 3 3 5" xfId="33696" xr:uid="{9A0E718F-7B5D-4622-AF25-7C57B1073B43}"/>
    <cellStyle name="Spolu 2 6 3 4" xfId="13922" xr:uid="{A2972EC2-D265-48CF-808C-568A741207D6}"/>
    <cellStyle name="Spolu 2 6 3 4 2" xfId="39144" xr:uid="{850A3D26-EA8C-400F-BC1D-EBF006AFEE97}"/>
    <cellStyle name="Spolu 2 6 3 5" xfId="18951" xr:uid="{E20EE813-9E2A-4360-933E-F7920C317B56}"/>
    <cellStyle name="Spolu 2 6 3 6" xfId="28149" xr:uid="{9AF0C0FB-0C69-42D0-A0C0-4959A35378BD}"/>
    <cellStyle name="Spolu 2 6 3_5.3 Investments associated cy" xfId="6144" xr:uid="{CF3A1677-E91B-4B77-9DB6-E4960A53F587}"/>
    <cellStyle name="Spolu 2 6 4" xfId="2486" xr:uid="{EF508A53-E358-4E8B-BFB2-29C2CFC61BAA}"/>
    <cellStyle name="Spolu 2 6 4 2" xfId="5685" xr:uid="{A994E7E6-7C39-452D-A650-0D159795A6B8}"/>
    <cellStyle name="Spolu 2 6 4 2 2" xfId="12478" xr:uid="{B22F544C-F360-4213-90DB-C74D8A39DC50}"/>
    <cellStyle name="Spolu 2 6 4 2 2 2" xfId="20888" xr:uid="{82513BDD-2FF1-47ED-A436-D460B2BEB79F}"/>
    <cellStyle name="Spolu 2 6 4 2 2 2 2" xfId="48521" xr:uid="{E6BB8F17-1E0C-46BA-9993-3EFB984D1A3F}"/>
    <cellStyle name="Spolu 2 6 4 2 2 3" xfId="23745" xr:uid="{E6D3DFB6-F791-499C-8AD0-6F8C7BF17853}"/>
    <cellStyle name="Spolu 2 6 4 2 2 4" xfId="26342" xr:uid="{7160FC10-2C27-4D3D-BA95-C9507C1853AA}"/>
    <cellStyle name="Spolu 2 6 4 2 2 5" xfId="37324" xr:uid="{8D8A744F-1875-4601-82F2-20D6109370ED}"/>
    <cellStyle name="Spolu 2 6 4 2 3" xfId="16301" xr:uid="{ECAAA10E-A9F5-4791-B543-F43DA0F265E9}"/>
    <cellStyle name="Spolu 2 6 4 2 3 2" xfId="42852" xr:uid="{9A3B13C0-2D4C-4282-BCDE-0A540C0E3750}"/>
    <cellStyle name="Spolu 2 6 4 2 4" xfId="18012" xr:uid="{2DBB65D9-C466-4895-B451-81BE3B3FC6DB}"/>
    <cellStyle name="Spolu 2 6 4 2 5" xfId="18146" xr:uid="{AE64B791-7787-4FE4-A6D0-36D1D80C3563}"/>
    <cellStyle name="Spolu 2 6 4 2 6" xfId="31769" xr:uid="{A4A7D0A1-39BE-4F43-AAD7-4E222887D83A}"/>
    <cellStyle name="Spolu 2 6 4 3" xfId="9444" xr:uid="{D06546FF-E5AA-468B-BC88-5C1033C3A9CF}"/>
    <cellStyle name="Spolu 2 6 4 3 2" xfId="18976" xr:uid="{912F44B9-699D-4531-8DE0-8E1485882DB3}"/>
    <cellStyle name="Spolu 2 6 4 3 2 2" xfId="45488" xr:uid="{BF6CB91C-B5F3-4D5D-9A21-BFDE7AEF0B67}"/>
    <cellStyle name="Spolu 2 6 4 3 3" xfId="22262" xr:uid="{F0A11FB5-0047-4FBD-9FC3-DFD6566E8656}"/>
    <cellStyle name="Spolu 2 6 4 3 4" xfId="25036" xr:uid="{6B17573B-2847-4EA6-92F3-8F9AEB65356E}"/>
    <cellStyle name="Spolu 2 6 4 3 5" xfId="34379" xr:uid="{FB66B1F5-73FC-46F1-8921-593854DE03E5}"/>
    <cellStyle name="Spolu 2 6 4 4" xfId="14362" xr:uid="{58CB44A6-9315-4C14-9332-2EB514419B68}"/>
    <cellStyle name="Spolu 2 6 4 4 2" xfId="39827" xr:uid="{54E2D06D-981C-450A-A57C-DFE6E7D9BD6B}"/>
    <cellStyle name="Spolu 2 6 4 5" xfId="19645" xr:uid="{4BE7C32F-034D-4128-855F-63E2FE29E155}"/>
    <cellStyle name="Spolu 2 6 4 6" xfId="28832" xr:uid="{0EE6BDCC-E27B-4383-B1D7-003C97B99E18}"/>
    <cellStyle name="Spolu 2 6 4_5.3 Investments associated cy" xfId="6145" xr:uid="{C4D22AC2-B44E-49B8-8DCF-5C4A70457AC5}"/>
    <cellStyle name="Spolu 2 6 5" xfId="2985" xr:uid="{42BC02D3-C558-476D-9ACF-7935766B14AE}"/>
    <cellStyle name="Spolu 2 6 5 2" xfId="9922" xr:uid="{8B0989A8-A1AD-4D93-8059-1B43FB321852}"/>
    <cellStyle name="Spolu 2 6 5 2 2" xfId="19424" xr:uid="{C2289E36-0A99-4ECD-ACB3-2AE4CEE1795E}"/>
    <cellStyle name="Spolu 2 6 5 2 2 2" xfId="45965" xr:uid="{47F70474-B056-4D85-94AB-33BEBA9AE10D}"/>
    <cellStyle name="Spolu 2 6 5 2 3" xfId="22700" xr:uid="{B725A681-898B-4F88-B34B-29DBCB73ED6B}"/>
    <cellStyle name="Spolu 2 6 5 2 4" xfId="25468" xr:uid="{3CBA232D-94F1-49D4-9BB4-88B33C203755}"/>
    <cellStyle name="Spolu 2 6 5 2 5" xfId="34849" xr:uid="{C3AF4F90-998D-4FCF-8EBE-79CA1C0DDE94}"/>
    <cellStyle name="Spolu 2 6 5 3" xfId="14812" xr:uid="{62E005EB-7000-4C68-8CE4-34865B1053E0}"/>
    <cellStyle name="Spolu 2 6 5 3 2" xfId="40301" xr:uid="{C36B036C-B8CE-4DDF-8234-99A8B0085998}"/>
    <cellStyle name="Spolu 2 6 5 4" xfId="19866" xr:uid="{8FE91D16-C1BA-46DF-A04E-A263F7B4436D}"/>
    <cellStyle name="Spolu 2 6 5 5" xfId="29299" xr:uid="{E747EDD6-DA50-49A4-AB4C-4F49A1D18974}"/>
    <cellStyle name="Spolu 2 6 6" xfId="7406" xr:uid="{D074C938-96B4-41F6-9A22-D02AF25082C6}"/>
    <cellStyle name="Spolu 2 6 6 2" xfId="17708" xr:uid="{8CE28E5C-1BC3-45BC-B326-B031F0D20E0C}"/>
    <cellStyle name="Spolu 2 6 6 2 2" xfId="43454" xr:uid="{64781AFD-8DCA-428E-8CCB-F2237AE7ABD3}"/>
    <cellStyle name="Spolu 2 6 6 3" xfId="21313" xr:uid="{673C50A5-93F8-457F-B449-B6EF8D9374BC}"/>
    <cellStyle name="Spolu 2 6 6 4" xfId="24206" xr:uid="{29518F31-A5BE-4AA0-AA8E-860C15606A3E}"/>
    <cellStyle name="Spolu 2 6 6 5" xfId="32361" xr:uid="{D3142EED-47C0-43EA-97F3-91E96E5774A7}"/>
    <cellStyle name="Spolu 2 6 7" xfId="12953" xr:uid="{402C0B33-D8D1-4B8D-93FF-0C8A4E3E9B4B}"/>
    <cellStyle name="Spolu 2 6 7 2" xfId="37794" xr:uid="{A5F25D94-D298-4A77-B9BD-8FB4451B4A24}"/>
    <cellStyle name="Spolu 2 6 8" xfId="17351" xr:uid="{6D1F80AF-38C3-41AB-AA4A-20D33AE1C0CA}"/>
    <cellStyle name="Spolu 2 6 9" xfId="26811" xr:uid="{CF939174-D107-49CC-AE1A-A3AFC392B5AE}"/>
    <cellStyle name="Spolu 2 6_3.10 Impairments" xfId="1032" xr:uid="{0747EA51-9D8C-4722-B4A7-E55E1D67B907}"/>
    <cellStyle name="Spolu 2 7" xfId="250" xr:uid="{C884A39B-E6C8-48C5-A581-6A897679CAFE}"/>
    <cellStyle name="Spolu 2 7 2" xfId="554" xr:uid="{1E6A69A9-B8BE-4D4F-B89C-D7CEC423889C}"/>
    <cellStyle name="Spolu 2 7 2 2" xfId="2109" xr:uid="{DEF4D551-1C31-4E3E-9D0D-E21B76C74EDF}"/>
    <cellStyle name="Spolu 2 7 2 2 2" xfId="5308" xr:uid="{D3204185-4813-44C7-A573-59C3816896EF}"/>
    <cellStyle name="Spolu 2 7 2 2 2 2" xfId="12101" xr:uid="{4B5ECD98-7BAB-4901-84F7-726543534D5C}"/>
    <cellStyle name="Spolu 2 7 2 2 2 2 2" xfId="20674" xr:uid="{DAB162AA-5891-41A9-8E7C-DE329A85C5DD}"/>
    <cellStyle name="Spolu 2 7 2 2 2 2 2 2" xfId="48144" xr:uid="{1C7266AA-5970-4D01-BD88-E447A7EE0B57}"/>
    <cellStyle name="Spolu 2 7 2 2 2 2 3" xfId="23601" xr:uid="{654042B5-05D0-4892-992E-14086D4DD5D8}"/>
    <cellStyle name="Spolu 2 7 2 2 2 2 4" xfId="26226" xr:uid="{E73274F1-62D1-4EA6-8058-B7EC96CDBABE}"/>
    <cellStyle name="Spolu 2 7 2 2 2 2 5" xfId="36947" xr:uid="{B1C0421C-A8DF-4E89-A837-806E72279C9D}"/>
    <cellStyle name="Spolu 2 7 2 2 2 3" xfId="16097" xr:uid="{79C05232-C49F-4B40-B2FC-3B71E8C21074}"/>
    <cellStyle name="Spolu 2 7 2 2 2 3 2" xfId="42475" xr:uid="{284D886C-AE8B-4198-AF54-46F889951B91}"/>
    <cellStyle name="Spolu 2 7 2 2 2 4" xfId="13783" xr:uid="{3C00143E-C120-48A8-BC67-3884EF9EFD34}"/>
    <cellStyle name="Spolu 2 7 2 2 2 5" xfId="17184" xr:uid="{12C2199D-D082-4878-AC6E-78AB4B68A99A}"/>
    <cellStyle name="Spolu 2 7 2 2 2 6" xfId="31392" xr:uid="{A9FCA2CB-BE4A-4371-92A5-EA1742F28114}"/>
    <cellStyle name="Spolu 2 7 2 2 3" xfId="9068" xr:uid="{0862261F-5FAB-4C50-94DE-03DCE047D262}"/>
    <cellStyle name="Spolu 2 7 2 2 3 2" xfId="18759" xr:uid="{6C2CA866-56A6-43FE-A9C3-33B84601CFC8}"/>
    <cellStyle name="Spolu 2 7 2 2 3 2 2" xfId="45112" xr:uid="{02E5FFC6-800B-4E24-8A59-1145E9AE7696}"/>
    <cellStyle name="Spolu 2 7 2 2 3 3" xfId="22121" xr:uid="{85A0C57D-6FB1-459B-AD84-C5BA39D8CE32}"/>
    <cellStyle name="Spolu 2 7 2 2 3 4" xfId="24921" xr:uid="{B4016356-7ACD-46C0-B8D2-45786EE2F4EE}"/>
    <cellStyle name="Spolu 2 7 2 2 3 5" xfId="34003" xr:uid="{9FC66859-345F-42B5-99A5-D4DAA116FC57}"/>
    <cellStyle name="Spolu 2 7 2 2 4" xfId="14156" xr:uid="{EA294EEE-EFC0-497C-9DBC-32A2FCE1A834}"/>
    <cellStyle name="Spolu 2 7 2 2 4 2" xfId="39451" xr:uid="{6607F1EB-16D9-49C0-8FDD-37D495338145}"/>
    <cellStyle name="Spolu 2 7 2 2 5" xfId="18896" xr:uid="{9C3B749C-27CB-463D-A248-77C682392C89}"/>
    <cellStyle name="Spolu 2 7 2 2 6" xfId="28456" xr:uid="{5F91B5BE-BC21-411D-88D9-B4E4126E9D66}"/>
    <cellStyle name="Spolu 2 7 2 2_5.3 Investments associated cy" xfId="6147" xr:uid="{E26BABC5-35CC-4759-A0BF-4CA5FECCCB15}"/>
    <cellStyle name="Spolu 2 7 2 3" xfId="2724" xr:uid="{51CBC40B-FC83-4789-AAAB-B0777A2E768C}"/>
    <cellStyle name="Spolu 2 7 2 3 2" xfId="5923" xr:uid="{FD41668E-51F8-41D0-A5E6-8DF825CD6DED}"/>
    <cellStyle name="Spolu 2 7 2 3 2 2" xfId="12716" xr:uid="{2A11D2C4-6179-4402-968C-80B430725B2D}"/>
    <cellStyle name="Spolu 2 7 2 3 2 2 2" xfId="21126" xr:uid="{E604FA46-A12D-4FA3-B933-FD5851A9F002}"/>
    <cellStyle name="Spolu 2 7 2 3 2 2 2 2" xfId="48759" xr:uid="{316D0F2C-4D30-4260-BE4A-14950119706B}"/>
    <cellStyle name="Spolu 2 7 2 3 2 2 3" xfId="23983" xr:uid="{8BB1C345-71E8-499A-BF87-D0722E38845B}"/>
    <cellStyle name="Spolu 2 7 2 3 2 2 4" xfId="26580" xr:uid="{01AFB318-1A91-45C1-B048-6D7304721583}"/>
    <cellStyle name="Spolu 2 7 2 3 2 2 5" xfId="37562" xr:uid="{F3D6927D-F3A4-4863-8C96-3CA58E577F5B}"/>
    <cellStyle name="Spolu 2 7 2 3 2 3" xfId="16538" xr:uid="{574E3483-A22E-40A9-8DF2-FFB2E5E2752C}"/>
    <cellStyle name="Spolu 2 7 2 3 2 3 2" xfId="43090" xr:uid="{03677964-B22E-449D-9F0B-AB7765D14E21}"/>
    <cellStyle name="Spolu 2 7 2 3 2 4" xfId="13098" xr:uid="{52367F44-0482-4050-9B04-84305E197E84}"/>
    <cellStyle name="Spolu 2 7 2 3 2 5" xfId="21416" xr:uid="{373AFD56-BD02-440B-87F9-2A925C6DF2A4}"/>
    <cellStyle name="Spolu 2 7 2 3 2 6" xfId="32007" xr:uid="{8C15C9BF-7826-4BA6-B1E7-67FC856952B3}"/>
    <cellStyle name="Spolu 2 7 2 3 3" xfId="9682" xr:uid="{4DE565E0-DDA7-47B8-BC67-A544722ABDCA}"/>
    <cellStyle name="Spolu 2 7 2 3 3 2" xfId="19214" xr:uid="{7CEF6F3B-37C0-4B4B-9378-0D3C3AE8741E}"/>
    <cellStyle name="Spolu 2 7 2 3 3 2 2" xfId="45726" xr:uid="{E6762067-3AD6-4122-BE65-EB836F8F7210}"/>
    <cellStyle name="Spolu 2 7 2 3 3 3" xfId="22500" xr:uid="{53ED03FD-EB1D-491F-9941-B6E70697C73C}"/>
    <cellStyle name="Spolu 2 7 2 3 3 4" xfId="25274" xr:uid="{6C223D18-6C14-4BB3-A4FB-F085DBB89B24}"/>
    <cellStyle name="Spolu 2 7 2 3 3 5" xfId="34617" xr:uid="{8093852F-EE1E-4110-B45F-79C6E86CBE40}"/>
    <cellStyle name="Spolu 2 7 2 3 4" xfId="14599" xr:uid="{1B8C8C1A-A336-49D7-9257-259D5C9049B7}"/>
    <cellStyle name="Spolu 2 7 2 3 4 2" xfId="40065" xr:uid="{AB73F0E5-25FC-43A6-9627-B5C4B23DDB64}"/>
    <cellStyle name="Spolu 2 7 2 3 5" xfId="15397" xr:uid="{EA861064-06A2-46B2-BFDF-146FF6F161FF}"/>
    <cellStyle name="Spolu 2 7 2 3 6" xfId="29070" xr:uid="{04913C03-E454-4247-800A-7A62FEC384B3}"/>
    <cellStyle name="Spolu 2 7 2 3_5.3 Investments associated cy" xfId="6148" xr:uid="{7A24D490-EF5F-490B-BD95-40CDD7DF4B9F}"/>
    <cellStyle name="Spolu 2 7 2 4" xfId="3302" xr:uid="{E881ECAB-BF07-46DA-90D0-0B8FC05C467F}"/>
    <cellStyle name="Spolu 2 7 2 4 2" xfId="10229" xr:uid="{2C54CDDD-FF00-49F6-9691-C449B5B9D693}"/>
    <cellStyle name="Spolu 2 7 2 4 2 2" xfId="19660" xr:uid="{1B3A9D8D-AEE5-4F4A-8BF3-4CB95DD31A0D}"/>
    <cellStyle name="Spolu 2 7 2 4 2 2 2" xfId="46272" xr:uid="{3A3A8AFA-C4F0-4D03-B1A1-AA8E837D151A}"/>
    <cellStyle name="Spolu 2 7 2 4 2 3" xfId="22899" xr:uid="{4E416E36-82B0-46E9-B7B7-480A90CB8787}"/>
    <cellStyle name="Spolu 2 7 2 4 2 4" xfId="25659" xr:uid="{C533C056-4193-4102-8A56-B537B5D3990E}"/>
    <cellStyle name="Spolu 2 7 2 4 2 5" xfId="35153" xr:uid="{74EF15F2-7C71-45EB-AA43-68BD80A49483}"/>
    <cellStyle name="Spolu 2 7 2 4 3" xfId="15049" xr:uid="{A43A1F25-81A1-4D8D-A979-9285326204CD}"/>
    <cellStyle name="Spolu 2 7 2 4 3 2" xfId="40607" xr:uid="{17FB8951-911E-4FFB-8E46-9A0EB9E077AD}"/>
    <cellStyle name="Spolu 2 7 2 4 4" xfId="15706" xr:uid="{140439A2-E98C-4670-8E4B-1A326B2567EE}"/>
    <cellStyle name="Spolu 2 7 2 4 5" xfId="29602" xr:uid="{72EF01BC-DF50-427F-A290-91711EDB4626}"/>
    <cellStyle name="Spolu 2 7 2 5" xfId="7743" xr:uid="{A70D0BE4-B9D4-4F89-8C9D-97168B5D30FA}"/>
    <cellStyle name="Spolu 2 7 2 5 2" xfId="17976" xr:uid="{3743C844-32AE-4A94-A4C7-70E854E2E02A}"/>
    <cellStyle name="Spolu 2 7 2 5 2 2" xfId="43791" xr:uid="{EBADEBE6-55C3-420E-9435-1FC16C6D92E8}"/>
    <cellStyle name="Spolu 2 7 2 5 3" xfId="21549" xr:uid="{F58CD9FF-E603-4344-898E-57093C29F4FF}"/>
    <cellStyle name="Spolu 2 7 2 5 4" xfId="24431" xr:uid="{D13D50CD-FB5E-4A88-AD04-08CDD5D1C029}"/>
    <cellStyle name="Spolu 2 7 2 5 5" xfId="32698" xr:uid="{9810E14D-CC02-4AFF-81A9-979EDE519F8D}"/>
    <cellStyle name="Spolu 2 7 2 6" xfId="13223" xr:uid="{0645B39C-386C-4E37-A2E8-853B65D3AEA7}"/>
    <cellStyle name="Spolu 2 7 2 6 2" xfId="38131" xr:uid="{BEDAE97D-5688-48DA-AA76-50F5CEAD2C25}"/>
    <cellStyle name="Spolu 2 7 2 7" xfId="17113" xr:uid="{7EC42985-57DD-4C6D-A9C7-C85F7C52FE33}"/>
    <cellStyle name="Spolu 2 7 2 8" xfId="27148" xr:uid="{A88602F7-3FEF-4274-8BFC-D0503EBB72FA}"/>
    <cellStyle name="Spolu 2 7 2_5.3 Investments associated cy" xfId="6146" xr:uid="{09B66FF1-0D14-4639-8734-504B25AABE5F}"/>
    <cellStyle name="Spolu 2 7 3" xfId="1837" xr:uid="{B4EF0799-7756-4FEE-9059-DC4C791E0B21}"/>
    <cellStyle name="Spolu 2 7 3 2" xfId="5036" xr:uid="{5D171B02-4564-440F-9C45-1D215088959B}"/>
    <cellStyle name="Spolu 2 7 3 2 2" xfId="11829" xr:uid="{B8141FCA-8A4F-49F5-B7D1-B1A86D426A94}"/>
    <cellStyle name="Spolu 2 7 3 2 2 2" xfId="20458" xr:uid="{990F9C7C-1B7F-43C2-8210-AA2AB457F152}"/>
    <cellStyle name="Spolu 2 7 3 2 2 2 2" xfId="47872" xr:uid="{944E3750-F64C-482D-B891-5DE62B2A4A39}"/>
    <cellStyle name="Spolu 2 7 3 2 2 3" xfId="23413" xr:uid="{D16DB33D-427C-4B1B-A3A0-655B35A7FBA6}"/>
    <cellStyle name="Spolu 2 7 3 2 2 4" xfId="26048" xr:uid="{8458EC59-F1F0-485A-BB5A-3CD70458AF9E}"/>
    <cellStyle name="Spolu 2 7 3 2 2 5" xfId="36675" xr:uid="{E52B1B48-1B77-484F-9E7F-2770202454D0}"/>
    <cellStyle name="Spolu 2 7 3 2 3" xfId="15881" xr:uid="{61B300E5-2996-4122-982F-48722411285B}"/>
    <cellStyle name="Spolu 2 7 3 2 3 2" xfId="42203" xr:uid="{1E8EE934-85C7-47D3-8832-100BCFAE877F}"/>
    <cellStyle name="Spolu 2 7 3 2 4" xfId="15479" xr:uid="{776875D4-91F1-47BC-A791-8C63C7DECBC0}"/>
    <cellStyle name="Spolu 2 7 3 2 5" xfId="18926" xr:uid="{D654D222-5E1B-4CB6-9756-26D44135F995}"/>
    <cellStyle name="Spolu 2 7 3 2 6" xfId="31120" xr:uid="{D2D85DB2-3B6B-47E0-B110-0D81FBF3C56B}"/>
    <cellStyle name="Spolu 2 7 3 3" xfId="8796" xr:uid="{D9248D64-E17E-48EB-A1DF-0EDC98258A8B}"/>
    <cellStyle name="Spolu 2 7 3 3 2" xfId="18547" xr:uid="{598B242A-1AB3-4A1F-8E61-344A7735923D}"/>
    <cellStyle name="Spolu 2 7 3 3 2 2" xfId="44840" xr:uid="{ED32F67C-7487-4B4C-8A0C-E8F685CF229B}"/>
    <cellStyle name="Spolu 2 7 3 3 3" xfId="21935" xr:uid="{2B18B9FA-879F-4C71-98DE-BD9E10ECA84E}"/>
    <cellStyle name="Spolu 2 7 3 3 4" xfId="24743" xr:uid="{56517B89-CAD0-4FEE-8B00-862839BBEF5B}"/>
    <cellStyle name="Spolu 2 7 3 3 5" xfId="33731" xr:uid="{28637E14-BC71-45BE-B666-70B62D786F76}"/>
    <cellStyle name="Spolu 2 7 3 4" xfId="13945" xr:uid="{3B710493-D08F-4108-B037-51C0EC9BC47A}"/>
    <cellStyle name="Spolu 2 7 3 4 2" xfId="39179" xr:uid="{B02BBF24-3DF2-40CC-9B40-AD59E0B6C61B}"/>
    <cellStyle name="Spolu 2 7 3 5" xfId="18911" xr:uid="{BA974633-B385-42D1-A670-86734F929D9E}"/>
    <cellStyle name="Spolu 2 7 3 6" xfId="28184" xr:uid="{F8A11CF2-9C9E-400C-A1E0-009A3A43C601}"/>
    <cellStyle name="Spolu 2 7 3_5.3 Investments associated cy" xfId="6149" xr:uid="{64D23FDB-E31C-4A87-8FA8-037FD50122E0}"/>
    <cellStyle name="Spolu 2 7 4" xfId="1697" xr:uid="{80978032-55F5-45AF-8627-4F7382500A6C}"/>
    <cellStyle name="Spolu 2 7 4 2" xfId="4896" xr:uid="{C0B5968B-832F-42D0-9A09-7F64ED16FDFF}"/>
    <cellStyle name="Spolu 2 7 4 2 2" xfId="11689" xr:uid="{A8787D56-85F2-4A74-B247-16AE0C1DC8E2}"/>
    <cellStyle name="Spolu 2 7 4 2 2 2" xfId="20349" xr:uid="{4CAD5259-14B5-4ACD-8168-056160639CE5}"/>
    <cellStyle name="Spolu 2 7 4 2 2 2 2" xfId="47732" xr:uid="{6A03C28F-90D9-4DC3-B70B-86B17F2AABBC}"/>
    <cellStyle name="Spolu 2 7 4 2 2 3" xfId="23318" xr:uid="{64B3C5AD-6F02-4CA1-B9CF-4B3B6B3ABE12}"/>
    <cellStyle name="Spolu 2 7 4 2 2 4" xfId="25954" xr:uid="{7FE30DBB-6D8B-45D1-A402-015468EF0AAF}"/>
    <cellStyle name="Spolu 2 7 4 2 2 5" xfId="36535" xr:uid="{F2EF687C-6508-4755-8697-145EB8D32506}"/>
    <cellStyle name="Spolu 2 7 4 2 3" xfId="15771" xr:uid="{B805455E-6A21-4D4C-AC6A-83089812CBE7}"/>
    <cellStyle name="Spolu 2 7 4 2 3 2" xfId="42063" xr:uid="{B15B5DE1-06F1-41A8-BEFB-A28D667F1530}"/>
    <cellStyle name="Spolu 2 7 4 2 4" xfId="13632" xr:uid="{B8FCA621-820F-4A32-8D55-57091EBF62A0}"/>
    <cellStyle name="Spolu 2 7 4 2 5" xfId="21692" xr:uid="{DE95E0C3-A106-4CB2-A7F6-5C224A118142}"/>
    <cellStyle name="Spolu 2 7 4 2 6" xfId="30980" xr:uid="{09809995-B61E-4613-8199-AADF31F5C272}"/>
    <cellStyle name="Spolu 2 7 4 3" xfId="8656" xr:uid="{35946A2B-B325-4B05-A403-7C8B7756C66F}"/>
    <cellStyle name="Spolu 2 7 4 3 2" xfId="18440" xr:uid="{59F14665-81C4-47BE-84A3-01B62CF6F10B}"/>
    <cellStyle name="Spolu 2 7 4 3 2 2" xfId="44700" xr:uid="{92C2CD1D-AB8E-47AE-A92E-82EFCE83F8D7}"/>
    <cellStyle name="Spolu 2 7 4 3 3" xfId="21838" xr:uid="{27E1B7CC-79B0-45EF-920A-F04D35B642DC}"/>
    <cellStyle name="Spolu 2 7 4 3 4" xfId="24649" xr:uid="{852678DA-B084-4193-8E77-A6D446456408}"/>
    <cellStyle name="Spolu 2 7 4 3 5" xfId="33591" xr:uid="{E8542184-47CF-438E-8E9F-F8DFCC7E478E}"/>
    <cellStyle name="Spolu 2 7 4 4" xfId="13836" xr:uid="{FF0B8A91-DE6C-4DE7-9190-7F39DBCAC3C2}"/>
    <cellStyle name="Spolu 2 7 4 4 2" xfId="39039" xr:uid="{63BA8933-49B4-48EC-9301-88C35AA9153A}"/>
    <cellStyle name="Spolu 2 7 4 5" xfId="18920" xr:uid="{BD24085E-15F0-4DCE-A130-40CB784CE7C6}"/>
    <cellStyle name="Spolu 2 7 4 6" xfId="28044" xr:uid="{69287943-F667-49B9-82CB-07ADCBD33B7D}"/>
    <cellStyle name="Spolu 2 7 4_5.3 Investments associated cy" xfId="6150" xr:uid="{FC09FBA2-790A-4DB7-A00E-3A7FC7921D5C}"/>
    <cellStyle name="Spolu 2 7 5" xfId="3021" xr:uid="{EE6C10EC-2AE8-4325-9C4F-84A687AF341A}"/>
    <cellStyle name="Spolu 2 7 5 2" xfId="9958" xr:uid="{81CAD724-5097-4EAA-AE58-3A342A1B386C}"/>
    <cellStyle name="Spolu 2 7 5 2 2" xfId="19446" xr:uid="{85DA8582-5BBB-46EE-BC0D-75071822E963}"/>
    <cellStyle name="Spolu 2 7 5 2 2 2" xfId="46001" xr:uid="{67A094DA-230C-4906-A5FB-F060EA060BBC}"/>
    <cellStyle name="Spolu 2 7 5 2 3" xfId="22717" xr:uid="{E5828976-8EB8-49B9-A674-16E1FFECCBD2}"/>
    <cellStyle name="Spolu 2 7 5 2 4" xfId="25485" xr:uid="{A5B60AEB-7847-49E1-A01E-409454C3004D}"/>
    <cellStyle name="Spolu 2 7 5 2 5" xfId="34884" xr:uid="{620506DB-4D5B-4B74-BF09-6D209BA28BFB}"/>
    <cellStyle name="Spolu 2 7 5 3" xfId="14832" xr:uid="{9937BDD4-9C64-4307-8475-1B5582DCC10A}"/>
    <cellStyle name="Spolu 2 7 5 3 2" xfId="40337" xr:uid="{C6CD96E7-0FAC-467B-B730-B8F9155557E9}"/>
    <cellStyle name="Spolu 2 7 5 4" xfId="15207" xr:uid="{19055D27-D018-49A7-9AE0-1AAE5376ED87}"/>
    <cellStyle name="Spolu 2 7 5 5" xfId="29334" xr:uid="{911879B8-1C93-4213-A371-87A6F57CC883}"/>
    <cellStyle name="Spolu 2 7 6" xfId="7442" xr:uid="{739D508A-97EA-4BE0-9F93-033D9293FD5D}"/>
    <cellStyle name="Spolu 2 7 6 2" xfId="17732" xr:uid="{9C38377A-62F5-45E1-8972-608A211061B9}"/>
    <cellStyle name="Spolu 2 7 6 2 2" xfId="43490" xr:uid="{C0D2A15B-9BAB-4582-BFE6-F17DFB8130DC}"/>
    <cellStyle name="Spolu 2 7 6 3" xfId="21331" xr:uid="{85AFB7CB-CEE2-4D47-BFA6-C9320B1129A9}"/>
    <cellStyle name="Spolu 2 7 6 4" xfId="24224" xr:uid="{7DC08B41-5DB0-4861-A77E-685794F8F4D9}"/>
    <cellStyle name="Spolu 2 7 6 5" xfId="32397" xr:uid="{51581C75-6A9F-4C16-ABA0-B751BBF292CF}"/>
    <cellStyle name="Spolu 2 7 7" xfId="12977" xr:uid="{497C5F69-F8C7-476F-9660-845BC8C7DE40}"/>
    <cellStyle name="Spolu 2 7 7 2" xfId="37830" xr:uid="{AE7508F7-3A9F-4ED4-83D0-C2286DDE9053}"/>
    <cellStyle name="Spolu 2 7 8" xfId="17330" xr:uid="{7B999B53-F60F-45AA-867C-4C1CB03F2E99}"/>
    <cellStyle name="Spolu 2 7 9" xfId="26847" xr:uid="{92DAD8AA-BA49-4821-A059-CF80FD9D6CCC}"/>
    <cellStyle name="Spolu 2 7_3.10 Impairments" xfId="1033" xr:uid="{7EA4B64C-B649-4364-A0D8-C243C5F4DECF}"/>
    <cellStyle name="Spolu 2 8" xfId="240" xr:uid="{40BEA06E-A4F9-4BA1-A22C-6BD6AD34BC38}"/>
    <cellStyle name="Spolu 2 8 2" xfId="544" xr:uid="{F9688EBD-7A41-4E0E-B3D5-80EA028132FD}"/>
    <cellStyle name="Spolu 2 8 2 2" xfId="2099" xr:uid="{EEF414BB-1AF8-48ED-9715-C1B7C587C095}"/>
    <cellStyle name="Spolu 2 8 2 2 2" xfId="5298" xr:uid="{96D73E14-8D1D-4EFF-942B-311813AE2CD9}"/>
    <cellStyle name="Spolu 2 8 2 2 2 2" xfId="12091" xr:uid="{1738C2E5-AA27-4824-BD17-876D7A5DEE07}"/>
    <cellStyle name="Spolu 2 8 2 2 2 2 2" xfId="20667" xr:uid="{9728DB01-1AFB-4EB5-B6C6-6FC703DE4DE8}"/>
    <cellStyle name="Spolu 2 8 2 2 2 2 2 2" xfId="48134" xr:uid="{9978D01C-AACD-4825-9255-8F6298CCED3A}"/>
    <cellStyle name="Spolu 2 8 2 2 2 2 3" xfId="23594" xr:uid="{E885451E-BF5C-4300-8703-2648CA93AB15}"/>
    <cellStyle name="Spolu 2 8 2 2 2 2 4" xfId="26219" xr:uid="{54E85B4B-8967-43DA-ACB0-DA7D15E9FE9F}"/>
    <cellStyle name="Spolu 2 8 2 2 2 2 5" xfId="36937" xr:uid="{839DCBB6-4054-4F5A-B89E-A579108343AF}"/>
    <cellStyle name="Spolu 2 8 2 2 2 3" xfId="16089" xr:uid="{D49BE35B-6EC9-47EC-9614-E748DED5C4AA}"/>
    <cellStyle name="Spolu 2 8 2 2 2 3 2" xfId="42465" xr:uid="{10A4462B-7375-4471-A68E-CF5C98FD2055}"/>
    <cellStyle name="Spolu 2 8 2 2 2 4" xfId="15215" xr:uid="{4D8F0146-FEA2-4236-8732-EE1E89F0ED5C}"/>
    <cellStyle name="Spolu 2 8 2 2 2 5" xfId="22251" xr:uid="{113FB48F-88B3-4D56-A0CC-2E2024C72B04}"/>
    <cellStyle name="Spolu 2 8 2 2 2 6" xfId="31382" xr:uid="{09711253-8C48-4C25-9C3B-79670507A689}"/>
    <cellStyle name="Spolu 2 8 2 2 3" xfId="9058" xr:uid="{99FF577A-AFAE-41B2-BEF5-50BB625F08DB}"/>
    <cellStyle name="Spolu 2 8 2 2 3 2" xfId="18752" xr:uid="{76564515-02DF-48EA-8C1A-A3E040699A27}"/>
    <cellStyle name="Spolu 2 8 2 2 3 2 2" xfId="45102" xr:uid="{52A0126F-5FAA-4B03-AE7F-36FBC2068F85}"/>
    <cellStyle name="Spolu 2 8 2 2 3 3" xfId="22114" xr:uid="{5A15FE83-D903-4317-ADC9-95A17FBF869E}"/>
    <cellStyle name="Spolu 2 8 2 2 3 4" xfId="24914" xr:uid="{5571A791-7B16-4928-A717-CFF0CE40D17B}"/>
    <cellStyle name="Spolu 2 8 2 2 3 5" xfId="33993" xr:uid="{11D5803B-F64C-4654-8610-D490905169B6}"/>
    <cellStyle name="Spolu 2 8 2 2 4" xfId="14149" xr:uid="{97156A93-B852-4CBA-AF5E-7F1A1FDDE36B}"/>
    <cellStyle name="Spolu 2 8 2 2 4 2" xfId="39441" xr:uid="{5CA2B94F-9966-4B0A-BF6E-22119905C47F}"/>
    <cellStyle name="Spolu 2 8 2 2 5" xfId="20129" xr:uid="{A0759BA7-C335-4ACB-ADC2-5AC3BAF868AB}"/>
    <cellStyle name="Spolu 2 8 2 2 6" xfId="28446" xr:uid="{ACF8088C-957A-4B7D-BC58-FD3F356D2F9B}"/>
    <cellStyle name="Spolu 2 8 2 2_5.3 Investments associated cy" xfId="6152" xr:uid="{3BC25900-C061-4E4F-AEB9-455262CF0467}"/>
    <cellStyle name="Spolu 2 8 2 3" xfId="2717" xr:uid="{DF6B7A2B-C88A-4044-AED2-B2323361F486}"/>
    <cellStyle name="Spolu 2 8 2 3 2" xfId="5916" xr:uid="{BB447481-53C7-4657-B6B9-F0FE7A14B488}"/>
    <cellStyle name="Spolu 2 8 2 3 2 2" xfId="12709" xr:uid="{E02C4432-20FB-46C4-9D1F-14B1E2D6303D}"/>
    <cellStyle name="Spolu 2 8 2 3 2 2 2" xfId="21119" xr:uid="{8630AA00-0B00-4B58-87A7-39881852BE40}"/>
    <cellStyle name="Spolu 2 8 2 3 2 2 2 2" xfId="48752" xr:uid="{594BE1A1-70AA-4561-A020-52C21AD27617}"/>
    <cellStyle name="Spolu 2 8 2 3 2 2 3" xfId="23976" xr:uid="{ADF4D999-A671-49FF-B318-3DBAF9CECC65}"/>
    <cellStyle name="Spolu 2 8 2 3 2 2 4" xfId="26573" xr:uid="{BB4F2EA1-8227-44A8-8EF8-866F8FE7A0CF}"/>
    <cellStyle name="Spolu 2 8 2 3 2 2 5" xfId="37555" xr:uid="{C51B1CF2-5459-4B64-A193-2891E5CF160B}"/>
    <cellStyle name="Spolu 2 8 2 3 2 3" xfId="16531" xr:uid="{258EFF69-F7F3-4706-82F3-2130C4C21A40}"/>
    <cellStyle name="Spolu 2 8 2 3 2 3 2" xfId="43083" xr:uid="{D0AFDE1D-31CB-4226-8260-F9DE314822A5}"/>
    <cellStyle name="Spolu 2 8 2 3 2 4" xfId="16694" xr:uid="{D3F93363-0416-4430-9AA6-B46EBFF70AB1}"/>
    <cellStyle name="Spolu 2 8 2 3 2 5" xfId="23297" xr:uid="{5D981D12-0ACC-4D25-A3E3-CFF851C36F8D}"/>
    <cellStyle name="Spolu 2 8 2 3 2 6" xfId="32000" xr:uid="{1286FE88-FFEA-4BFE-9A44-FCEA2A6136D6}"/>
    <cellStyle name="Spolu 2 8 2 3 3" xfId="9675" xr:uid="{BF581505-4A2B-43CF-99AD-34E957CC1FD7}"/>
    <cellStyle name="Spolu 2 8 2 3 3 2" xfId="19207" xr:uid="{D185CD82-FC54-464E-9BDB-25434F25C907}"/>
    <cellStyle name="Spolu 2 8 2 3 3 2 2" xfId="45719" xr:uid="{FD8B52C5-4382-46FA-9337-EF999339DCDE}"/>
    <cellStyle name="Spolu 2 8 2 3 3 3" xfId="22493" xr:uid="{13751DCD-D524-47EA-BB49-D1461F3838EF}"/>
    <cellStyle name="Spolu 2 8 2 3 3 4" xfId="25267" xr:uid="{CDC5852B-96E2-491C-AEED-35B0B143783C}"/>
    <cellStyle name="Spolu 2 8 2 3 3 5" xfId="34610" xr:uid="{783F40BB-708B-4C18-BB4A-3679A6E2DD48}"/>
    <cellStyle name="Spolu 2 8 2 3 4" xfId="14592" xr:uid="{A3672C8D-C93E-4E23-8E79-FFDF9B051946}"/>
    <cellStyle name="Spolu 2 8 2 3 4 2" xfId="40058" xr:uid="{917442BF-E949-472B-A296-1CABBE77BCEE}"/>
    <cellStyle name="Spolu 2 8 2 3 5" xfId="13795" xr:uid="{92958311-CD3F-4131-AA2E-CF67B5A7AC80}"/>
    <cellStyle name="Spolu 2 8 2 3 6" xfId="29063" xr:uid="{B6B8326B-1D66-4342-A821-121A7D28B62B}"/>
    <cellStyle name="Spolu 2 8 2 3_5.3 Investments associated cy" xfId="6153" xr:uid="{50CBF16A-8EF3-4A27-9C4E-906A843D4334}"/>
    <cellStyle name="Spolu 2 8 2 4" xfId="3292" xr:uid="{95C9BAB8-F0D9-47F2-810E-657F4D0768E6}"/>
    <cellStyle name="Spolu 2 8 2 4 2" xfId="10219" xr:uid="{254D492B-EF23-4132-8CDD-D789FBD0AFE1}"/>
    <cellStyle name="Spolu 2 8 2 4 2 2" xfId="19653" xr:uid="{A3C0970E-ED1F-4058-9AC3-6EDCB59FE065}"/>
    <cellStyle name="Spolu 2 8 2 4 2 2 2" xfId="46262" xr:uid="{F3AA42A2-AE07-4819-987E-842824C1BD4F}"/>
    <cellStyle name="Spolu 2 8 2 4 2 3" xfId="22892" xr:uid="{FA00095F-82F6-4391-801F-6FCF57C8C2B6}"/>
    <cellStyle name="Spolu 2 8 2 4 2 4" xfId="25652" xr:uid="{73849BB9-A2D8-44BA-AD80-0AB864401F7A}"/>
    <cellStyle name="Spolu 2 8 2 4 2 5" xfId="35143" xr:uid="{2C45A164-F51D-4EB0-BEFD-092D11D2E48F}"/>
    <cellStyle name="Spolu 2 8 2 4 3" xfId="15042" xr:uid="{400D52A2-4ABA-458A-8945-523A463D26BB}"/>
    <cellStyle name="Spolu 2 8 2 4 3 2" xfId="40597" xr:uid="{525E4BB1-14D2-4F78-ABE1-30456F97F971}"/>
    <cellStyle name="Spolu 2 8 2 4 4" xfId="19815" xr:uid="{02B880A2-AA4E-4883-915B-72CCA3BEBDE6}"/>
    <cellStyle name="Spolu 2 8 2 4 5" xfId="29592" xr:uid="{C3D5FD2F-953D-485C-A9CE-B687414BD8C1}"/>
    <cellStyle name="Spolu 2 8 2 5" xfId="7733" xr:uid="{1CA05EC2-D4ED-4AD1-B3B4-1C35259934EB}"/>
    <cellStyle name="Spolu 2 8 2 5 2" xfId="17969" xr:uid="{5A5350F7-C3CC-4742-8410-9EEFD4F06D80}"/>
    <cellStyle name="Spolu 2 8 2 5 2 2" xfId="43781" xr:uid="{A4B3E894-31C4-4B49-B34B-D67F965B7D77}"/>
    <cellStyle name="Spolu 2 8 2 5 3" xfId="21542" xr:uid="{C4DE3CCF-DA23-477C-ACC4-86ADC17E683E}"/>
    <cellStyle name="Spolu 2 8 2 5 4" xfId="24424" xr:uid="{4EF9F693-98AC-4F47-9E1E-05572137659E}"/>
    <cellStyle name="Spolu 2 8 2 5 5" xfId="32688" xr:uid="{197CE830-A096-408F-A9BD-EE227D8076BF}"/>
    <cellStyle name="Spolu 2 8 2 6" xfId="13215" xr:uid="{A32E94AD-1A47-4839-BFB6-7253D314E0B5}"/>
    <cellStyle name="Spolu 2 8 2 6 2" xfId="38121" xr:uid="{9B2B49A5-E403-44B7-9D1B-1FC9C31AA650}"/>
    <cellStyle name="Spolu 2 8 2 7" xfId="17122" xr:uid="{278F324E-108D-4D2A-A3E8-22CAD54254BD}"/>
    <cellStyle name="Spolu 2 8 2 8" xfId="27138" xr:uid="{90E066C7-F1C2-4E84-8FF3-34D2B09497AD}"/>
    <cellStyle name="Spolu 2 8 2_5.3 Investments associated cy" xfId="6151" xr:uid="{F2083131-B210-40FA-8BA4-303A22B40973}"/>
    <cellStyle name="Spolu 2 8 3" xfId="1827" xr:uid="{D330E713-2DEA-43EB-B534-BA52D08A8983}"/>
    <cellStyle name="Spolu 2 8 3 2" xfId="5026" xr:uid="{ABF46D8A-4CF5-490F-AC1B-8BE7AA25E6EB}"/>
    <cellStyle name="Spolu 2 8 3 2 2" xfId="11819" xr:uid="{CFC100A1-30E2-45E7-ACE5-EB987FB96BE2}"/>
    <cellStyle name="Spolu 2 8 3 2 2 2" xfId="20451" xr:uid="{D9A5B896-17EC-4B58-A781-DA693E792643}"/>
    <cellStyle name="Spolu 2 8 3 2 2 2 2" xfId="47862" xr:uid="{C27E8F02-7236-4148-A3D4-D591F68B2044}"/>
    <cellStyle name="Spolu 2 8 3 2 2 3" xfId="23406" xr:uid="{809CD54A-C4D4-4919-A793-43E95032B4F7}"/>
    <cellStyle name="Spolu 2 8 3 2 2 4" xfId="26041" xr:uid="{722BF8E0-8587-4EEA-B645-344393E76AD5}"/>
    <cellStyle name="Spolu 2 8 3 2 2 5" xfId="36665" xr:uid="{398EF824-9DB0-4CFF-A837-696F237BBE73}"/>
    <cellStyle name="Spolu 2 8 3 2 3" xfId="15874" xr:uid="{A7346426-8F43-46DE-B6A1-C5553BB4FBF5}"/>
    <cellStyle name="Spolu 2 8 3 2 3 2" xfId="42193" xr:uid="{4B07CCBC-2105-4BEE-BDB2-CAD9A966F12F}"/>
    <cellStyle name="Spolu 2 8 3 2 4" xfId="15841" xr:uid="{D51F7EB5-FCB8-442A-AC77-30B9E59B5DF8}"/>
    <cellStyle name="Spolu 2 8 3 2 5" xfId="15471" xr:uid="{A4890F48-C19C-44CC-9760-4E3CA431E42F}"/>
    <cellStyle name="Spolu 2 8 3 2 6" xfId="31110" xr:uid="{A00550B6-4B16-4B42-B8A5-B4C546F32EDF}"/>
    <cellStyle name="Spolu 2 8 3 3" xfId="8786" xr:uid="{68EF4316-301D-4A03-8945-D9E8F284B2E2}"/>
    <cellStyle name="Spolu 2 8 3 3 2" xfId="18540" xr:uid="{B7298C82-74C8-47AB-B7D2-54B29DB758B2}"/>
    <cellStyle name="Spolu 2 8 3 3 2 2" xfId="44830" xr:uid="{2BBECC24-6061-4831-A62A-250858C7E9B3}"/>
    <cellStyle name="Spolu 2 8 3 3 3" xfId="21928" xr:uid="{BE77A537-C481-45EA-9F86-656AAC297125}"/>
    <cellStyle name="Spolu 2 8 3 3 4" xfId="24736" xr:uid="{24E153B3-3CD0-4A8F-ACD7-317EF195B4CE}"/>
    <cellStyle name="Spolu 2 8 3 3 5" xfId="33721" xr:uid="{794E3999-EDF9-4647-AEBF-53C9BD63B1E2}"/>
    <cellStyle name="Spolu 2 8 3 4" xfId="13938" xr:uid="{867DBE2E-5631-43F3-B6AB-E1927DC74C9C}"/>
    <cellStyle name="Spolu 2 8 3 4 2" xfId="39169" xr:uid="{E52BD05D-D4EE-4109-86BE-7D24F5B4DFA5}"/>
    <cellStyle name="Spolu 2 8 3 5" xfId="20144" xr:uid="{508BC881-7896-4517-A322-C792B838D094}"/>
    <cellStyle name="Spolu 2 8 3 6" xfId="28174" xr:uid="{AB0B40B5-3061-4B42-8A96-D7F3690593FE}"/>
    <cellStyle name="Spolu 2 8 3_5.3 Investments associated cy" xfId="6154" xr:uid="{FE3444FA-3A22-4229-9108-3B923AB6B1A0}"/>
    <cellStyle name="Spolu 2 8 4" xfId="1704" xr:uid="{0BC9DC6C-E05B-48AE-A4F1-153B05555D97}"/>
    <cellStyle name="Spolu 2 8 4 2" xfId="4903" xr:uid="{F7BF2547-7E49-4452-8ECE-9C6BE17B9977}"/>
    <cellStyle name="Spolu 2 8 4 2 2" xfId="11696" xr:uid="{318F11B2-B97D-4BE5-9D29-E7D73360EBEF}"/>
    <cellStyle name="Spolu 2 8 4 2 2 2" xfId="20356" xr:uid="{545B08B6-844C-4774-8148-AA7C3BC70A5C}"/>
    <cellStyle name="Spolu 2 8 4 2 2 2 2" xfId="47739" xr:uid="{108A7E98-97F4-4194-AA71-415D00F470CB}"/>
    <cellStyle name="Spolu 2 8 4 2 2 3" xfId="23325" xr:uid="{D9B9A428-01CB-433C-BD72-682BEE556B35}"/>
    <cellStyle name="Spolu 2 8 4 2 2 4" xfId="25961" xr:uid="{B2E308D6-6ED6-4C95-8546-94D3FEC8E216}"/>
    <cellStyle name="Spolu 2 8 4 2 2 5" xfId="36542" xr:uid="{5E7E5EC4-AAF1-4B8A-8A38-A1C59B34E2C5}"/>
    <cellStyle name="Spolu 2 8 4 2 3" xfId="15778" xr:uid="{3B07B46E-4BA2-4576-B582-26AA0E676627}"/>
    <cellStyle name="Spolu 2 8 4 2 3 2" xfId="42070" xr:uid="{5A174B42-4EB4-4FD9-BF96-D9FA305327E9}"/>
    <cellStyle name="Spolu 2 8 4 2 4" xfId="16771" xr:uid="{43EE19CF-638D-472D-A1C4-50D27A055878}"/>
    <cellStyle name="Spolu 2 8 4 2 5" xfId="23723" xr:uid="{DD75F711-708D-4C8D-BC5D-AD8F05C667F4}"/>
    <cellStyle name="Spolu 2 8 4 2 6" xfId="30987" xr:uid="{59460133-CE7C-4756-BFC2-CECD90547BFD}"/>
    <cellStyle name="Spolu 2 8 4 3" xfId="8663" xr:uid="{BA06BBAB-50E9-424A-9EFC-23D2BA3E8530}"/>
    <cellStyle name="Spolu 2 8 4 3 2" xfId="18447" xr:uid="{7CFA562C-6F03-416A-8694-905105C1AB74}"/>
    <cellStyle name="Spolu 2 8 4 3 2 2" xfId="44707" xr:uid="{7BDCD194-F661-4321-BA39-D9729935FFFD}"/>
    <cellStyle name="Spolu 2 8 4 3 3" xfId="21845" xr:uid="{7B2C167B-E27F-4C0B-B2B1-CDC3107E5398}"/>
    <cellStyle name="Spolu 2 8 4 3 4" xfId="24656" xr:uid="{306A6997-3CD1-48D0-BC47-676FBA3603F5}"/>
    <cellStyle name="Spolu 2 8 4 3 5" xfId="33598" xr:uid="{3A5CFA30-DF49-4098-A67F-C03B36007964}"/>
    <cellStyle name="Spolu 2 8 4 4" xfId="13843" xr:uid="{F95A6AED-6046-44EE-AA65-480B36920066}"/>
    <cellStyle name="Spolu 2 8 4 4 2" xfId="39046" xr:uid="{E85E547C-CFBA-44F4-9977-DDC7481AB4C2}"/>
    <cellStyle name="Spolu 2 8 4 5" xfId="15708" xr:uid="{8C1855C7-B306-477D-AABD-16B6AAC154CD}"/>
    <cellStyle name="Spolu 2 8 4 6" xfId="28051" xr:uid="{02A19D25-E036-4F89-B49D-553524A44C32}"/>
    <cellStyle name="Spolu 2 8 4_5.3 Investments associated cy" xfId="6155" xr:uid="{7F20050E-4275-400E-8565-205AF6AF661A}"/>
    <cellStyle name="Spolu 2 8 5" xfId="3011" xr:uid="{FC5B3B09-B13F-4179-8796-85142A3717D0}"/>
    <cellStyle name="Spolu 2 8 5 2" xfId="9948" xr:uid="{A492B198-B172-4605-9DC3-73761D660686}"/>
    <cellStyle name="Spolu 2 8 5 2 2" xfId="19438" xr:uid="{37709D2E-A39F-4889-89A6-09A19A41570F}"/>
    <cellStyle name="Spolu 2 8 5 2 2 2" xfId="45991" xr:uid="{F5A8C924-CBFD-4FCE-85FD-BAE6C8310328}"/>
    <cellStyle name="Spolu 2 8 5 2 3" xfId="22710" xr:uid="{6F32354A-E5D7-4036-ADDD-770D2D391056}"/>
    <cellStyle name="Spolu 2 8 5 2 4" xfId="25478" xr:uid="{BAD516DD-C536-41CC-B9EE-AF1592C346C9}"/>
    <cellStyle name="Spolu 2 8 5 2 5" xfId="34874" xr:uid="{52D12349-A7E0-4E3C-88AF-A509CCE80DB6}"/>
    <cellStyle name="Spolu 2 8 5 3" xfId="14824" xr:uid="{F81BDC1E-0526-4410-856D-8394B5002CC5}"/>
    <cellStyle name="Spolu 2 8 5 3 2" xfId="40327" xr:uid="{56309E34-0287-46E6-B569-B25F25AFFBBD}"/>
    <cellStyle name="Spolu 2 8 5 4" xfId="16852" xr:uid="{63ACE8C7-AE04-4EA4-9C3D-5DE6C934A4BD}"/>
    <cellStyle name="Spolu 2 8 5 5" xfId="29324" xr:uid="{1CA25DE4-9FAB-4E5C-998B-8B87ECEE170F}"/>
    <cellStyle name="Spolu 2 8 6" xfId="7432" xr:uid="{75E40ABC-25D5-4E8C-AF3B-C04C2FADD4AC}"/>
    <cellStyle name="Spolu 2 8 6 2" xfId="17724" xr:uid="{E4CEB56F-A492-494D-84BB-00467BBE30A4}"/>
    <cellStyle name="Spolu 2 8 6 2 2" xfId="43480" xr:uid="{F297FF47-B256-4D97-A1A7-A3AF6B501267}"/>
    <cellStyle name="Spolu 2 8 6 3" xfId="21324" xr:uid="{2D53CE76-CD08-4D7A-9D20-3FACB263F7CA}"/>
    <cellStyle name="Spolu 2 8 6 4" xfId="24217" xr:uid="{33E1D2A0-FEED-440C-824D-E8F9C9770048}"/>
    <cellStyle name="Spolu 2 8 6 5" xfId="32387" xr:uid="{313C4901-2F09-420F-A0F0-7598A9F3F536}"/>
    <cellStyle name="Spolu 2 8 7" xfId="12970" xr:uid="{C931CA22-92FD-4E8A-834F-E7B1CB4B31F6}"/>
    <cellStyle name="Spolu 2 8 7 2" xfId="37820" xr:uid="{76AF918C-D7DA-4591-A258-CDDED81FF394}"/>
    <cellStyle name="Spolu 2 8 8" xfId="17337" xr:uid="{E1E6C46A-3BF1-4404-94E2-38C9FAF3F28B}"/>
    <cellStyle name="Spolu 2 8 9" xfId="26837" xr:uid="{6D75FEA3-ADBB-47ED-9BD6-6824C692EF89}"/>
    <cellStyle name="Spolu 2 8_3.10 Impairments" xfId="1034" xr:uid="{00658EC7-F8BE-4A05-BB17-1C6EBD783A44}"/>
    <cellStyle name="Spolu 2 9" xfId="272" xr:uid="{8993728E-C7AC-422E-8B3E-D6B81D020B0D}"/>
    <cellStyle name="Spolu 2 9 2" xfId="576" xr:uid="{26497CDD-05B3-43C2-923E-1079B80589FC}"/>
    <cellStyle name="Spolu 2 9 2 2" xfId="2126" xr:uid="{AA81A300-6C3C-481A-B0ED-6B82025C7488}"/>
    <cellStyle name="Spolu 2 9 2 2 2" xfId="5325" xr:uid="{ED5410AE-ECBB-4D6F-B6D7-F918C18FE0FC}"/>
    <cellStyle name="Spolu 2 9 2 2 2 2" xfId="12118" xr:uid="{6334679E-BA3D-4AB6-8850-6DE0C784697D}"/>
    <cellStyle name="Spolu 2 9 2 2 2 2 2" xfId="20690" xr:uid="{C5F64D4F-2A13-47D5-AF8C-9577273126C1}"/>
    <cellStyle name="Spolu 2 9 2 2 2 2 2 2" xfId="48161" xr:uid="{CF47420B-1544-4ED9-98F1-2A4E4AD289FE}"/>
    <cellStyle name="Spolu 2 9 2 2 2 2 3" xfId="23616" xr:uid="{6271F9A1-8369-4B85-B87F-16474D0DF183}"/>
    <cellStyle name="Spolu 2 9 2 2 2 2 4" xfId="26241" xr:uid="{656D3E65-8AA5-46BF-8BDA-27C4781A4A47}"/>
    <cellStyle name="Spolu 2 9 2 2 2 2 5" xfId="36964" xr:uid="{1E31B60F-041F-4D71-A5DA-F3637AC7CB83}"/>
    <cellStyle name="Spolu 2 9 2 2 2 3" xfId="16113" xr:uid="{034D7F40-FF4D-4E44-96D4-C5EFE7F9B7F2}"/>
    <cellStyle name="Spolu 2 9 2 2 2 3 2" xfId="42492" xr:uid="{DD9F4E0C-393A-4333-954E-6928D8815DEE}"/>
    <cellStyle name="Spolu 2 9 2 2 2 4" xfId="15610" xr:uid="{EF18E0F3-DB6E-4E9D-86B7-E539336E786D}"/>
    <cellStyle name="Spolu 2 9 2 2 2 5" xfId="13782" xr:uid="{029817DB-BDEF-4FB7-AC84-1751110745DA}"/>
    <cellStyle name="Spolu 2 9 2 2 2 6" xfId="31409" xr:uid="{CEC06DA5-649E-40C7-B3F0-25E2D079394B}"/>
    <cellStyle name="Spolu 2 9 2 2 3" xfId="9085" xr:uid="{11781C16-583D-4AF3-85E5-E29F0797D618}"/>
    <cellStyle name="Spolu 2 9 2 2 3 2" xfId="18775" xr:uid="{1ADAC763-B135-460B-8B79-59DE3B6A28A0}"/>
    <cellStyle name="Spolu 2 9 2 2 3 2 2" xfId="45129" xr:uid="{0E806587-D937-40D3-9A69-8ABBBEAE1F28}"/>
    <cellStyle name="Spolu 2 9 2 2 3 3" xfId="22136" xr:uid="{32D4F510-FB09-4C4B-9B92-F903CC5C6129}"/>
    <cellStyle name="Spolu 2 9 2 2 3 4" xfId="24936" xr:uid="{B87E9BFD-65CB-497A-A1EC-3730CF281E75}"/>
    <cellStyle name="Spolu 2 9 2 2 3 5" xfId="34020" xr:uid="{9A8378B3-9D9E-491F-A768-69FB53FD7E5C}"/>
    <cellStyle name="Spolu 2 9 2 2 4" xfId="14172" xr:uid="{3295C845-E5C9-4FC5-8BE6-173D431CEDC9}"/>
    <cellStyle name="Spolu 2 9 2 2 4 2" xfId="39468" xr:uid="{C458285F-CFCD-4837-A812-63AAB9868F61}"/>
    <cellStyle name="Spolu 2 9 2 2 5" xfId="18693" xr:uid="{8B95552A-265A-4EAF-BDEA-0D8F7E2A18C9}"/>
    <cellStyle name="Spolu 2 9 2 2 6" xfId="28473" xr:uid="{B9F13D1B-CFCF-4C1F-9CF6-DC4CD5956BC4}"/>
    <cellStyle name="Spolu 2 9 2 2_5.3 Investments associated cy" xfId="6157" xr:uid="{95E841FE-C7EE-4A6E-8C83-5C50E15912ED}"/>
    <cellStyle name="Spolu 2 9 2 3" xfId="2744" xr:uid="{E71AF7C0-74C2-4E16-8A60-BA96CEF6273C}"/>
    <cellStyle name="Spolu 2 9 2 3 2" xfId="5943" xr:uid="{DC4F82E1-FCBD-4946-A5D3-9A658ABFDB3B}"/>
    <cellStyle name="Spolu 2 9 2 3 2 2" xfId="12736" xr:uid="{7B75814C-7D8E-452E-8714-73C0E836853C}"/>
    <cellStyle name="Spolu 2 9 2 3 2 2 2" xfId="21146" xr:uid="{63A5921B-B826-487E-8275-4E4EDD9B5CD1}"/>
    <cellStyle name="Spolu 2 9 2 3 2 2 2 2" xfId="48779" xr:uid="{B80E129B-BDE6-4C3B-BDA4-C121AA05A422}"/>
    <cellStyle name="Spolu 2 9 2 3 2 2 3" xfId="24003" xr:uid="{E1285D67-06A7-46AC-8E2C-BAB4857FF820}"/>
    <cellStyle name="Spolu 2 9 2 3 2 2 4" xfId="26600" xr:uid="{20A72A01-A2F1-472F-BA21-199C9A3C02B7}"/>
    <cellStyle name="Spolu 2 9 2 3 2 2 5" xfId="37582" xr:uid="{7DFDAEDD-B7AD-41C3-B93F-0A56AB6E1D06}"/>
    <cellStyle name="Spolu 2 9 2 3 2 3" xfId="16558" xr:uid="{05894F80-5A11-4D29-8BAA-ACA158508B87}"/>
    <cellStyle name="Spolu 2 9 2 3 2 3 2" xfId="43110" xr:uid="{8135D21B-B6BF-40AD-B49F-27C313BAAC3C}"/>
    <cellStyle name="Spolu 2 9 2 3 2 4" xfId="15491" xr:uid="{A056F4CF-0D5E-4C9B-B6AA-FD0470B41799}"/>
    <cellStyle name="Spolu 2 9 2 3 2 5" xfId="16813" xr:uid="{C43D73E0-FA29-472F-9DB4-2FA9326FE072}"/>
    <cellStyle name="Spolu 2 9 2 3 2 6" xfId="32027" xr:uid="{3B5F3DED-A92D-405E-B4F7-05BC84B4A3A7}"/>
    <cellStyle name="Spolu 2 9 2 3 3" xfId="9702" xr:uid="{E871D830-125D-4362-809B-0F12A83C970A}"/>
    <cellStyle name="Spolu 2 9 2 3 3 2" xfId="19234" xr:uid="{92D13EFE-0222-409A-8BA2-E1B523E1D09A}"/>
    <cellStyle name="Spolu 2 9 2 3 3 2 2" xfId="45746" xr:uid="{BF773B0A-CB24-4EFC-9E6B-811EAD413545}"/>
    <cellStyle name="Spolu 2 9 2 3 3 3" xfId="22520" xr:uid="{35157903-0F19-4087-974A-19BEB80876A2}"/>
    <cellStyle name="Spolu 2 9 2 3 3 4" xfId="25294" xr:uid="{997B6A96-6088-4436-9847-4B4040540ABD}"/>
    <cellStyle name="Spolu 2 9 2 3 3 5" xfId="34637" xr:uid="{667FAB39-83EA-4A1F-9205-C32ABF8892B0}"/>
    <cellStyle name="Spolu 2 9 2 3 4" xfId="14619" xr:uid="{A4DB978B-A5C8-4164-9030-14AE64BDE744}"/>
    <cellStyle name="Spolu 2 9 2 3 4 2" xfId="40085" xr:uid="{BB5429B7-51B6-44BD-8136-63EC34402D68}"/>
    <cellStyle name="Spolu 2 9 2 3 5" xfId="18902" xr:uid="{00645B0D-92CF-4D67-ACED-D5A3FDDFD623}"/>
    <cellStyle name="Spolu 2 9 2 3 6" xfId="29090" xr:uid="{DB2B71C8-BEE8-4D0C-9B14-9DE5503E916E}"/>
    <cellStyle name="Spolu 2 9 2 3_5.3 Investments associated cy" xfId="6158" xr:uid="{079251EA-AF3A-4719-9B45-F393FD4D1853}"/>
    <cellStyle name="Spolu 2 9 2 4" xfId="3319" xr:uid="{6F4C6126-C68F-456D-9A55-A1C5CA979D9A}"/>
    <cellStyle name="Spolu 2 9 2 4 2" xfId="10246" xr:uid="{027F1DAC-01B3-4233-84B5-3A8647FF9740}"/>
    <cellStyle name="Spolu 2 9 2 4 2 2" xfId="19676" xr:uid="{53F46460-15D0-4768-9B9E-F5B17CBA0807}"/>
    <cellStyle name="Spolu 2 9 2 4 2 2 2" xfId="46289" xr:uid="{5FDCBF43-2AE8-4CFF-BC8C-B1862FF3F42A}"/>
    <cellStyle name="Spolu 2 9 2 4 2 3" xfId="22914" xr:uid="{BCC0E4FC-448A-4B65-80A5-D1174B207503}"/>
    <cellStyle name="Spolu 2 9 2 4 2 4" xfId="25674" xr:uid="{5D922B13-A99A-465B-93A4-156B9213E564}"/>
    <cellStyle name="Spolu 2 9 2 4 2 5" xfId="35170" xr:uid="{8E40D4B5-370E-419D-97D8-4A1B7ABB86EC}"/>
    <cellStyle name="Spolu 2 9 2 4 3" xfId="15064" xr:uid="{1B6E68CB-74B4-479F-ACC9-D64D793B59B5}"/>
    <cellStyle name="Spolu 2 9 2 4 3 2" xfId="40624" xr:uid="{CB48A71C-704C-4697-A795-15A64C17F56C}"/>
    <cellStyle name="Spolu 2 9 2 4 4" xfId="15652" xr:uid="{40D54E6A-38A1-44E7-95DE-D09A80C3B1F0}"/>
    <cellStyle name="Spolu 2 9 2 4 5" xfId="29619" xr:uid="{6BE9244D-92E1-40DF-A8EA-94CA8955FFCB}"/>
    <cellStyle name="Spolu 2 9 2 5" xfId="7765" xr:uid="{10D9A707-98F2-49DC-A49C-890139CD8A25}"/>
    <cellStyle name="Spolu 2 9 2 5 2" xfId="17996" xr:uid="{E3D48E8A-4139-4DA6-B5EC-287DA966A063}"/>
    <cellStyle name="Spolu 2 9 2 5 2 2" xfId="43813" xr:uid="{E9388516-B489-4B03-8577-FF5F0B854A47}"/>
    <cellStyle name="Spolu 2 9 2 5 3" xfId="21569" xr:uid="{3CFBF24D-F717-4813-AC84-7EBD648EEF5B}"/>
    <cellStyle name="Spolu 2 9 2 5 4" xfId="24451" xr:uid="{3F000DEC-6AA2-44F1-B798-0E344A0383D6}"/>
    <cellStyle name="Spolu 2 9 2 5 5" xfId="32720" xr:uid="{4853BA9B-B2C3-46C1-8119-15A140A0A39D}"/>
    <cellStyle name="Spolu 2 9 2 6" xfId="13244" xr:uid="{09CFD805-30C8-41CF-8E79-458D845B082A}"/>
    <cellStyle name="Spolu 2 9 2 6 2" xfId="38153" xr:uid="{261A1897-1D6C-48A8-AFFB-B9A541362A18}"/>
    <cellStyle name="Spolu 2 9 2 7" xfId="17096" xr:uid="{12117BC3-C9D1-472C-8C87-0D6DA92F1B80}"/>
    <cellStyle name="Spolu 2 9 2 8" xfId="27170" xr:uid="{8101C4BB-0CA8-40E5-A085-9BDC375A5BD9}"/>
    <cellStyle name="Spolu 2 9 2_5.3 Investments associated cy" xfId="6156" xr:uid="{2AE67C7E-CB70-4489-B970-19F14A29B99F}"/>
    <cellStyle name="Spolu 2 9 3" xfId="1854" xr:uid="{8E45B377-EAE6-4244-8B0C-A09D18C2343B}"/>
    <cellStyle name="Spolu 2 9 3 2" xfId="5053" xr:uid="{2EDB2814-21EE-43B3-A412-3AAB3C785D1F}"/>
    <cellStyle name="Spolu 2 9 3 2 2" xfId="11846" xr:uid="{04080913-C0C3-4A52-A2EE-6D0831CEB154}"/>
    <cellStyle name="Spolu 2 9 3 2 2 2" xfId="20473" xr:uid="{E220255F-F323-4E1E-A8E4-FBDD9B33055F}"/>
    <cellStyle name="Spolu 2 9 3 2 2 2 2" xfId="47889" xr:uid="{EE45292C-8C7A-4D49-861E-9A25828C4151}"/>
    <cellStyle name="Spolu 2 9 3 2 2 3" xfId="23428" xr:uid="{0A17718B-0541-4A59-8117-1D4AE9C73D86}"/>
    <cellStyle name="Spolu 2 9 3 2 2 4" xfId="26063" xr:uid="{B2BA476A-E63F-4664-B9E1-CF6934CA79C1}"/>
    <cellStyle name="Spolu 2 9 3 2 2 5" xfId="36692" xr:uid="{607B8A1A-CBE7-427C-8DF8-E32D183E73B8}"/>
    <cellStyle name="Spolu 2 9 3 2 3" xfId="15896" xr:uid="{88EBC6AA-17AF-4A46-A255-253248879C6D}"/>
    <cellStyle name="Spolu 2 9 3 2 3 2" xfId="42220" xr:uid="{63514273-4508-445F-BF60-1FBADDA5F8EF}"/>
    <cellStyle name="Spolu 2 9 3 2 4" xfId="15439" xr:uid="{45C6B0E4-820A-4BBA-B9B5-0F8962637C0C}"/>
    <cellStyle name="Spolu 2 9 3 2 5" xfId="19702" xr:uid="{6B40EA36-3D68-4148-BC6B-2C81BF35A480}"/>
    <cellStyle name="Spolu 2 9 3 2 6" xfId="31137" xr:uid="{9BE0B408-F9F9-44A1-B32A-38187681739A}"/>
    <cellStyle name="Spolu 2 9 3 3" xfId="8813" xr:uid="{6C806105-7C9D-4955-8649-950276CA02A5}"/>
    <cellStyle name="Spolu 2 9 3 3 2" xfId="18562" xr:uid="{4D0EB44C-CD46-46E8-AD43-54E279FB1336}"/>
    <cellStyle name="Spolu 2 9 3 3 2 2" xfId="44857" xr:uid="{8C8AFCC6-7A7A-4F77-8993-39D2AD6283F1}"/>
    <cellStyle name="Spolu 2 9 3 3 3" xfId="21950" xr:uid="{DD9B8583-95F7-4EAB-8E7B-5141754F0418}"/>
    <cellStyle name="Spolu 2 9 3 3 4" xfId="24758" xr:uid="{990F0427-4AD0-4CC3-B518-1239A2E19D04}"/>
    <cellStyle name="Spolu 2 9 3 3 5" xfId="33748" xr:uid="{57916C4C-5F2F-4132-AAD5-B0477D7715CC}"/>
    <cellStyle name="Spolu 2 9 3 4" xfId="13961" xr:uid="{0B9B4D26-EB13-4027-A778-5E39712A7565}"/>
    <cellStyle name="Spolu 2 9 3 4 2" xfId="39196" xr:uid="{B066203A-5661-4FE4-A600-BAF0B5A80FE5}"/>
    <cellStyle name="Spolu 2 9 3 5" xfId="18739" xr:uid="{8B980869-C0A6-471C-BA4D-8AB3B1C28A93}"/>
    <cellStyle name="Spolu 2 9 3 6" xfId="28201" xr:uid="{6F1DDB1D-8A45-4243-AAEA-31D0A145FB74}"/>
    <cellStyle name="Spolu 2 9 3_5.3 Investments associated cy" xfId="6159" xr:uid="{80BC5480-CFB3-46BA-A760-F8170159942F}"/>
    <cellStyle name="Spolu 2 9 4" xfId="2537" xr:uid="{6498347A-B151-4C16-ADDB-16E464D5637F}"/>
    <cellStyle name="Spolu 2 9 4 2" xfId="5736" xr:uid="{F00FCDE7-9118-4DA5-9585-1EDD055C820B}"/>
    <cellStyle name="Spolu 2 9 4 2 2" xfId="12529" xr:uid="{874C2FB2-2944-4F5A-AC59-C2BA6714160E}"/>
    <cellStyle name="Spolu 2 9 4 2 2 2" xfId="20939" xr:uid="{D760835C-E197-4240-8EB5-2088850B5109}"/>
    <cellStyle name="Spolu 2 9 4 2 2 2 2" xfId="48572" xr:uid="{77F4837E-0401-473D-B307-C582D7B9706D}"/>
    <cellStyle name="Spolu 2 9 4 2 2 3" xfId="23796" xr:uid="{BB9C1677-5BCF-4BBD-8F7D-3CF5E57BFFCA}"/>
    <cellStyle name="Spolu 2 9 4 2 2 4" xfId="26393" xr:uid="{E52CE02A-51C1-4E70-98A3-E92BA62EBF54}"/>
    <cellStyle name="Spolu 2 9 4 2 2 5" xfId="37375" xr:uid="{FC08EDA5-134A-4126-ACAD-B64DCDE2366B}"/>
    <cellStyle name="Spolu 2 9 4 2 3" xfId="16351" xr:uid="{B4D6BD99-4269-47FC-B54B-18AD46E8F48A}"/>
    <cellStyle name="Spolu 2 9 4 2 3 2" xfId="42903" xr:uid="{CD337E47-7DEA-4FFB-BDB1-38F06C3408B8}"/>
    <cellStyle name="Spolu 2 9 4 2 4" xfId="13488" xr:uid="{91A9D292-2ED9-4320-9598-A4463A72C55A}"/>
    <cellStyle name="Spolu 2 9 4 2 5" xfId="23183" xr:uid="{82A85162-6B4B-4DF5-94B7-369CEC703FC4}"/>
    <cellStyle name="Spolu 2 9 4 2 6" xfId="31820" xr:uid="{2ECFD82A-C248-4E58-9952-80FC57169314}"/>
    <cellStyle name="Spolu 2 9 4 3" xfId="9495" xr:uid="{2B147BD3-C02C-4323-9446-4ABAD6B41078}"/>
    <cellStyle name="Spolu 2 9 4 3 2" xfId="19027" xr:uid="{F088E4F8-2A75-41BA-8AF8-E34448AF02F1}"/>
    <cellStyle name="Spolu 2 9 4 3 2 2" xfId="45539" xr:uid="{68BE7279-E5C0-4D33-888C-945EA1A1A921}"/>
    <cellStyle name="Spolu 2 9 4 3 3" xfId="22313" xr:uid="{E5132222-C663-421E-835B-7185E308AC41}"/>
    <cellStyle name="Spolu 2 9 4 3 4" xfId="25087" xr:uid="{4BFE3505-F953-4E3D-A328-AE62E01F6100}"/>
    <cellStyle name="Spolu 2 9 4 3 5" xfId="34430" xr:uid="{3B043144-8F91-4906-B5F9-10C327DC75E6}"/>
    <cellStyle name="Spolu 2 9 4 4" xfId="14412" xr:uid="{E386AEA3-3C7B-4F32-9DC5-7038F7CA1E91}"/>
    <cellStyle name="Spolu 2 9 4 4 2" xfId="39878" xr:uid="{B535B2F7-0F46-4B7F-8FF4-57C258EC20DA}"/>
    <cellStyle name="Spolu 2 9 4 5" xfId="19811" xr:uid="{AD4B054C-78E7-41B7-B548-3F471201388C}"/>
    <cellStyle name="Spolu 2 9 4 6" xfId="28883" xr:uid="{594708F2-68DC-4C58-A687-942916122F9B}"/>
    <cellStyle name="Spolu 2 9 4_5.3 Investments associated cy" xfId="6160" xr:uid="{F28C300B-AC5F-493D-B9CF-4981181989CF}"/>
    <cellStyle name="Spolu 2 9 5" xfId="3042" xr:uid="{704B821D-EE09-44BA-A24B-091679E14E09}"/>
    <cellStyle name="Spolu 2 9 5 2" xfId="9976" xr:uid="{7FAD9E79-2C20-4788-AD21-6F72A03130AD}"/>
    <cellStyle name="Spolu 2 9 5 2 2" xfId="19462" xr:uid="{3570985E-628C-49EB-8C37-324F2B48D339}"/>
    <cellStyle name="Spolu 2 9 5 2 2 2" xfId="46019" xr:uid="{5D5BEB86-5F18-4164-9299-2B75B864ADAC}"/>
    <cellStyle name="Spolu 2 9 5 2 3" xfId="22732" xr:uid="{72288774-DF50-48E8-9DA0-5BE094F6EBB0}"/>
    <cellStyle name="Spolu 2 9 5 2 4" xfId="25500" xr:uid="{C78E623E-D501-48B4-B421-C6F3D97FDCEA}"/>
    <cellStyle name="Spolu 2 9 5 2 5" xfId="34901" xr:uid="{0F3B2AE3-C91F-47A0-8F0E-1EEA273D90F1}"/>
    <cellStyle name="Spolu 2 9 5 3" xfId="14847" xr:uid="{9D7DA4C0-B2A0-4758-9290-8D1FDCBD6497}"/>
    <cellStyle name="Spolu 2 9 5 3 2" xfId="40355" xr:uid="{3E52CF23-5926-4A8E-8084-4C6D45B7FCFF}"/>
    <cellStyle name="Spolu 2 9 5 4" xfId="16209" xr:uid="{B2F01455-D639-43B8-A3DC-C71B47A556AF}"/>
    <cellStyle name="Spolu 2 9 5 5" xfId="29351" xr:uid="{4C3A1A04-C4F9-4F14-BA51-8629E3D79886}"/>
    <cellStyle name="Spolu 2 9 6" xfId="7464" xr:uid="{B984B617-A31C-4669-BF9A-CEDBE83D4332}"/>
    <cellStyle name="Spolu 2 9 6 2" xfId="17752" xr:uid="{FF08123F-260D-4114-995D-9C3D35510320}"/>
    <cellStyle name="Spolu 2 9 6 2 2" xfId="43512" xr:uid="{DC896AFD-4508-48DC-A283-BE13ADE050D5}"/>
    <cellStyle name="Spolu 2 9 6 3" xfId="21351" xr:uid="{1D9FADAA-49CC-4302-81B9-08A487DDCAB4}"/>
    <cellStyle name="Spolu 2 9 6 4" xfId="24244" xr:uid="{C0B71250-8C4D-48EB-9A60-3627CECFCFAF}"/>
    <cellStyle name="Spolu 2 9 6 5" xfId="32419" xr:uid="{9F8F65A2-161A-450E-A6BD-1B608A556D08}"/>
    <cellStyle name="Spolu 2 9 7" xfId="12998" xr:uid="{76821DE5-4A0D-4749-8CFF-4803FD1EF6A2}"/>
    <cellStyle name="Spolu 2 9 7 2" xfId="37852" xr:uid="{2AF8C775-B1F4-4B4A-AA15-78E78B2D191F}"/>
    <cellStyle name="Spolu 2 9 8" xfId="17310" xr:uid="{AA5F84E0-84A6-45B5-9B49-AA93B969B419}"/>
    <cellStyle name="Spolu 2 9 9" xfId="26869" xr:uid="{4BCFF365-5C5C-45B1-8E87-7CE97DC85822}"/>
    <cellStyle name="Spolu 2 9_3.10 Impairments" xfId="1035" xr:uid="{2287CABB-8CEA-4477-A44F-73A407B80740}"/>
    <cellStyle name="Spolu 2_1.2 KBC Group" xfId="52277" xr:uid="{C31C064E-C338-46FE-8847-7E7C2878646C}"/>
    <cellStyle name="Spolu 3" xfId="125" xr:uid="{09EB0271-6BEB-4279-B750-6F818832871E}"/>
    <cellStyle name="Spolu 3 10" xfId="266" xr:uid="{9D9F96D0-F674-455B-AE99-06E38E361330}"/>
    <cellStyle name="Spolu 3 10 2" xfId="570" xr:uid="{F2B7BD0C-7843-4C9B-82C2-E3C80F5968BB}"/>
    <cellStyle name="Spolu 3 10 2 2" xfId="2121" xr:uid="{D946ECBA-D461-4CD6-AA3A-A74EC061DB51}"/>
    <cellStyle name="Spolu 3 10 2 2 2" xfId="5320" xr:uid="{E239FEB8-256A-4879-B6EF-C6C75AB901CD}"/>
    <cellStyle name="Spolu 3 10 2 2 2 2" xfId="12113" xr:uid="{26C8F4CB-8B38-45AD-8D24-FA6759C2F5C7}"/>
    <cellStyle name="Spolu 3 10 2 2 2 2 2" xfId="20686" xr:uid="{1BCEA5E7-5277-4711-BAE8-4AFF86217C89}"/>
    <cellStyle name="Spolu 3 10 2 2 2 2 2 2" xfId="48156" xr:uid="{9DCC08BF-BEF7-4AB8-BCE9-A2B4E13B325C}"/>
    <cellStyle name="Spolu 3 10 2 2 2 2 3" xfId="23613" xr:uid="{64F0A1E7-5333-4006-8914-A54D56AA47E9}"/>
    <cellStyle name="Spolu 3 10 2 2 2 2 4" xfId="26238" xr:uid="{6C22603B-A207-422B-95D3-2872263F128F}"/>
    <cellStyle name="Spolu 3 10 2 2 2 2 5" xfId="36959" xr:uid="{E9AFD408-4003-4D4E-A706-6D425C2DD148}"/>
    <cellStyle name="Spolu 3 10 2 2 2 3" xfId="16109" xr:uid="{E5775D37-F8FE-4823-965D-EF4ABF0D57C0}"/>
    <cellStyle name="Spolu 3 10 2 2 2 3 2" xfId="42487" xr:uid="{B6263A9D-F180-4217-8054-75F64B6923B0}"/>
    <cellStyle name="Spolu 3 10 2 2 2 4" xfId="15999" xr:uid="{CFD60323-C87B-4F02-B71B-1FEEC7D18158}"/>
    <cellStyle name="Spolu 3 10 2 2 2 5" xfId="16298" xr:uid="{54C1F285-F744-4800-BC8F-99EFFE0AF971}"/>
    <cellStyle name="Spolu 3 10 2 2 2 6" xfId="31404" xr:uid="{1A379F48-0A94-486A-BA20-96372DCC632C}"/>
    <cellStyle name="Spolu 3 10 2 2 3" xfId="9080" xr:uid="{3CB1F5DE-7AE4-4770-8550-AC9C6F041472}"/>
    <cellStyle name="Spolu 3 10 2 2 3 2" xfId="18771" xr:uid="{7E843324-BBAA-4521-AF99-F8166E320D78}"/>
    <cellStyle name="Spolu 3 10 2 2 3 2 2" xfId="45124" xr:uid="{9C0A3B9E-0C7B-4336-9CB4-C7190ACAEEAD}"/>
    <cellStyle name="Spolu 3 10 2 2 3 3" xfId="22133" xr:uid="{40760481-742C-4757-B899-22305FFDF097}"/>
    <cellStyle name="Spolu 3 10 2 2 3 4" xfId="24933" xr:uid="{38FC41B2-10A1-436D-996F-C0E3877B0D06}"/>
    <cellStyle name="Spolu 3 10 2 2 3 5" xfId="34015" xr:uid="{A75B9D87-6299-4779-A6A8-967E1DD1E9EC}"/>
    <cellStyle name="Spolu 3 10 2 2 4" xfId="14168" xr:uid="{D14B01F2-B696-4E87-A6D1-6E303D9F4B44}"/>
    <cellStyle name="Spolu 3 10 2 2 4 2" xfId="39463" xr:uid="{FF824DBD-37EE-4285-A5AA-21C0DCF3CEF2}"/>
    <cellStyle name="Spolu 3 10 2 2 5" xfId="20008" xr:uid="{85525724-9F42-4F5E-A6F0-F34BF0A42DB6}"/>
    <cellStyle name="Spolu 3 10 2 2 6" xfId="28468" xr:uid="{0867E183-BC95-4484-B681-2CBC1A9402FE}"/>
    <cellStyle name="Spolu 3 10 2 2_5.3 Investments associated cy" xfId="6162" xr:uid="{E6807F41-BC0F-4374-9709-F50B177667E5}"/>
    <cellStyle name="Spolu 3 10 2 3" xfId="2740" xr:uid="{B7CC7A86-E8C5-4685-A46F-C21081EE09FF}"/>
    <cellStyle name="Spolu 3 10 2 3 2" xfId="5939" xr:uid="{E80ABDA0-91B2-4A5E-A958-B5198322F7E1}"/>
    <cellStyle name="Spolu 3 10 2 3 2 2" xfId="12732" xr:uid="{2DEF3DD5-27DE-4E7A-9182-4D5AC6E283D9}"/>
    <cellStyle name="Spolu 3 10 2 3 2 2 2" xfId="21142" xr:uid="{FAE4F88D-BF1E-4AC3-B2B1-904339EFCF4E}"/>
    <cellStyle name="Spolu 3 10 2 3 2 2 2 2" xfId="48775" xr:uid="{F715FEF0-AEB6-4201-A348-FB1D8A7FDEE6}"/>
    <cellStyle name="Spolu 3 10 2 3 2 2 3" xfId="23999" xr:uid="{02B7E6F4-9E77-46C8-9769-51655A19653E}"/>
    <cellStyle name="Spolu 3 10 2 3 2 2 4" xfId="26596" xr:uid="{E6573C9C-1D4C-4380-8D01-9D520E9023A4}"/>
    <cellStyle name="Spolu 3 10 2 3 2 2 5" xfId="37578" xr:uid="{4A587A49-8BEC-49D4-A848-D5485C9FDAF7}"/>
    <cellStyle name="Spolu 3 10 2 3 2 3" xfId="16554" xr:uid="{1B002EA1-8374-40DA-ADB0-E5D1E5266E41}"/>
    <cellStyle name="Spolu 3 10 2 3 2 3 2" xfId="43106" xr:uid="{53D9E12F-8FB7-42E4-959F-6B0459E5AC56}"/>
    <cellStyle name="Spolu 3 10 2 3 2 4" xfId="13657" xr:uid="{87484720-1011-4BBF-BD42-AFD33FA39821}"/>
    <cellStyle name="Spolu 3 10 2 3 2 5" xfId="21694" xr:uid="{5F2502E3-9237-4CFA-8BC6-8C10537130A2}"/>
    <cellStyle name="Spolu 3 10 2 3 2 6" xfId="32023" xr:uid="{216BA7AD-4F04-4545-9D58-89315793EC81}"/>
    <cellStyle name="Spolu 3 10 2 3 3" xfId="9698" xr:uid="{373F8EE7-D40F-4610-8DE9-67B900B7BD59}"/>
    <cellStyle name="Spolu 3 10 2 3 3 2" xfId="19230" xr:uid="{2DD46D17-9548-4A5E-ABC3-062A05BCE308}"/>
    <cellStyle name="Spolu 3 10 2 3 3 2 2" xfId="45742" xr:uid="{536A4738-1BE1-43D7-8BA4-43238D0D9302}"/>
    <cellStyle name="Spolu 3 10 2 3 3 3" xfId="22516" xr:uid="{E3772970-C8D2-4E92-A9BA-A6832BCEA750}"/>
    <cellStyle name="Spolu 3 10 2 3 3 4" xfId="25290" xr:uid="{0F7071F0-BE74-46D0-8110-E4F1860863DF}"/>
    <cellStyle name="Spolu 3 10 2 3 3 5" xfId="34633" xr:uid="{AB3A6A73-DE4E-459A-A2E5-6D8C0E458B3C}"/>
    <cellStyle name="Spolu 3 10 2 3 4" xfId="14615" xr:uid="{478DF502-C153-4017-BA54-F82C7369F969}"/>
    <cellStyle name="Spolu 3 10 2 3 4 2" xfId="40081" xr:uid="{7083FF4D-ABAB-4055-8709-D514EED29CB4}"/>
    <cellStyle name="Spolu 3 10 2 3 5" xfId="15478" xr:uid="{A82528A5-D382-44E0-989D-A46913900712}"/>
    <cellStyle name="Spolu 3 10 2 3 6" xfId="29086" xr:uid="{E86F0EBF-5F8F-49B2-8B0F-95C89884BEEC}"/>
    <cellStyle name="Spolu 3 10 2 3_5.3 Investments associated cy" xfId="6163" xr:uid="{4B18F6C9-84F8-403D-9358-D8DB8C781295}"/>
    <cellStyle name="Spolu 3 10 2 4" xfId="3314" xr:uid="{56C43EDD-03E1-48A2-8DE6-FDF7951AC8D7}"/>
    <cellStyle name="Spolu 3 10 2 4 2" xfId="10241" xr:uid="{E6B410C2-765B-438B-843B-9D8300C4922E}"/>
    <cellStyle name="Spolu 3 10 2 4 2 2" xfId="19672" xr:uid="{5886F51D-0A68-40C5-9BE2-08B0F9BBED65}"/>
    <cellStyle name="Spolu 3 10 2 4 2 2 2" xfId="46284" xr:uid="{2D8C817C-F673-45BD-A5AB-A0BCE8726BEF}"/>
    <cellStyle name="Spolu 3 10 2 4 2 3" xfId="22911" xr:uid="{9D2BC2CD-0FE6-4E0C-AE13-EA47F1C4B6CB}"/>
    <cellStyle name="Spolu 3 10 2 4 2 4" xfId="25671" xr:uid="{BAE037F7-D64A-4E44-9D13-D576DAA399EC}"/>
    <cellStyle name="Spolu 3 10 2 4 2 5" xfId="35165" xr:uid="{0A70AE0E-74A3-48E2-84F6-B12AC9F2E5F5}"/>
    <cellStyle name="Spolu 3 10 2 4 3" xfId="15061" xr:uid="{201D4C65-17FD-4542-9FDA-3255835B7B47}"/>
    <cellStyle name="Spolu 3 10 2 4 3 2" xfId="40619" xr:uid="{98136DAE-2081-4100-B9A2-0D2D5B9540F9}"/>
    <cellStyle name="Spolu 3 10 2 4 4" xfId="16130" xr:uid="{7F1948E4-8B0C-4B1B-BC88-1A0BDF026F94}"/>
    <cellStyle name="Spolu 3 10 2 4 5" xfId="29614" xr:uid="{B61F25B6-FF76-4274-B374-B5F726E124A0}"/>
    <cellStyle name="Spolu 3 10 2 5" xfId="7759" xr:uid="{D9A6BE3D-0DA8-46C5-B04B-5CE42DC7355F}"/>
    <cellStyle name="Spolu 3 10 2 5 2" xfId="17992" xr:uid="{B1979FFE-AC49-4931-9A36-25B1D06BE6F5}"/>
    <cellStyle name="Spolu 3 10 2 5 2 2" xfId="43807" xr:uid="{5E51F1D4-6F8F-4A5D-8066-0F9AC10E1E0A}"/>
    <cellStyle name="Spolu 3 10 2 5 3" xfId="21565" xr:uid="{CFEB73ED-0F47-4957-AACB-8FBDBF6D9022}"/>
    <cellStyle name="Spolu 3 10 2 5 4" xfId="24447" xr:uid="{F8098E98-94AC-445A-A6EF-E68C9EA8A594}"/>
    <cellStyle name="Spolu 3 10 2 5 5" xfId="32714" xr:uid="{2ABDC1F6-0D64-4399-BB64-073B18F79118}"/>
    <cellStyle name="Spolu 3 10 2 6" xfId="13239" xr:uid="{1BB0E818-66A9-4F51-8F7B-DCF4304B31E4}"/>
    <cellStyle name="Spolu 3 10 2 6 2" xfId="38147" xr:uid="{FD1041AA-92A6-488A-A30A-A5F32FF55532}"/>
    <cellStyle name="Spolu 3 10 2 7" xfId="17100" xr:uid="{A66C214F-C601-4247-86F4-1F46ED5F5236}"/>
    <cellStyle name="Spolu 3 10 2 8" xfId="27164" xr:uid="{3ABE957B-775E-4961-B193-C080851A4096}"/>
    <cellStyle name="Spolu 3 10 2_5.3 Investments associated cy" xfId="6161" xr:uid="{3B53FFD4-F0D9-41AD-AF80-DD32B7184C8D}"/>
    <cellStyle name="Spolu 3 10 3" xfId="1849" xr:uid="{EC4A4539-51EE-4369-9DA1-29C549118708}"/>
    <cellStyle name="Spolu 3 10 3 2" xfId="5048" xr:uid="{28CFDAEE-2A75-46E7-859B-794FB3C6F782}"/>
    <cellStyle name="Spolu 3 10 3 2 2" xfId="11841" xr:uid="{423146B6-4521-41CB-AD35-7F08E558DDBA}"/>
    <cellStyle name="Spolu 3 10 3 2 2 2" xfId="20470" xr:uid="{888F32D1-2F8B-4E6D-8B3F-769CE5470E01}"/>
    <cellStyle name="Spolu 3 10 3 2 2 2 2" xfId="47884" xr:uid="{52856A33-0284-4315-A66C-F071BBDEAF33}"/>
    <cellStyle name="Spolu 3 10 3 2 2 3" xfId="23425" xr:uid="{3B19BD96-E111-4486-969A-2E4C4B36C37F}"/>
    <cellStyle name="Spolu 3 10 3 2 2 4" xfId="26060" xr:uid="{EC250F35-4262-4371-B429-6DB60D59CC13}"/>
    <cellStyle name="Spolu 3 10 3 2 2 5" xfId="36687" xr:uid="{0756F15E-07FC-4B6F-808F-AE77885AAE42}"/>
    <cellStyle name="Spolu 3 10 3 2 3" xfId="15893" xr:uid="{058BFA82-B66D-46B5-9FE2-05F394764037}"/>
    <cellStyle name="Spolu 3 10 3 2 3 2" xfId="42215" xr:uid="{2DFB2812-3B80-4FA5-987C-EEFEF9A1501F}"/>
    <cellStyle name="Spolu 3 10 3 2 4" xfId="13758" xr:uid="{859F4FF1-1E25-4DF1-83B5-83612E95F61C}"/>
    <cellStyle name="Spolu 3 10 3 2 5" xfId="15541" xr:uid="{B9598799-3D4C-4BF0-AE9E-D1586DE0D52A}"/>
    <cellStyle name="Spolu 3 10 3 2 6" xfId="31132" xr:uid="{96F60856-B4C4-4E3D-9C1E-CC43C2C1FB2F}"/>
    <cellStyle name="Spolu 3 10 3 3" xfId="8808" xr:uid="{664EC9CA-12ED-4336-BF2E-C2842CB7730A}"/>
    <cellStyle name="Spolu 3 10 3 3 2" xfId="18559" xr:uid="{20F511E0-51EC-446E-8FDE-1E061BF0F1CD}"/>
    <cellStyle name="Spolu 3 10 3 3 2 2" xfId="44852" xr:uid="{6D9B52A6-CBFC-4ED1-AAA6-090DB39D2D9B}"/>
    <cellStyle name="Spolu 3 10 3 3 3" xfId="21947" xr:uid="{A5B05FD9-556F-4C27-9F1F-493C1A90D982}"/>
    <cellStyle name="Spolu 3 10 3 3 4" xfId="24755" xr:uid="{111D6D36-70CC-4953-B7EA-C155B8EBEB67}"/>
    <cellStyle name="Spolu 3 10 3 3 5" xfId="33743" xr:uid="{132E5F02-51DB-49F4-9BF3-644BEFFF86DC}"/>
    <cellStyle name="Spolu 3 10 3 4" xfId="13957" xr:uid="{2BED12A9-751C-4431-ADA8-CC731A5490F4}"/>
    <cellStyle name="Spolu 3 10 3 4 2" xfId="39191" xr:uid="{2C41D359-1688-4CBB-AB89-A5AD3AE1CA71}"/>
    <cellStyle name="Spolu 3 10 3 5" xfId="20019" xr:uid="{F0DCED4E-F06A-4E28-9599-9D1FECAC719C}"/>
    <cellStyle name="Spolu 3 10 3 6" xfId="28196" xr:uid="{767CFD50-CEDC-468B-A468-05254908C3B3}"/>
    <cellStyle name="Spolu 3 10 3_5.3 Investments associated cy" xfId="6164" xr:uid="{A033DE0C-332E-4977-86EC-5B6401EC8F17}"/>
    <cellStyle name="Spolu 3 10 4" xfId="2533" xr:uid="{B80366F7-212B-473D-AF67-5EB1901496E9}"/>
    <cellStyle name="Spolu 3 10 4 2" xfId="5732" xr:uid="{58F05FC5-AD41-4269-A47B-292AFD6E3680}"/>
    <cellStyle name="Spolu 3 10 4 2 2" xfId="12525" xr:uid="{B0153AE8-5563-4D3C-A5FB-C4ABBD5197E7}"/>
    <cellStyle name="Spolu 3 10 4 2 2 2" xfId="20935" xr:uid="{C92E0107-799A-45B2-B1EF-D83C287C52D1}"/>
    <cellStyle name="Spolu 3 10 4 2 2 2 2" xfId="48568" xr:uid="{85B5D420-6450-4DA2-A22D-2F5F70BDF734}"/>
    <cellStyle name="Spolu 3 10 4 2 2 3" xfId="23792" xr:uid="{038E5D49-6E38-4A86-86BE-9276EDBE3C05}"/>
    <cellStyle name="Spolu 3 10 4 2 2 4" xfId="26389" xr:uid="{B79682C7-D825-4F6E-96E0-498AE6DEC1BF}"/>
    <cellStyle name="Spolu 3 10 4 2 2 5" xfId="37371" xr:uid="{1D75516E-DE95-4C23-A66B-055FC5CF21F3}"/>
    <cellStyle name="Spolu 3 10 4 2 3" xfId="16347" xr:uid="{20C2C995-431D-49BE-979B-D7DE4883749A}"/>
    <cellStyle name="Spolu 3 10 4 2 3 2" xfId="42899" xr:uid="{9164159D-575D-475D-8237-5A3210A910DD}"/>
    <cellStyle name="Spolu 3 10 4 2 4" xfId="18345" xr:uid="{BF83B0D9-D992-4A73-86CA-38EF8244B9C6}"/>
    <cellStyle name="Spolu 3 10 4 2 5" xfId="20257" xr:uid="{8A9F86FA-BFC7-4AB2-A9BF-972436FFAA32}"/>
    <cellStyle name="Spolu 3 10 4 2 6" xfId="31816" xr:uid="{0574C4CC-FC5A-4267-ABB8-5BDF469D8BDD}"/>
    <cellStyle name="Spolu 3 10 4 3" xfId="9491" xr:uid="{1BDAE16D-FF6F-48D9-B60A-4F16204684A5}"/>
    <cellStyle name="Spolu 3 10 4 3 2" xfId="19023" xr:uid="{E7725961-099E-453B-B56F-45306D6E6D68}"/>
    <cellStyle name="Spolu 3 10 4 3 2 2" xfId="45535" xr:uid="{D34098E2-73F3-4161-8A79-61862816D4EF}"/>
    <cellStyle name="Spolu 3 10 4 3 3" xfId="22309" xr:uid="{1DB6910C-89A4-4FE3-8857-7171692384D2}"/>
    <cellStyle name="Spolu 3 10 4 3 4" xfId="25083" xr:uid="{32861655-5F53-4041-9720-8067D688CEA8}"/>
    <cellStyle name="Spolu 3 10 4 3 5" xfId="34426" xr:uid="{CF49CCC8-4081-4A14-A280-A4CFB39FB199}"/>
    <cellStyle name="Spolu 3 10 4 4" xfId="14408" xr:uid="{D5530615-D5BD-4578-AF59-74575231E4D2}"/>
    <cellStyle name="Spolu 3 10 4 4 2" xfId="39874" xr:uid="{9EFBECDB-ACB0-4B91-965F-725DA207E1EE}"/>
    <cellStyle name="Spolu 3 10 4 5" xfId="13580" xr:uid="{81601610-62F4-4B11-B635-096B4B9C2C4B}"/>
    <cellStyle name="Spolu 3 10 4 6" xfId="28879" xr:uid="{03BC6D0B-A0ED-4638-A0D5-898BCBD47C52}"/>
    <cellStyle name="Spolu 3 10 4_5.3 Investments associated cy" xfId="6165" xr:uid="{04572565-74B2-4F71-ABB7-B48D120725B5}"/>
    <cellStyle name="Spolu 3 10 5" xfId="3036" xr:uid="{E23F119A-BC71-4753-A5B2-291DD1B6D61D}"/>
    <cellStyle name="Spolu 3 10 5 2" xfId="9971" xr:uid="{633FA2ED-8C5E-42AC-A2AC-66B2D762A329}"/>
    <cellStyle name="Spolu 3 10 5 2 2" xfId="19458" xr:uid="{618A8B91-B26E-45CD-9778-4C726105F84D}"/>
    <cellStyle name="Spolu 3 10 5 2 2 2" xfId="46014" xr:uid="{80BE90C6-C4DD-4658-9A62-F37109935E9B}"/>
    <cellStyle name="Spolu 3 10 5 2 3" xfId="22729" xr:uid="{26255843-9F95-429B-B468-373E456CB1AD}"/>
    <cellStyle name="Spolu 3 10 5 2 4" xfId="25497" xr:uid="{B29E2628-6684-4CCE-83B0-BFD7564223B2}"/>
    <cellStyle name="Spolu 3 10 5 2 5" xfId="34896" xr:uid="{57A68DFB-708C-43E7-B936-B704D4AEFAF3}"/>
    <cellStyle name="Spolu 3 10 5 3" xfId="14844" xr:uid="{21BF5C59-1CCC-42D4-91FC-FF72D3A7D7AC}"/>
    <cellStyle name="Spolu 3 10 5 3 2" xfId="40350" xr:uid="{44405189-0238-47A5-B561-81463A937F80}"/>
    <cellStyle name="Spolu 3 10 5 4" xfId="15460" xr:uid="{C7672C98-9897-4C9F-BC78-3881F8F37B3B}"/>
    <cellStyle name="Spolu 3 10 5 5" xfId="29346" xr:uid="{6F934524-BEE6-4A93-89E3-C7B7989ADB75}"/>
    <cellStyle name="Spolu 3 10 6" xfId="7458" xr:uid="{BC0A8E9E-1D5D-4FFB-ADC0-A0674123762F}"/>
    <cellStyle name="Spolu 3 10 6 2" xfId="17748" xr:uid="{9A79B374-9949-475F-83BF-A393DFDD91BC}"/>
    <cellStyle name="Spolu 3 10 6 2 2" xfId="43506" xr:uid="{896271FF-1C62-4DB3-9124-96EB9242BAE7}"/>
    <cellStyle name="Spolu 3 10 6 3" xfId="21347" xr:uid="{60F2DB9E-3146-43B6-9ACA-697F799641C2}"/>
    <cellStyle name="Spolu 3 10 6 4" xfId="24240" xr:uid="{5786BA76-40CA-4E80-B462-195D2A120860}"/>
    <cellStyle name="Spolu 3 10 6 5" xfId="32413" xr:uid="{916381A3-F10F-4B06-A31F-889DAC178B52}"/>
    <cellStyle name="Spolu 3 10 7" xfId="12993" xr:uid="{D6097CB1-26AD-4FCD-BB18-BFB39CF8FCC2}"/>
    <cellStyle name="Spolu 3 10 7 2" xfId="37846" xr:uid="{C689D4B6-1C72-4D07-B408-8AE7B6060C6C}"/>
    <cellStyle name="Spolu 3 10 8" xfId="17312" xr:uid="{CF59A0D2-18E5-4C30-9384-1B439CF2EEE6}"/>
    <cellStyle name="Spolu 3 10 9" xfId="26863" xr:uid="{5CF4AA29-9062-43E4-BE31-604D7903E1BE}"/>
    <cellStyle name="Spolu 3 10_3.10 Impairments" xfId="1037" xr:uid="{939C20D9-C772-4C8D-B7E1-3D3DE4A67244}"/>
    <cellStyle name="Spolu 3 11" xfId="292" xr:uid="{5C148D56-B25D-403E-B396-7C99035E7E6D}"/>
    <cellStyle name="Spolu 3 11 2" xfId="596" xr:uid="{06F32AD4-6CFC-4BE8-8374-360B78C6AD88}"/>
    <cellStyle name="Spolu 3 11 2 2" xfId="2145" xr:uid="{AACC41C6-7230-4264-BBD4-383EDD1DDA05}"/>
    <cellStyle name="Spolu 3 11 2 2 2" xfId="5344" xr:uid="{F5C1595D-897A-43BF-A67B-F39F871F23EC}"/>
    <cellStyle name="Spolu 3 11 2 2 2 2" xfId="12137" xr:uid="{ACF349B7-C98D-47D5-A1C2-F1E770A3FF2D}"/>
    <cellStyle name="Spolu 3 11 2 2 2 2 2" xfId="20703" xr:uid="{032B5D4D-4D5B-48BF-BFCC-35470F8B92C3}"/>
    <cellStyle name="Spolu 3 11 2 2 2 2 2 2" xfId="48180" xr:uid="{764B8627-D94D-4FA8-B2CF-D3BFF55C9647}"/>
    <cellStyle name="Spolu 3 11 2 2 2 2 3" xfId="23629" xr:uid="{97279065-C478-4DF9-9047-DAECC43FE42B}"/>
    <cellStyle name="Spolu 3 11 2 2 2 2 4" xfId="26254" xr:uid="{5C71ED36-5C38-4FC0-AE79-3F32F5313E76}"/>
    <cellStyle name="Spolu 3 11 2 2 2 2 5" xfId="36983" xr:uid="{BB0D8EA7-FE7D-424C-A6D9-99F820D53E28}"/>
    <cellStyle name="Spolu 3 11 2 2 2 3" xfId="16128" xr:uid="{EFB8F06D-FF46-4386-BE9C-B9FE4E805F21}"/>
    <cellStyle name="Spolu 3 11 2 2 2 3 2" xfId="42511" xr:uid="{32753557-9606-4DF1-9421-C8AF133A60BC}"/>
    <cellStyle name="Spolu 3 11 2 2 2 4" xfId="13497" xr:uid="{B3811AB3-9FA0-4424-8E92-6DAABDE84E09}"/>
    <cellStyle name="Spolu 3 11 2 2 2 5" xfId="23156" xr:uid="{8767D51E-2399-4A32-AE15-E9785ED18216}"/>
    <cellStyle name="Spolu 3 11 2 2 2 6" xfId="31428" xr:uid="{682A58E3-2172-46B1-AF02-060E9360ABCC}"/>
    <cellStyle name="Spolu 3 11 2 2 3" xfId="9104" xr:uid="{1714E144-82B7-4448-85EA-7B6BB3171815}"/>
    <cellStyle name="Spolu 3 11 2 2 3 2" xfId="18789" xr:uid="{97082CB6-98BF-4C9F-9AEA-286A0D4B6E7D}"/>
    <cellStyle name="Spolu 3 11 2 2 3 2 2" xfId="45148" xr:uid="{A2C95CC7-DC55-4F32-A6D1-E62CBF5E11CD}"/>
    <cellStyle name="Spolu 3 11 2 2 3 3" xfId="22149" xr:uid="{EA9BEBD8-D8C7-4580-9809-C43B387592DE}"/>
    <cellStyle name="Spolu 3 11 2 2 3 4" xfId="24949" xr:uid="{7487B117-F569-4C75-8314-959E5D0E5F6A}"/>
    <cellStyle name="Spolu 3 11 2 2 3 5" xfId="34039" xr:uid="{A5DA209C-15E3-4F81-87FE-8583A866FA23}"/>
    <cellStyle name="Spolu 3 11 2 2 4" xfId="14185" xr:uid="{CB0A11AA-D640-4B16-92A3-33E1F66675C2}"/>
    <cellStyle name="Spolu 3 11 2 2 4 2" xfId="39487" xr:uid="{195EF56F-DB4D-4EF9-A248-8BF5F8E5C585}"/>
    <cellStyle name="Spolu 3 11 2 2 5" xfId="14332" xr:uid="{46764E51-1516-406F-BDB7-58C1572B6FA9}"/>
    <cellStyle name="Spolu 3 11 2 2 6" xfId="28492" xr:uid="{01B75B9D-263F-4935-97B4-0A06C2601B8A}"/>
    <cellStyle name="Spolu 3 11 2 2_5.3 Investments associated cy" xfId="6167" xr:uid="{F496B9B4-3014-4755-A7E0-F6BB505EEC9A}"/>
    <cellStyle name="Spolu 3 11 2 3" xfId="2758" xr:uid="{EDF090B3-393B-4F9F-9FE0-3F9EF95E671B}"/>
    <cellStyle name="Spolu 3 11 2 3 2" xfId="5957" xr:uid="{0220AEBD-C324-4206-AC3C-C2C9FB376F7E}"/>
    <cellStyle name="Spolu 3 11 2 3 2 2" xfId="12750" xr:uid="{16D21DD1-13B8-451A-AD54-15EAEEB419B1}"/>
    <cellStyle name="Spolu 3 11 2 3 2 2 2" xfId="21160" xr:uid="{7272E7CB-09CC-4D31-9807-ABD540C9E5F8}"/>
    <cellStyle name="Spolu 3 11 2 3 2 2 2 2" xfId="48793" xr:uid="{CB132085-5CD9-47BB-AFB9-2D5D46A701D9}"/>
    <cellStyle name="Spolu 3 11 2 3 2 2 3" xfId="24017" xr:uid="{D5208F89-B2E0-46B9-9CF1-7E6A2A413093}"/>
    <cellStyle name="Spolu 3 11 2 3 2 2 4" xfId="26614" xr:uid="{15F7A83B-7F94-42CB-816A-9442EDCCB4D3}"/>
    <cellStyle name="Spolu 3 11 2 3 2 2 5" xfId="37596" xr:uid="{77BDD6CD-39F3-4B5A-942B-78E4C8C6E06D}"/>
    <cellStyle name="Spolu 3 11 2 3 2 3" xfId="16572" xr:uid="{5EA626EF-EE25-42ED-A116-1FE4575D8FCC}"/>
    <cellStyle name="Spolu 3 11 2 3 2 3 2" xfId="43124" xr:uid="{1E2E0F2D-2E59-4A25-A3A2-C309DFE9BAE6}"/>
    <cellStyle name="Spolu 3 11 2 3 2 4" xfId="13474" xr:uid="{5F138CFD-894F-4BE8-A11A-35FF39F52E20}"/>
    <cellStyle name="Spolu 3 11 2 3 2 5" xfId="23153" xr:uid="{CBB1A686-3015-45FB-A8B4-EEC13F4AD7E1}"/>
    <cellStyle name="Spolu 3 11 2 3 2 6" xfId="32041" xr:uid="{80E805A8-D319-4BE3-BE0D-8E70BAEF140C}"/>
    <cellStyle name="Spolu 3 11 2 3 3" xfId="9716" xr:uid="{D1BE8D9E-C35A-433D-828A-D2ECF7DC00D4}"/>
    <cellStyle name="Spolu 3 11 2 3 3 2" xfId="19248" xr:uid="{B66F2DAE-F08D-4F25-89A2-997554E73959}"/>
    <cellStyle name="Spolu 3 11 2 3 3 2 2" xfId="45760" xr:uid="{E94E7F89-A1A0-4CAA-8AB3-4BE2279DBB8C}"/>
    <cellStyle name="Spolu 3 11 2 3 3 3" xfId="22534" xr:uid="{2087A989-F211-4694-937B-C51C9EE3A17A}"/>
    <cellStyle name="Spolu 3 11 2 3 3 4" xfId="25308" xr:uid="{94CE499D-A83A-4A15-881C-5D3CE18A034D}"/>
    <cellStyle name="Spolu 3 11 2 3 3 5" xfId="34651" xr:uid="{1444FAC9-9D3B-482D-8929-E9318EBA1FDD}"/>
    <cellStyle name="Spolu 3 11 2 3 4" xfId="14633" xr:uid="{DC177795-CDF7-45DD-BABF-C3051D232C36}"/>
    <cellStyle name="Spolu 3 11 2 3 4 2" xfId="40099" xr:uid="{895E5163-B356-4E10-AB4D-9A93F49C926A}"/>
    <cellStyle name="Spolu 3 11 2 3 5" xfId="19609" xr:uid="{3AE56CCD-A5C0-4139-B627-C1A40A728209}"/>
    <cellStyle name="Spolu 3 11 2 3 6" xfId="29104" xr:uid="{AA0D1D9A-21DF-4E4D-B27E-95320E8805DA}"/>
    <cellStyle name="Spolu 3 11 2 3_5.3 Investments associated cy" xfId="6168" xr:uid="{67DB4B51-C652-4699-9260-43CB1D56145E}"/>
    <cellStyle name="Spolu 3 11 2 4" xfId="3336" xr:uid="{D9E70E3A-68EA-415E-BB0A-DBBA79C52256}"/>
    <cellStyle name="Spolu 3 11 2 4 2" xfId="10263" xr:uid="{22ECC2DD-FDD6-4CAF-84E2-CEBE095C2153}"/>
    <cellStyle name="Spolu 3 11 2 4 2 2" xfId="19688" xr:uid="{631DC12C-B6CD-4351-99EA-C102E927B2C4}"/>
    <cellStyle name="Spolu 3 11 2 4 2 2 2" xfId="46306" xr:uid="{49A2E397-843E-4356-996C-598E65610445}"/>
    <cellStyle name="Spolu 3 11 2 4 2 3" xfId="22924" xr:uid="{2A5E20EE-A250-4287-A838-48AF8D5910B6}"/>
    <cellStyle name="Spolu 3 11 2 4 2 4" xfId="25684" xr:uid="{06DC03E2-17C1-46F8-9DD7-C90EE01B2473}"/>
    <cellStyle name="Spolu 3 11 2 4 2 5" xfId="35186" xr:uid="{51D6724C-AE3C-4E22-9DAA-2791227C6DA9}"/>
    <cellStyle name="Spolu 3 11 2 4 3" xfId="15075" xr:uid="{DDDB1ADE-C2A6-44D9-B419-C8DC8D482366}"/>
    <cellStyle name="Spolu 3 11 2 4 3 2" xfId="40641" xr:uid="{418B32CD-84CB-488C-B5D4-41055863C3E5}"/>
    <cellStyle name="Spolu 3 11 2 4 4" xfId="13807" xr:uid="{365A720B-04E7-4861-94C0-69FFF836BB72}"/>
    <cellStyle name="Spolu 3 11 2 4 5" xfId="29635" xr:uid="{FF0D84DA-3DD5-43AA-8650-676769C84026}"/>
    <cellStyle name="Spolu 3 11 2 5" xfId="7785" xr:uid="{7B6D5CB4-2E70-460F-B703-36DAF379C7E2}"/>
    <cellStyle name="Spolu 3 11 2 5 2" xfId="18011" xr:uid="{038F71B8-05DF-41DA-A5E6-F9AF7F2EB9BB}"/>
    <cellStyle name="Spolu 3 11 2 5 2 2" xfId="43833" xr:uid="{D3547E2A-1529-46C0-BD1A-5F50D300C705}"/>
    <cellStyle name="Spolu 3 11 2 5 3" xfId="21583" xr:uid="{D76B84E8-DF3D-4458-A7A7-7B1303E5EF83}"/>
    <cellStyle name="Spolu 3 11 2 5 4" xfId="24465" xr:uid="{D731114F-7619-4C7A-8A58-732CFA41EC73}"/>
    <cellStyle name="Spolu 3 11 2 5 5" xfId="32740" xr:uid="{218E3A92-BD1B-4227-B3B8-6E81831B1847}"/>
    <cellStyle name="Spolu 3 11 2 6" xfId="13258" xr:uid="{D8E7F20E-C377-4179-ACEB-CC0822E7D700}"/>
    <cellStyle name="Spolu 3 11 2 6 2" xfId="38173" xr:uid="{109F91C8-4145-4D6F-96E6-7425288F38F7}"/>
    <cellStyle name="Spolu 3 11 2 7" xfId="17081" xr:uid="{E3AF07A2-D17E-4894-88EB-CE10EB75DB37}"/>
    <cellStyle name="Spolu 3 11 2 8" xfId="27190" xr:uid="{4168BA66-2B84-4734-B03E-7213AF441BC4}"/>
    <cellStyle name="Spolu 3 11 2_5.3 Investments associated cy" xfId="6166" xr:uid="{5B1AAC27-4F32-4D20-9D99-4BD058CB14EA}"/>
    <cellStyle name="Spolu 3 11 3" xfId="1873" xr:uid="{49577F06-2EF9-4813-A7D4-4A6D2D6BB889}"/>
    <cellStyle name="Spolu 3 11 3 2" xfId="5072" xr:uid="{03E1FA41-3764-44C2-91F7-4C1B51DC2579}"/>
    <cellStyle name="Spolu 3 11 3 2 2" xfId="11865" xr:uid="{242B4664-BC17-441C-BD2E-F2938D4A5A0F}"/>
    <cellStyle name="Spolu 3 11 3 2 2 2" xfId="20487" xr:uid="{3F1D684D-764E-4BCD-B073-2846A8514D6A}"/>
    <cellStyle name="Spolu 3 11 3 2 2 2 2" xfId="47908" xr:uid="{473D91EA-41CF-4AE7-93C9-2D7796EADDE3}"/>
    <cellStyle name="Spolu 3 11 3 2 2 3" xfId="23441" xr:uid="{BF48731D-DE27-43D7-9358-FAB3CCD9188E}"/>
    <cellStyle name="Spolu 3 11 3 2 2 4" xfId="26076" xr:uid="{ECC91948-0A32-4BD1-9318-5A65FFD7EA6D}"/>
    <cellStyle name="Spolu 3 11 3 2 2 5" xfId="36711" xr:uid="{E6E556CC-D5DC-4206-B0D1-EF2E9AD2E898}"/>
    <cellStyle name="Spolu 3 11 3 2 3" xfId="15911" xr:uid="{FAE4F268-747B-46CF-A8F4-0481A969CDAF}"/>
    <cellStyle name="Spolu 3 11 3 2 3 2" xfId="42239" xr:uid="{1157A691-75A5-4333-9E3F-A787A0177EA4}"/>
    <cellStyle name="Spolu 3 11 3 2 4" xfId="16758" xr:uid="{1D3BC5B1-BE85-4A6F-BD6A-6EF8E0E24815}"/>
    <cellStyle name="Spolu 3 11 3 2 5" xfId="23733" xr:uid="{6B52E9EA-C589-448E-B776-3976F8511EC4}"/>
    <cellStyle name="Spolu 3 11 3 2 6" xfId="31156" xr:uid="{07C4224E-EB41-404C-A6D0-D00118C4595A}"/>
    <cellStyle name="Spolu 3 11 3 3" xfId="8832" xr:uid="{0FB2264E-F460-4F21-B3DA-84044D7DD3D2}"/>
    <cellStyle name="Spolu 3 11 3 3 2" xfId="18576" xr:uid="{4769541A-1D60-48E5-A89C-1BE392A88EA6}"/>
    <cellStyle name="Spolu 3 11 3 3 2 2" xfId="44876" xr:uid="{5478472B-51E0-481F-8E93-11499C4DC162}"/>
    <cellStyle name="Spolu 3 11 3 3 3" xfId="21963" xr:uid="{8D21A663-635D-48F8-BEFA-307EE46233F7}"/>
    <cellStyle name="Spolu 3 11 3 3 4" xfId="24771" xr:uid="{FFE94463-B959-41AA-938A-9A6D37189804}"/>
    <cellStyle name="Spolu 3 11 3 3 5" xfId="33767" xr:uid="{05A5D3BA-14CF-4018-A1D6-61D66B260082}"/>
    <cellStyle name="Spolu 3 11 3 4" xfId="13975" xr:uid="{6FF46247-A641-4652-A2C7-FB0C600B5E07}"/>
    <cellStyle name="Spolu 3 11 3 4 2" xfId="39215" xr:uid="{4F130B81-45F0-4B06-A946-4E021C36118A}"/>
    <cellStyle name="Spolu 3 11 3 5" xfId="14338" xr:uid="{6E433934-3635-4224-9067-C51320FC1CF3}"/>
    <cellStyle name="Spolu 3 11 3 6" xfId="28220" xr:uid="{7E05A99F-7C2B-4050-9648-C42131D937A5}"/>
    <cellStyle name="Spolu 3 11 3_5.3 Investments associated cy" xfId="6169" xr:uid="{9165BF8C-0A42-4B9F-B608-029C56C22AD7}"/>
    <cellStyle name="Spolu 3 11 4" xfId="2551" xr:uid="{801BC7D9-21BB-4694-9E4A-53A8E6C358CD}"/>
    <cellStyle name="Spolu 3 11 4 2" xfId="5750" xr:uid="{9B3D5D64-F703-4FC2-AFBF-B4E1E1D785B7}"/>
    <cellStyle name="Spolu 3 11 4 2 2" xfId="12543" xr:uid="{9EAE3282-4EC4-4C39-B244-CB334C04FE37}"/>
    <cellStyle name="Spolu 3 11 4 2 2 2" xfId="20953" xr:uid="{647C7748-37D0-4AD0-BD7D-A64E184D8D00}"/>
    <cellStyle name="Spolu 3 11 4 2 2 2 2" xfId="48586" xr:uid="{21794C16-62F3-4DF0-81F8-91007325AD1D}"/>
    <cellStyle name="Spolu 3 11 4 2 2 3" xfId="23810" xr:uid="{B505C258-3699-4258-A6DC-FB95B9AC95FD}"/>
    <cellStyle name="Spolu 3 11 4 2 2 4" xfId="26407" xr:uid="{3296181B-9747-4330-B15F-C749E1124AE4}"/>
    <cellStyle name="Spolu 3 11 4 2 2 5" xfId="37389" xr:uid="{359FCF17-1D3C-4B61-A8AA-4D0FEA734817}"/>
    <cellStyle name="Spolu 3 11 4 2 3" xfId="16365" xr:uid="{B9357E5C-3DF7-47FD-B401-7A75C5743D88}"/>
    <cellStyle name="Spolu 3 11 4 2 3 2" xfId="42917" xr:uid="{A46C6D2A-94A6-4E41-BDE5-656687C2E26C}"/>
    <cellStyle name="Spolu 3 11 4 2 4" xfId="15753" xr:uid="{BA92D80A-F671-405F-98B5-F71B89F26098}"/>
    <cellStyle name="Spolu 3 11 4 2 5" xfId="16979" xr:uid="{E2001F06-5EB5-4932-9E81-9D5E57C6041B}"/>
    <cellStyle name="Spolu 3 11 4 2 6" xfId="31834" xr:uid="{C6FCCC2D-1090-413A-BDB1-31847E1AD59C}"/>
    <cellStyle name="Spolu 3 11 4 3" xfId="9509" xr:uid="{D4925B25-B03A-4143-B39B-57B7321B083C}"/>
    <cellStyle name="Spolu 3 11 4 3 2" xfId="19041" xr:uid="{2BAC9B89-949C-44ED-B537-A36DF1DD0C85}"/>
    <cellStyle name="Spolu 3 11 4 3 2 2" xfId="45553" xr:uid="{D66CF7DD-3A5A-46F0-9B17-EA525D2D38DD}"/>
    <cellStyle name="Spolu 3 11 4 3 3" xfId="22327" xr:uid="{E156D135-E4E9-4E52-B7E2-41236E4CE895}"/>
    <cellStyle name="Spolu 3 11 4 3 4" xfId="25101" xr:uid="{7A232944-C03A-49BC-81EB-9838D93AA290}"/>
    <cellStyle name="Spolu 3 11 4 3 5" xfId="34444" xr:uid="{93F67F45-C6C5-4B88-959B-1263481498AB}"/>
    <cellStyle name="Spolu 3 11 4 4" xfId="14426" xr:uid="{7067ECFA-0652-477A-AED4-CE960202922F}"/>
    <cellStyle name="Spolu 3 11 4 4 2" xfId="39892" xr:uid="{D5A8584C-101C-4761-8248-E32F67A88D94}"/>
    <cellStyle name="Spolu 3 11 4 5" xfId="17959" xr:uid="{5DECC840-E860-4EF5-9610-BB10D068C89C}"/>
    <cellStyle name="Spolu 3 11 4 6" xfId="28897" xr:uid="{BC453D7D-A463-4C5C-B126-C9B34875D8A8}"/>
    <cellStyle name="Spolu 3 11 4_5.3 Investments associated cy" xfId="6170" xr:uid="{EC0407B7-C604-439F-A6F9-431E88374DDB}"/>
    <cellStyle name="Spolu 3 11 5" xfId="3060" xr:uid="{CCC8929C-7CC2-4D97-8C68-AED339AE5CA1}"/>
    <cellStyle name="Spolu 3 11 5 2" xfId="9992" xr:uid="{1F3676EE-B13E-4632-AF3D-3DB5459C0589}"/>
    <cellStyle name="Spolu 3 11 5 2 2" xfId="19473" xr:uid="{C75533BF-3CD9-468A-B5EB-94F39CE32700}"/>
    <cellStyle name="Spolu 3 11 5 2 2 2" xfId="46035" xr:uid="{E03C9F85-D12E-4A15-B34C-A273F609E6C2}"/>
    <cellStyle name="Spolu 3 11 5 2 3" xfId="22743" xr:uid="{3F2490A5-A8C7-41D4-B61A-BCDDDD4D832B}"/>
    <cellStyle name="Spolu 3 11 5 2 4" xfId="25510" xr:uid="{041FDAAC-FED2-41D8-8076-2C8C934C80AC}"/>
    <cellStyle name="Spolu 3 11 5 2 5" xfId="34917" xr:uid="{F0E7158B-24A6-401B-B010-0FA61A7D8207}"/>
    <cellStyle name="Spolu 3 11 5 3" xfId="14858" xr:uid="{D10C525B-9BE6-47FA-947C-1759CA7D29DF}"/>
    <cellStyle name="Spolu 3 11 5 3 2" xfId="40371" xr:uid="{3528E8B2-9F13-4C6D-A8D2-EEBC1D0B9DCD}"/>
    <cellStyle name="Spolu 3 11 5 4" xfId="16848" xr:uid="{53AD48DB-FD07-4D47-B141-64E580C2AFAF}"/>
    <cellStyle name="Spolu 3 11 5 5" xfId="29367" xr:uid="{D84387A2-F06C-418A-982B-5A4CAAAF0B43}"/>
    <cellStyle name="Spolu 3 11 6" xfId="7484" xr:uid="{304461CD-FE9F-4281-8C0C-55CCC3E4D457}"/>
    <cellStyle name="Spolu 3 11 6 2" xfId="17766" xr:uid="{E738BB79-37CF-407B-A81B-1B38CA546166}"/>
    <cellStyle name="Spolu 3 11 6 2 2" xfId="43532" xr:uid="{BC65908B-6EEA-400F-B676-11166797692B}"/>
    <cellStyle name="Spolu 3 11 6 3" xfId="21365" xr:uid="{D8AB5A1B-61D3-4E63-8F3C-E9C1F1B8619B}"/>
    <cellStyle name="Spolu 3 11 6 4" xfId="24258" xr:uid="{E2628130-2B33-4EBD-9041-FC965C9B554D}"/>
    <cellStyle name="Spolu 3 11 6 5" xfId="32439" xr:uid="{BE59234B-4685-4467-9E7F-0FE15C8457DE}"/>
    <cellStyle name="Spolu 3 11 7" xfId="13013" xr:uid="{40C128B4-6C95-4AEC-B2B6-8EFEEEC6E4C5}"/>
    <cellStyle name="Spolu 3 11 7 2" xfId="37872" xr:uid="{E83F4F37-755C-437B-BACE-F290552CFABC}"/>
    <cellStyle name="Spolu 3 11 8" xfId="17296" xr:uid="{C40E8718-917B-4906-8003-7E29874C17E8}"/>
    <cellStyle name="Spolu 3 11 9" xfId="26889" xr:uid="{05A8D06B-9E7B-457A-BA05-3B85C4D83CF8}"/>
    <cellStyle name="Spolu 3 11_3.10 Impairments" xfId="1038" xr:uid="{46E41996-9D1E-4027-9F04-BBB2591EFC3D}"/>
    <cellStyle name="Spolu 3 12" xfId="305" xr:uid="{19BE5069-ECEF-4809-BDBD-636AFB77BA61}"/>
    <cellStyle name="Spolu 3 12 2" xfId="609" xr:uid="{66A093F8-B761-4115-89AE-DDC1B092D303}"/>
    <cellStyle name="Spolu 3 12 2 2" xfId="2157" xr:uid="{9E793FD0-2384-4913-B81E-CCA9190644D3}"/>
    <cellStyle name="Spolu 3 12 2 2 2" xfId="5356" xr:uid="{4A37BAF0-C9B2-4B38-9B56-F96887A4B85C}"/>
    <cellStyle name="Spolu 3 12 2 2 2 2" xfId="12149" xr:uid="{2EE96442-9E16-45D0-AFF3-F7331C8A9C19}"/>
    <cellStyle name="Spolu 3 12 2 2 2 2 2" xfId="20713" xr:uid="{EF92F562-03C8-415E-8E36-606071904FED}"/>
    <cellStyle name="Spolu 3 12 2 2 2 2 2 2" xfId="48192" xr:uid="{C966BE34-63C1-42A6-9AB9-D9E262F80D71}"/>
    <cellStyle name="Spolu 3 12 2 2 2 2 3" xfId="23637" xr:uid="{93CB8892-2B0C-4C1D-8581-6571BD30D66D}"/>
    <cellStyle name="Spolu 3 12 2 2 2 2 4" xfId="26262" xr:uid="{0B48F580-D669-4890-BFD8-8801AD2D9CEC}"/>
    <cellStyle name="Spolu 3 12 2 2 2 2 5" xfId="36995" xr:uid="{59E6224D-80BA-4BEC-B516-B57A216A88D8}"/>
    <cellStyle name="Spolu 3 12 2 2 2 3" xfId="16138" xr:uid="{422924E5-07A2-4445-A6FA-2C3FC2109228}"/>
    <cellStyle name="Spolu 3 12 2 2 2 3 2" xfId="42523" xr:uid="{233F91EF-3778-48B4-81A5-289B162C4E50}"/>
    <cellStyle name="Spolu 3 12 2 2 2 4" xfId="18343" xr:uid="{9DB44CC3-1E4E-4798-AE6C-BD18D50571D8}"/>
    <cellStyle name="Spolu 3 12 2 2 2 5" xfId="18892" xr:uid="{0BCC2A85-59D0-494E-AF8E-B607AEB7CAA0}"/>
    <cellStyle name="Spolu 3 12 2 2 2 6" xfId="31440" xr:uid="{AA479D31-AD34-43B0-8EE3-BBAF73C8AD87}"/>
    <cellStyle name="Spolu 3 12 2 2 3" xfId="9116" xr:uid="{2466C10C-3B8D-4996-B831-4EE06F11FCA1}"/>
    <cellStyle name="Spolu 3 12 2 2 3 2" xfId="18799" xr:uid="{C0626414-63E7-4F5A-ADC2-76787FA784D8}"/>
    <cellStyle name="Spolu 3 12 2 2 3 2 2" xfId="45160" xr:uid="{4F67694D-284B-4307-A595-36F1F71F90F1}"/>
    <cellStyle name="Spolu 3 12 2 2 3 3" xfId="22158" xr:uid="{F0EFDDE2-6270-4F4D-93E2-E1151EAFD1C6}"/>
    <cellStyle name="Spolu 3 12 2 2 3 4" xfId="24957" xr:uid="{AAF7646A-1113-4914-8E50-2941B32E7646}"/>
    <cellStyle name="Spolu 3 12 2 2 3 5" xfId="34051" xr:uid="{5D16BB7E-CCE1-4173-B7A0-E89D9679A7C2}"/>
    <cellStyle name="Spolu 3 12 2 2 4" xfId="14195" xr:uid="{098A6107-D75A-449E-8628-8D40ECC18C95}"/>
    <cellStyle name="Spolu 3 12 2 2 4 2" xfId="39499" xr:uid="{42588D2D-2432-418C-8651-A1F146E75453}"/>
    <cellStyle name="Spolu 3 12 2 2 5" xfId="17569" xr:uid="{A4F30961-F097-41C9-8B79-2ED1EEFB1B21}"/>
    <cellStyle name="Spolu 3 12 2 2 6" xfId="28504" xr:uid="{6FCA4FFA-4AF9-40D8-AC56-3DBC3C90971C}"/>
    <cellStyle name="Spolu 3 12 2 2_5.3 Investments associated cy" xfId="6172" xr:uid="{2B6998AE-191D-4E4C-9510-5BCC4867EA61}"/>
    <cellStyle name="Spolu 3 12 2 3" xfId="2767" xr:uid="{26DD86A0-3AD4-4F02-B227-9DFE900094D2}"/>
    <cellStyle name="Spolu 3 12 2 3 2" xfId="5966" xr:uid="{486E1B90-99C0-4ECD-958F-554827AA6BD1}"/>
    <cellStyle name="Spolu 3 12 2 3 2 2" xfId="12759" xr:uid="{DD04BB0E-B797-4D12-A007-8459C3E3CB77}"/>
    <cellStyle name="Spolu 3 12 2 3 2 2 2" xfId="21169" xr:uid="{E70E2CBF-A92B-4A72-B247-C3D58BC75D51}"/>
    <cellStyle name="Spolu 3 12 2 3 2 2 2 2" xfId="48802" xr:uid="{EA1A8B6B-40EE-4728-A9F1-A747F8DBBE11}"/>
    <cellStyle name="Spolu 3 12 2 3 2 2 3" xfId="24026" xr:uid="{DD9A8546-7447-43D4-9609-DD7FEEE55854}"/>
    <cellStyle name="Spolu 3 12 2 3 2 2 4" xfId="26623" xr:uid="{BCCC66A8-8950-451F-9EEF-609530EB2179}"/>
    <cellStyle name="Spolu 3 12 2 3 2 2 5" xfId="37605" xr:uid="{85A3DCD0-B1CA-4579-8785-66AE5E3240FF}"/>
    <cellStyle name="Spolu 3 12 2 3 2 3" xfId="16581" xr:uid="{50C652C8-B27A-4AD8-A517-EC06FD8784D1}"/>
    <cellStyle name="Spolu 3 12 2 3 2 3 2" xfId="43133" xr:uid="{3A239F2C-1106-4B34-976B-7CA5D5E67799}"/>
    <cellStyle name="Spolu 3 12 2 3 2 4" xfId="16179" xr:uid="{54C4131B-9521-4B68-9E66-ECAEE8303749}"/>
    <cellStyle name="Spolu 3 12 2 3 2 5" xfId="19990" xr:uid="{0AF6993A-4B0A-4CD6-A22C-B5E30F18A3C8}"/>
    <cellStyle name="Spolu 3 12 2 3 2 6" xfId="32050" xr:uid="{CAF67276-8DEB-4625-9D4A-F185027A880B}"/>
    <cellStyle name="Spolu 3 12 2 3 3" xfId="9725" xr:uid="{2D9C3A6D-0CA8-40DC-8605-AFD4D9E9AE16}"/>
    <cellStyle name="Spolu 3 12 2 3 3 2" xfId="19257" xr:uid="{99F6466D-934D-4BC8-85CF-B58CB8E9F9F8}"/>
    <cellStyle name="Spolu 3 12 2 3 3 2 2" xfId="45769" xr:uid="{7888FC0F-65FD-4B4A-8CA5-7883BD0F180A}"/>
    <cellStyle name="Spolu 3 12 2 3 3 3" xfId="22543" xr:uid="{CA02940B-69EB-4D8F-B269-251416E1324E}"/>
    <cellStyle name="Spolu 3 12 2 3 3 4" xfId="25317" xr:uid="{DF31E1C5-61A9-4832-942D-28F09DDCD1CA}"/>
    <cellStyle name="Spolu 3 12 2 3 3 5" xfId="34660" xr:uid="{12673837-27F2-4A58-B413-0DABBEB19C20}"/>
    <cellStyle name="Spolu 3 12 2 3 4" xfId="14642" xr:uid="{1BF295AD-CC20-4730-A843-6E3FEB68CF52}"/>
    <cellStyle name="Spolu 3 12 2 3 4 2" xfId="40108" xr:uid="{17E24AFE-B31E-4F43-BD7D-4B658810B236}"/>
    <cellStyle name="Spolu 3 12 2 3 5" xfId="20203" xr:uid="{DA43C595-4444-499D-B702-455985EF47F9}"/>
    <cellStyle name="Spolu 3 12 2 3 6" xfId="29113" xr:uid="{9D410A1B-7447-42A5-AAFA-D037E8066E34}"/>
    <cellStyle name="Spolu 3 12 2 3_5.3 Investments associated cy" xfId="6173" xr:uid="{653B092D-0001-497C-B4B6-3C20AC4B08B4}"/>
    <cellStyle name="Spolu 3 12 2 4" xfId="3348" xr:uid="{9E2AA110-9119-48EA-BB24-52C86F7F41BE}"/>
    <cellStyle name="Spolu 3 12 2 4 2" xfId="10275" xr:uid="{82A38553-D194-4B73-B6AA-2CD2395B0945}"/>
    <cellStyle name="Spolu 3 12 2 4 2 2" xfId="19698" xr:uid="{B961D957-A88A-47BA-857F-3D4AF7E1A72F}"/>
    <cellStyle name="Spolu 3 12 2 4 2 2 2" xfId="46318" xr:uid="{B8C7F7ED-47AD-4119-ACD0-6E3B73016771}"/>
    <cellStyle name="Spolu 3 12 2 4 2 3" xfId="22933" xr:uid="{5080B9B2-31CE-426F-9F80-885D7EB5DF93}"/>
    <cellStyle name="Spolu 3 12 2 4 2 4" xfId="25692" xr:uid="{9A0D6070-C0C3-4EE5-ABE8-1D99DE1CA6AC}"/>
    <cellStyle name="Spolu 3 12 2 4 2 5" xfId="35198" xr:uid="{8060E1C2-D77D-4511-BE72-2CC969E64478}"/>
    <cellStyle name="Spolu 3 12 2 4 3" xfId="15085" xr:uid="{FACF8B00-9DBB-43A8-AAC1-BBEE0DF58D7D}"/>
    <cellStyle name="Spolu 3 12 2 4 3 2" xfId="40653" xr:uid="{B84AF0AB-F8C1-45E8-8A9B-0FFD532EB983}"/>
    <cellStyle name="Spolu 3 12 2 4 4" xfId="18890" xr:uid="{AA9CEB14-C3B4-4FD5-9107-D8EF27883A96}"/>
    <cellStyle name="Spolu 3 12 2 4 5" xfId="29647" xr:uid="{FC52C6CE-A74F-4543-B215-F293378E8E86}"/>
    <cellStyle name="Spolu 3 12 2 5" xfId="7798" xr:uid="{6F7B38B6-C63C-4668-8DFD-9839D1CFF262}"/>
    <cellStyle name="Spolu 3 12 2 5 2" xfId="18022" xr:uid="{D19808EA-40FD-43FF-ACBF-2D9211FB7B99}"/>
    <cellStyle name="Spolu 3 12 2 5 2 2" xfId="43846" xr:uid="{7E8A6F14-C329-40CB-936A-CEE4F4521214}"/>
    <cellStyle name="Spolu 3 12 2 5 3" xfId="21593" xr:uid="{CCFE61D8-3FA2-4957-BD07-B8F28FA6A02D}"/>
    <cellStyle name="Spolu 3 12 2 5 4" xfId="24474" xr:uid="{29BE2DFA-A836-42B3-8E72-718DA1FEA2E1}"/>
    <cellStyle name="Spolu 3 12 2 5 5" xfId="32753" xr:uid="{AFED1B2F-A104-4E0C-939C-E2719746AB3F}"/>
    <cellStyle name="Spolu 3 12 2 6" xfId="13269" xr:uid="{3F7E3970-8278-4380-AAB9-D4E517278156}"/>
    <cellStyle name="Spolu 3 12 2 6 2" xfId="38186" xr:uid="{91118D10-CF82-4E74-800E-45965FF4F196}"/>
    <cellStyle name="Spolu 3 12 2 7" xfId="17071" xr:uid="{088C2E51-8EA9-41E2-A50A-7C9660833640}"/>
    <cellStyle name="Spolu 3 12 2 8" xfId="27203" xr:uid="{3D933217-06CD-406A-B63A-3AAF861E6BBB}"/>
    <cellStyle name="Spolu 3 12 2_5.3 Investments associated cy" xfId="6171" xr:uid="{A437D42A-D5C2-4C65-83D0-8FC0AE15147A}"/>
    <cellStyle name="Spolu 3 12 3" xfId="1885" xr:uid="{34329114-9ED5-442D-A336-A75DA29CEB1F}"/>
    <cellStyle name="Spolu 3 12 3 2" xfId="5084" xr:uid="{935D1A6A-565E-42C5-B378-C1574DA77DA6}"/>
    <cellStyle name="Spolu 3 12 3 2 2" xfId="11877" xr:uid="{3AA1191D-66EF-431B-AACE-5515B26F0E03}"/>
    <cellStyle name="Spolu 3 12 3 2 2 2" xfId="20495" xr:uid="{6E8E5DA7-B90E-4E74-A9F1-8C75A5A40076}"/>
    <cellStyle name="Spolu 3 12 3 2 2 2 2" xfId="47920" xr:uid="{A2B824CF-5645-4D41-93D8-0109AED272BF}"/>
    <cellStyle name="Spolu 3 12 3 2 2 3" xfId="23449" xr:uid="{F5DC8F39-DA5D-48ED-B86B-5B3F8B25A84F}"/>
    <cellStyle name="Spolu 3 12 3 2 2 4" xfId="26084" xr:uid="{C3CA708E-5319-47C7-A61C-C5172FB1D06F}"/>
    <cellStyle name="Spolu 3 12 3 2 2 5" xfId="36723" xr:uid="{95EA8910-77BF-4DA7-ABA8-FB68260C3C38}"/>
    <cellStyle name="Spolu 3 12 3 2 3" xfId="15920" xr:uid="{162224F1-FCC1-474F-B877-51139FD51C4D}"/>
    <cellStyle name="Spolu 3 12 3 2 3 2" xfId="42251" xr:uid="{83D6509D-2838-492D-83AF-49FDE70F226D}"/>
    <cellStyle name="Spolu 3 12 3 2 4" xfId="12930" xr:uid="{DA82704F-AB1B-4138-A4CC-D6773E8105A9}"/>
    <cellStyle name="Spolu 3 12 3 2 5" xfId="19353" xr:uid="{FCC7865F-0BAB-44B3-B0F1-F704FCF587E5}"/>
    <cellStyle name="Spolu 3 12 3 2 6" xfId="31168" xr:uid="{8CB3BC55-DD94-4FEB-B1C2-AEB802046E2F}"/>
    <cellStyle name="Spolu 3 12 3 3" xfId="8844" xr:uid="{7E7E8A69-9F70-4C2A-85A9-6F6C820EAAFF}"/>
    <cellStyle name="Spolu 3 12 3 3 2" xfId="18584" xr:uid="{0004B329-7134-46B5-B822-B1226E7AFFB2}"/>
    <cellStyle name="Spolu 3 12 3 3 2 2" xfId="44888" xr:uid="{C058A4A0-B84A-4F09-9C5D-9DF5B050029B}"/>
    <cellStyle name="Spolu 3 12 3 3 3" xfId="21971" xr:uid="{16B6E920-86F1-4368-8749-E9C7F4CF9B7E}"/>
    <cellStyle name="Spolu 3 12 3 3 4" xfId="24779" xr:uid="{158112A4-CF3A-4EDF-97CB-DA841776002C}"/>
    <cellStyle name="Spolu 3 12 3 3 5" xfId="33779" xr:uid="{B02F7528-133B-41CF-950D-3C9C175FED21}"/>
    <cellStyle name="Spolu 3 12 3 4" xfId="13983" xr:uid="{7DDDA124-305B-45EE-AB4B-1E36E967BC48}"/>
    <cellStyle name="Spolu 3 12 3 4 2" xfId="39227" xr:uid="{40B70622-40BF-4511-8885-33BD57AA7DA2}"/>
    <cellStyle name="Spolu 3 12 3 5" xfId="15401" xr:uid="{08212579-7664-40D1-B31C-91F9FABC2F8A}"/>
    <cellStyle name="Spolu 3 12 3 6" xfId="28232" xr:uid="{9FCFE61E-C55C-4EB8-B802-98500BA5FF3C}"/>
    <cellStyle name="Spolu 3 12 3_5.3 Investments associated cy" xfId="6174" xr:uid="{ABF8281B-A997-491E-9950-56A648C02DF0}"/>
    <cellStyle name="Spolu 3 12 4" xfId="2560" xr:uid="{50DB3D2F-E969-488F-BC35-82ACE3008365}"/>
    <cellStyle name="Spolu 3 12 4 2" xfId="5759" xr:uid="{EE664F78-AFC1-4143-B2A4-DEC0349A0496}"/>
    <cellStyle name="Spolu 3 12 4 2 2" xfId="12552" xr:uid="{B4AE86A0-67BB-4641-97F1-B1B0D8938D8D}"/>
    <cellStyle name="Spolu 3 12 4 2 2 2" xfId="20962" xr:uid="{DB25A6E6-098C-4B09-9422-0B3AFFD44E86}"/>
    <cellStyle name="Spolu 3 12 4 2 2 2 2" xfId="48595" xr:uid="{FB073038-5F72-437E-9711-6F7D22EBE5B1}"/>
    <cellStyle name="Spolu 3 12 4 2 2 3" xfId="23819" xr:uid="{283918E4-8F15-4C24-B57C-933B0E5F9EE1}"/>
    <cellStyle name="Spolu 3 12 4 2 2 4" xfId="26416" xr:uid="{D0DD5C23-E7FF-4787-B631-83433E4EA707}"/>
    <cellStyle name="Spolu 3 12 4 2 2 5" xfId="37398" xr:uid="{7E56A6BA-A9AD-447F-AB50-C072A82F3418}"/>
    <cellStyle name="Spolu 3 12 4 2 3" xfId="16374" xr:uid="{B5CEAF9A-2A54-4D16-912B-CD3D64CFEA9C}"/>
    <cellStyle name="Spolu 3 12 4 2 3 2" xfId="42926" xr:uid="{191E0677-16AE-46F0-9DFD-8E9D1BC8C983}"/>
    <cellStyle name="Spolu 3 12 4 2 4" xfId="14964" xr:uid="{8A626DF3-F3B9-4142-8100-62A02519563C}"/>
    <cellStyle name="Spolu 3 12 4 2 5" xfId="22059" xr:uid="{63AD243F-5248-45F6-8063-A70A09E872C6}"/>
    <cellStyle name="Spolu 3 12 4 2 6" xfId="31843" xr:uid="{41A08CA1-AEDC-4486-9E6B-2B9511F1B52B}"/>
    <cellStyle name="Spolu 3 12 4 3" xfId="9518" xr:uid="{25A912D3-654A-4B42-9DE7-55B0500598C3}"/>
    <cellStyle name="Spolu 3 12 4 3 2" xfId="19050" xr:uid="{C50ECB71-3E98-4499-8C4A-3E91A8A179D9}"/>
    <cellStyle name="Spolu 3 12 4 3 2 2" xfId="45562" xr:uid="{9E69C2C7-5F71-4D58-8BEF-564231B6A638}"/>
    <cellStyle name="Spolu 3 12 4 3 3" xfId="22336" xr:uid="{14EFDD77-2F6A-4DAF-823C-6FEC6172481E}"/>
    <cellStyle name="Spolu 3 12 4 3 4" xfId="25110" xr:uid="{D8D5F9EC-4487-49A5-BE1D-ACE64393C8B4}"/>
    <cellStyle name="Spolu 3 12 4 3 5" xfId="34453" xr:uid="{211D1438-F386-4783-93A8-5662A57EE02E}"/>
    <cellStyle name="Spolu 3 12 4 4" xfId="14435" xr:uid="{5DD0C95F-E073-4674-A4FA-52304A0F756E}"/>
    <cellStyle name="Spolu 3 12 4 4 2" xfId="39901" xr:uid="{9FC719EF-0B95-442C-82DC-6852BE38033F}"/>
    <cellStyle name="Spolu 3 12 4 5" xfId="14138" xr:uid="{281565EA-6306-4F17-A53C-FB4C449E4F9E}"/>
    <cellStyle name="Spolu 3 12 4 6" xfId="28906" xr:uid="{0A869317-37B2-450D-A63A-13E9E6FFDDAA}"/>
    <cellStyle name="Spolu 3 12 4_5.3 Investments associated cy" xfId="6175" xr:uid="{2B1D85DD-499B-4DCE-8C5F-5C4B6D4AFF80}"/>
    <cellStyle name="Spolu 3 12 5" xfId="3073" xr:uid="{262457E7-A94D-4172-8116-7CB42E185D71}"/>
    <cellStyle name="Spolu 3 12 5 2" xfId="10005" xr:uid="{14C6F592-4408-497A-BC7B-1A404161DB05}"/>
    <cellStyle name="Spolu 3 12 5 2 2" xfId="19481" xr:uid="{30995E6B-94E8-4BB5-9340-A4A2AFA6F20E}"/>
    <cellStyle name="Spolu 3 12 5 2 2 2" xfId="46048" xr:uid="{3960C46C-D8EF-4CE1-8198-9929E66E4137}"/>
    <cellStyle name="Spolu 3 12 5 2 3" xfId="22751" xr:uid="{AFED707A-94B7-4DC4-AED0-5A882D3442AA}"/>
    <cellStyle name="Spolu 3 12 5 2 4" xfId="25518" xr:uid="{A07DB55E-FF11-4BD4-9FBD-7DBA673AE805}"/>
    <cellStyle name="Spolu 3 12 5 2 5" xfId="34929" xr:uid="{03629888-DECE-40BE-81A9-F8C5E5421206}"/>
    <cellStyle name="Spolu 3 12 5 3" xfId="14866" xr:uid="{2417FC2B-395D-4401-AAA6-605244A16845}"/>
    <cellStyle name="Spolu 3 12 5 3 2" xfId="40384" xr:uid="{36D06EBC-381B-49E6-AF7E-0A96558F1B4E}"/>
    <cellStyle name="Spolu 3 12 5 4" xfId="14909" xr:uid="{6E3F0FC1-4BFF-4FD7-9468-C15AE95451EC}"/>
    <cellStyle name="Spolu 3 12 5 5" xfId="29379" xr:uid="{C6CE17EF-64A3-4931-A9AE-499EC18D0040}"/>
    <cellStyle name="Spolu 3 12 6" xfId="7497" xr:uid="{8AD5D13A-0775-4017-982A-E4F52856E710}"/>
    <cellStyle name="Spolu 3 12 6 2" xfId="17776" xr:uid="{D71CDCFC-3DA4-41B2-8C6D-4F4F2B62281A}"/>
    <cellStyle name="Spolu 3 12 6 2 2" xfId="43545" xr:uid="{82BBDB4C-7981-4759-B0B3-58723B7C9452}"/>
    <cellStyle name="Spolu 3 12 6 3" xfId="21374" xr:uid="{F618ACB9-9369-4D35-AAF2-60E7866E74A0}"/>
    <cellStyle name="Spolu 3 12 6 4" xfId="24267" xr:uid="{F2975FB7-CA2D-4034-B26A-906C14D9490E}"/>
    <cellStyle name="Spolu 3 12 6 5" xfId="32452" xr:uid="{8088D58F-5A91-48A5-ABD9-F5060D3988A0}"/>
    <cellStyle name="Spolu 3 12 7" xfId="13023" xr:uid="{99D72D5B-8348-4AC7-BA0C-DF5B89332448}"/>
    <cellStyle name="Spolu 3 12 7 2" xfId="37885" xr:uid="{0521D9DA-ED18-4575-A27C-F4F9648CB132}"/>
    <cellStyle name="Spolu 3 12 8" xfId="17288" xr:uid="{7D3499D2-7440-4489-92CD-A0A053227679}"/>
    <cellStyle name="Spolu 3 12 9" xfId="26902" xr:uid="{1A8183A6-3C83-48A4-83F8-8F929FC01BA4}"/>
    <cellStyle name="Spolu 3 12_3.10 Impairments" xfId="1039" xr:uid="{295A4F64-6B83-43AF-AD28-88603CED8843}"/>
    <cellStyle name="Spolu 3 13" xfId="327" xr:uid="{8CEAFA08-7A74-425A-89D8-8E3A1131D857}"/>
    <cellStyle name="Spolu 3 13 2" xfId="631" xr:uid="{2B1530BE-49DF-483B-998F-1606BC461211}"/>
    <cellStyle name="Spolu 3 13 2 2" xfId="2179" xr:uid="{A93C61D0-87EC-4757-B71C-D16DE1732A5A}"/>
    <cellStyle name="Spolu 3 13 2 2 2" xfId="5378" xr:uid="{52A6BB18-7497-49F0-8ABC-B84963C17D8D}"/>
    <cellStyle name="Spolu 3 13 2 2 2 2" xfId="12171" xr:uid="{855FEB4F-3E6E-4625-A302-B3583088D29A}"/>
    <cellStyle name="Spolu 3 13 2 2 2 2 2" xfId="20729" xr:uid="{67BE3776-501A-433B-9395-50B7856B2997}"/>
    <cellStyle name="Spolu 3 13 2 2 2 2 2 2" xfId="48214" xr:uid="{A898E9C9-4C79-4633-BAE1-C9E3F6F939F7}"/>
    <cellStyle name="Spolu 3 13 2 2 2 2 3" xfId="23647" xr:uid="{538F6C1A-0C10-4E0A-B510-E2A44483C5E5}"/>
    <cellStyle name="Spolu 3 13 2 2 2 2 4" xfId="26272" xr:uid="{A098115B-4AA0-4B26-930E-050EADDBA3F0}"/>
    <cellStyle name="Spolu 3 13 2 2 2 2 5" xfId="37017" xr:uid="{E9656EC0-9247-4C9E-B843-117BCC34CB46}"/>
    <cellStyle name="Spolu 3 13 2 2 2 3" xfId="16152" xr:uid="{1DE60078-3983-48B8-90FE-22F784D2913A}"/>
    <cellStyle name="Spolu 3 13 2 2 2 3 2" xfId="42545" xr:uid="{E3EE519E-3A01-4C52-BC47-DF9C763FF126}"/>
    <cellStyle name="Spolu 3 13 2 2 2 4" xfId="13111" xr:uid="{9B0D6C30-6AC1-4D59-AEED-0E1F5035DDFD}"/>
    <cellStyle name="Spolu 3 13 2 2 2 5" xfId="21450" xr:uid="{C7FE5B04-BABB-4BFB-AD9B-230B7EF1B4B1}"/>
    <cellStyle name="Spolu 3 13 2 2 2 6" xfId="31462" xr:uid="{C1B09436-69F2-4D21-8924-089A13E2447F}"/>
    <cellStyle name="Spolu 3 13 2 2 3" xfId="9138" xr:uid="{806F5675-7BDD-4508-8EDB-70133E690FE7}"/>
    <cellStyle name="Spolu 3 13 2 2 3 2" xfId="18814" xr:uid="{33ADE2E1-D679-4B4E-9C01-692737978509}"/>
    <cellStyle name="Spolu 3 13 2 2 3 2 2" xfId="45182" xr:uid="{69B93113-747C-4653-BCFF-94644068C93D}"/>
    <cellStyle name="Spolu 3 13 2 2 3 3" xfId="22169" xr:uid="{7DBAAA78-DA1D-46F9-846C-C5DB2FFDCF8F}"/>
    <cellStyle name="Spolu 3 13 2 2 3 4" xfId="24967" xr:uid="{893BEAA8-EA97-431F-982C-DD27EA4EAF55}"/>
    <cellStyle name="Spolu 3 13 2 2 3 5" xfId="34073" xr:uid="{25CD9E65-C1B0-4FAF-9262-E694F06AFFBF}"/>
    <cellStyle name="Spolu 3 13 2 2 4" xfId="14209" xr:uid="{8C17079B-1421-49BE-9FC0-38BF6E1E684C}"/>
    <cellStyle name="Spolu 3 13 2 2 4 2" xfId="39521" xr:uid="{DB08407A-A0AB-43C4-A83E-D150A5482326}"/>
    <cellStyle name="Spolu 3 13 2 2 5" xfId="19794" xr:uid="{5D9FFBE0-7E84-4D2E-81F0-D0F9D1916575}"/>
    <cellStyle name="Spolu 3 13 2 2 6" xfId="28526" xr:uid="{B3EA4313-4F04-412D-8C9E-049F3FED5672}"/>
    <cellStyle name="Spolu 3 13 2 2_5.3 Investments associated cy" xfId="6177" xr:uid="{53D4A1FE-344B-45D3-A152-552CC949C2E5}"/>
    <cellStyle name="Spolu 3 13 2 3" xfId="2777" xr:uid="{4C5B15B3-225C-43C0-913B-5A2FB00D822E}"/>
    <cellStyle name="Spolu 3 13 2 3 2" xfId="5976" xr:uid="{91007231-84FA-4A94-907D-A9312BB01360}"/>
    <cellStyle name="Spolu 3 13 2 3 2 2" xfId="12769" xr:uid="{69EE4829-5AF7-4C97-8DBE-85CD361B143C}"/>
    <cellStyle name="Spolu 3 13 2 3 2 2 2" xfId="21179" xr:uid="{67D03631-C041-471E-9531-2EC4FFD8DD5A}"/>
    <cellStyle name="Spolu 3 13 2 3 2 2 2 2" xfId="48812" xr:uid="{C7FDBFF4-CFA5-4D11-B94E-11501639471A}"/>
    <cellStyle name="Spolu 3 13 2 3 2 2 3" xfId="24036" xr:uid="{63E1BF14-F673-48F6-9489-BE61A6AE1D93}"/>
    <cellStyle name="Spolu 3 13 2 3 2 2 4" xfId="26633" xr:uid="{22019995-CD2A-4174-9360-A463F89A3661}"/>
    <cellStyle name="Spolu 3 13 2 3 2 2 5" xfId="37615" xr:uid="{580718B9-D824-4D5B-962A-80C62D69B588}"/>
    <cellStyle name="Spolu 3 13 2 3 2 3" xfId="16591" xr:uid="{F92DA56D-0172-4C8D-A60A-B2CAA7E14540}"/>
    <cellStyle name="Spolu 3 13 2 3 2 3 2" xfId="43143" xr:uid="{49944934-6FB4-4A63-88B7-644EC60CD854}"/>
    <cellStyle name="Spolu 3 13 2 3 2 4" xfId="15532" xr:uid="{94A2ADA5-86A1-4711-8A1E-0AD4608A12AB}"/>
    <cellStyle name="Spolu 3 13 2 3 2 5" xfId="13404" xr:uid="{B195C84F-5611-408D-B99B-121F7CD8625B}"/>
    <cellStyle name="Spolu 3 13 2 3 2 6" xfId="32060" xr:uid="{E2728CC8-D327-4E49-B7B7-DA6A9E594258}"/>
    <cellStyle name="Spolu 3 13 2 3 3" xfId="9735" xr:uid="{2F59DFAB-DBB9-4D94-92BF-754637E2A33B}"/>
    <cellStyle name="Spolu 3 13 2 3 3 2" xfId="19267" xr:uid="{6B814F9F-A747-4DB3-BAD9-D8FD7A13BD18}"/>
    <cellStyle name="Spolu 3 13 2 3 3 2 2" xfId="45779" xr:uid="{7EA251B3-84A6-4A1E-90FC-2647E80B64AB}"/>
    <cellStyle name="Spolu 3 13 2 3 3 3" xfId="22553" xr:uid="{F8768C1A-68B7-4756-BA1C-1C360F51DF2D}"/>
    <cellStyle name="Spolu 3 13 2 3 3 4" xfId="25327" xr:uid="{4AC17F37-9D93-4CBA-902E-E6ABBF47A251}"/>
    <cellStyle name="Spolu 3 13 2 3 3 5" xfId="34670" xr:uid="{3366FE1B-E084-4089-85F6-D4403421AE24}"/>
    <cellStyle name="Spolu 3 13 2 3 4" xfId="14652" xr:uid="{1BDD6C06-FB66-4FAA-9B84-D94FF1E26C0E}"/>
    <cellStyle name="Spolu 3 13 2 3 4 2" xfId="40118" xr:uid="{A06EC12C-33A3-4BA6-9D31-3543F669B3CF}"/>
    <cellStyle name="Spolu 3 13 2 3 5" xfId="18944" xr:uid="{BAAFEFE5-3091-4D45-80C7-81131857F071}"/>
    <cellStyle name="Spolu 3 13 2 3 6" xfId="29123" xr:uid="{F9B42574-5BA8-409F-A0F6-2E5A369DA284}"/>
    <cellStyle name="Spolu 3 13 2 3_5.3 Investments associated cy" xfId="6178" xr:uid="{CF260B5B-2E32-450F-A0A7-1B8545489B62}"/>
    <cellStyle name="Spolu 3 13 2 4" xfId="3370" xr:uid="{6C63FF6D-D2AF-435D-BD58-EF9B1E443011}"/>
    <cellStyle name="Spolu 3 13 2 4 2" xfId="10297" xr:uid="{BB7C15EB-71EB-404C-83B8-DE8A453354A7}"/>
    <cellStyle name="Spolu 3 13 2 4 2 2" xfId="19713" xr:uid="{B57C2DA3-36C2-4504-9DAB-20E3F24F1358}"/>
    <cellStyle name="Spolu 3 13 2 4 2 2 2" xfId="46340" xr:uid="{A7561C06-2191-4977-BB45-6861FA297784}"/>
    <cellStyle name="Spolu 3 13 2 4 2 3" xfId="22944" xr:uid="{ED996EB2-798C-4881-B9EC-537B7C736393}"/>
    <cellStyle name="Spolu 3 13 2 4 2 4" xfId="25702" xr:uid="{17DA6999-C238-4398-9A9D-93A50CC278DF}"/>
    <cellStyle name="Spolu 3 13 2 4 2 5" xfId="35220" xr:uid="{166915CB-AEFA-4510-A7B7-60F682740CA6}"/>
    <cellStyle name="Spolu 3 13 2 4 3" xfId="15099" xr:uid="{058E6CEC-2BA6-416B-AB24-3634DE26B373}"/>
    <cellStyle name="Spolu 3 13 2 4 3 2" xfId="40675" xr:uid="{B4315C6A-CCDC-44A2-9F55-807363CA00A4}"/>
    <cellStyle name="Spolu 3 13 2 4 4" xfId="20328" xr:uid="{AB5E2B7B-2E0B-4CFE-A6AD-ECAD666B629D}"/>
    <cellStyle name="Spolu 3 13 2 4 5" xfId="29669" xr:uid="{096FAD06-EFD1-4342-910B-B47FB13C98B4}"/>
    <cellStyle name="Spolu 3 13 2 5" xfId="7820" xr:uid="{1C257604-3DA5-459B-B184-E09C1DD4AA26}"/>
    <cellStyle name="Spolu 3 13 2 5 2" xfId="18036" xr:uid="{7EA99B7B-2D6C-4A1C-8294-8940645C3809}"/>
    <cellStyle name="Spolu 3 13 2 5 2 2" xfId="43868" xr:uid="{83C73D08-2C5F-46E7-8D26-994FE58D6EA2}"/>
    <cellStyle name="Spolu 3 13 2 5 3" xfId="21604" xr:uid="{E30B4D80-3BC0-4539-9916-E1AAF8698ACE}"/>
    <cellStyle name="Spolu 3 13 2 5 4" xfId="24484" xr:uid="{9E3F53A9-26CD-4969-86AC-D462D134308F}"/>
    <cellStyle name="Spolu 3 13 2 5 5" xfId="32775" xr:uid="{E2E0CC2C-EDD2-4EAC-B5FB-A8E71CF29977}"/>
    <cellStyle name="Spolu 3 13 2 6" xfId="13282" xr:uid="{729FDEAD-72A0-455C-A5F8-2B78EBAF1DAB}"/>
    <cellStyle name="Spolu 3 13 2 6 2" xfId="38208" xr:uid="{5D724231-E657-4C1F-BE55-836812C59E8A}"/>
    <cellStyle name="Spolu 3 13 2 7" xfId="17063" xr:uid="{DF8B0A3C-0FCD-47CA-92D2-BD3F14A0F607}"/>
    <cellStyle name="Spolu 3 13 2 8" xfId="27225" xr:uid="{F0542824-5403-43A0-9D59-1B20CF961BC7}"/>
    <cellStyle name="Spolu 3 13 2_5.3 Investments associated cy" xfId="6176" xr:uid="{36F64743-2C59-4EE0-BFD0-020EA67B3651}"/>
    <cellStyle name="Spolu 3 13 3" xfId="1907" xr:uid="{C18B86C7-004D-40BB-BCF1-5F4A9185C8DC}"/>
    <cellStyle name="Spolu 3 13 3 2" xfId="5106" xr:uid="{2A3355D2-51F1-492F-9A93-B0650E6923CF}"/>
    <cellStyle name="Spolu 3 13 3 2 2" xfId="11899" xr:uid="{4E50171A-668C-4804-9274-9A4E17C2B629}"/>
    <cellStyle name="Spolu 3 13 3 2 2 2" xfId="20510" xr:uid="{6A1D8935-6041-432E-815F-5D688CA69F3E}"/>
    <cellStyle name="Spolu 3 13 3 2 2 2 2" xfId="47942" xr:uid="{858C96F8-85DC-449C-951A-FEE87B6426B7}"/>
    <cellStyle name="Spolu 3 13 3 2 2 3" xfId="23460" xr:uid="{83233F44-7218-41B5-80F6-D7D944A3DC5A}"/>
    <cellStyle name="Spolu 3 13 3 2 2 4" xfId="26094" xr:uid="{61286039-1457-4177-AE58-F88B9A64A5A5}"/>
    <cellStyle name="Spolu 3 13 3 2 2 5" xfId="36745" xr:uid="{F6993642-C5D1-428C-958B-148C7ED02026}"/>
    <cellStyle name="Spolu 3 13 3 2 3" xfId="15935" xr:uid="{FD199F11-A1F0-4C3A-AAD2-7285961ACAF0}"/>
    <cellStyle name="Spolu 3 13 3 2 3 2" xfId="42273" xr:uid="{2EB0C915-74B1-4D23-BC3D-77D45A8B027A}"/>
    <cellStyle name="Spolu 3 13 3 2 4" xfId="19800" xr:uid="{DF182A75-1301-4596-A076-13622ECE7FF9}"/>
    <cellStyle name="Spolu 3 13 3 2 5" xfId="13830" xr:uid="{D8E25505-884E-4096-8E45-2884E3DDAF4F}"/>
    <cellStyle name="Spolu 3 13 3 2 6" xfId="31190" xr:uid="{54EB496F-C5C3-42E9-8793-412A49CD093C}"/>
    <cellStyle name="Spolu 3 13 3 3" xfId="8866" xr:uid="{79D34F65-962B-4BF8-AA31-2F5C4C33C07A}"/>
    <cellStyle name="Spolu 3 13 3 3 2" xfId="18598" xr:uid="{17A9C22E-6CD6-410C-A58C-70BF005C271D}"/>
    <cellStyle name="Spolu 3 13 3 3 2 2" xfId="44910" xr:uid="{1C4D1500-8296-4E6F-B5C6-B62E9BCAE228}"/>
    <cellStyle name="Spolu 3 13 3 3 3" xfId="21981" xr:uid="{4747DBDD-1079-41A2-8363-D39649905222}"/>
    <cellStyle name="Spolu 3 13 3 3 4" xfId="24789" xr:uid="{2F3257F7-84E3-459B-8B24-4544F2C7BA12}"/>
    <cellStyle name="Spolu 3 13 3 3 5" xfId="33801" xr:uid="{94209160-71F9-493D-B10A-C878BED63D57}"/>
    <cellStyle name="Spolu 3 13 3 4" xfId="13996" xr:uid="{A262AAB2-3740-4E61-86D3-336869A22646}"/>
    <cellStyle name="Spolu 3 13 3 4 2" xfId="39249" xr:uid="{3A89807C-F142-4C7F-894B-09521DB4713C}"/>
    <cellStyle name="Spolu 3 13 3 5" xfId="16249" xr:uid="{89C6F689-03B0-4D6F-9EB6-AE83BC9089B9}"/>
    <cellStyle name="Spolu 3 13 3 6" xfId="28254" xr:uid="{6B9CDAD7-F01D-469B-9638-85A97430AFF5}"/>
    <cellStyle name="Spolu 3 13 3_5.3 Investments associated cy" xfId="6179" xr:uid="{C5D710CA-22C1-47FC-BB58-55C65A4EC95A}"/>
    <cellStyle name="Spolu 3 13 4" xfId="2570" xr:uid="{6965A1ED-02DC-4B9F-B963-8C9107C1F38E}"/>
    <cellStyle name="Spolu 3 13 4 2" xfId="5769" xr:uid="{D7482ECA-73F2-4689-A255-29BD9C5B1E7D}"/>
    <cellStyle name="Spolu 3 13 4 2 2" xfId="12562" xr:uid="{3705531A-2556-42D2-A939-28B5AEED7E67}"/>
    <cellStyle name="Spolu 3 13 4 2 2 2" xfId="20972" xr:uid="{AC6728FE-2890-472E-B5BB-B9810216B04D}"/>
    <cellStyle name="Spolu 3 13 4 2 2 2 2" xfId="48605" xr:uid="{B0A50D5D-6BF2-475B-BAF6-60A91F5FC5C7}"/>
    <cellStyle name="Spolu 3 13 4 2 2 3" xfId="23829" xr:uid="{B325A45E-CD21-4269-9C97-A7ABEE26E6FE}"/>
    <cellStyle name="Spolu 3 13 4 2 2 4" xfId="26426" xr:uid="{5FD4A4CD-4462-412B-8E45-CB502C0BC691}"/>
    <cellStyle name="Spolu 3 13 4 2 2 5" xfId="37408" xr:uid="{30800553-3776-4601-9815-0D28F4AEDAC5}"/>
    <cellStyle name="Spolu 3 13 4 2 3" xfId="16384" xr:uid="{8886B995-9226-4C74-AFCC-F09B6450314E}"/>
    <cellStyle name="Spolu 3 13 4 2 3 2" xfId="42936" xr:uid="{A1D87060-1CC5-4743-9098-57466716A1DF}"/>
    <cellStyle name="Spolu 3 13 4 2 4" xfId="13675" xr:uid="{0DBAC05D-2B03-421C-AB41-EF21047CC86A}"/>
    <cellStyle name="Spolu 3 13 4 2 5" xfId="21697" xr:uid="{59504D2E-0017-4DB8-BD32-4124D7024405}"/>
    <cellStyle name="Spolu 3 13 4 2 6" xfId="31853" xr:uid="{799FB8FA-9EDF-401D-86FE-B2A244D44E87}"/>
    <cellStyle name="Spolu 3 13 4 3" xfId="9528" xr:uid="{001EF31C-A892-4AB4-B2CD-7C84D001CFF0}"/>
    <cellStyle name="Spolu 3 13 4 3 2" xfId="19060" xr:uid="{05592C9C-2F63-45BA-918F-4D4541F228B2}"/>
    <cellStyle name="Spolu 3 13 4 3 2 2" xfId="45572" xr:uid="{BEFD6830-C5B9-402E-943F-60CA4FA3A64B}"/>
    <cellStyle name="Spolu 3 13 4 3 3" xfId="22346" xr:uid="{A72EBEB0-9DD3-4965-91F9-0D73B61C90C4}"/>
    <cellStyle name="Spolu 3 13 4 3 4" xfId="25120" xr:uid="{D070CBDD-DD2D-4A79-BA17-8B8EF891B109}"/>
    <cellStyle name="Spolu 3 13 4 3 5" xfId="34463" xr:uid="{73D52323-131D-4663-A1F3-6015AD0CE8A9}"/>
    <cellStyle name="Spolu 3 13 4 4" xfId="14445" xr:uid="{98098391-014E-4D9C-9F36-81D2EF4A9F74}"/>
    <cellStyle name="Spolu 3 13 4 4 2" xfId="39911" xr:uid="{25E50B87-6756-4E4D-8224-328BCD6FD75E}"/>
    <cellStyle name="Spolu 3 13 4 5" xfId="19849" xr:uid="{D94E69C6-21E1-4071-A43B-91429AE2D503}"/>
    <cellStyle name="Spolu 3 13 4 6" xfId="28916" xr:uid="{47580960-3DA4-41FA-9302-F45D6936D8BE}"/>
    <cellStyle name="Spolu 3 13 4_5.3 Investments associated cy" xfId="6180" xr:uid="{085B11E7-281D-46AF-8BCB-E620BBC35A71}"/>
    <cellStyle name="Spolu 3 13 5" xfId="3095" xr:uid="{7CD075C5-8CF2-4277-9C63-139CA1E22147}"/>
    <cellStyle name="Spolu 3 13 5 2" xfId="10027" xr:uid="{4E6953E3-2859-432F-938A-CC4308DC51CD}"/>
    <cellStyle name="Spolu 3 13 5 2 2" xfId="19495" xr:uid="{3D71D4A8-B8DD-4AE4-BA28-67375F784900}"/>
    <cellStyle name="Spolu 3 13 5 2 2 2" xfId="46070" xr:uid="{E0BFFFA4-68C1-4F04-A784-BACD14507492}"/>
    <cellStyle name="Spolu 3 13 5 2 3" xfId="22761" xr:uid="{D714FF69-8E70-4B78-93FF-B38D39FEB458}"/>
    <cellStyle name="Spolu 3 13 5 2 4" xfId="25528" xr:uid="{EEF39C07-DF59-48FC-B4F4-F2DE9982BD79}"/>
    <cellStyle name="Spolu 3 13 5 2 5" xfId="34951" xr:uid="{41424B50-46E4-494C-A1A2-4170DEC958A4}"/>
    <cellStyle name="Spolu 3 13 5 3" xfId="14880" xr:uid="{F4D55BB0-3ABE-42AE-A7F8-485579CEE99C}"/>
    <cellStyle name="Spolu 3 13 5 3 2" xfId="40406" xr:uid="{F7864C94-977C-4183-AC4E-67A53E978F0F}"/>
    <cellStyle name="Spolu 3 13 5 4" xfId="16845" xr:uid="{4F60CD5A-986F-4604-AC6C-E6BA5FF3389B}"/>
    <cellStyle name="Spolu 3 13 5 5" xfId="29401" xr:uid="{31AEEAED-CC45-4671-A659-54C410DBF2E3}"/>
    <cellStyle name="Spolu 3 13 6" xfId="7519" xr:uid="{B4B19C47-BDB5-40C6-91D3-B30AA8FF52D7}"/>
    <cellStyle name="Spolu 3 13 6 2" xfId="17790" xr:uid="{B3B92067-DDA7-4128-BE36-DAA0AE0CBD09}"/>
    <cellStyle name="Spolu 3 13 6 2 2" xfId="43567" xr:uid="{47091CCF-5C9E-4576-9076-6E709BA9C984}"/>
    <cellStyle name="Spolu 3 13 6 3" xfId="21385" xr:uid="{821D3B17-2013-4560-B62E-A81DF93CF179}"/>
    <cellStyle name="Spolu 3 13 6 4" xfId="24277" xr:uid="{12114B0E-50E8-4F99-8A28-B12FCB84C8CF}"/>
    <cellStyle name="Spolu 3 13 6 5" xfId="32474" xr:uid="{8BA742F8-44B7-4888-97E4-56A7B53A9014}"/>
    <cellStyle name="Spolu 3 13 7" xfId="13035" xr:uid="{4784CACE-2AE9-4690-9348-729042C8B878}"/>
    <cellStyle name="Spolu 3 13 7 2" xfId="37907" xr:uid="{14C775FC-6D02-4019-9276-ACB0115D580C}"/>
    <cellStyle name="Spolu 3 13 8" xfId="17277" xr:uid="{A0E20340-A199-4FFF-BEDA-90C69D25EBC1}"/>
    <cellStyle name="Spolu 3 13 9" xfId="26924" xr:uid="{053A76C1-CF50-4FC9-8343-85299C692277}"/>
    <cellStyle name="Spolu 3 13_3.10 Impairments" xfId="1040" xr:uid="{EA82D36E-2034-48DD-8626-4B8C6C72D4F4}"/>
    <cellStyle name="Spolu 3 14" xfId="336" xr:uid="{E44EAD26-61CD-4E58-A003-69CE5EE1CBF1}"/>
    <cellStyle name="Spolu 3 14 2" xfId="640" xr:uid="{18227DE9-9DA2-4469-8B0A-D1FF27BB74EB}"/>
    <cellStyle name="Spolu 3 14 2 2" xfId="2188" xr:uid="{5FF6B23B-C660-418F-8D50-248CB10CA6E2}"/>
    <cellStyle name="Spolu 3 14 2 2 2" xfId="5387" xr:uid="{9C7218CC-8E99-4304-9396-EBE87C1910D8}"/>
    <cellStyle name="Spolu 3 14 2 2 2 2" xfId="12180" xr:uid="{0F53EF2E-3162-4132-9916-25E78329FBAE}"/>
    <cellStyle name="Spolu 3 14 2 2 2 2 2" xfId="20738" xr:uid="{A5D01E45-8F06-498D-B18F-59E87CE976AB}"/>
    <cellStyle name="Spolu 3 14 2 2 2 2 2 2" xfId="48223" xr:uid="{2AE6C695-292B-4B28-A429-F68A12D3C559}"/>
    <cellStyle name="Spolu 3 14 2 2 2 2 3" xfId="23656" xr:uid="{0AF685F0-2C23-4AA6-B561-EDC2B7639890}"/>
    <cellStyle name="Spolu 3 14 2 2 2 2 4" xfId="26281" xr:uid="{E0D57883-16F5-4B5C-A054-146837FB4B1B}"/>
    <cellStyle name="Spolu 3 14 2 2 2 2 5" xfId="37026" xr:uid="{DFFCE76C-0FDA-4825-9D14-4F265B88D5CF}"/>
    <cellStyle name="Spolu 3 14 2 2 2 3" xfId="16161" xr:uid="{085586C2-9C3A-4A03-B5F0-36985E46EB6A}"/>
    <cellStyle name="Spolu 3 14 2 2 2 3 2" xfId="42554" xr:uid="{48E61E8E-2176-42F3-B25D-71BDE5FAEA73}"/>
    <cellStyle name="Spolu 3 14 2 2 2 4" xfId="20565" xr:uid="{3D710C9A-4061-4784-9C74-EDFB1761C035}"/>
    <cellStyle name="Spolu 3 14 2 2 2 5" xfId="20057" xr:uid="{FC5879C4-7161-4C44-9D29-1AAD74ED5207}"/>
    <cellStyle name="Spolu 3 14 2 2 2 6" xfId="31471" xr:uid="{3333D2B9-3D4E-403F-894E-CA9E41FC1936}"/>
    <cellStyle name="Spolu 3 14 2 2 3" xfId="9147" xr:uid="{B4F3ED9C-6CDA-4428-B230-B60C6F15D102}"/>
    <cellStyle name="Spolu 3 14 2 2 3 2" xfId="18823" xr:uid="{E2B7AB2A-9A94-4471-9609-9ADF0D546DE1}"/>
    <cellStyle name="Spolu 3 14 2 2 3 2 2" xfId="45191" xr:uid="{FE810615-6C4D-4723-A55A-CC9B746C1F4E}"/>
    <cellStyle name="Spolu 3 14 2 2 3 3" xfId="22178" xr:uid="{247E4C16-83E9-4FB1-B78E-070440C3115E}"/>
    <cellStyle name="Spolu 3 14 2 2 3 4" xfId="24976" xr:uid="{BB0D3A41-FB60-46E5-9F34-A6D954078A1D}"/>
    <cellStyle name="Spolu 3 14 2 2 3 5" xfId="34082" xr:uid="{009F6FBE-E5A1-495E-94CF-609FEFD19406}"/>
    <cellStyle name="Spolu 3 14 2 2 4" xfId="14218" xr:uid="{4F6662A9-2DAF-4D29-BAB5-5C6D0F320D1B}"/>
    <cellStyle name="Spolu 3 14 2 2 4 2" xfId="39530" xr:uid="{1B95D6F0-37FD-4992-A174-448AA09D87F0}"/>
    <cellStyle name="Spolu 3 14 2 2 5" xfId="20264" xr:uid="{1446777E-62B7-41F3-B7DF-D155DB3BB200}"/>
    <cellStyle name="Spolu 3 14 2 2 6" xfId="28535" xr:uid="{3EFE3A94-913A-4DE3-85AF-868BC7CA2CE0}"/>
    <cellStyle name="Spolu 3 14 2 2_5.3 Investments associated cy" xfId="6182" xr:uid="{8EC944D6-291A-4C66-8E37-1C0D1042FCA1}"/>
    <cellStyle name="Spolu 3 14 2 3" xfId="2786" xr:uid="{A7839FB1-7433-4C26-BD58-7ACF1C3A03B7}"/>
    <cellStyle name="Spolu 3 14 2 3 2" xfId="5985" xr:uid="{6FB6FCE1-5753-4540-B9E7-A32ADD2C55AD}"/>
    <cellStyle name="Spolu 3 14 2 3 2 2" xfId="12778" xr:uid="{553FD4FA-E9E3-4E07-9EF7-BADF80FBA432}"/>
    <cellStyle name="Spolu 3 14 2 3 2 2 2" xfId="21188" xr:uid="{B81FEE8F-BE65-4383-BEC0-5E21C4318146}"/>
    <cellStyle name="Spolu 3 14 2 3 2 2 2 2" xfId="48821" xr:uid="{6A54B8A2-76B0-418B-A24F-98420F0D30A4}"/>
    <cellStyle name="Spolu 3 14 2 3 2 2 3" xfId="24045" xr:uid="{AEB4D481-E90C-485D-910E-24F50A7BD154}"/>
    <cellStyle name="Spolu 3 14 2 3 2 2 4" xfId="26642" xr:uid="{0924682A-279A-4404-B60E-6A388D21B368}"/>
    <cellStyle name="Spolu 3 14 2 3 2 2 5" xfId="37624" xr:uid="{FC5C6D66-AFE5-4279-9A91-901E9B38CC4D}"/>
    <cellStyle name="Spolu 3 14 2 3 2 3" xfId="16600" xr:uid="{8C81FAF1-FCC9-400D-862A-6F037A74F6B1}"/>
    <cellStyle name="Spolu 3 14 2 3 2 3 2" xfId="43152" xr:uid="{1560AD0E-BDFD-4B4E-A423-7C2A2A12FE13}"/>
    <cellStyle name="Spolu 3 14 2 3 2 4" xfId="18412" xr:uid="{56A3B1AC-55EA-4031-BDA1-3A9F02A3B107}"/>
    <cellStyle name="Spolu 3 14 2 3 2 5" xfId="13766" xr:uid="{168F8101-356A-4B49-B079-9B990E954091}"/>
    <cellStyle name="Spolu 3 14 2 3 2 6" xfId="32069" xr:uid="{8A7EDEF6-0905-4C05-A5FA-14A5F9CA3587}"/>
    <cellStyle name="Spolu 3 14 2 3 3" xfId="9744" xr:uid="{FA76F130-DAC4-4E91-81A0-749440E47530}"/>
    <cellStyle name="Spolu 3 14 2 3 3 2" xfId="19276" xr:uid="{2F70A9E0-F462-4B20-AD32-2A9DE5A41914}"/>
    <cellStyle name="Spolu 3 14 2 3 3 2 2" xfId="45788" xr:uid="{14DF9ED9-1F4D-4AC8-ABE6-A98996072969}"/>
    <cellStyle name="Spolu 3 14 2 3 3 3" xfId="22562" xr:uid="{422BAC3A-9B54-4391-BA6C-489AD5378DC2}"/>
    <cellStyle name="Spolu 3 14 2 3 3 4" xfId="25336" xr:uid="{6DCA9CE3-4D0A-476C-9320-30EF9AA59B46}"/>
    <cellStyle name="Spolu 3 14 2 3 3 5" xfId="34679" xr:uid="{B1FF1B25-001B-4815-8239-924171DF1801}"/>
    <cellStyle name="Spolu 3 14 2 3 4" xfId="14661" xr:uid="{25DBCDAB-7555-471D-AEBB-DC6F93FFF71D}"/>
    <cellStyle name="Spolu 3 14 2 3 4 2" xfId="40127" xr:uid="{522C4AB4-9F86-4C1C-8490-5727BC9D02FD}"/>
    <cellStyle name="Spolu 3 14 2 3 5" xfId="13422" xr:uid="{7CF6C1B4-842E-4E61-9B97-214636DC21DF}"/>
    <cellStyle name="Spolu 3 14 2 3 6" xfId="29132" xr:uid="{53F140F5-9581-4CAA-9EDA-65B5D631C78D}"/>
    <cellStyle name="Spolu 3 14 2 3_5.3 Investments associated cy" xfId="6183" xr:uid="{F2AAB567-B74D-4C2A-BD7E-6F0168B3BF58}"/>
    <cellStyle name="Spolu 3 14 2 4" xfId="3379" xr:uid="{25D09018-7806-48AD-A199-A1F95837A511}"/>
    <cellStyle name="Spolu 3 14 2 4 2" xfId="10306" xr:uid="{5FFFCA15-33DE-4E79-8B01-0550D02A9EDB}"/>
    <cellStyle name="Spolu 3 14 2 4 2 2" xfId="19722" xr:uid="{1ACAF4DB-8C47-474C-A4B5-0EE4FFBB29AA}"/>
    <cellStyle name="Spolu 3 14 2 4 2 2 2" xfId="46349" xr:uid="{FF916738-850F-4B51-AEA4-4DBD5C33F8C3}"/>
    <cellStyle name="Spolu 3 14 2 4 2 3" xfId="22953" xr:uid="{BCAB27AA-974A-43D8-8B0F-9F14ABC70E40}"/>
    <cellStyle name="Spolu 3 14 2 4 2 4" xfId="25711" xr:uid="{AD5FE609-74F6-499D-9EF3-052CFE0D1E9A}"/>
    <cellStyle name="Spolu 3 14 2 4 2 5" xfId="35229" xr:uid="{8E0421DC-0181-4EC0-9ABD-76639798F32B}"/>
    <cellStyle name="Spolu 3 14 2 4 3" xfId="15108" xr:uid="{45761010-2DE8-4A16-B747-7651D399E233}"/>
    <cellStyle name="Spolu 3 14 2 4 3 2" xfId="40684" xr:uid="{452CAFDD-F86B-482A-AC1C-6808DA3BD7FE}"/>
    <cellStyle name="Spolu 3 14 2 4 4" xfId="19577" xr:uid="{7EB71139-9E91-4991-AAE4-6640F387806C}"/>
    <cellStyle name="Spolu 3 14 2 4 5" xfId="29678" xr:uid="{8C856C08-B30C-44AD-8763-7061A8BD2464}"/>
    <cellStyle name="Spolu 3 14 2 5" xfId="7829" xr:uid="{780C79D3-F18E-4680-BFD2-74730DB34312}"/>
    <cellStyle name="Spolu 3 14 2 5 2" xfId="18045" xr:uid="{229B5164-B5CC-4240-9BDC-C79231207C06}"/>
    <cellStyle name="Spolu 3 14 2 5 2 2" xfId="43877" xr:uid="{B1622CF2-EBC3-4AB5-B65A-662BACF90264}"/>
    <cellStyle name="Spolu 3 14 2 5 3" xfId="21613" xr:uid="{CAD1EDBF-8EF1-4FD5-8E34-61E1114235C4}"/>
    <cellStyle name="Spolu 3 14 2 5 4" xfId="24493" xr:uid="{FB706FD1-83B3-4F7E-AC97-C0E41AC6BD3E}"/>
    <cellStyle name="Spolu 3 14 2 5 5" xfId="32784" xr:uid="{FA954CA2-04A1-41DB-B36E-58B7CAA67394}"/>
    <cellStyle name="Spolu 3 14 2 6" xfId="13291" xr:uid="{9EC1DBD9-D612-4D48-A611-0D9DC5028D37}"/>
    <cellStyle name="Spolu 3 14 2 6 2" xfId="38217" xr:uid="{C0FFA843-6956-4967-8582-4D6B52809C8B}"/>
    <cellStyle name="Spolu 3 14 2 7" xfId="17054" xr:uid="{9093C265-989B-4442-AD1B-3DB1B25C0751}"/>
    <cellStyle name="Spolu 3 14 2 8" xfId="27234" xr:uid="{94429851-5730-4BF4-90AC-4F8CF9539ECC}"/>
    <cellStyle name="Spolu 3 14 2_5.3 Investments associated cy" xfId="6181" xr:uid="{DD04C4C3-FB6D-4D9E-97BC-6F3B910529C1}"/>
    <cellStyle name="Spolu 3 14 3" xfId="1916" xr:uid="{4DBCBDDE-54EF-4053-A3F5-20FF516AA828}"/>
    <cellStyle name="Spolu 3 14 3 2" xfId="5115" xr:uid="{94AC556D-163B-4F6C-98BB-480A8F6E97BF}"/>
    <cellStyle name="Spolu 3 14 3 2 2" xfId="11908" xr:uid="{0656C41A-4B67-49A4-93E3-2F44BADCC0FA}"/>
    <cellStyle name="Spolu 3 14 3 2 2 2" xfId="20519" xr:uid="{34140205-9E80-4D59-B5D2-621BAE2B5914}"/>
    <cellStyle name="Spolu 3 14 3 2 2 2 2" xfId="47951" xr:uid="{9CBB8C2A-D35C-47F2-B8BD-44A3928C942C}"/>
    <cellStyle name="Spolu 3 14 3 2 2 3" xfId="23469" xr:uid="{F288EC41-EC51-4CCF-A819-88A8A376D8B5}"/>
    <cellStyle name="Spolu 3 14 3 2 2 4" xfId="26103" xr:uid="{DABFE994-B187-43D3-8EDC-DDB07AB4BBBA}"/>
    <cellStyle name="Spolu 3 14 3 2 2 5" xfId="36754" xr:uid="{E2590F02-23E0-4F3A-8B17-F03842102206}"/>
    <cellStyle name="Spolu 3 14 3 2 3" xfId="15944" xr:uid="{236635C2-3B78-4C2B-91E1-DAA204792CDC}"/>
    <cellStyle name="Spolu 3 14 3 2 3 2" xfId="42282" xr:uid="{9F8EA196-DFB1-4D8D-8FD9-ED37C87A4675}"/>
    <cellStyle name="Spolu 3 14 3 2 4" xfId="20270" xr:uid="{093F73B9-B87D-445F-94C8-AED3487EBFE6}"/>
    <cellStyle name="Spolu 3 14 3 2 5" xfId="20841" xr:uid="{1073C6DD-BE32-425D-B594-E1021D804546}"/>
    <cellStyle name="Spolu 3 14 3 2 6" xfId="31199" xr:uid="{8830859E-F165-4214-B301-76CD9D74C8B4}"/>
    <cellStyle name="Spolu 3 14 3 3" xfId="8875" xr:uid="{0A795BFD-4880-419C-B738-787CC802419E}"/>
    <cellStyle name="Spolu 3 14 3 3 2" xfId="18607" xr:uid="{2F0504C1-A68A-4183-91C4-72F27D2E9882}"/>
    <cellStyle name="Spolu 3 14 3 3 2 2" xfId="44919" xr:uid="{237D2B16-14D5-46E6-9058-5972BACCEC19}"/>
    <cellStyle name="Spolu 3 14 3 3 3" xfId="21990" xr:uid="{E20FEEEF-3D56-42AD-BB25-2E400B74E3C3}"/>
    <cellStyle name="Spolu 3 14 3 3 4" xfId="24798" xr:uid="{FEBEC6CF-1200-497A-B96F-1532557A2D7F}"/>
    <cellStyle name="Spolu 3 14 3 3 5" xfId="33810" xr:uid="{FC0711BD-7306-41E6-9FC3-F9384ACE91B9}"/>
    <cellStyle name="Spolu 3 14 3 4" xfId="14005" xr:uid="{08D1B16A-4069-4921-BB09-EFE5E023DD09}"/>
    <cellStyle name="Spolu 3 14 3 4 2" xfId="39258" xr:uid="{B60DD6CF-0CD5-4D3F-8465-B49C9EF57E43}"/>
    <cellStyle name="Spolu 3 14 3 5" xfId="17946" xr:uid="{81A126E9-6B49-4E40-86AA-E81E5A6A4A61}"/>
    <cellStyle name="Spolu 3 14 3 6" xfId="28263" xr:uid="{EA84D390-293E-411D-A98D-4803D4B8DC9F}"/>
    <cellStyle name="Spolu 3 14 3_5.3 Investments associated cy" xfId="6184" xr:uid="{798C0078-F3FB-446F-88DB-CBE71CED2DDD}"/>
    <cellStyle name="Spolu 3 14 4" xfId="2579" xr:uid="{AC153024-DC6C-45BA-8E42-43C31F36EC6E}"/>
    <cellStyle name="Spolu 3 14 4 2" xfId="5778" xr:uid="{3386E3CA-125B-4112-8A05-8F6639C0A961}"/>
    <cellStyle name="Spolu 3 14 4 2 2" xfId="12571" xr:uid="{F69751A7-FB9F-4DB1-BB5C-56FB80DD9CB3}"/>
    <cellStyle name="Spolu 3 14 4 2 2 2" xfId="20981" xr:uid="{5B9D92AB-D5DE-4813-B5D1-D760B5D02E01}"/>
    <cellStyle name="Spolu 3 14 4 2 2 2 2" xfId="48614" xr:uid="{49F23243-9B01-449E-8D1F-0C29028D6B83}"/>
    <cellStyle name="Spolu 3 14 4 2 2 3" xfId="23838" xr:uid="{871C4A74-5093-48D9-BB04-01B3629759A3}"/>
    <cellStyle name="Spolu 3 14 4 2 2 4" xfId="26435" xr:uid="{2DA455AC-686E-4258-9342-254EF432D1F6}"/>
    <cellStyle name="Spolu 3 14 4 2 2 5" xfId="37417" xr:uid="{9A56C807-D226-47E5-A680-D5118A0C111C}"/>
    <cellStyle name="Spolu 3 14 4 2 3" xfId="16393" xr:uid="{B3316332-B977-478E-B72E-F742883C0ADA}"/>
    <cellStyle name="Spolu 3 14 4 2 3 2" xfId="42945" xr:uid="{96BA5662-C0D9-4A67-9E72-8A7DC3C20287}"/>
    <cellStyle name="Spolu 3 14 4 2 4" xfId="20847" xr:uid="{A4378DB1-C731-4A19-95EC-D59E5F381D85}"/>
    <cellStyle name="Spolu 3 14 4 2 5" xfId="17725" xr:uid="{D84515B7-06F5-4065-885C-741467352D8A}"/>
    <cellStyle name="Spolu 3 14 4 2 6" xfId="31862" xr:uid="{4CD35E96-DD7D-43D7-82E4-848B602EDB9F}"/>
    <cellStyle name="Spolu 3 14 4 3" xfId="9537" xr:uid="{3E20DCF2-17A1-4C25-A203-89B837326A99}"/>
    <cellStyle name="Spolu 3 14 4 3 2" xfId="19069" xr:uid="{73658094-6990-4EAD-B1E9-95E6827A634A}"/>
    <cellStyle name="Spolu 3 14 4 3 2 2" xfId="45581" xr:uid="{20CFEEE3-5828-4C30-8553-94185FEB551F}"/>
    <cellStyle name="Spolu 3 14 4 3 3" xfId="22355" xr:uid="{026F06AB-7577-4860-950E-9BFD22C9AFEC}"/>
    <cellStyle name="Spolu 3 14 4 3 4" xfId="25129" xr:uid="{752C9F28-5453-4F00-85F3-9697A17D9215}"/>
    <cellStyle name="Spolu 3 14 4 3 5" xfId="34472" xr:uid="{2ABCA803-B311-4C9A-AE34-1BDD494D8F16}"/>
    <cellStyle name="Spolu 3 14 4 4" xfId="14454" xr:uid="{935EA568-0059-41FE-8324-0640D8A357E6}"/>
    <cellStyle name="Spolu 3 14 4 4 2" xfId="39920" xr:uid="{93E01A41-7661-4C4F-B5F8-5C8EB22118D6}"/>
    <cellStyle name="Spolu 3 14 4 5" xfId="20312" xr:uid="{A95C49A3-0DA8-472E-AA4A-45C0278DC82C}"/>
    <cellStyle name="Spolu 3 14 4 6" xfId="28925" xr:uid="{1A5B6ED8-D9BF-44F7-9E2D-01701D89715B}"/>
    <cellStyle name="Spolu 3 14 4_5.3 Investments associated cy" xfId="6185" xr:uid="{EFE443DD-514D-4F1C-8DC4-7C63CFB78A00}"/>
    <cellStyle name="Spolu 3 14 5" xfId="3104" xr:uid="{1C6B45CF-EBCB-4846-807E-DD86F096E538}"/>
    <cellStyle name="Spolu 3 14 5 2" xfId="10036" xr:uid="{4821BCAB-741F-41A5-8470-2AF78666EE9C}"/>
    <cellStyle name="Spolu 3 14 5 2 2" xfId="19504" xr:uid="{69DB51CE-0C66-4DEE-9507-1324A971383C}"/>
    <cellStyle name="Spolu 3 14 5 2 2 2" xfId="46079" xr:uid="{6F37FB40-CE5B-485F-A30D-D8D2CEE2893A}"/>
    <cellStyle name="Spolu 3 14 5 2 3" xfId="22770" xr:uid="{F69ADC6E-EFAB-44FC-A7BC-5DD069CFB7AD}"/>
    <cellStyle name="Spolu 3 14 5 2 4" xfId="25537" xr:uid="{CEB08F91-6899-4386-8E9E-D388D5A8F719}"/>
    <cellStyle name="Spolu 3 14 5 2 5" xfId="34960" xr:uid="{FFB8557B-E1DA-4C9C-96C3-4EB3792EE521}"/>
    <cellStyle name="Spolu 3 14 5 3" xfId="14889" xr:uid="{404DA5B3-B386-4B4F-AE64-78781C394B33}"/>
    <cellStyle name="Spolu 3 14 5 3 2" xfId="40415" xr:uid="{64F3FD32-09BA-4D23-A0ED-25681814510B}"/>
    <cellStyle name="Spolu 3 14 5 4" xfId="15457" xr:uid="{F97B49BB-09D4-4456-9D8D-F85BAA0F3AFA}"/>
    <cellStyle name="Spolu 3 14 5 5" xfId="29410" xr:uid="{5A9B4C9F-054C-4396-BCDB-26C70994373C}"/>
    <cellStyle name="Spolu 3 14 6" xfId="7528" xr:uid="{E0C1E797-9575-4C65-AAF1-65B2265CFECB}"/>
    <cellStyle name="Spolu 3 14 6 2" xfId="17799" xr:uid="{D2027FD0-0202-4609-A3BA-351DD6F78FC7}"/>
    <cellStyle name="Spolu 3 14 6 2 2" xfId="43576" xr:uid="{B7CAC4DE-11E7-4C60-9AF7-D96CCBC792F2}"/>
    <cellStyle name="Spolu 3 14 6 3" xfId="21394" xr:uid="{E6FC1155-010A-439F-83D4-D4883628514C}"/>
    <cellStyle name="Spolu 3 14 6 4" xfId="24286" xr:uid="{2FCFE144-685B-4A68-89C4-FCFDEED307D1}"/>
    <cellStyle name="Spolu 3 14 6 5" xfId="32483" xr:uid="{5842F576-BC8E-4B7F-A7B0-5A491015CA5D}"/>
    <cellStyle name="Spolu 3 14 7" xfId="13044" xr:uid="{E8796BFE-1057-4015-ACA4-C3EDFBF6BE6B}"/>
    <cellStyle name="Spolu 3 14 7 2" xfId="37916" xr:uid="{148D198D-9598-4880-A469-B03D5BA07238}"/>
    <cellStyle name="Spolu 3 14 8" xfId="17268" xr:uid="{09AA0329-6D2D-4965-A6E9-3B8214AB54C7}"/>
    <cellStyle name="Spolu 3 14 9" xfId="26933" xr:uid="{E7B20C24-FC37-4881-92E2-79D77F96425C}"/>
    <cellStyle name="Spolu 3 14_3.10 Impairments" xfId="1041" xr:uid="{2154716A-FA6F-49F4-A2A0-F07FF1B0CD88}"/>
    <cellStyle name="Spolu 3 15" xfId="340" xr:uid="{1F03A557-72E7-468E-95C3-F07D60092DB4}"/>
    <cellStyle name="Spolu 3 15 2" xfId="644" xr:uid="{37597CA5-AB40-4824-A43F-2CB4B4CA20B4}"/>
    <cellStyle name="Spolu 3 15 2 2" xfId="2190" xr:uid="{48226F64-3963-47C4-888B-4037C370CFFC}"/>
    <cellStyle name="Spolu 3 15 2 2 2" xfId="5389" xr:uid="{E34E2649-7283-4715-B400-5A4EF7F607BD}"/>
    <cellStyle name="Spolu 3 15 2 2 2 2" xfId="12182" xr:uid="{EED6AE69-1370-499E-837F-A86747368612}"/>
    <cellStyle name="Spolu 3 15 2 2 2 2 2" xfId="20740" xr:uid="{8F2865F8-65C8-496B-8A70-130D7C9EFC34}"/>
    <cellStyle name="Spolu 3 15 2 2 2 2 2 2" xfId="48225" xr:uid="{5AA023FE-F0FF-4D7F-817E-E2C8AF5997A5}"/>
    <cellStyle name="Spolu 3 15 2 2 2 2 3" xfId="23658" xr:uid="{185FC141-82EC-4A68-8CDF-BC2A00D8C969}"/>
    <cellStyle name="Spolu 3 15 2 2 2 2 4" xfId="26283" xr:uid="{4D73E83A-399A-4089-9BFF-D3604CA1499B}"/>
    <cellStyle name="Spolu 3 15 2 2 2 2 5" xfId="37028" xr:uid="{7F969C96-330E-4576-8E4C-F2718CFDB057}"/>
    <cellStyle name="Spolu 3 15 2 2 2 3" xfId="16163" xr:uid="{740DBF6F-D135-4B35-A5A3-2D6E97EC97E3}"/>
    <cellStyle name="Spolu 3 15 2 2 2 3 2" xfId="42556" xr:uid="{E274471B-031B-4680-822C-13E8035AD404}"/>
    <cellStyle name="Spolu 3 15 2 2 2 4" xfId="14051" xr:uid="{2108669A-0634-4726-8473-F3D771E1E03B}"/>
    <cellStyle name="Spolu 3 15 2 2 2 5" xfId="21751" xr:uid="{C18BFD74-3C7E-4466-B7AF-079A3134F194}"/>
    <cellStyle name="Spolu 3 15 2 2 2 6" xfId="31473" xr:uid="{376ED501-E9FD-4CAD-8AE4-5DFEAE4CEFCF}"/>
    <cellStyle name="Spolu 3 15 2 2 3" xfId="9149" xr:uid="{3F371138-31E8-4A30-9AC5-E9EB79A6C4E5}"/>
    <cellStyle name="Spolu 3 15 2 2 3 2" xfId="18825" xr:uid="{41F2375F-D4F9-474D-816D-4D1F22C4CB17}"/>
    <cellStyle name="Spolu 3 15 2 2 3 2 2" xfId="45193" xr:uid="{1982FD25-E017-4DAC-A73F-240CE9EA9D96}"/>
    <cellStyle name="Spolu 3 15 2 2 3 3" xfId="22180" xr:uid="{E7DFA17B-C278-454F-AB91-37AE308C4E8C}"/>
    <cellStyle name="Spolu 3 15 2 2 3 4" xfId="24978" xr:uid="{F157634D-0667-4983-8505-38C07C8D223F}"/>
    <cellStyle name="Spolu 3 15 2 2 3 5" xfId="34084" xr:uid="{49FA48D4-7AC7-4E98-86D4-E8C9E204346B}"/>
    <cellStyle name="Spolu 3 15 2 2 4" xfId="14220" xr:uid="{02AE93A0-F9B0-42CA-B72E-96CAFF14E015}"/>
    <cellStyle name="Spolu 3 15 2 2 4 2" xfId="39532" xr:uid="{21721ABF-6765-455D-97F3-F10FF6D7A068}"/>
    <cellStyle name="Spolu 3 15 2 2 5" xfId="13749" xr:uid="{E9B4412A-EA8C-49B5-B681-747A5B9163A1}"/>
    <cellStyle name="Spolu 3 15 2 2 6" xfId="28537" xr:uid="{A8AC1BC4-DDD1-4D1F-A5E9-124FBBB304B5}"/>
    <cellStyle name="Spolu 3 15 2 2_5.3 Investments associated cy" xfId="6187" xr:uid="{EC2798C6-79E1-405B-A522-9B9146AD2FCC}"/>
    <cellStyle name="Spolu 3 15 2 3" xfId="2790" xr:uid="{8D64DCDC-192F-48DE-AF00-F4422C393F23}"/>
    <cellStyle name="Spolu 3 15 2 3 2" xfId="5989" xr:uid="{4A5D7047-5D40-48ED-BF21-33F2D3EFBD9E}"/>
    <cellStyle name="Spolu 3 15 2 3 2 2" xfId="12782" xr:uid="{AF7F5BC9-2D8F-4AD0-A8C8-D699364AF5CF}"/>
    <cellStyle name="Spolu 3 15 2 3 2 2 2" xfId="21192" xr:uid="{72BF5D7D-8EAE-4D0D-8233-C70C9B2FED83}"/>
    <cellStyle name="Spolu 3 15 2 3 2 2 2 2" xfId="48825" xr:uid="{1A9351D0-11CD-4B11-B4BD-A48D585C309E}"/>
    <cellStyle name="Spolu 3 15 2 3 2 2 3" xfId="24049" xr:uid="{C61B5C52-9F23-45A3-85A3-B092E4289A1F}"/>
    <cellStyle name="Spolu 3 15 2 3 2 2 4" xfId="26646" xr:uid="{8AA54C4D-F262-4292-9B5B-658FF23A9381}"/>
    <cellStyle name="Spolu 3 15 2 3 2 2 5" xfId="37628" xr:uid="{C927BD92-F6EF-46FE-90C1-8803A39A3F36}"/>
    <cellStyle name="Spolu 3 15 2 3 2 3" xfId="16604" xr:uid="{8E4673F8-C4A6-4091-83BF-20456C7DE3E3}"/>
    <cellStyle name="Spolu 3 15 2 3 2 3 2" xfId="43156" xr:uid="{F1945B57-6411-4752-A0D5-337465DD0DF2}"/>
    <cellStyle name="Spolu 3 15 2 3 2 4" xfId="13440" xr:uid="{A195BDDC-8D7F-49F8-A27D-678F200AAD1A}"/>
    <cellStyle name="Spolu 3 15 2 3 2 5" xfId="17245" xr:uid="{204904C9-3277-448D-B5F4-6BE073ABB10D}"/>
    <cellStyle name="Spolu 3 15 2 3 2 6" xfId="32073" xr:uid="{78820445-8AE0-4CD8-B895-EFF8241141E2}"/>
    <cellStyle name="Spolu 3 15 2 3 3" xfId="9748" xr:uid="{335E6CEC-73B0-4B25-B90E-FBCBFE69F457}"/>
    <cellStyle name="Spolu 3 15 2 3 3 2" xfId="19280" xr:uid="{8E75087D-1995-4C74-BB2F-7C1D5803C76B}"/>
    <cellStyle name="Spolu 3 15 2 3 3 2 2" xfId="45792" xr:uid="{548B1A56-462E-4DCE-A580-D519A85E2E32}"/>
    <cellStyle name="Spolu 3 15 2 3 3 3" xfId="22566" xr:uid="{47C433D4-9B15-46DD-BD13-8B77FF2A7BB7}"/>
    <cellStyle name="Spolu 3 15 2 3 3 4" xfId="25340" xr:uid="{E3452BDA-642F-4F42-8511-D67E1F1DD519}"/>
    <cellStyle name="Spolu 3 15 2 3 3 5" xfId="34683" xr:uid="{0E0AC830-ABDF-4B16-B3CF-439AF4D14E21}"/>
    <cellStyle name="Spolu 3 15 2 3 4" xfId="14665" xr:uid="{59CDDF37-2245-4E8F-8451-A4FB8E42C02D}"/>
    <cellStyle name="Spolu 3 15 2 3 4 2" xfId="40131" xr:uid="{4613DE6B-12FD-4B89-9BEA-DFEDC19196B3}"/>
    <cellStyle name="Spolu 3 15 2 3 5" xfId="19977" xr:uid="{BA469BC2-FEFA-4ED5-9011-616BBCC34F4D}"/>
    <cellStyle name="Spolu 3 15 2 3 6" xfId="29136" xr:uid="{4F137350-148E-4DE0-A5FA-027B703773A6}"/>
    <cellStyle name="Spolu 3 15 2 3_5.3 Investments associated cy" xfId="6188" xr:uid="{19DE869F-853C-4007-ABDF-62A06588FFB1}"/>
    <cellStyle name="Spolu 3 15 2 4" xfId="3381" xr:uid="{F2BC539B-2F34-4D5D-8D4A-9D786497903C}"/>
    <cellStyle name="Spolu 3 15 2 4 2" xfId="10308" xr:uid="{14D1F948-4023-40D1-9827-B0A382D3CBA5}"/>
    <cellStyle name="Spolu 3 15 2 4 2 2" xfId="19724" xr:uid="{A471E73B-08AD-4C45-A08B-D248C6861D41}"/>
    <cellStyle name="Spolu 3 15 2 4 2 2 2" xfId="46351" xr:uid="{271D184F-BAEA-45F3-BAAD-4C19E9063543}"/>
    <cellStyle name="Spolu 3 15 2 4 2 3" xfId="22955" xr:uid="{E009D813-22FD-4DB4-92B7-7397D8BE9F29}"/>
    <cellStyle name="Spolu 3 15 2 4 2 4" xfId="25713" xr:uid="{C1CAAD15-7753-45C1-B9AE-8DAEAD9F6931}"/>
    <cellStyle name="Spolu 3 15 2 4 2 5" xfId="35231" xr:uid="{65216DAE-DBBD-45D5-8F1B-DA0920ACA27C}"/>
    <cellStyle name="Spolu 3 15 2 4 3" xfId="15110" xr:uid="{2D267112-AC21-42CD-8CAC-7E68DF20A87E}"/>
    <cellStyle name="Spolu 3 15 2 4 3 2" xfId="40686" xr:uid="{3A7CA862-DF71-4637-AD4E-7EA29742BC9E}"/>
    <cellStyle name="Spolu 3 15 2 4 4" xfId="16821" xr:uid="{972F861C-801D-4DCF-8738-07829095A1FB}"/>
    <cellStyle name="Spolu 3 15 2 4 5" xfId="29680" xr:uid="{63BDE110-2EC0-48E1-A7E0-5B498CFB8F72}"/>
    <cellStyle name="Spolu 3 15 2 5" xfId="7833" xr:uid="{2C2EC564-4CD4-443F-8281-9A98E824E8E0}"/>
    <cellStyle name="Spolu 3 15 2 5 2" xfId="18049" xr:uid="{4D7CAA7C-A8C7-4119-9816-6AF06E4670A3}"/>
    <cellStyle name="Spolu 3 15 2 5 2 2" xfId="43881" xr:uid="{808EC992-E093-4843-A42C-585F1B9843AE}"/>
    <cellStyle name="Spolu 3 15 2 5 3" xfId="21617" xr:uid="{A3B7C7B4-CD3F-44B6-8A0C-B89F16B87B4E}"/>
    <cellStyle name="Spolu 3 15 2 5 4" xfId="24497" xr:uid="{AA99F158-B82C-42F5-93AC-E34EA8DC36EC}"/>
    <cellStyle name="Spolu 3 15 2 5 5" xfId="32788" xr:uid="{FE9DD243-55B7-462F-8909-0A44ED381608}"/>
    <cellStyle name="Spolu 3 15 2 6" xfId="13295" xr:uid="{FB5894C9-DB50-4AD0-B643-D69FAD9BEF8D}"/>
    <cellStyle name="Spolu 3 15 2 6 2" xfId="38221" xr:uid="{C304CE26-2A67-4B96-B851-26FF10A52CDA}"/>
    <cellStyle name="Spolu 3 15 2 7" xfId="17047" xr:uid="{FCCCCB29-E654-49E8-B630-95C12471CA57}"/>
    <cellStyle name="Spolu 3 15 2 8" xfId="27238" xr:uid="{BF54A760-9BF6-4E63-A310-B699D1133896}"/>
    <cellStyle name="Spolu 3 15 2_5.3 Investments associated cy" xfId="6186" xr:uid="{978EA458-98C5-44F6-AF7A-00AC74050527}"/>
    <cellStyle name="Spolu 3 15 3" xfId="1918" xr:uid="{5148B06E-1E63-4087-B869-FA706E34727E}"/>
    <cellStyle name="Spolu 3 15 3 2" xfId="5117" xr:uid="{30DF1E98-ED70-4649-9080-8D7C65C35F95}"/>
    <cellStyle name="Spolu 3 15 3 2 2" xfId="11910" xr:uid="{27D15E19-AD28-4679-BFAC-B272AE84FD54}"/>
    <cellStyle name="Spolu 3 15 3 2 2 2" xfId="20521" xr:uid="{4B583737-C404-461D-8DD6-0E458AF90D23}"/>
    <cellStyle name="Spolu 3 15 3 2 2 2 2" xfId="47953" xr:uid="{AEE56682-EC6C-48A6-86B3-CFD208180477}"/>
    <cellStyle name="Spolu 3 15 3 2 2 3" xfId="23471" xr:uid="{EC2FF5FE-D866-44F1-B74A-A75D5860AEBE}"/>
    <cellStyle name="Spolu 3 15 3 2 2 4" xfId="26105" xr:uid="{00D757E8-90C9-494A-A0F8-F17B4DD04DCB}"/>
    <cellStyle name="Spolu 3 15 3 2 2 5" xfId="36756" xr:uid="{0E457F54-9F0B-4BA8-810D-175243035206}"/>
    <cellStyle name="Spolu 3 15 3 2 3" xfId="15946" xr:uid="{4ED73666-23DB-48BC-A4FD-D275E2BBF423}"/>
    <cellStyle name="Spolu 3 15 3 2 3 2" xfId="42284" xr:uid="{3EC8DF94-E25C-41C5-B2AE-07CCB231A26C}"/>
    <cellStyle name="Spolu 3 15 3 2 4" xfId="13756" xr:uid="{AF96263A-0E09-4CA7-841A-AE72299E99AD}"/>
    <cellStyle name="Spolu 3 15 3 2 5" xfId="14740" xr:uid="{35093298-BC62-4C85-ADFE-114FA417EEAC}"/>
    <cellStyle name="Spolu 3 15 3 2 6" xfId="31201" xr:uid="{A91F4C62-2AB5-4381-8B28-1719E128895C}"/>
    <cellStyle name="Spolu 3 15 3 3" xfId="8877" xr:uid="{B3DA259F-BE93-42D9-B789-5685EACB88E2}"/>
    <cellStyle name="Spolu 3 15 3 3 2" xfId="18609" xr:uid="{203657C0-C508-4886-834E-CCFB03C783FD}"/>
    <cellStyle name="Spolu 3 15 3 3 2 2" xfId="44921" xr:uid="{EEFCED65-A292-4DBF-8127-628134D91ADB}"/>
    <cellStyle name="Spolu 3 15 3 3 3" xfId="21992" xr:uid="{C7422EC8-389D-4567-B80F-8745A40B161E}"/>
    <cellStyle name="Spolu 3 15 3 3 4" xfId="24800" xr:uid="{28852549-F313-4301-BCE9-06F88D1DEFD5}"/>
    <cellStyle name="Spolu 3 15 3 3 5" xfId="33812" xr:uid="{9C8C584B-B2A4-42CA-8599-E9159FB4BF0C}"/>
    <cellStyle name="Spolu 3 15 3 4" xfId="14007" xr:uid="{5DBAADD9-65FC-4080-85F2-F9AEDD41577D}"/>
    <cellStyle name="Spolu 3 15 3 4 2" xfId="39260" xr:uid="{78243D96-036D-4C31-A4A9-12EC60F6C8B1}"/>
    <cellStyle name="Spolu 3 15 3 5" xfId="15442" xr:uid="{F39625D4-A5E5-43CA-8112-71F347D6D36F}"/>
    <cellStyle name="Spolu 3 15 3 6" xfId="28265" xr:uid="{C03C3F54-5F65-4194-99E5-A481B122FE31}"/>
    <cellStyle name="Spolu 3 15 3_5.3 Investments associated cy" xfId="6189" xr:uid="{905C2841-6A7B-4148-AA87-8597F6657532}"/>
    <cellStyle name="Spolu 3 15 4" xfId="2583" xr:uid="{18BE9821-E739-47E7-B171-C10AEED468A8}"/>
    <cellStyle name="Spolu 3 15 4 2" xfId="5782" xr:uid="{E8658F4D-A56C-46E2-98DB-6487605C98FB}"/>
    <cellStyle name="Spolu 3 15 4 2 2" xfId="12575" xr:uid="{408180EC-AEE1-4ACE-BA9C-C5BA24961F3C}"/>
    <cellStyle name="Spolu 3 15 4 2 2 2" xfId="20985" xr:uid="{C41CEEB4-D851-459C-AD02-F49F5DA25667}"/>
    <cellStyle name="Spolu 3 15 4 2 2 2 2" xfId="48618" xr:uid="{DA5ADC36-9471-4F00-9ED8-7AEAD15B41F0}"/>
    <cellStyle name="Spolu 3 15 4 2 2 3" xfId="23842" xr:uid="{832B7918-75B9-444C-BA7A-DFF2C657414F}"/>
    <cellStyle name="Spolu 3 15 4 2 2 4" xfId="26439" xr:uid="{FEA60105-47CB-4DBA-A718-11F16B227B09}"/>
    <cellStyle name="Spolu 3 15 4 2 2 5" xfId="37421" xr:uid="{7FDF300A-89E5-4A83-8FAD-7D1DB01C12D4}"/>
    <cellStyle name="Spolu 3 15 4 2 3" xfId="16397" xr:uid="{B50B59BC-56D2-44A2-8A51-C94245F6B060}"/>
    <cellStyle name="Spolu 3 15 4 2 3 2" xfId="42949" xr:uid="{A6F22D3D-4DD6-40AE-81D5-2CE138E3D15D}"/>
    <cellStyle name="Spolu 3 15 4 2 4" xfId="18386" xr:uid="{5F362DED-75DD-4145-A6F7-FAD46C2945DB}"/>
    <cellStyle name="Spolu 3 15 4 2 5" xfId="14313" xr:uid="{F5810C51-F215-45BC-AD82-21EC230CFB1B}"/>
    <cellStyle name="Spolu 3 15 4 2 6" xfId="31866" xr:uid="{6223B8F9-0CCA-4209-8BCE-6D7CAC5A64C5}"/>
    <cellStyle name="Spolu 3 15 4 3" xfId="9541" xr:uid="{04B7BF1B-8731-4F41-B2E2-33D4E5F772DC}"/>
    <cellStyle name="Spolu 3 15 4 3 2" xfId="19073" xr:uid="{4293EA2E-6F55-44C6-AA67-C77E510C552D}"/>
    <cellStyle name="Spolu 3 15 4 3 2 2" xfId="45585" xr:uid="{3051D75B-8265-4C06-AA33-3171D7579FFA}"/>
    <cellStyle name="Spolu 3 15 4 3 3" xfId="22359" xr:uid="{B69F96BD-6AFD-494B-94DC-97CFBEFAD6BF}"/>
    <cellStyle name="Spolu 3 15 4 3 4" xfId="25133" xr:uid="{97AB5DA0-5D12-4C37-B201-15A7E01F915D}"/>
    <cellStyle name="Spolu 3 15 4 3 5" xfId="34476" xr:uid="{82BDA847-960B-4F8E-B21F-2E643CCAC459}"/>
    <cellStyle name="Spolu 3 15 4 4" xfId="14458" xr:uid="{C5EE34C4-F935-44E6-BA29-00425915EB2D}"/>
    <cellStyle name="Spolu 3 15 4 4 2" xfId="39924" xr:uid="{DB1ACF68-9E72-4AC7-8AF3-56EE3BB55177}"/>
    <cellStyle name="Spolu 3 15 4 5" xfId="13203" xr:uid="{0BA368A9-EB61-498A-8F19-A72109A2175A}"/>
    <cellStyle name="Spolu 3 15 4 6" xfId="28929" xr:uid="{F9703D1A-67E0-43A1-97D4-703F15E381D2}"/>
    <cellStyle name="Spolu 3 15 4_5.3 Investments associated cy" xfId="6190" xr:uid="{4A63443E-380E-4230-AF21-50D2ED01D67E}"/>
    <cellStyle name="Spolu 3 15 5" xfId="3107" xr:uid="{5BBE568C-9538-4079-941D-415C507F0A01}"/>
    <cellStyle name="Spolu 3 15 5 2" xfId="10038" xr:uid="{566940BC-0AEA-4C31-824D-39DACE60EB7E}"/>
    <cellStyle name="Spolu 3 15 5 2 2" xfId="19506" xr:uid="{94C9BCA6-5A49-4D59-BD17-5BA3CC08CB2F}"/>
    <cellStyle name="Spolu 3 15 5 2 2 2" xfId="46081" xr:uid="{5FAD7E4A-BE6C-4FFD-8E7A-946BD49D3598}"/>
    <cellStyle name="Spolu 3 15 5 2 3" xfId="22772" xr:uid="{06F9CC9A-FB81-4099-986B-EC81ED02CE02}"/>
    <cellStyle name="Spolu 3 15 5 2 4" xfId="25539" xr:uid="{777EEF08-8D05-4A2F-A3F3-AD05E5B81236}"/>
    <cellStyle name="Spolu 3 15 5 2 5" xfId="34962" xr:uid="{50C2F588-10DB-4E5C-BF6B-EED9AE897951}"/>
    <cellStyle name="Spolu 3 15 5 3" xfId="14891" xr:uid="{9910A73D-DAB1-4CC6-9393-D25F2263D03B}"/>
    <cellStyle name="Spolu 3 15 5 3 2" xfId="40417" xr:uid="{094071E3-4B5C-4BF4-88B1-14B250CBF9D9}"/>
    <cellStyle name="Spolu 3 15 5 4" xfId="16844" xr:uid="{3EA6A36E-5E71-42AA-A4E5-462806757A2D}"/>
    <cellStyle name="Spolu 3 15 5 5" xfId="29412" xr:uid="{69E11934-3476-4C55-BA7F-A25457D7349E}"/>
    <cellStyle name="Spolu 3 15 6" xfId="7532" xr:uid="{31057E4E-626B-42BA-BD42-61ABCEE393C7}"/>
    <cellStyle name="Spolu 3 15 6 2" xfId="17803" xr:uid="{50CA650F-4BCE-4180-A76D-B4892A4037F7}"/>
    <cellStyle name="Spolu 3 15 6 2 2" xfId="43580" xr:uid="{C2EA8825-FE0C-4759-8E5B-4651191145CF}"/>
    <cellStyle name="Spolu 3 15 6 3" xfId="21398" xr:uid="{6EFAD071-9856-4B28-BA19-36407C4975DA}"/>
    <cellStyle name="Spolu 3 15 6 4" xfId="24290" xr:uid="{E932A20F-1256-4AF9-9B25-669E28C5100F}"/>
    <cellStyle name="Spolu 3 15 6 5" xfId="32487" xr:uid="{7B923F9B-F803-4D81-A787-44653F08B1CD}"/>
    <cellStyle name="Spolu 3 15 7" xfId="13048" xr:uid="{3A76B653-26B1-4029-BC35-E14A1D8F71F6}"/>
    <cellStyle name="Spolu 3 15 7 2" xfId="37920" xr:uid="{6AEB3ECA-B367-401E-A70F-F042632AEA96}"/>
    <cellStyle name="Spolu 3 15 8" xfId="17265" xr:uid="{D3EFD1A0-DA11-417A-AD6D-82C7F1ABA5C9}"/>
    <cellStyle name="Spolu 3 15 9" xfId="26937" xr:uid="{CC9BDA97-D5E9-4751-9977-4AEAFE9E5561}"/>
    <cellStyle name="Spolu 3 15_3.10 Impairments" xfId="1042" xr:uid="{AC949784-A7BB-487D-915C-A3B839EE7478}"/>
    <cellStyle name="Spolu 3 16" xfId="361" xr:uid="{58FB60AF-5B16-4D6A-A9EF-F84BD00F746D}"/>
    <cellStyle name="Spolu 3 16 2" xfId="665" xr:uid="{AC67CD84-9CA4-455A-A736-40C2CB65CD6C}"/>
    <cellStyle name="Spolu 3 16 2 2" xfId="2209" xr:uid="{C08ED950-107E-4C1C-9DD2-EADCE40C8339}"/>
    <cellStyle name="Spolu 3 16 2 2 2" xfId="5408" xr:uid="{460658B6-1041-4A79-B8BA-1505A7BA04EF}"/>
    <cellStyle name="Spolu 3 16 2 2 2 2" xfId="12201" xr:uid="{70AB8C8F-096F-437D-9040-F70E21F01CC4}"/>
    <cellStyle name="Spolu 3 16 2 2 2 2 2" xfId="20758" xr:uid="{F74DF7C7-71CC-49ED-95A3-A79E4D8DAF64}"/>
    <cellStyle name="Spolu 3 16 2 2 2 2 2 2" xfId="48244" xr:uid="{9C152FA5-AE06-461C-AD77-DD96F6A046D2}"/>
    <cellStyle name="Spolu 3 16 2 2 2 2 3" xfId="23676" xr:uid="{AEB304BA-F359-43B4-BDED-783D1BCD22B8}"/>
    <cellStyle name="Spolu 3 16 2 2 2 2 4" xfId="26300" xr:uid="{DB5FDD5D-605C-486B-9B85-9E6D43CFEC51}"/>
    <cellStyle name="Spolu 3 16 2 2 2 2 5" xfId="37047" xr:uid="{7C29B9BA-A775-42DF-A69F-0AEE7D6BF53E}"/>
    <cellStyle name="Spolu 3 16 2 2 2 3" xfId="16181" xr:uid="{E4D3CE99-EADD-4F8F-916A-DA53CA14F01F}"/>
    <cellStyle name="Spolu 3 16 2 2 2 3 2" xfId="42575" xr:uid="{29F1CD7A-7112-4AC0-B6BF-B429CBDE1184}"/>
    <cellStyle name="Spolu 3 16 2 2 2 4" xfId="20291" xr:uid="{BEB37033-BFEE-4E80-8381-2E2CFDAE70DA}"/>
    <cellStyle name="Spolu 3 16 2 2 2 5" xfId="16961" xr:uid="{857757CA-B6DA-410C-9A11-DDEB29015EA4}"/>
    <cellStyle name="Spolu 3 16 2 2 2 6" xfId="31492" xr:uid="{7236CA51-694B-4509-A052-0021B6B75040}"/>
    <cellStyle name="Spolu 3 16 2 2 3" xfId="9168" xr:uid="{748A4D1A-00A5-4DC9-8F33-89DCEED8FEF7}"/>
    <cellStyle name="Spolu 3 16 2 2 3 2" xfId="18843" xr:uid="{F5C16ECF-9AA4-4CD5-8CD2-1CEA064ACFA4}"/>
    <cellStyle name="Spolu 3 16 2 2 3 2 2" xfId="45212" xr:uid="{7F69D244-3E38-49CE-9BC1-DBE351503195}"/>
    <cellStyle name="Spolu 3 16 2 2 3 3" xfId="22198" xr:uid="{B47884EA-2088-425A-BD09-1F4B571ACA94}"/>
    <cellStyle name="Spolu 3 16 2 2 3 4" xfId="24995" xr:uid="{C4DCA7F9-E3FC-4960-B5EB-268C57CD0E3F}"/>
    <cellStyle name="Spolu 3 16 2 2 3 5" xfId="34103" xr:uid="{D18F6A4C-C228-4F42-88D9-2C74305D9DE7}"/>
    <cellStyle name="Spolu 3 16 2 2 4" xfId="14238" xr:uid="{641A20A9-AEC0-4F29-A453-B5321F26179F}"/>
    <cellStyle name="Spolu 3 16 2 2 4 2" xfId="39551" xr:uid="{7BE9C810-D25C-4C9F-A1F9-053AF9BA74D9}"/>
    <cellStyle name="Spolu 3 16 2 2 5" xfId="13584" xr:uid="{D6AC5C05-F0BF-479A-A730-1EF4122C3209}"/>
    <cellStyle name="Spolu 3 16 2 2 6" xfId="28556" xr:uid="{4A208E2D-2E45-4FA6-9002-1BD303F59FB1}"/>
    <cellStyle name="Spolu 3 16 2 2_5.3 Investments associated cy" xfId="6192" xr:uid="{6C33FD1A-AC32-417E-AD09-485DB487827A}"/>
    <cellStyle name="Spolu 3 16 2 3" xfId="2809" xr:uid="{629A7450-E562-4F57-B7BC-28156C0199EA}"/>
    <cellStyle name="Spolu 3 16 2 3 2" xfId="6008" xr:uid="{15F030D9-0956-4E1D-8F14-4D10AD69B82E}"/>
    <cellStyle name="Spolu 3 16 2 3 2 2" xfId="12801" xr:uid="{F2A8BA39-47D1-42B9-918C-8B9CB48B1679}"/>
    <cellStyle name="Spolu 3 16 2 3 2 2 2" xfId="21211" xr:uid="{2FB78150-3622-4323-A3E8-C2961F8D4605}"/>
    <cellStyle name="Spolu 3 16 2 3 2 2 2 2" xfId="48844" xr:uid="{BB90073C-4954-4172-93C8-4B5CA269F5AD}"/>
    <cellStyle name="Spolu 3 16 2 3 2 2 3" xfId="24068" xr:uid="{4B51CE2D-54A4-4053-AC69-D35ECA06BD9A}"/>
    <cellStyle name="Spolu 3 16 2 3 2 2 4" xfId="26665" xr:uid="{C4224ABD-074A-487D-ABA4-FE66C50B9B3C}"/>
    <cellStyle name="Spolu 3 16 2 3 2 2 5" xfId="37647" xr:uid="{B9868BCD-DFB1-49E8-983E-4AD531A36A8D}"/>
    <cellStyle name="Spolu 3 16 2 3 2 3" xfId="16623" xr:uid="{5D45635A-104A-4B42-AFC7-7CEC18BD3056}"/>
    <cellStyle name="Spolu 3 16 2 3 2 3 2" xfId="43175" xr:uid="{DDC45D89-8A08-4BFE-AFEA-074D3069D18F}"/>
    <cellStyle name="Spolu 3 16 2 3 2 4" xfId="13472" xr:uid="{4DFE6233-7106-457E-80D2-791E54C2BA49}"/>
    <cellStyle name="Spolu 3 16 2 3 2 5" xfId="23166" xr:uid="{7AB2A9B8-9449-45CA-870A-4C77C81BB75F}"/>
    <cellStyle name="Spolu 3 16 2 3 2 6" xfId="32092" xr:uid="{A6844A9C-4D78-481A-A185-B53E65782A37}"/>
    <cellStyle name="Spolu 3 16 2 3 3" xfId="9767" xr:uid="{FA35B427-3EFA-47AA-B178-968DB6B9096A}"/>
    <cellStyle name="Spolu 3 16 2 3 3 2" xfId="19299" xr:uid="{082031A4-DD27-4412-A644-FC3E3B627FEF}"/>
    <cellStyle name="Spolu 3 16 2 3 3 2 2" xfId="45811" xr:uid="{ECDD4802-8857-4760-BB1E-1B97DCEBBC22}"/>
    <cellStyle name="Spolu 3 16 2 3 3 3" xfId="22585" xr:uid="{7A162681-1D5F-464E-A535-B4954505ED56}"/>
    <cellStyle name="Spolu 3 16 2 3 3 4" xfId="25359" xr:uid="{69B95661-A1BD-4988-8A20-C8C08A5FAE72}"/>
    <cellStyle name="Spolu 3 16 2 3 3 5" xfId="34702" xr:uid="{8B12750B-576C-4880-8A0B-83B519399954}"/>
    <cellStyle name="Spolu 3 16 2 3 4" xfId="14684" xr:uid="{197BB51B-F77B-4A69-AA89-D4434B2D11C7}"/>
    <cellStyle name="Spolu 3 16 2 3 4 2" xfId="40150" xr:uid="{9D56A12A-3323-42BD-A51E-003BDAFB694F}"/>
    <cellStyle name="Spolu 3 16 2 3 5" xfId="13886" xr:uid="{D63CCF21-05DA-4681-80CC-A3314F46F85A}"/>
    <cellStyle name="Spolu 3 16 2 3 6" xfId="29155" xr:uid="{92F5B425-92AB-4D81-9FC4-D713511C7B12}"/>
    <cellStyle name="Spolu 3 16 2 3_5.3 Investments associated cy" xfId="6193" xr:uid="{44FA9E31-C76D-4823-A9EC-86400C938C96}"/>
    <cellStyle name="Spolu 3 16 2 4" xfId="3399" xr:uid="{14FF7AE2-0D43-452C-945F-0EFB8BA0795A}"/>
    <cellStyle name="Spolu 3 16 2 4 2" xfId="10326" xr:uid="{43B75A84-7260-4B0D-BDBA-131352278CFE}"/>
    <cellStyle name="Spolu 3 16 2 4 2 2" xfId="19742" xr:uid="{03F79635-0B2F-46F9-8BCA-2E21F17A9458}"/>
    <cellStyle name="Spolu 3 16 2 4 2 2 2" xfId="46369" xr:uid="{3A95C918-9195-424A-9AAF-BF6B9E8259CB}"/>
    <cellStyle name="Spolu 3 16 2 4 2 3" xfId="22971" xr:uid="{CE8D4F45-CEB3-430E-B1F4-ED1D1054BC67}"/>
    <cellStyle name="Spolu 3 16 2 4 2 4" xfId="25729" xr:uid="{D46D0015-B57F-45C8-9F72-735DA5B15257}"/>
    <cellStyle name="Spolu 3 16 2 4 2 5" xfId="35249" xr:uid="{3A07B5D9-D516-4FF2-9623-AA89899C6F31}"/>
    <cellStyle name="Spolu 3 16 2 4 3" xfId="15127" xr:uid="{8FDF6479-5B37-44D4-A24A-E31BD9DBF92D}"/>
    <cellStyle name="Spolu 3 16 2 4 3 2" xfId="40704" xr:uid="{F3550BD8-2597-4533-B968-6E0981489DE1}"/>
    <cellStyle name="Spolu 3 16 2 4 4" xfId="20846" xr:uid="{B515B27D-3328-4424-BD46-467E7CF00E93}"/>
    <cellStyle name="Spolu 3 16 2 4 5" xfId="29698" xr:uid="{D2231848-F980-4B81-AFBA-C27B4AE76D10}"/>
    <cellStyle name="Spolu 3 16 2 5" xfId="7854" xr:uid="{8B0B4BCA-213A-4893-9A5D-9292F6FE3CAD}"/>
    <cellStyle name="Spolu 3 16 2 5 2" xfId="18069" xr:uid="{F4492F5A-F8AE-48E5-9EF1-D0C9006FA4F3}"/>
    <cellStyle name="Spolu 3 16 2 5 2 2" xfId="43902" xr:uid="{E057E406-252F-4292-9340-590C9BB5B753}"/>
    <cellStyle name="Spolu 3 16 2 5 3" xfId="21637" xr:uid="{9FE14F9B-E615-4F36-A7EC-D2E865A382C3}"/>
    <cellStyle name="Spolu 3 16 2 5 4" xfId="24516" xr:uid="{342F8E2C-4541-4821-85CC-194692BCC358}"/>
    <cellStyle name="Spolu 3 16 2 5 5" xfId="32809" xr:uid="{75EAD0AB-792B-4B5C-9781-67D07C6C1E8F}"/>
    <cellStyle name="Spolu 3 16 2 6" xfId="13315" xr:uid="{6D4CFDC7-47D4-4C46-BD5D-DA8C8FAE0E47}"/>
    <cellStyle name="Spolu 3 16 2 6 2" xfId="38242" xr:uid="{BD8F731B-B48A-46DF-95D5-D336041AB175}"/>
    <cellStyle name="Spolu 3 16 2 7" xfId="17030" xr:uid="{50D9FBB3-EFEF-44F5-A424-EC640329B6F2}"/>
    <cellStyle name="Spolu 3 16 2 8" xfId="27259" xr:uid="{AF1BBE59-4AAC-4ABF-957E-6FC7DEA227DF}"/>
    <cellStyle name="Spolu 3 16 2_5.3 Investments associated cy" xfId="6191" xr:uid="{AA7FC906-7140-40CE-B5B8-3D64A84388F6}"/>
    <cellStyle name="Spolu 3 16 3" xfId="1936" xr:uid="{38FCFC1A-661A-4FD7-862E-3B891B485890}"/>
    <cellStyle name="Spolu 3 16 3 2" xfId="5135" xr:uid="{85FEE3BE-C0CB-4F29-B160-77D524E8DE71}"/>
    <cellStyle name="Spolu 3 16 3 2 2" xfId="11928" xr:uid="{55F7CB81-D4B7-4102-8C9B-9174DB67B274}"/>
    <cellStyle name="Spolu 3 16 3 2 2 2" xfId="20538" xr:uid="{EF1674AE-670B-481E-B6FE-71135A6117AD}"/>
    <cellStyle name="Spolu 3 16 3 2 2 2 2" xfId="47971" xr:uid="{887CD1C4-2A63-4FC9-A981-2E9CA22E4560}"/>
    <cellStyle name="Spolu 3 16 3 2 2 3" xfId="23488" xr:uid="{F5AE1DC6-2B3D-4872-A229-C69EF981BCD1}"/>
    <cellStyle name="Spolu 3 16 3 2 2 4" xfId="26121" xr:uid="{FD39A26A-0172-4DB0-9326-517E94A9A395}"/>
    <cellStyle name="Spolu 3 16 3 2 2 5" xfId="36774" xr:uid="{5110ABAE-3E6D-4CEF-9D2F-01E5CC4E674D}"/>
    <cellStyle name="Spolu 3 16 3 2 3" xfId="15963" xr:uid="{FC8F421F-959B-4C11-9195-81E3E341A77B}"/>
    <cellStyle name="Spolu 3 16 3 2 3 2" xfId="42302" xr:uid="{819017C3-EBAF-40EA-A059-2B885BE0D687}"/>
    <cellStyle name="Spolu 3 16 3 2 4" xfId="13505" xr:uid="{0F47DB64-1344-40A6-8B36-A9F825189323}"/>
    <cellStyle name="Spolu 3 16 3 2 5" xfId="23173" xr:uid="{03E9989C-4EF5-4344-A486-4EE6870CBD5C}"/>
    <cellStyle name="Spolu 3 16 3 2 6" xfId="31219" xr:uid="{5CF82728-5FBA-41A2-BA21-C986ADB8B68B}"/>
    <cellStyle name="Spolu 3 16 3 3" xfId="8895" xr:uid="{755C9E48-215E-476B-A410-20B8B5C8102F}"/>
    <cellStyle name="Spolu 3 16 3 3 2" xfId="18626" xr:uid="{1EEFCEEB-264C-441B-A45C-44D452E00204}"/>
    <cellStyle name="Spolu 3 16 3 3 2 2" xfId="44939" xr:uid="{CBEF470D-7342-477E-9EDD-BF47E3A6A8BB}"/>
    <cellStyle name="Spolu 3 16 3 3 3" xfId="22008" xr:uid="{B1F545BC-B84B-42BA-93EB-43B4BEAD3465}"/>
    <cellStyle name="Spolu 3 16 3 3 4" xfId="24816" xr:uid="{38BCDF93-F907-4573-997E-E8C0E1503190}"/>
    <cellStyle name="Spolu 3 16 3 3 5" xfId="33830" xr:uid="{1FCB3265-9B92-40AD-9647-E2F9C72D20D1}"/>
    <cellStyle name="Spolu 3 16 3 4" xfId="14024" xr:uid="{6BD5DD3B-0556-4B84-A3AC-C165305A3FD9}"/>
    <cellStyle name="Spolu 3 16 3 4 2" xfId="39278" xr:uid="{D4BC93B1-8F5F-4FB1-9617-F7C0E2DE65A1}"/>
    <cellStyle name="Spolu 3 16 3 5" xfId="15227" xr:uid="{7F9B01AE-9750-47D5-A97D-4DA50AB6991C}"/>
    <cellStyle name="Spolu 3 16 3 6" xfId="28283" xr:uid="{0BC19476-9DE6-42F7-AF3B-92A91E8FEF59}"/>
    <cellStyle name="Spolu 3 16 3_5.3 Investments associated cy" xfId="6194" xr:uid="{47B40803-AB73-44E4-A5B4-F0ABF5EC5705}"/>
    <cellStyle name="Spolu 3 16 4" xfId="2602" xr:uid="{983085C2-DFF0-4D57-8869-5D2A7295B138}"/>
    <cellStyle name="Spolu 3 16 4 2" xfId="5801" xr:uid="{31C9164A-08B4-40D7-8FBC-622930A71DF4}"/>
    <cellStyle name="Spolu 3 16 4 2 2" xfId="12594" xr:uid="{F6F8B6FA-970D-461D-8549-88DA6B921F62}"/>
    <cellStyle name="Spolu 3 16 4 2 2 2" xfId="21004" xr:uid="{0963EB3E-3716-4CE8-828A-04AD5C552625}"/>
    <cellStyle name="Spolu 3 16 4 2 2 2 2" xfId="48637" xr:uid="{0F51EA0A-732E-4661-B62E-D067B9809C55}"/>
    <cellStyle name="Spolu 3 16 4 2 2 3" xfId="23861" xr:uid="{9156A8BE-B7EB-4759-A273-C1EABA6E60A1}"/>
    <cellStyle name="Spolu 3 16 4 2 2 4" xfId="26458" xr:uid="{E7373029-A933-4752-AD73-F55B4C4F4198}"/>
    <cellStyle name="Spolu 3 16 4 2 2 5" xfId="37440" xr:uid="{4E6E9789-F263-4ADC-8B58-8B964B074B70}"/>
    <cellStyle name="Spolu 3 16 4 2 3" xfId="16416" xr:uid="{094B6E4D-3831-46BC-8BD1-BE6080F08CA9}"/>
    <cellStyle name="Spolu 3 16 4 2 3 2" xfId="42968" xr:uid="{DD0160DA-D8CE-406F-AF5E-E1D8625FA96E}"/>
    <cellStyle name="Spolu 3 16 4 2 4" xfId="20185" xr:uid="{A13C1E38-08F0-4EC6-ADCE-F29F79D1147E}"/>
    <cellStyle name="Spolu 3 16 4 2 5" xfId="15623" xr:uid="{FD66D598-AA3B-4071-A9AF-4C4F979441B9}"/>
    <cellStyle name="Spolu 3 16 4 2 6" xfId="31885" xr:uid="{E120F920-34F8-49BA-A795-63985B5D8D8F}"/>
    <cellStyle name="Spolu 3 16 4 3" xfId="9560" xr:uid="{7C02F3C4-0065-4F29-9DC1-5D867636F256}"/>
    <cellStyle name="Spolu 3 16 4 3 2" xfId="19092" xr:uid="{B8FAF34F-BE87-4A8A-8AD5-5EB064FBCCFB}"/>
    <cellStyle name="Spolu 3 16 4 3 2 2" xfId="45604" xr:uid="{C15171B5-B809-4D44-9D14-7167557C95ED}"/>
    <cellStyle name="Spolu 3 16 4 3 3" xfId="22378" xr:uid="{F846ACBC-8386-44A4-A525-50D8E819B6EA}"/>
    <cellStyle name="Spolu 3 16 4 3 4" xfId="25152" xr:uid="{A9750776-BB1B-4D16-A00A-FFE05E369AD3}"/>
    <cellStyle name="Spolu 3 16 4 3 5" xfId="34495" xr:uid="{78F63732-E877-498C-9102-B00ED2F4667D}"/>
    <cellStyle name="Spolu 3 16 4 4" xfId="14477" xr:uid="{E4B6B352-0E50-4876-A6D4-253EA4D00424}"/>
    <cellStyle name="Spolu 3 16 4 4 2" xfId="39943" xr:uid="{3E924475-DBCC-4AC1-AEC6-E6B1B69154A5}"/>
    <cellStyle name="Spolu 3 16 4 5" xfId="18142" xr:uid="{05927304-C186-4773-B2D4-E9A6B3AD20B2}"/>
    <cellStyle name="Spolu 3 16 4 6" xfId="28948" xr:uid="{DBF47D2C-1825-4C5A-9667-07AD072A8509}"/>
    <cellStyle name="Spolu 3 16 4_5.3 Investments associated cy" xfId="6195" xr:uid="{260EAAD0-3781-4D3D-8336-17D556EEEC8E}"/>
    <cellStyle name="Spolu 3 16 5" xfId="3127" xr:uid="{3A3AAFB7-F9EC-44E1-B658-20853635CB32}"/>
    <cellStyle name="Spolu 3 16 5 2" xfId="10057" xr:uid="{42110BC2-690F-49E5-99D8-2810D46F4542}"/>
    <cellStyle name="Spolu 3 16 5 2 2" xfId="19523" xr:uid="{80259C70-3F73-4C70-B9BC-0B165FFADAA3}"/>
    <cellStyle name="Spolu 3 16 5 2 2 2" xfId="46100" xr:uid="{4ADC83EA-5AA2-4D81-A7DC-C29F904E721E}"/>
    <cellStyle name="Spolu 3 16 5 2 3" xfId="22789" xr:uid="{C297C4AE-67B3-4ED4-BB7C-AAD0444CFE97}"/>
    <cellStyle name="Spolu 3 16 5 2 4" xfId="25555" xr:uid="{6ABF062C-70A4-4B9D-82BD-61E056DD9278}"/>
    <cellStyle name="Spolu 3 16 5 2 5" xfId="34981" xr:uid="{353CA6D9-A53D-407A-8666-7640700D7B16}"/>
    <cellStyle name="Spolu 3 16 5 3" xfId="14908" xr:uid="{9B547BEE-DD90-4B88-81C5-3AEDA2668983}"/>
    <cellStyle name="Spolu 3 16 5 3 2" xfId="40435" xr:uid="{EAADE4EF-9F04-4610-9FF2-D42FD0A305F9}"/>
    <cellStyle name="Spolu 3 16 5 4" xfId="14349" xr:uid="{9B6F2FF5-CC73-44E6-9838-64C8F0E45270}"/>
    <cellStyle name="Spolu 3 16 5 5" xfId="29430" xr:uid="{66111BC0-4CA0-4146-8902-CDF799FE90D2}"/>
    <cellStyle name="Spolu 3 16 6" xfId="7553" xr:uid="{11BAA643-E658-45D7-BDB1-DF1F3058CEA3}"/>
    <cellStyle name="Spolu 3 16 6 2" xfId="17823" xr:uid="{70A7D0E6-EFAB-43AD-A422-6DF201DC9C8E}"/>
    <cellStyle name="Spolu 3 16 6 2 2" xfId="43601" xr:uid="{59C3FFAB-9021-4C02-8D51-292D0427A375}"/>
    <cellStyle name="Spolu 3 16 6 3" xfId="21418" xr:uid="{6BB6023A-1FFD-445C-8C3F-37D88CF533DD}"/>
    <cellStyle name="Spolu 3 16 6 4" xfId="24309" xr:uid="{BE82AE4D-3694-4097-9A4C-707ABE449772}"/>
    <cellStyle name="Spolu 3 16 6 5" xfId="32508" xr:uid="{59B6BC31-FC35-4856-B885-C80FA1A6A31C}"/>
    <cellStyle name="Spolu 3 16 7" xfId="13068" xr:uid="{B15A3B3E-1B12-4E8B-88E0-51E58EC89DA7}"/>
    <cellStyle name="Spolu 3 16 7 2" xfId="37941" xr:uid="{A5B84BE2-8EFE-4401-8461-B1D241031EB9}"/>
    <cellStyle name="Spolu 3 16 8" xfId="17244" xr:uid="{F8036B71-0E84-4224-89D7-33354218CEC0}"/>
    <cellStyle name="Spolu 3 16 9" xfId="26958" xr:uid="{A65C4C4B-FEE4-4600-93F0-6DA8707990E2}"/>
    <cellStyle name="Spolu 3 16_3.10 Impairments" xfId="1043" xr:uid="{C33E0EBC-D57A-4386-A6AA-F3563CFBE9F0}"/>
    <cellStyle name="Spolu 3 17" xfId="370" xr:uid="{7DA33E8F-105D-447D-9CA7-4A9B79AC7816}"/>
    <cellStyle name="Spolu 3 17 2" xfId="674" xr:uid="{6D0ECC94-C8D5-4B73-81EA-CC61BC46CC96}"/>
    <cellStyle name="Spolu 3 17 2 2" xfId="2215" xr:uid="{3A866950-CB6A-47A4-90A6-3B3731913F4C}"/>
    <cellStyle name="Spolu 3 17 2 2 2" xfId="5414" xr:uid="{55542ED0-6C2D-46E8-B12E-F91A773FBA46}"/>
    <cellStyle name="Spolu 3 17 2 2 2 2" xfId="12207" xr:uid="{FD932042-06B8-4A34-891F-B5929864CD0F}"/>
    <cellStyle name="Spolu 3 17 2 2 2 2 2" xfId="20761" xr:uid="{77BF7837-9219-4B46-ACF3-9CDCF1790435}"/>
    <cellStyle name="Spolu 3 17 2 2 2 2 2 2" xfId="48250" xr:uid="{20BBF7BE-D523-4AEB-AD6E-B28E6D2F186E}"/>
    <cellStyle name="Spolu 3 17 2 2 2 2 3" xfId="23678" xr:uid="{7A4DC7D6-770A-4EBF-B1B0-94C528AFA4EE}"/>
    <cellStyle name="Spolu 3 17 2 2 2 2 4" xfId="26302" xr:uid="{19692A46-8C92-49C2-8E52-B86855CDBA57}"/>
    <cellStyle name="Spolu 3 17 2 2 2 2 5" xfId="37053" xr:uid="{2000C10F-F1A9-40EE-86F1-AC3E0E52B7B9}"/>
    <cellStyle name="Spolu 3 17 2 2 2 3" xfId="16184" xr:uid="{12B56456-AE04-4F94-BDAE-0CEEE467B28E}"/>
    <cellStyle name="Spolu 3 17 2 2 2 3 2" xfId="42581" xr:uid="{978F0920-0C56-45B8-A787-299BE7026FDF}"/>
    <cellStyle name="Spolu 3 17 2 2 2 4" xfId="20035" xr:uid="{0E11F9DE-7719-4695-927A-5E98EC99066E}"/>
    <cellStyle name="Spolu 3 17 2 2 2 5" xfId="22995" xr:uid="{8995C96E-3057-409B-BCD1-523E04E19610}"/>
    <cellStyle name="Spolu 3 17 2 2 2 6" xfId="31498" xr:uid="{F935C48E-6244-4EFD-BCEE-A0E13A2C13EF}"/>
    <cellStyle name="Spolu 3 17 2 2 3" xfId="9174" xr:uid="{32FA11C9-23FF-49B2-B2EF-95D2E6292748}"/>
    <cellStyle name="Spolu 3 17 2 2 3 2" xfId="18846" xr:uid="{49FC0F85-424B-4393-8BAE-040A6032F7D9}"/>
    <cellStyle name="Spolu 3 17 2 2 3 2 2" xfId="45218" xr:uid="{9A017F31-DCD6-42A4-A370-391DF4FB1F8E}"/>
    <cellStyle name="Spolu 3 17 2 2 3 3" xfId="22200" xr:uid="{DAE6E7FF-E69F-4BB9-820C-16AC556412E8}"/>
    <cellStyle name="Spolu 3 17 2 2 3 4" xfId="24997" xr:uid="{19D27E25-65CB-4BA6-8524-D05351A274DB}"/>
    <cellStyle name="Spolu 3 17 2 2 3 5" xfId="34109" xr:uid="{592439C4-83DE-4C06-A0F8-3C7F7E5417C0}"/>
    <cellStyle name="Spolu 3 17 2 2 4" xfId="14241" xr:uid="{4AFCA544-B834-413F-8C83-FBECD8CD3E3B}"/>
    <cellStyle name="Spolu 3 17 2 2 4 2" xfId="39557" xr:uid="{197CE13A-52C1-40ED-AD66-0C3E3C192BEF}"/>
    <cellStyle name="Spolu 3 17 2 2 5" xfId="16913" xr:uid="{3299E26E-26B7-48FD-A46C-37159F3CA5BD}"/>
    <cellStyle name="Spolu 3 17 2 2 6" xfId="28562" xr:uid="{D7366C53-696C-462D-A4D1-9CF3D803DC8A}"/>
    <cellStyle name="Spolu 3 17 2 2_5.3 Investments associated cy" xfId="6197" xr:uid="{6CD84BBA-F70E-4EF0-A171-5D7D6D441A54}"/>
    <cellStyle name="Spolu 3 17 2 3" xfId="2814" xr:uid="{CAC4CD2F-06E2-4B60-9146-56BB74872827}"/>
    <cellStyle name="Spolu 3 17 2 3 2" xfId="6013" xr:uid="{B94244CB-E40F-4FE9-B7C6-117C97D95ABE}"/>
    <cellStyle name="Spolu 3 17 2 3 2 2" xfId="12806" xr:uid="{F11AFD5D-37D3-4A0A-AFC1-291374A35F34}"/>
    <cellStyle name="Spolu 3 17 2 3 2 2 2" xfId="21216" xr:uid="{C27B75CE-A39D-4078-87B9-3A9B2223CCDA}"/>
    <cellStyle name="Spolu 3 17 2 3 2 2 2 2" xfId="48849" xr:uid="{8376E98D-417D-466F-AFAC-883F4A4EDBD6}"/>
    <cellStyle name="Spolu 3 17 2 3 2 2 3" xfId="24073" xr:uid="{50CB5CF9-CFB1-4C5D-BC03-747EB375AA35}"/>
    <cellStyle name="Spolu 3 17 2 3 2 2 4" xfId="26670" xr:uid="{E0389CC5-2DA0-489F-BB17-9CAF30E23D7C}"/>
    <cellStyle name="Spolu 3 17 2 3 2 2 5" xfId="37652" xr:uid="{ED11D7A6-89B1-47EE-A04C-41718E6B0FFD}"/>
    <cellStyle name="Spolu 3 17 2 3 2 3" xfId="16628" xr:uid="{C1F780A4-FF7B-466B-AE9C-CD96B3FCCE5D}"/>
    <cellStyle name="Spolu 3 17 2 3 2 3 2" xfId="43180" xr:uid="{C6243B77-14BE-478D-B447-C46725B1FEC0}"/>
    <cellStyle name="Spolu 3 17 2 3 2 4" xfId="15200" xr:uid="{06A7D484-73F4-48C0-878D-44F40F393279}"/>
    <cellStyle name="Spolu 3 17 2 3 2 5" xfId="22245" xr:uid="{AE73D782-77B1-4C0E-91EB-7186DD021638}"/>
    <cellStyle name="Spolu 3 17 2 3 2 6" xfId="32097" xr:uid="{7411DFB9-8DA5-403F-ABB8-F78FFCD17A73}"/>
    <cellStyle name="Spolu 3 17 2 3 3" xfId="9772" xr:uid="{ABD945AE-12E1-4F59-B7D3-A07232946EED}"/>
    <cellStyle name="Spolu 3 17 2 3 3 2" xfId="19304" xr:uid="{92CDF990-CA02-4524-862E-F8AD26F7088A}"/>
    <cellStyle name="Spolu 3 17 2 3 3 2 2" xfId="45816" xr:uid="{4821C3C2-C270-4E4B-A572-812DB6FD96F7}"/>
    <cellStyle name="Spolu 3 17 2 3 3 3" xfId="22590" xr:uid="{B0F54162-79CF-4D77-8D31-09D81A09BA0A}"/>
    <cellStyle name="Spolu 3 17 2 3 3 4" xfId="25364" xr:uid="{D0F3394C-0238-48F6-AB9D-7DFBC065D8FF}"/>
    <cellStyle name="Spolu 3 17 2 3 3 5" xfId="34707" xr:uid="{2289B5BC-CC2A-4546-BB70-F38D048D7990}"/>
    <cellStyle name="Spolu 3 17 2 3 4" xfId="14689" xr:uid="{BC2D23EA-DE3F-419E-873A-F8D92FD17FBC}"/>
    <cellStyle name="Spolu 3 17 2 3 4 2" xfId="40155" xr:uid="{1FA4A22E-08EB-4FB0-8D8E-06627ECD6E3E}"/>
    <cellStyle name="Spolu 3 17 2 3 5" xfId="13618" xr:uid="{AF115FDF-7F7D-44D6-85DD-85E2111B20DF}"/>
    <cellStyle name="Spolu 3 17 2 3 6" xfId="29160" xr:uid="{4F00B80F-243A-4C7C-9559-620A7E1F77E4}"/>
    <cellStyle name="Spolu 3 17 2 3_5.3 Investments associated cy" xfId="6198" xr:uid="{78ADC4F0-588F-4859-AD8B-A2767432A50A}"/>
    <cellStyle name="Spolu 3 17 2 4" xfId="3406" xr:uid="{433624EF-FEF6-49EF-BB17-E1311F58DFF9}"/>
    <cellStyle name="Spolu 3 17 2 4 2" xfId="10333" xr:uid="{B25EA460-81D1-462B-8ED0-91C6495B3F3F}"/>
    <cellStyle name="Spolu 3 17 2 4 2 2" xfId="19746" xr:uid="{52C1E610-48BB-4EB7-A8A3-CD56034F03BF}"/>
    <cellStyle name="Spolu 3 17 2 4 2 2 2" xfId="46376" xr:uid="{079D7D11-A63B-42D1-BC0D-CDB135AA639D}"/>
    <cellStyle name="Spolu 3 17 2 4 2 3" xfId="22973" xr:uid="{F746E3AC-B09A-42DF-8461-4CDD3DA0F505}"/>
    <cellStyle name="Spolu 3 17 2 4 2 4" xfId="25731" xr:uid="{2E5FAEBE-589A-407A-A962-79A17A813CCE}"/>
    <cellStyle name="Spolu 3 17 2 4 2 5" xfId="35255" xr:uid="{4438826E-D4C3-47C2-8DA0-8D7AB58520AA}"/>
    <cellStyle name="Spolu 3 17 2 4 3" xfId="15129" xr:uid="{ADDB9055-97E0-4A64-8842-B1E1EC52EA98}"/>
    <cellStyle name="Spolu 3 17 2 4 3 2" xfId="40711" xr:uid="{38B8B2AE-F178-4B00-B1A8-DD51590D2B30}"/>
    <cellStyle name="Spolu 3 17 2 4 4" xfId="13780" xr:uid="{8DF755E5-96F3-4588-B536-F131E91D675B}"/>
    <cellStyle name="Spolu 3 17 2 4 5" xfId="29704" xr:uid="{64A542E6-C3AA-4EF3-9C55-CD3547053898}"/>
    <cellStyle name="Spolu 3 17 2 5" xfId="7863" xr:uid="{42D59AC9-F585-4AED-90D2-876A777EB843}"/>
    <cellStyle name="Spolu 3 17 2 5 2" xfId="18076" xr:uid="{5E7A2F0B-6D98-4205-9DD6-39CD0381ECCE}"/>
    <cellStyle name="Spolu 3 17 2 5 2 2" xfId="43911" xr:uid="{9D08F92B-F7C2-478A-B207-462FA6B443BC}"/>
    <cellStyle name="Spolu 3 17 2 5 3" xfId="21642" xr:uid="{BE89BC29-1C83-4B60-B83F-3231EAD003A0}"/>
    <cellStyle name="Spolu 3 17 2 5 4" xfId="24521" xr:uid="{05D0756D-D4A8-4E60-BCD1-3971A8204375}"/>
    <cellStyle name="Spolu 3 17 2 5 5" xfId="32818" xr:uid="{0FB31E98-01CB-476B-8503-6C3A0C1F7B34}"/>
    <cellStyle name="Spolu 3 17 2 6" xfId="13321" xr:uid="{779D7382-DF60-49EF-8009-135A26AB8AE1}"/>
    <cellStyle name="Spolu 3 17 2 6 2" xfId="38251" xr:uid="{943D49DC-421C-486D-8EF2-B7B0B057746B}"/>
    <cellStyle name="Spolu 3 17 2 7" xfId="17023" xr:uid="{09FD4AAF-E790-4341-90FA-E6E12055D4A9}"/>
    <cellStyle name="Spolu 3 17 2 8" xfId="27268" xr:uid="{FFAF4C63-41F8-454E-BFF7-38F521A5F772}"/>
    <cellStyle name="Spolu 3 17 2_5.3 Investments associated cy" xfId="6196" xr:uid="{C9E03CE4-BA2A-4903-86EE-9D6C0BBC8041}"/>
    <cellStyle name="Spolu 3 17 3" xfId="1943" xr:uid="{DE6F20F4-D538-4C20-8C77-92A3D1A88C05}"/>
    <cellStyle name="Spolu 3 17 3 2" xfId="5142" xr:uid="{30E89784-438F-4B7E-AEEC-D82AFCAD7FB3}"/>
    <cellStyle name="Spolu 3 17 3 2 2" xfId="11935" xr:uid="{D4C4AEC7-20A5-422E-99AA-8A2C3B599B20}"/>
    <cellStyle name="Spolu 3 17 3 2 2 2" xfId="20542" xr:uid="{42CD9AB9-C3CC-46AD-B522-7D18E535D92C}"/>
    <cellStyle name="Spolu 3 17 3 2 2 2 2" xfId="47978" xr:uid="{5899F27F-28C6-4D95-9DB4-20F5E6BDD919}"/>
    <cellStyle name="Spolu 3 17 3 2 2 3" xfId="23491" xr:uid="{8BD40733-29E0-4F54-A1FC-0E8AFE7379F6}"/>
    <cellStyle name="Spolu 3 17 3 2 2 4" xfId="26124" xr:uid="{B2F0D6DD-B318-47CF-9485-9FCBBA8303CF}"/>
    <cellStyle name="Spolu 3 17 3 2 2 5" xfId="36781" xr:uid="{69C94D98-0999-4DF6-A582-FC9317B97F95}"/>
    <cellStyle name="Spolu 3 17 3 2 3" xfId="15967" xr:uid="{9928E287-B77C-4AE6-98B8-4A55A988D639}"/>
    <cellStyle name="Spolu 3 17 3 2 3 2" xfId="42309" xr:uid="{DEDAC516-D4F5-4AB8-A0AC-DBD3A0F6BE90}"/>
    <cellStyle name="Spolu 3 17 3 2 4" xfId="18943" xr:uid="{33B53B34-A5D7-4593-9953-BB1D5C900A1A}"/>
    <cellStyle name="Spolu 3 17 3 2 5" xfId="15586" xr:uid="{BD17F7AF-40BC-4F0F-9C27-2B345E801BB2}"/>
    <cellStyle name="Spolu 3 17 3 2 6" xfId="31226" xr:uid="{6E4EB9A7-98D9-4111-A432-E27D748A00A3}"/>
    <cellStyle name="Spolu 3 17 3 3" xfId="8902" xr:uid="{0ADA5B36-78CB-41DD-99ED-75E81C502937}"/>
    <cellStyle name="Spolu 3 17 3 3 2" xfId="18630" xr:uid="{0A4B7A76-30F8-4743-9F89-9E6D3E573087}"/>
    <cellStyle name="Spolu 3 17 3 3 2 2" xfId="44946" xr:uid="{22533D4F-489C-4BB2-A86D-7E9C60CE1D9A}"/>
    <cellStyle name="Spolu 3 17 3 3 3" xfId="22011" xr:uid="{13566F6D-36C8-4AB6-96A9-87A207676746}"/>
    <cellStyle name="Spolu 3 17 3 3 4" xfId="24819" xr:uid="{94D7F0AA-18F2-40FA-8990-A9FFC92BE469}"/>
    <cellStyle name="Spolu 3 17 3 3 5" xfId="33837" xr:uid="{CADF4B3A-0A7A-425A-9A42-C95DC62944D8}"/>
    <cellStyle name="Spolu 3 17 3 4" xfId="14028" xr:uid="{E7B655C5-CB2D-4A63-8464-A6F3846AFDA0}"/>
    <cellStyle name="Spolu 3 17 3 4 2" xfId="39285" xr:uid="{00C55ABC-15F2-46EC-8A1F-0D81BE60106E}"/>
    <cellStyle name="Spolu 3 17 3 5" xfId="18400" xr:uid="{BECB34D1-5CF0-4300-AF44-1F33301B0CA2}"/>
    <cellStyle name="Spolu 3 17 3 6" xfId="28290" xr:uid="{D3658181-C01F-45D4-A6D6-4D273A8FF88A}"/>
    <cellStyle name="Spolu 3 17 3_5.3 Investments associated cy" xfId="6199" xr:uid="{609FDB03-4DC3-4926-8F78-157EE50A2CC2}"/>
    <cellStyle name="Spolu 3 17 4" xfId="2607" xr:uid="{F368E82E-C39B-4E7C-B4A9-A6178CE092E2}"/>
    <cellStyle name="Spolu 3 17 4 2" xfId="5806" xr:uid="{621AD62A-0A66-48F6-A221-D457529F162D}"/>
    <cellStyle name="Spolu 3 17 4 2 2" xfId="12599" xr:uid="{03FE43F9-9E17-4C46-B9D3-D7DB274D0731}"/>
    <cellStyle name="Spolu 3 17 4 2 2 2" xfId="21009" xr:uid="{CF3403EB-AA2E-4024-A098-E11495B8FE8F}"/>
    <cellStyle name="Spolu 3 17 4 2 2 2 2" xfId="48642" xr:uid="{F75921FD-A763-4F50-8DBE-0FF89EC0CA99}"/>
    <cellStyle name="Spolu 3 17 4 2 2 3" xfId="23866" xr:uid="{E7A3168F-3617-4EEA-AEF0-41804DDFADDE}"/>
    <cellStyle name="Spolu 3 17 4 2 2 4" xfId="26463" xr:uid="{0C94061B-FF04-4E0D-8924-1D106C9146B5}"/>
    <cellStyle name="Spolu 3 17 4 2 2 5" xfId="37445" xr:uid="{F510539F-3347-422E-99E2-7812B8DB5C64}"/>
    <cellStyle name="Spolu 3 17 4 2 3" xfId="16421" xr:uid="{C021E4F5-94EF-4D08-A335-86D2A8A94A37}"/>
    <cellStyle name="Spolu 3 17 4 2 3 2" xfId="42973" xr:uid="{372942DA-E953-4989-B877-665D3FBF9025}"/>
    <cellStyle name="Spolu 3 17 4 2 4" xfId="20077" xr:uid="{D6331A06-509A-4EFD-A8F5-47149E108731}"/>
    <cellStyle name="Spolu 3 17 4 2 5" xfId="23020" xr:uid="{953DCB67-C015-4FDB-A2CB-D6E9C7F0DEF3}"/>
    <cellStyle name="Spolu 3 17 4 2 6" xfId="31890" xr:uid="{D5AD69E9-04CE-4D6D-9FBE-F029D69B7329}"/>
    <cellStyle name="Spolu 3 17 4 3" xfId="9565" xr:uid="{34C172D1-02CE-4E24-A14A-1593ADF94602}"/>
    <cellStyle name="Spolu 3 17 4 3 2" xfId="19097" xr:uid="{366F5736-6862-4AE9-8C5B-B915F6F1C704}"/>
    <cellStyle name="Spolu 3 17 4 3 2 2" xfId="45609" xr:uid="{16A13E7B-186D-461A-BE16-EA40F59ADC09}"/>
    <cellStyle name="Spolu 3 17 4 3 3" xfId="22383" xr:uid="{EB1AA054-B933-4167-AA74-3471BDDB6C96}"/>
    <cellStyle name="Spolu 3 17 4 3 4" xfId="25157" xr:uid="{D2B2DB4E-EE1A-4C10-87D8-342A811EE7EC}"/>
    <cellStyle name="Spolu 3 17 4 3 5" xfId="34500" xr:uid="{6D0F3E3B-4665-40DB-8DFC-DD7FF2E72EBA}"/>
    <cellStyle name="Spolu 3 17 4 4" xfId="14482" xr:uid="{207F2E82-E729-426C-8CA3-143CEF67678D}"/>
    <cellStyle name="Spolu 3 17 4 4 2" xfId="39948" xr:uid="{2A918C63-DAC9-40A0-B774-16870CEA8056}"/>
    <cellStyle name="Spolu 3 17 4 5" xfId="16891" xr:uid="{A8118F14-C4CE-4A4F-8650-FB4306955E3C}"/>
    <cellStyle name="Spolu 3 17 4 6" xfId="28953" xr:uid="{4E6DAF18-4F8D-48CB-A621-CE435F49F10F}"/>
    <cellStyle name="Spolu 3 17 4_5.3 Investments associated cy" xfId="6200" xr:uid="{F6DEFBF7-89D7-45B3-8994-85A0773FF24B}"/>
    <cellStyle name="Spolu 3 17 5" xfId="3133" xr:uid="{67CBFE7E-3329-47F7-995B-5B9CF29EB745}"/>
    <cellStyle name="Spolu 3 17 5 2" xfId="10063" xr:uid="{18C7813E-35C8-4D42-A6A5-B9DD98746204}"/>
    <cellStyle name="Spolu 3 17 5 2 2" xfId="19527" xr:uid="{674333FA-E87F-4647-AB9B-552A47EC6331}"/>
    <cellStyle name="Spolu 3 17 5 2 2 2" xfId="46106" xr:uid="{AB86AF4D-E8D9-4797-B041-4A03DE42A592}"/>
    <cellStyle name="Spolu 3 17 5 2 3" xfId="22791" xr:uid="{756ADB11-98E7-4482-A333-9FD3343F0170}"/>
    <cellStyle name="Spolu 3 17 5 2 4" xfId="25557" xr:uid="{0AAD9093-E7A7-4717-819B-83AAAC400DA3}"/>
    <cellStyle name="Spolu 3 17 5 2 5" xfId="34987" xr:uid="{165BE1D0-E4F1-4ED3-97AF-E641E00D7626}"/>
    <cellStyle name="Spolu 3 17 5 3" xfId="14911" xr:uid="{C646A766-DA59-48B8-BF4F-A4254E41578E}"/>
    <cellStyle name="Spolu 3 17 5 3 2" xfId="40441" xr:uid="{E680E7E7-08A3-4414-B017-E01D7C3A0A9A}"/>
    <cellStyle name="Spolu 3 17 5 4" xfId="13441" xr:uid="{3A54B84A-2DEF-4CF6-ADA5-10FA654CD46F}"/>
    <cellStyle name="Spolu 3 17 5 5" xfId="29436" xr:uid="{D2DA99FF-FC54-404D-8BBE-3C97BACFE358}"/>
    <cellStyle name="Spolu 3 17 6" xfId="7562" xr:uid="{32AA0FC2-B4B3-4763-9A2E-4875CEF06237}"/>
    <cellStyle name="Spolu 3 17 6 2" xfId="17830" xr:uid="{179F8E53-E80C-43B5-9D35-7DB5EC1B8301}"/>
    <cellStyle name="Spolu 3 17 6 2 2" xfId="43610" xr:uid="{A2499FE4-C975-474A-B9FE-DF15CF4A4DF4}"/>
    <cellStyle name="Spolu 3 17 6 3" xfId="21424" xr:uid="{576BDBE5-1CCC-448C-B4EF-9DF9CB386D88}"/>
    <cellStyle name="Spolu 3 17 6 4" xfId="24314" xr:uid="{A9F67191-B056-4A8F-BDD8-2624BCBBF1F8}"/>
    <cellStyle name="Spolu 3 17 6 5" xfId="32517" xr:uid="{66633E07-1419-4A6D-B066-82974AED167B}"/>
    <cellStyle name="Spolu 3 17 7" xfId="13074" xr:uid="{72C560EC-3C78-4780-B326-63CDDDDF5477}"/>
    <cellStyle name="Spolu 3 17 7 2" xfId="37950" xr:uid="{B8955A3E-85FF-4FEE-AF06-D42F4A33FBE4}"/>
    <cellStyle name="Spolu 3 17 8" xfId="17240" xr:uid="{97000C20-EBF0-4B03-83C7-B006E885DC0B}"/>
    <cellStyle name="Spolu 3 17 9" xfId="26967" xr:uid="{EBB90988-2CA0-4353-9DE6-E5D11B316581}"/>
    <cellStyle name="Spolu 3 17_3.10 Impairments" xfId="1044" xr:uid="{6BC09D09-EC42-4671-9EAE-EC0BCB6D7164}"/>
    <cellStyle name="Spolu 3 18" xfId="373" xr:uid="{E88188B0-C73D-48EC-B7DD-A507847A41DB}"/>
    <cellStyle name="Spolu 3 18 2" xfId="677" xr:uid="{0C91E644-4A50-4ED3-8BAF-0118A4B75646}"/>
    <cellStyle name="Spolu 3 18 2 2" xfId="2218" xr:uid="{78143D43-4026-4B98-ACD3-528CD476C18B}"/>
    <cellStyle name="Spolu 3 18 2 2 2" xfId="5417" xr:uid="{194258E5-169E-4202-A61A-DA63E8F19391}"/>
    <cellStyle name="Spolu 3 18 2 2 2 2" xfId="12210" xr:uid="{D3285FB2-2ECE-4864-B668-2CCE1CF532BC}"/>
    <cellStyle name="Spolu 3 18 2 2 2 2 2" xfId="20764" xr:uid="{AF793D1D-5194-45AE-B80D-45AEDD8875E5}"/>
    <cellStyle name="Spolu 3 18 2 2 2 2 2 2" xfId="48253" xr:uid="{1933C550-FC2B-4581-A58E-C6609721F130}"/>
    <cellStyle name="Spolu 3 18 2 2 2 2 3" xfId="23681" xr:uid="{1B3EBE7F-9505-46B3-BB4B-876F9B33B2C5}"/>
    <cellStyle name="Spolu 3 18 2 2 2 2 4" xfId="26305" xr:uid="{8DB83C0B-802A-4963-AF32-AA56BFCA3CA0}"/>
    <cellStyle name="Spolu 3 18 2 2 2 2 5" xfId="37056" xr:uid="{EF36A202-C6B4-498D-91B2-A2FFF24E1F84}"/>
    <cellStyle name="Spolu 3 18 2 2 2 3" xfId="16187" xr:uid="{130BCCC7-9DE2-476E-9E65-52319E3A8BA8}"/>
    <cellStyle name="Spolu 3 18 2 2 2 3 2" xfId="42584" xr:uid="{DE9B8CD2-C058-42D8-A8A9-BFC358BB6242}"/>
    <cellStyle name="Spolu 3 18 2 2 2 4" xfId="15151" xr:uid="{FEE011D3-7369-4D03-8617-2BE2A2316171}"/>
    <cellStyle name="Spolu 3 18 2 2 2 5" xfId="22223" xr:uid="{C243258D-ADF1-47CB-B189-F264A2651807}"/>
    <cellStyle name="Spolu 3 18 2 2 2 6" xfId="31501" xr:uid="{46680621-9671-4A56-8F51-6DF5EAF755F8}"/>
    <cellStyle name="Spolu 3 18 2 2 3" xfId="9177" xr:uid="{41C660AB-246E-47E1-82BE-0EE22AE596FD}"/>
    <cellStyle name="Spolu 3 18 2 2 3 2" xfId="18849" xr:uid="{F884AFE1-69F5-4DE4-AE53-2A70556652DE}"/>
    <cellStyle name="Spolu 3 18 2 2 3 2 2" xfId="45221" xr:uid="{B43B2744-7BBD-4F6E-B654-66A2D1C9C349}"/>
    <cellStyle name="Spolu 3 18 2 2 3 3" xfId="22203" xr:uid="{A2A5B625-BC32-443F-9050-CAF06C231F19}"/>
    <cellStyle name="Spolu 3 18 2 2 3 4" xfId="25000" xr:uid="{BC26D559-038E-4AC7-9BE6-6199CE7769C5}"/>
    <cellStyle name="Spolu 3 18 2 2 3 5" xfId="34112" xr:uid="{3095DE6F-4727-4AC7-B277-33702D38ECD7}"/>
    <cellStyle name="Spolu 3 18 2 2 4" xfId="14244" xr:uid="{E5A2BBCC-D8E1-48F6-A77B-1DE44DA144BF}"/>
    <cellStyle name="Spolu 3 18 2 2 4 2" xfId="39560" xr:uid="{AB236B31-BE4E-4ACC-AC96-7AB29A5A7BF5}"/>
    <cellStyle name="Spolu 3 18 2 2 5" xfId="16022" xr:uid="{FCFBC93B-1080-4876-9BBF-77E4713EB810}"/>
    <cellStyle name="Spolu 3 18 2 2 6" xfId="28565" xr:uid="{8B4408FE-D3EE-4B0E-8E4E-99DFA87770BF}"/>
    <cellStyle name="Spolu 3 18 2 2_5.3 Investments associated cy" xfId="6202" xr:uid="{73950DB9-E9C0-4771-B3E2-D00831D6BF3F}"/>
    <cellStyle name="Spolu 3 18 2 3" xfId="2817" xr:uid="{8ECEB598-CD81-4F33-A724-812EC7CF214C}"/>
    <cellStyle name="Spolu 3 18 2 3 2" xfId="6016" xr:uid="{69565EC7-7DF9-452F-9214-4C1238A8429F}"/>
    <cellStyle name="Spolu 3 18 2 3 2 2" xfId="12809" xr:uid="{86F733F6-8947-4CF9-AAF8-223E5F039A1A}"/>
    <cellStyle name="Spolu 3 18 2 3 2 2 2" xfId="21219" xr:uid="{30F82CA6-1C66-4F10-8134-D7FCA3A45F6C}"/>
    <cellStyle name="Spolu 3 18 2 3 2 2 2 2" xfId="48852" xr:uid="{09B29325-C644-4C49-B6F2-81A8A3FD121A}"/>
    <cellStyle name="Spolu 3 18 2 3 2 2 3" xfId="24076" xr:uid="{F5AF0D4D-FA55-4154-9E0A-C894D6B1AE1F}"/>
    <cellStyle name="Spolu 3 18 2 3 2 2 4" xfId="26673" xr:uid="{7A054AE7-1CAB-49DD-A8EE-1CA255DD474A}"/>
    <cellStyle name="Spolu 3 18 2 3 2 2 5" xfId="37655" xr:uid="{D452683E-9AA8-4C68-8F9B-F9AFA6631F85}"/>
    <cellStyle name="Spolu 3 18 2 3 2 3" xfId="16631" xr:uid="{035B38C0-CC03-4FEF-B9B7-723FDC88A4C2}"/>
    <cellStyle name="Spolu 3 18 2 3 2 3 2" xfId="43183" xr:uid="{CB65C671-E29D-4D38-A5D7-1572031BD708}"/>
    <cellStyle name="Spolu 3 18 2 3 2 4" xfId="20835" xr:uid="{C789D25D-DF4E-49D2-97A1-011CAE07B524}"/>
    <cellStyle name="Spolu 3 18 2 3 2 5" xfId="16115" xr:uid="{5B69A89B-7780-4A22-8B50-D2F54B044D22}"/>
    <cellStyle name="Spolu 3 18 2 3 2 6" xfId="32100" xr:uid="{843E199D-6EEF-473D-86BB-C507B4EAA38B}"/>
    <cellStyle name="Spolu 3 18 2 3 3" xfId="9775" xr:uid="{82CE8266-E600-40CA-9D40-41C587A6389A}"/>
    <cellStyle name="Spolu 3 18 2 3 3 2" xfId="19307" xr:uid="{ACD9BF7D-424D-44F9-8C93-AEF2BF3B5E2D}"/>
    <cellStyle name="Spolu 3 18 2 3 3 2 2" xfId="45819" xr:uid="{2C797BE8-CC19-4C24-9469-909683EC07AC}"/>
    <cellStyle name="Spolu 3 18 2 3 3 3" xfId="22593" xr:uid="{1F8F3EAD-9B64-4429-A548-96A9BFA6EA97}"/>
    <cellStyle name="Spolu 3 18 2 3 3 4" xfId="25367" xr:uid="{2F479695-F65E-4DFA-B838-D21ACC4121A7}"/>
    <cellStyle name="Spolu 3 18 2 3 3 5" xfId="34710" xr:uid="{8BF19448-78A5-471F-B5F7-F74AA0BE78F0}"/>
    <cellStyle name="Spolu 3 18 2 3 4" xfId="14692" xr:uid="{38A55876-2AAF-4C2C-9C3F-CDEE7B423708}"/>
    <cellStyle name="Spolu 3 18 2 3 4 2" xfId="40158" xr:uid="{8FEB07AD-B57D-422F-8124-55F5DFE7B570}"/>
    <cellStyle name="Spolu 3 18 2 3 5" xfId="20054" xr:uid="{F2985609-4F71-4787-AAF9-34039B4E161A}"/>
    <cellStyle name="Spolu 3 18 2 3 6" xfId="29163" xr:uid="{18076268-EB00-409D-91A6-C83BBCE9FB6E}"/>
    <cellStyle name="Spolu 3 18 2 3_5.3 Investments associated cy" xfId="6203" xr:uid="{F5F23B65-3EC0-4D41-84F3-131E0AD91DCC}"/>
    <cellStyle name="Spolu 3 18 2 4" xfId="3409" xr:uid="{82B18047-569E-4856-8661-FA8F6A3C9BFB}"/>
    <cellStyle name="Spolu 3 18 2 4 2" xfId="10336" xr:uid="{F863A44C-FFFB-4D3D-BE1C-11B86A691E01}"/>
    <cellStyle name="Spolu 3 18 2 4 2 2" xfId="19749" xr:uid="{E88FFC47-98E6-4C39-BB9F-7C02556073F0}"/>
    <cellStyle name="Spolu 3 18 2 4 2 2 2" xfId="46379" xr:uid="{BFB58E10-1F3C-405B-9280-D099CA2FEE3E}"/>
    <cellStyle name="Spolu 3 18 2 4 2 3" xfId="22976" xr:uid="{8DE31AC4-3917-4608-A02B-2824B17AB204}"/>
    <cellStyle name="Spolu 3 18 2 4 2 4" xfId="25734" xr:uid="{61D45D7B-036D-449F-BEE5-9D1E85FEE117}"/>
    <cellStyle name="Spolu 3 18 2 4 2 5" xfId="35258" xr:uid="{F84B234F-A1B7-442C-A4D7-64666D8027CA}"/>
    <cellStyle name="Spolu 3 18 2 4 3" xfId="15132" xr:uid="{AA61E3FC-00B0-443C-ADC1-81DED79EE67C}"/>
    <cellStyle name="Spolu 3 18 2 4 3 2" xfId="40714" xr:uid="{5654F7DB-9869-40F7-90EA-F381AC634907}"/>
    <cellStyle name="Spolu 3 18 2 4 4" xfId="13536" xr:uid="{2D79732E-2482-43DC-9D70-5919E4AB7353}"/>
    <cellStyle name="Spolu 3 18 2 4 5" xfId="29707" xr:uid="{BF638344-6D7C-4755-AB93-24473A2A5C58}"/>
    <cellStyle name="Spolu 3 18 2 5" xfId="7866" xr:uid="{09E5E9C0-3D94-4FAF-A7F1-2B47B8D0AC16}"/>
    <cellStyle name="Spolu 3 18 2 5 2" xfId="18079" xr:uid="{289A820E-30F3-4D66-8A9D-6CA9AFC6B3E5}"/>
    <cellStyle name="Spolu 3 18 2 5 2 2" xfId="43914" xr:uid="{1A819733-B36A-41AB-9A0D-D5A0577624CA}"/>
    <cellStyle name="Spolu 3 18 2 5 3" xfId="21645" xr:uid="{2731CBE6-1F72-4FE4-B22E-375CC02F70AC}"/>
    <cellStyle name="Spolu 3 18 2 5 4" xfId="24524" xr:uid="{270F02FB-A97C-4363-9105-9E120900B702}"/>
    <cellStyle name="Spolu 3 18 2 5 5" xfId="32821" xr:uid="{52D4E301-0E77-44BA-9082-3B87A5F0087C}"/>
    <cellStyle name="Spolu 3 18 2 6" xfId="13324" xr:uid="{E89F7013-4EED-4918-BE9B-D385FE21F5C2}"/>
    <cellStyle name="Spolu 3 18 2 6 2" xfId="38254" xr:uid="{0BC3D199-65C5-4D44-AA9B-FD2F260B9138}"/>
    <cellStyle name="Spolu 3 18 2 7" xfId="17022" xr:uid="{BE6CC0EC-1578-45E3-B9AC-B43923198AFF}"/>
    <cellStyle name="Spolu 3 18 2 8" xfId="27271" xr:uid="{F102D2EF-119E-4632-A7D4-43FFDDD0B675}"/>
    <cellStyle name="Spolu 3 18 2_5.3 Investments associated cy" xfId="6201" xr:uid="{EFC5FEC7-207D-4E73-8884-0834A5FA0624}"/>
    <cellStyle name="Spolu 3 18 3" xfId="1946" xr:uid="{E98FEB28-93B0-4C36-AEC2-AA65B6935C7A}"/>
    <cellStyle name="Spolu 3 18 3 2" xfId="5145" xr:uid="{F668B9B5-DF83-42E7-B45D-795CFB65BDD3}"/>
    <cellStyle name="Spolu 3 18 3 2 2" xfId="11938" xr:uid="{9F2FEDF1-38B8-4101-B85F-70CAE7E07B7C}"/>
    <cellStyle name="Spolu 3 18 3 2 2 2" xfId="20545" xr:uid="{B4668086-6BBE-45DE-93F9-BAD1A7B373BA}"/>
    <cellStyle name="Spolu 3 18 3 2 2 2 2" xfId="47981" xr:uid="{E8C8AF0A-A9C4-422A-B676-C6AFC6BDB556}"/>
    <cellStyle name="Spolu 3 18 3 2 2 3" xfId="23494" xr:uid="{585C4570-5517-46B8-995F-2FB270F53614}"/>
    <cellStyle name="Spolu 3 18 3 2 2 4" xfId="26127" xr:uid="{B532423C-D1B6-4E10-A279-6405F38382DE}"/>
    <cellStyle name="Spolu 3 18 3 2 2 5" xfId="36784" xr:uid="{54A5D593-40F4-4A8D-B8D1-601CFCAA11BA}"/>
    <cellStyle name="Spolu 3 18 3 2 3" xfId="15970" xr:uid="{6B61E1FE-0995-4AE6-ADE9-CA7285FDDB5F}"/>
    <cellStyle name="Spolu 3 18 3 2 3 2" xfId="42312" xr:uid="{EC4E0E2A-552A-43DD-AA80-C717CA1100C3}"/>
    <cellStyle name="Spolu 3 18 3 2 4" xfId="14334" xr:uid="{22AF1EF9-828A-44DE-B7A4-B94C537D6692}"/>
    <cellStyle name="Spolu 3 18 3 2 5" xfId="21814" xr:uid="{01B78237-DAEF-4760-83A1-922FD155C260}"/>
    <cellStyle name="Spolu 3 18 3 2 6" xfId="31229" xr:uid="{9B9728A0-0442-4CF7-9F1C-0E4518E0683D}"/>
    <cellStyle name="Spolu 3 18 3 3" xfId="8905" xr:uid="{0ED4E508-B80A-4392-B33E-9F126057C962}"/>
    <cellStyle name="Spolu 3 18 3 3 2" xfId="18633" xr:uid="{DDCED61B-0744-4BAA-A691-E8D63CD1EE71}"/>
    <cellStyle name="Spolu 3 18 3 3 2 2" xfId="44949" xr:uid="{FAD2CA2D-0A59-441E-B407-44FB2CA55199}"/>
    <cellStyle name="Spolu 3 18 3 3 3" xfId="22014" xr:uid="{37FD5120-432F-440E-B325-0CAAD1DFE0FB}"/>
    <cellStyle name="Spolu 3 18 3 3 4" xfId="24822" xr:uid="{9D8385B9-7D99-4E60-9689-4A5BA7ADB394}"/>
    <cellStyle name="Spolu 3 18 3 3 5" xfId="33840" xr:uid="{CB843C96-15F0-4A71-8131-98402831FC2A}"/>
    <cellStyle name="Spolu 3 18 3 4" xfId="14031" xr:uid="{35CEA0EB-AAE0-4B26-A437-433EFA9D4D27}"/>
    <cellStyle name="Spolu 3 18 3 4 2" xfId="39288" xr:uid="{8DD2684B-42B9-4B98-BC49-E254E53422B1}"/>
    <cellStyle name="Spolu 3 18 3 5" xfId="13796" xr:uid="{CD351C12-87C6-4A31-935D-38DE3CEB9DA3}"/>
    <cellStyle name="Spolu 3 18 3 6" xfId="28293" xr:uid="{4E172C80-B7FD-45E8-A5BB-EFA45C6910B9}"/>
    <cellStyle name="Spolu 3 18 3_5.3 Investments associated cy" xfId="6204" xr:uid="{35F966BC-318E-4D2B-858D-E705389A33AA}"/>
    <cellStyle name="Spolu 3 18 4" xfId="2610" xr:uid="{85E3A9F3-D04F-48D7-BC7E-F7982F91C427}"/>
    <cellStyle name="Spolu 3 18 4 2" xfId="5809" xr:uid="{85CD1C85-EB75-4204-92D3-B671AA5ADFF0}"/>
    <cellStyle name="Spolu 3 18 4 2 2" xfId="12602" xr:uid="{4479811D-EB19-42EE-88F1-F254806F1190}"/>
    <cellStyle name="Spolu 3 18 4 2 2 2" xfId="21012" xr:uid="{D3E57D9D-9F95-4452-A504-EA69A660A352}"/>
    <cellStyle name="Spolu 3 18 4 2 2 2 2" xfId="48645" xr:uid="{258D0C79-46F0-4887-BB67-A5DD2B3F172F}"/>
    <cellStyle name="Spolu 3 18 4 2 2 3" xfId="23869" xr:uid="{2BF30459-8FFD-4224-8BF5-4B7046DA6175}"/>
    <cellStyle name="Spolu 3 18 4 2 2 4" xfId="26466" xr:uid="{03ED2E18-A541-460D-8EFE-91B7CA6326D6}"/>
    <cellStyle name="Spolu 3 18 4 2 2 5" xfId="37448" xr:uid="{8867BF82-D272-4295-A65D-579BECD2A6F3}"/>
    <cellStyle name="Spolu 3 18 4 2 3" xfId="16424" xr:uid="{0499E653-2BF9-423A-8C1A-794105B3789F}"/>
    <cellStyle name="Spolu 3 18 4 2 3 2" xfId="42976" xr:uid="{17893BA0-5AE7-43A6-8AEA-9062773016C5}"/>
    <cellStyle name="Spolu 3 18 4 2 4" xfId="15208" xr:uid="{5982ACB2-8450-46BE-B5D7-812118742155}"/>
    <cellStyle name="Spolu 3 18 4 2 5" xfId="22249" xr:uid="{9A50F29D-18FB-416C-A1BE-2EA01C78738E}"/>
    <cellStyle name="Spolu 3 18 4 2 6" xfId="31893" xr:uid="{7333EC8C-D6F1-42F0-8727-8A4B7D63DA45}"/>
    <cellStyle name="Spolu 3 18 4 3" xfId="9568" xr:uid="{4A31A1E6-50AF-4DBF-B99C-E0158B84578B}"/>
    <cellStyle name="Spolu 3 18 4 3 2" xfId="19100" xr:uid="{C7EA18AC-E065-41DB-B2E3-134F761DFD87}"/>
    <cellStyle name="Spolu 3 18 4 3 2 2" xfId="45612" xr:uid="{BA9FF5CC-BCE6-4814-B552-99A7512B334B}"/>
    <cellStyle name="Spolu 3 18 4 3 3" xfId="22386" xr:uid="{5D62F67C-D551-46FC-A1E7-3A0F1DBB195B}"/>
    <cellStyle name="Spolu 3 18 4 3 4" xfId="25160" xr:uid="{325C4E71-B4C1-43DE-9A43-5B2971631C8D}"/>
    <cellStyle name="Spolu 3 18 4 3 5" xfId="34503" xr:uid="{18C91E08-7A3F-4B28-B094-B72C627451C2}"/>
    <cellStyle name="Spolu 3 18 4 4" xfId="14485" xr:uid="{64754FBD-4AE1-4310-A95B-E13E25E2205F}"/>
    <cellStyle name="Spolu 3 18 4 4 2" xfId="39951" xr:uid="{417A367E-43D3-438A-95ED-89AF070E8FDD}"/>
    <cellStyle name="Spolu 3 18 4 5" xfId="16250" xr:uid="{FAF696E2-709C-409D-9A55-CD1E91E52FD3}"/>
    <cellStyle name="Spolu 3 18 4 6" xfId="28956" xr:uid="{283BBCED-4DB1-4B8A-9A88-42823781B8D9}"/>
    <cellStyle name="Spolu 3 18 4_5.3 Investments associated cy" xfId="6205" xr:uid="{10A3924B-BD0C-46A4-8A09-80AB2B4D80E4}"/>
    <cellStyle name="Spolu 3 18 5" xfId="3136" xr:uid="{3DE9AB04-B125-45DC-A4CC-706199485002}"/>
    <cellStyle name="Spolu 3 18 5 2" xfId="10066" xr:uid="{6E445994-7CF2-4F70-BD26-1844635975AD}"/>
    <cellStyle name="Spolu 3 18 5 2 2" xfId="19530" xr:uid="{186C5A3B-27FB-45B6-A834-06BDA1A3999C}"/>
    <cellStyle name="Spolu 3 18 5 2 2 2" xfId="46109" xr:uid="{F7A2D4F5-5940-4C04-8E10-EA97D70A0F23}"/>
    <cellStyle name="Spolu 3 18 5 2 3" xfId="22794" xr:uid="{9636A884-51CA-4F49-8633-CADE19E25379}"/>
    <cellStyle name="Spolu 3 18 5 2 4" xfId="25560" xr:uid="{3A2363F8-B5F5-45A9-B1B0-C3DAA1078184}"/>
    <cellStyle name="Spolu 3 18 5 2 5" xfId="34990" xr:uid="{9BCD741B-047E-41D0-9C46-C266CF8C6368}"/>
    <cellStyle name="Spolu 3 18 5 3" xfId="14914" xr:uid="{F7919D89-B9F5-4F00-A40C-430C379C0C2F}"/>
    <cellStyle name="Spolu 3 18 5 3 2" xfId="40444" xr:uid="{A4E5D852-F21F-48A9-B2AC-F51123FC5086}"/>
    <cellStyle name="Spolu 3 18 5 4" xfId="13548" xr:uid="{5BEE1D74-A16A-49FA-BEB3-0EBB9FFDF223}"/>
    <cellStyle name="Spolu 3 18 5 5" xfId="29439" xr:uid="{CAE06F6D-536F-4D49-9240-96C2B833A2AB}"/>
    <cellStyle name="Spolu 3 18 6" xfId="7565" xr:uid="{49746040-CCC3-4BBD-94E0-F11B99BE3992}"/>
    <cellStyle name="Spolu 3 18 6 2" xfId="17833" xr:uid="{EE5CA005-DA24-4109-B285-E6DCC73E5890}"/>
    <cellStyle name="Spolu 3 18 6 2 2" xfId="43613" xr:uid="{59F2873F-93EF-470E-A262-C985B2C3517F}"/>
    <cellStyle name="Spolu 3 18 6 3" xfId="21427" xr:uid="{6F489553-29A4-4E37-B3CB-E4BA1D0A5E33}"/>
    <cellStyle name="Spolu 3 18 6 4" xfId="24317" xr:uid="{1D41DB8F-D665-434F-9581-CA1671D61C88}"/>
    <cellStyle name="Spolu 3 18 6 5" xfId="32520" xr:uid="{C7B4831B-E7E7-44C2-8423-6C82405322C6}"/>
    <cellStyle name="Spolu 3 18 7" xfId="13077" xr:uid="{F0C545A6-DF22-41F3-B592-3E1D689E20AD}"/>
    <cellStyle name="Spolu 3 18 7 2" xfId="37953" xr:uid="{9AD122AD-2CBF-491E-B0CC-296E1898E889}"/>
    <cellStyle name="Spolu 3 18 8" xfId="17234" xr:uid="{99F1AF9A-18B3-4C05-91B6-56FAE100E981}"/>
    <cellStyle name="Spolu 3 18 9" xfId="26970" xr:uid="{BC4BF517-2960-406A-AC42-6ABBDCD54279}"/>
    <cellStyle name="Spolu 3 18_3.10 Impairments" xfId="1045" xr:uid="{9D7BBDC6-FBD0-4BA0-98D3-4948D4F92752}"/>
    <cellStyle name="Spolu 3 19" xfId="386" xr:uid="{4CB90E45-6040-44B0-B0C5-086DB4275016}"/>
    <cellStyle name="Spolu 3 19 2" xfId="690" xr:uid="{6438023F-5030-43D7-B29B-17AD8FF2EB2D}"/>
    <cellStyle name="Spolu 3 19 2 2" xfId="2229" xr:uid="{466BF11C-DB0D-4DB6-B2E3-E7470557B6FC}"/>
    <cellStyle name="Spolu 3 19 2 2 2" xfId="5428" xr:uid="{B548D4ED-877C-4E27-9B48-969D91BA85B2}"/>
    <cellStyle name="Spolu 3 19 2 2 2 2" xfId="12221" xr:uid="{9F09B028-CF03-424B-8FED-EC183B78F1B6}"/>
    <cellStyle name="Spolu 3 19 2 2 2 2 2" xfId="20775" xr:uid="{41A09186-2494-4130-90A7-90FAC4A50601}"/>
    <cellStyle name="Spolu 3 19 2 2 2 2 2 2" xfId="48264" xr:uid="{367340B6-3353-4930-86C1-B46B34FFBB92}"/>
    <cellStyle name="Spolu 3 19 2 2 2 2 3" xfId="23692" xr:uid="{7256265D-CA3A-4558-A62F-80385F009AA6}"/>
    <cellStyle name="Spolu 3 19 2 2 2 2 4" xfId="26316" xr:uid="{F02C199F-B44F-4645-8C58-D2D10F4B6C5F}"/>
    <cellStyle name="Spolu 3 19 2 2 2 2 5" xfId="37067" xr:uid="{FBEC45EC-6A7A-4308-9ADD-501F10F964E2}"/>
    <cellStyle name="Spolu 3 19 2 2 2 3" xfId="16198" xr:uid="{CEA1FA90-DF80-4385-BC4E-BE6B9B96537A}"/>
    <cellStyle name="Spolu 3 19 2 2 2 3 2" xfId="42595" xr:uid="{F3932F95-5151-427D-8691-92CDFC34C24C}"/>
    <cellStyle name="Spolu 3 19 2 2 2 4" xfId="13494" xr:uid="{B4A4BE29-9E03-4233-8FC7-1D4A37E78FE7}"/>
    <cellStyle name="Spolu 3 19 2 2 2 5" xfId="23182" xr:uid="{D9FFB0B6-E343-4C4C-8502-95A4685EAE42}"/>
    <cellStyle name="Spolu 3 19 2 2 2 6" xfId="31512" xr:uid="{4A1EF0EB-950D-4E6D-8835-CAEA04261824}"/>
    <cellStyle name="Spolu 3 19 2 2 3" xfId="9188" xr:uid="{8B3427ED-7713-485A-B8F4-627ADCA637CD}"/>
    <cellStyle name="Spolu 3 19 2 2 3 2" xfId="18860" xr:uid="{711AB714-A027-44A4-B5CB-5BBCFA84FCB6}"/>
    <cellStyle name="Spolu 3 19 2 2 3 2 2" xfId="45232" xr:uid="{A2ECF2CC-77D1-4EB6-9C6C-CC577289079D}"/>
    <cellStyle name="Spolu 3 19 2 2 3 3" xfId="22214" xr:uid="{5CF28F72-092A-4230-8071-1BBB1F804607}"/>
    <cellStyle name="Spolu 3 19 2 2 3 4" xfId="25011" xr:uid="{5604F23E-C485-4566-A49D-AF922CB21779}"/>
    <cellStyle name="Spolu 3 19 2 2 3 5" xfId="34123" xr:uid="{E2AAB1EE-E60C-48AE-B613-21EB1F798625}"/>
    <cellStyle name="Spolu 3 19 2 2 4" xfId="14255" xr:uid="{89B5DC80-10D5-4D37-A57F-BE059A20D22F}"/>
    <cellStyle name="Spolu 3 19 2 2 4 2" xfId="39571" xr:uid="{98200502-8E33-4DBE-AEF3-48477D016886}"/>
    <cellStyle name="Spolu 3 19 2 2 5" xfId="19834" xr:uid="{65F8B7E5-A128-41AB-9FB6-18CF85F2DF71}"/>
    <cellStyle name="Spolu 3 19 2 2 6" xfId="28576" xr:uid="{A8E3CD5D-F053-4859-AFFA-B6A6BD658A15}"/>
    <cellStyle name="Spolu 3 19 2 2_5.3 Investments associated cy" xfId="6207" xr:uid="{225A98A8-2CBB-437A-BD69-75EFAB84DA0E}"/>
    <cellStyle name="Spolu 3 19 2 3" xfId="2830" xr:uid="{7642A5AC-0042-47BC-B8CD-47B440F85AF1}"/>
    <cellStyle name="Spolu 3 19 2 3 2" xfId="6029" xr:uid="{D6CD45AE-632C-4AB9-A944-CB76415D571C}"/>
    <cellStyle name="Spolu 3 19 2 3 2 2" xfId="12822" xr:uid="{5E0E1CDB-ED26-490E-A6CA-ECAFBEDA269A}"/>
    <cellStyle name="Spolu 3 19 2 3 2 2 2" xfId="21232" xr:uid="{BE7A65DC-B70A-4486-B18A-18B7593720D8}"/>
    <cellStyle name="Spolu 3 19 2 3 2 2 2 2" xfId="48865" xr:uid="{387FF9E7-78D7-416C-919A-3EE8ABFE3788}"/>
    <cellStyle name="Spolu 3 19 2 3 2 2 3" xfId="24089" xr:uid="{59B5E015-B819-4572-98A1-28CC180FB14F}"/>
    <cellStyle name="Spolu 3 19 2 3 2 2 4" xfId="26686" xr:uid="{40A04674-73C6-43EA-B29B-801F0D1599F5}"/>
    <cellStyle name="Spolu 3 19 2 3 2 2 5" xfId="37668" xr:uid="{E0A217F5-0BAB-47E9-A7DA-9BB23D822EE8}"/>
    <cellStyle name="Spolu 3 19 2 3 2 3" xfId="16644" xr:uid="{E759B90D-D29C-42C6-AC81-B36946DF1A88}"/>
    <cellStyle name="Spolu 3 19 2 3 2 3 2" xfId="43196" xr:uid="{BC64DD5C-C56D-4B41-A73B-E5EFD1717EB4}"/>
    <cellStyle name="Spolu 3 19 2 3 2 4" xfId="19703" xr:uid="{8DEF8349-2AC0-4D33-A976-27A0480786F3}"/>
    <cellStyle name="Spolu 3 19 2 3 2 5" xfId="15741" xr:uid="{4BF832EB-3858-4446-A982-1EDAD7664615}"/>
    <cellStyle name="Spolu 3 19 2 3 2 6" xfId="32113" xr:uid="{808ACE99-3E1D-40A1-905B-6D04CF813126}"/>
    <cellStyle name="Spolu 3 19 2 3 3" xfId="9788" xr:uid="{69105B1F-F40C-485A-A625-A5CB6C967ADE}"/>
    <cellStyle name="Spolu 3 19 2 3 3 2" xfId="19320" xr:uid="{14708C2A-7EA0-4A28-B6FE-142BC96BB451}"/>
    <cellStyle name="Spolu 3 19 2 3 3 2 2" xfId="45832" xr:uid="{83D5740C-9D52-47EF-AC3E-0593FE6FC321}"/>
    <cellStyle name="Spolu 3 19 2 3 3 3" xfId="22606" xr:uid="{C3B784DD-C187-49F5-AD0C-B7A456E1A129}"/>
    <cellStyle name="Spolu 3 19 2 3 3 4" xfId="25380" xr:uid="{92241C05-9902-4E29-9577-42BB51773AED}"/>
    <cellStyle name="Spolu 3 19 2 3 3 5" xfId="34723" xr:uid="{DA0736C2-F90F-42C4-AD75-590C0583B786}"/>
    <cellStyle name="Spolu 3 19 2 3 4" xfId="14705" xr:uid="{0ED86D91-80BB-46D4-9BED-6DF73BC8DF77}"/>
    <cellStyle name="Spolu 3 19 2 3 4 2" xfId="40171" xr:uid="{59CC30A3-B8D2-46DB-8961-FB9CE5FADFE3}"/>
    <cellStyle name="Spolu 3 19 2 3 5" xfId="13753" xr:uid="{E85A97A9-3AA2-4A46-80A3-CF2D78E21C07}"/>
    <cellStyle name="Spolu 3 19 2 3 6" xfId="29176" xr:uid="{9CE0FC63-709B-4F83-8DA2-DB7F4539B171}"/>
    <cellStyle name="Spolu 3 19 2 3_5.3 Investments associated cy" xfId="6208" xr:uid="{216E82F6-5D55-4046-94D6-A137684754F4}"/>
    <cellStyle name="Spolu 3 19 2 4" xfId="3420" xr:uid="{37351915-14C7-41B9-8F36-1733E48F1A92}"/>
    <cellStyle name="Spolu 3 19 2 4 2" xfId="10347" xr:uid="{8BD19707-1D59-40C3-87D2-1C84B3DA9803}"/>
    <cellStyle name="Spolu 3 19 2 4 2 2" xfId="19760" xr:uid="{EE6CB5C6-40B7-4CEE-B9CE-43D7B7A40058}"/>
    <cellStyle name="Spolu 3 19 2 4 2 2 2" xfId="46390" xr:uid="{FB32AEC0-98CE-4F4F-9D0F-84CBE1CE5B1F}"/>
    <cellStyle name="Spolu 3 19 2 4 2 3" xfId="22987" xr:uid="{4A49BD25-B1FF-47C2-9CD8-7DB5EEA98FCD}"/>
    <cellStyle name="Spolu 3 19 2 4 2 4" xfId="25745" xr:uid="{852D4456-114D-46DA-AF50-CF0DA200D8B9}"/>
    <cellStyle name="Spolu 3 19 2 4 2 5" xfId="35269" xr:uid="{C17DE8AA-23E3-4902-91E6-D4DB45078C7E}"/>
    <cellStyle name="Spolu 3 19 2 4 3" xfId="15143" xr:uid="{A6EF61B7-ED42-476A-9753-9F6E6A460ABD}"/>
    <cellStyle name="Spolu 3 19 2 4 3 2" xfId="40725" xr:uid="{15BBFFB8-2022-4928-A06A-DE92EA412361}"/>
    <cellStyle name="Spolu 3 19 2 4 4" xfId="16817" xr:uid="{B5591D55-B29F-4A99-ACCB-D5C604B397EE}"/>
    <cellStyle name="Spolu 3 19 2 4 5" xfId="29718" xr:uid="{5C622492-7FFB-4F53-9F60-49766E62A7D1}"/>
    <cellStyle name="Spolu 3 19 2 5" xfId="7879" xr:uid="{3173B729-9441-489E-A042-3EC3243D9E17}"/>
    <cellStyle name="Spolu 3 19 2 5 2" xfId="18092" xr:uid="{EEB5A183-BEE3-4CB5-975E-00B6E07E5293}"/>
    <cellStyle name="Spolu 3 19 2 5 2 2" xfId="43927" xr:uid="{B69AFAF0-B70D-43B0-A405-9B586DE78487}"/>
    <cellStyle name="Spolu 3 19 2 5 3" xfId="21658" xr:uid="{B4DA099A-27C6-49F7-999D-E7DEE52689B1}"/>
    <cellStyle name="Spolu 3 19 2 5 4" xfId="24537" xr:uid="{60F51F61-1E9F-467C-9C6B-1EF587AD7941}"/>
    <cellStyle name="Spolu 3 19 2 5 5" xfId="32834" xr:uid="{F388D299-5EB9-409F-8F81-55724F7938EC}"/>
    <cellStyle name="Spolu 3 19 2 6" xfId="13337" xr:uid="{E3617960-CEE1-4335-A311-3087B68AA3C6}"/>
    <cellStyle name="Spolu 3 19 2 6 2" xfId="38267" xr:uid="{5AAF5242-921D-4B39-A1D4-470EFA62F9D0}"/>
    <cellStyle name="Spolu 3 19 2 7" xfId="17010" xr:uid="{BBF41896-4E2F-482E-AF1B-9ED1036E79EE}"/>
    <cellStyle name="Spolu 3 19 2 8" xfId="27284" xr:uid="{29CB55E8-3A45-43E8-B8F9-BC7A5967D3E1}"/>
    <cellStyle name="Spolu 3 19 2_5.3 Investments associated cy" xfId="6206" xr:uid="{3821C81E-42F8-49C1-B90A-8B320AE57C6A}"/>
    <cellStyle name="Spolu 3 19 3" xfId="1957" xr:uid="{676B674F-7179-449C-BDBF-7CABB74F0DF3}"/>
    <cellStyle name="Spolu 3 19 3 2" xfId="5156" xr:uid="{C074984A-52BA-4D98-A06E-78C2A1DF99D8}"/>
    <cellStyle name="Spolu 3 19 3 2 2" xfId="11949" xr:uid="{E2E7BF92-BC2E-4601-8272-56B8D3FF1B5D}"/>
    <cellStyle name="Spolu 3 19 3 2 2 2" xfId="20556" xr:uid="{A4A7D51E-BB2F-4483-90AA-800A8E8E687F}"/>
    <cellStyle name="Spolu 3 19 3 2 2 2 2" xfId="47992" xr:uid="{589F18A9-6355-4C3A-B7EB-D0856971B432}"/>
    <cellStyle name="Spolu 3 19 3 2 2 3" xfId="23505" xr:uid="{CF9C957C-B598-421B-AFAD-66803471B1BD}"/>
    <cellStyle name="Spolu 3 19 3 2 2 4" xfId="26138" xr:uid="{AFEDDC46-79BD-482C-9543-6C20E670AB9C}"/>
    <cellStyle name="Spolu 3 19 3 2 2 5" xfId="36795" xr:uid="{CD479278-F074-4671-8A97-347250FA2E3D}"/>
    <cellStyle name="Spolu 3 19 3 2 3" xfId="15981" xr:uid="{7192BBE5-B181-4F3A-AD59-8E2D1B0E031C}"/>
    <cellStyle name="Spolu 3 19 3 2 3 2" xfId="42323" xr:uid="{F4026D0A-D357-45F1-B963-93974130D183}"/>
    <cellStyle name="Spolu 3 19 3 2 4" xfId="17555" xr:uid="{7CCC3F22-8815-4B9F-A211-790D0E71E1D8}"/>
    <cellStyle name="Spolu 3 19 3 2 5" xfId="14744" xr:uid="{B5AEDE18-8901-438E-AC1F-02B1BB8101B4}"/>
    <cellStyle name="Spolu 3 19 3 2 6" xfId="31240" xr:uid="{23FBAFCF-FAD9-47A9-8A0F-65A1B29AFC1C}"/>
    <cellStyle name="Spolu 3 19 3 3" xfId="8916" xr:uid="{D9FB1B19-A84F-45DA-9C7F-73BFA3EE5809}"/>
    <cellStyle name="Spolu 3 19 3 3 2" xfId="18644" xr:uid="{AD15E435-9CF8-4C5F-80FB-F0865D1106C8}"/>
    <cellStyle name="Spolu 3 19 3 3 2 2" xfId="44960" xr:uid="{975D5B33-F5B1-43AE-9CB8-F21AE181B4F7}"/>
    <cellStyle name="Spolu 3 19 3 3 3" xfId="22025" xr:uid="{737B890A-8D6E-4A9C-AD66-6EC2758E1927}"/>
    <cellStyle name="Spolu 3 19 3 3 4" xfId="24833" xr:uid="{1928E648-9FBD-48D2-89DC-5274C1D302B0}"/>
    <cellStyle name="Spolu 3 19 3 3 5" xfId="33851" xr:uid="{AF7FD5A8-D746-4133-9188-641798DAF041}"/>
    <cellStyle name="Spolu 3 19 3 4" xfId="14042" xr:uid="{5B30C84D-5A47-451F-A696-CAC77446BA73}"/>
    <cellStyle name="Spolu 3 19 3 4 2" xfId="39299" xr:uid="{6125AC00-6E54-4B42-B8F0-4D0DEE5115B2}"/>
    <cellStyle name="Spolu 3 19 3 5" xfId="18507" xr:uid="{DC3E5E3B-7116-40A0-A4DB-1257B80630B5}"/>
    <cellStyle name="Spolu 3 19 3 6" xfId="28304" xr:uid="{0635876D-803F-460B-8B1F-AD8ACAFC30D7}"/>
    <cellStyle name="Spolu 3 19 3_5.3 Investments associated cy" xfId="6209" xr:uid="{01EB0FE0-A3A0-4ECC-8D56-3A8F4015EDAB}"/>
    <cellStyle name="Spolu 3 19 4" xfId="2623" xr:uid="{A34DF17C-3811-45A1-9410-A99241BDA2AF}"/>
    <cellStyle name="Spolu 3 19 4 2" xfId="5822" xr:uid="{4F27C1DF-3847-4956-BF92-290B1173DD46}"/>
    <cellStyle name="Spolu 3 19 4 2 2" xfId="12615" xr:uid="{8182B98D-F85B-4313-8187-27F238CDB5CC}"/>
    <cellStyle name="Spolu 3 19 4 2 2 2" xfId="21025" xr:uid="{004CC1DB-AFE0-4746-AE9B-0B354ED683F7}"/>
    <cellStyle name="Spolu 3 19 4 2 2 2 2" xfId="48658" xr:uid="{D2FE4831-0E3B-4B51-A930-EE016C09FDA0}"/>
    <cellStyle name="Spolu 3 19 4 2 2 3" xfId="23882" xr:uid="{09CAC9F5-6F75-47D6-A344-AF6E46D90110}"/>
    <cellStyle name="Spolu 3 19 4 2 2 4" xfId="26479" xr:uid="{2C31E455-7A15-4675-A632-CD3EE88E69A2}"/>
    <cellStyle name="Spolu 3 19 4 2 2 5" xfId="37461" xr:uid="{800AAE7E-15EE-4CA9-AF67-07BC4D3D6BDF}"/>
    <cellStyle name="Spolu 3 19 4 2 3" xfId="16437" xr:uid="{E9BCF256-9CDE-4CFD-BEF6-A5397E3AA7FE}"/>
    <cellStyle name="Spolu 3 19 4 2 3 2" xfId="42989" xr:uid="{5480A311-98D8-49C5-B6E6-C06709ED3BAB}"/>
    <cellStyle name="Spolu 3 19 4 2 4" xfId="18112" xr:uid="{B02608FE-3122-406C-9977-23F45C1DDBDA}"/>
    <cellStyle name="Spolu 3 19 4 2 5" xfId="16788" xr:uid="{9F4A2D55-249F-42B0-9119-68112A36C077}"/>
    <cellStyle name="Spolu 3 19 4 2 6" xfId="31906" xr:uid="{8A538B4B-2A9D-4F79-87A2-4A27F755201C}"/>
    <cellStyle name="Spolu 3 19 4 3" xfId="9581" xr:uid="{24D165EE-8D01-48DE-80FB-FDF8CA102F51}"/>
    <cellStyle name="Spolu 3 19 4 3 2" xfId="19113" xr:uid="{68A0CF27-8DD0-4A79-8AD3-91DC04A10F4A}"/>
    <cellStyle name="Spolu 3 19 4 3 2 2" xfId="45625" xr:uid="{35FB0630-DAA8-4C04-8442-C70D9BB293D0}"/>
    <cellStyle name="Spolu 3 19 4 3 3" xfId="22399" xr:uid="{B13F9815-FF56-4FD6-8620-1006D6F9FA17}"/>
    <cellStyle name="Spolu 3 19 4 3 4" xfId="25173" xr:uid="{8F488C66-3EC6-4542-9FFB-B88079698083}"/>
    <cellStyle name="Spolu 3 19 4 3 5" xfId="34516" xr:uid="{F758CA92-6A54-41A6-B8D1-5463B92BBDBB}"/>
    <cellStyle name="Spolu 3 19 4 4" xfId="14498" xr:uid="{FEB64EDA-2BD6-4B1A-81E1-EAEBB4E56E71}"/>
    <cellStyle name="Spolu 3 19 4 4 2" xfId="39964" xr:uid="{7E707580-F244-4F12-B7CE-434F84D5E6B5}"/>
    <cellStyle name="Spolu 3 19 4 5" xfId="15020" xr:uid="{314A9AB2-2AB7-400B-B844-AE4B609AA966}"/>
    <cellStyle name="Spolu 3 19 4 6" xfId="28969" xr:uid="{2B925C03-7315-4BB1-B6B9-F17EEE9F0DBE}"/>
    <cellStyle name="Spolu 3 19 4_5.3 Investments associated cy" xfId="6210" xr:uid="{D5A6FE1D-4A48-437B-BDC7-88AB73915024}"/>
    <cellStyle name="Spolu 3 19 5" xfId="3147" xr:uid="{A23EE9F9-3D06-44C7-82A7-9B8F90136324}"/>
    <cellStyle name="Spolu 3 19 5 2" xfId="10077" xr:uid="{0DA903EE-0060-410C-BBC6-4F6D83AF0722}"/>
    <cellStyle name="Spolu 3 19 5 2 2" xfId="19541" xr:uid="{84BDB8E8-4932-465C-8584-06314BE848B4}"/>
    <cellStyle name="Spolu 3 19 5 2 2 2" xfId="46120" xr:uid="{985C2100-5EF2-4047-AF1F-779458995C6C}"/>
    <cellStyle name="Spolu 3 19 5 2 3" xfId="22805" xr:uid="{A538627C-2205-4496-87F4-9E19DA5F0F3A}"/>
    <cellStyle name="Spolu 3 19 5 2 4" xfId="25571" xr:uid="{5319FB2A-FE16-4A53-8404-0BD34119E14A}"/>
    <cellStyle name="Spolu 3 19 5 2 5" xfId="35001" xr:uid="{78E45A7A-3F99-448A-AAC2-03C16DB18F59}"/>
    <cellStyle name="Spolu 3 19 5 3" xfId="14925" xr:uid="{EF012AFD-E077-4F12-8804-43C9865363B0}"/>
    <cellStyle name="Spolu 3 19 5 3 2" xfId="40455" xr:uid="{F0EB6598-F323-497C-B824-C071434764B8}"/>
    <cellStyle name="Spolu 3 19 5 4" xfId="16840" xr:uid="{3F3244B5-3293-4B4F-B431-F9D3483BA980}"/>
    <cellStyle name="Spolu 3 19 5 5" xfId="29450" xr:uid="{1C40F34B-118B-4941-8EBC-2F056952DD78}"/>
    <cellStyle name="Spolu 3 19 6" xfId="7578" xr:uid="{902A451E-19FB-405C-B173-BA4B0D11B670}"/>
    <cellStyle name="Spolu 3 19 6 2" xfId="17846" xr:uid="{9FB65AF1-761B-47B0-BBFF-62A54C8DC948}"/>
    <cellStyle name="Spolu 3 19 6 2 2" xfId="43626" xr:uid="{359C9979-7C45-4646-9D28-542471CEB9E3}"/>
    <cellStyle name="Spolu 3 19 6 3" xfId="21440" xr:uid="{2BA66137-EC30-49CF-A4A5-6B7D7D001054}"/>
    <cellStyle name="Spolu 3 19 6 4" xfId="24330" xr:uid="{AEBD7125-AA91-4D0C-9E84-9C69802CB9D1}"/>
    <cellStyle name="Spolu 3 19 6 5" xfId="32533" xr:uid="{A188C539-58DA-46BA-AE17-0C4DBAFEB67E}"/>
    <cellStyle name="Spolu 3 19 7" xfId="13090" xr:uid="{D97E6FF7-E924-4FB1-9880-4BAB077F7765}"/>
    <cellStyle name="Spolu 3 19 7 2" xfId="37966" xr:uid="{825AD22D-32BC-48AC-BB2C-7CE22B9FD4A2}"/>
    <cellStyle name="Spolu 3 19 8" xfId="17223" xr:uid="{F61E6E27-FAEB-4D86-81B9-F58F838CE429}"/>
    <cellStyle name="Spolu 3 19 9" xfId="26983" xr:uid="{59082BF5-1CC7-4C1F-A4E9-7B776FCA1BF2}"/>
    <cellStyle name="Spolu 3 19_3.10 Impairments" xfId="1046" xr:uid="{6F42D1A6-3D7A-4060-8231-3E231C832862}"/>
    <cellStyle name="Spolu 3 2" xfId="153" xr:uid="{6225FCD7-1B65-4236-AD01-9E1E12ACD9F9}"/>
    <cellStyle name="Spolu 3 2 2" xfId="457" xr:uid="{98C60714-BC08-43EF-856E-0BE10DB6FCEA}"/>
    <cellStyle name="Spolu 3 2 2 2" xfId="2020" xr:uid="{4DA2E60D-5F6B-4120-A1AC-E006C6AE20A3}"/>
    <cellStyle name="Spolu 3 2 2 2 2" xfId="5219" xr:uid="{392373AB-BD4B-41E5-B4C4-EFC26B7BE201}"/>
    <cellStyle name="Spolu 3 2 2 2 2 2" xfId="12012" xr:uid="{F357473A-C93A-4DDA-8283-F2D9FD5C6DB4}"/>
    <cellStyle name="Spolu 3 2 2 2 2 2 2" xfId="20605" xr:uid="{9F6F5EED-4EE5-4B4E-903E-29B6A4F708F4}"/>
    <cellStyle name="Spolu 3 2 2 2 2 2 2 2" xfId="48055" xr:uid="{B0132A60-38C1-41FC-8068-8EF9DD93340D}"/>
    <cellStyle name="Spolu 3 2 2 2 2 2 3" xfId="23548" xr:uid="{4F0C514B-CBBA-47E7-A495-8612E6291A62}"/>
    <cellStyle name="Spolu 3 2 2 2 2 2 4" xfId="26176" xr:uid="{B7CA05AF-AF74-4C21-A4D8-42FCC5AFCFAC}"/>
    <cellStyle name="Spolu 3 2 2 2 2 2 5" xfId="36858" xr:uid="{0D4580C6-DB8A-4D73-AEF5-293D99478BF4}"/>
    <cellStyle name="Spolu 3 2 2 2 2 3" xfId="16030" xr:uid="{850A2452-17D4-4D5E-9738-65547B89C274}"/>
    <cellStyle name="Spolu 3 2 2 2 2 3 2" xfId="42386" xr:uid="{66AE766E-0786-49B1-AD9A-35B55B32E8FC}"/>
    <cellStyle name="Spolu 3 2 2 2 2 4" xfId="13502" xr:uid="{548B3B10-E026-453A-8271-0B89E2FFF5F4}"/>
    <cellStyle name="Spolu 3 2 2 2 2 5" xfId="23172" xr:uid="{07DA7059-4D75-492D-BADC-702C0E546DAD}"/>
    <cellStyle name="Spolu 3 2 2 2 2 6" xfId="31303" xr:uid="{77FDC503-8DF0-4946-9546-8FA3783348A0}"/>
    <cellStyle name="Spolu 3 2 2 2 3" xfId="8979" xr:uid="{4B87A68E-31F2-491C-A00C-967BAD3C0053}"/>
    <cellStyle name="Spolu 3 2 2 2 3 2" xfId="18694" xr:uid="{7F62DE10-18DA-4B27-99FB-E82218C9810B}"/>
    <cellStyle name="Spolu 3 2 2 2 3 2 2" xfId="45023" xr:uid="{F2F75D90-D9F4-451D-AD32-98810631F293}"/>
    <cellStyle name="Spolu 3 2 2 2 3 3" xfId="22068" xr:uid="{2C8C52D8-FED5-4D60-99E0-77641F523803}"/>
    <cellStyle name="Spolu 3 2 2 2 3 4" xfId="24871" xr:uid="{57B108F1-9965-4EA2-B90F-17EC4881DA2C}"/>
    <cellStyle name="Spolu 3 2 2 2 3 5" xfId="33914" xr:uid="{A192FCA7-933A-4B2C-83B9-EDBE54FAEE34}"/>
    <cellStyle name="Spolu 3 2 2 2 4" xfId="14090" xr:uid="{2C3AB705-EC02-429F-8C91-2086EF385E57}"/>
    <cellStyle name="Spolu 3 2 2 2 4 2" xfId="39362" xr:uid="{5E130FED-D857-463C-AB5C-BA4323A7A0F2}"/>
    <cellStyle name="Spolu 3 2 2 2 5" xfId="19981" xr:uid="{07E0B592-AC4B-4755-B8CC-4079DEA27E42}"/>
    <cellStyle name="Spolu 3 2 2 2 6" xfId="28367" xr:uid="{AB4A1AC2-8430-41E9-903C-4AC66B145312}"/>
    <cellStyle name="Spolu 3 2 2 2_5.3 Investments associated cy" xfId="6212" xr:uid="{FC15AB3F-7FA2-4E36-BF3F-D15AF5DC62D9}"/>
    <cellStyle name="Spolu 3 2 2 3" xfId="2669" xr:uid="{FE477945-4F59-43C5-9B78-3E1FAE7442ED}"/>
    <cellStyle name="Spolu 3 2 2 3 2" xfId="5868" xr:uid="{39E5AB07-D252-4DFE-B91A-2E921502CC86}"/>
    <cellStyle name="Spolu 3 2 2 3 2 2" xfId="12661" xr:uid="{D1BF568B-9292-4941-BBCB-99BAED777F99}"/>
    <cellStyle name="Spolu 3 2 2 3 2 2 2" xfId="21071" xr:uid="{9B109ABF-4CFC-4A27-A7B3-9CC678D79FC0}"/>
    <cellStyle name="Spolu 3 2 2 3 2 2 2 2" xfId="48704" xr:uid="{8B5ECC32-BE7D-406E-B1B6-AC4CC3AEAE1E}"/>
    <cellStyle name="Spolu 3 2 2 3 2 2 3" xfId="23928" xr:uid="{EC010971-0257-454B-BB8F-9143ED0B51D2}"/>
    <cellStyle name="Spolu 3 2 2 3 2 2 4" xfId="26525" xr:uid="{B75DAD9D-7424-4EC5-978D-63ED69A7E9DB}"/>
    <cellStyle name="Spolu 3 2 2 3 2 2 5" xfId="37507" xr:uid="{C2EEF5D1-4F3E-4BA3-8D33-DF4F610AB310}"/>
    <cellStyle name="Spolu 3 2 2 3 2 3" xfId="16483" xr:uid="{16593D3C-786C-4F97-9E02-E9FE55DB0FA8}"/>
    <cellStyle name="Spolu 3 2 2 3 2 3 2" xfId="43035" xr:uid="{74BF73C5-3B86-4DD2-84C0-B869DF11B832}"/>
    <cellStyle name="Spolu 3 2 2 3 2 4" xfId="18262" xr:uid="{BDFC101E-7C23-48AC-991A-37615DB41647}"/>
    <cellStyle name="Spolu 3 2 2 3 2 5" xfId="12903" xr:uid="{86A38375-1FE4-4F6E-97C3-779BA4CFEB92}"/>
    <cellStyle name="Spolu 3 2 2 3 2 6" xfId="31952" xr:uid="{D1D9E42A-9BBD-466F-9BDA-4B954C815915}"/>
    <cellStyle name="Spolu 3 2 2 3 3" xfId="9627" xr:uid="{92908D90-BB88-45C2-AAE8-36DD836985FF}"/>
    <cellStyle name="Spolu 3 2 2 3 3 2" xfId="19159" xr:uid="{96CE403F-8FAB-481B-941E-C75FDD281E96}"/>
    <cellStyle name="Spolu 3 2 2 3 3 2 2" xfId="45671" xr:uid="{0312905B-AA20-4567-9751-1DB3CE701D46}"/>
    <cellStyle name="Spolu 3 2 2 3 3 3" xfId="22445" xr:uid="{98C66B5B-0603-4F6B-93D9-9016128217EB}"/>
    <cellStyle name="Spolu 3 2 2 3 3 4" xfId="25219" xr:uid="{09702B89-7C73-4DEE-9B58-373F208E893E}"/>
    <cellStyle name="Spolu 3 2 2 3 3 5" xfId="34562" xr:uid="{3EEA517A-F790-4FD1-80E6-34FD0C43882B}"/>
    <cellStyle name="Spolu 3 2 2 3 4" xfId="14544" xr:uid="{AD04EF0D-1812-42EA-9CAC-22F3D34C0CEB}"/>
    <cellStyle name="Spolu 3 2 2 3 4 2" xfId="40010" xr:uid="{55F89EC0-5766-4465-81C6-BEE0376D5825}"/>
    <cellStyle name="Spolu 3 2 2 3 5" xfId="13572" xr:uid="{4C8736A5-E202-483F-8159-BF4D305C4A29}"/>
    <cellStyle name="Spolu 3 2 2 3 6" xfId="29015" xr:uid="{E4C93C8D-8D73-45AC-AA25-B4D458AE6165}"/>
    <cellStyle name="Spolu 3 2 2 3_5.3 Investments associated cy" xfId="6213" xr:uid="{AE2AB101-137B-4824-9097-78BEB1C64DBC}"/>
    <cellStyle name="Spolu 3 2 2 4" xfId="3213" xr:uid="{B97A0DF7-1348-4388-87B0-71FFC641AB07}"/>
    <cellStyle name="Spolu 3 2 2 4 2" xfId="10140" xr:uid="{1568C440-4E7F-43BD-B4E8-FECD7C1739A7}"/>
    <cellStyle name="Spolu 3 2 2 4 2 2" xfId="19591" xr:uid="{54B6461F-9B74-4CAC-AD92-E8E75B039DB0}"/>
    <cellStyle name="Spolu 3 2 2 4 2 2 2" xfId="46183" xr:uid="{EFCE8127-E691-4238-924F-928C1E8BA05A}"/>
    <cellStyle name="Spolu 3 2 2 4 2 3" xfId="22846" xr:uid="{B4D78FF0-C3F3-41C8-AA24-A9334B8E6A8D}"/>
    <cellStyle name="Spolu 3 2 2 4 2 4" xfId="25609" xr:uid="{172130A0-00C8-4B21-BCEF-2966AF156494}"/>
    <cellStyle name="Spolu 3 2 2 4 2 5" xfId="35064" xr:uid="{61D6F31D-1FB5-4D78-AD41-8BC0D0C25B4E}"/>
    <cellStyle name="Spolu 3 2 2 4 3" xfId="14980" xr:uid="{0A90F000-DA03-49E4-817F-707A558895FE}"/>
    <cellStyle name="Spolu 3 2 2 4 3 2" xfId="40518" xr:uid="{86980059-D2F2-4515-965A-8B54202ADC38}"/>
    <cellStyle name="Spolu 3 2 2 4 4" xfId="15924" xr:uid="{5F2BC665-E16F-4E98-9A2A-79C726FCE653}"/>
    <cellStyle name="Spolu 3 2 2 4 5" xfId="29513" xr:uid="{6EE69583-D4F6-47DC-810C-B760DC70578B}"/>
    <cellStyle name="Spolu 3 2 2 5" xfId="7649" xr:uid="{64421C87-5AC2-4D63-AE01-DF40D7A57209}"/>
    <cellStyle name="Spolu 3 2 2 5 2" xfId="17905" xr:uid="{5990AB9E-04D4-458D-B287-DA847098F337}"/>
    <cellStyle name="Spolu 3 2 2 5 2 2" xfId="43697" xr:uid="{25697856-F603-4E75-9513-666804A5A303}"/>
    <cellStyle name="Spolu 3 2 2 5 3" xfId="21490" xr:uid="{0B115653-016D-4B03-BE2D-A11200B121E8}"/>
    <cellStyle name="Spolu 3 2 2 5 4" xfId="24376" xr:uid="{46612D2D-EB82-40C7-981D-5EBA6F999359}"/>
    <cellStyle name="Spolu 3 2 2 5 5" xfId="32604" xr:uid="{8CFA24EC-B1E1-41F7-BB28-DB834A3334C6}"/>
    <cellStyle name="Spolu 3 2 2 6" xfId="13152" xr:uid="{D9396312-293F-4380-9026-6C059E0C4BFD}"/>
    <cellStyle name="Spolu 3 2 2 6 2" xfId="38037" xr:uid="{0DF09E91-01EF-401C-ADFC-9D41A3E5D99C}"/>
    <cellStyle name="Spolu 3 2 2 7" xfId="17170" xr:uid="{B36E82C5-5CD9-4456-B2BA-8BD84444A286}"/>
    <cellStyle name="Spolu 3 2 2 8" xfId="27054" xr:uid="{C466E8B8-E82F-4778-A7B1-80CC296908C4}"/>
    <cellStyle name="Spolu 3 2 2_5.3 Investments associated cy" xfId="6211" xr:uid="{DCB4DEDF-4AA5-4FE8-9D9A-D8C6FFFAD861}"/>
    <cellStyle name="Spolu 3 2 3" xfId="1748" xr:uid="{AA07DA6B-56CA-495B-8517-27C3B3CA5BC0}"/>
    <cellStyle name="Spolu 3 2 3 2" xfId="4947" xr:uid="{AC6D93B4-BFBA-479C-82AD-1D2319B0A63E}"/>
    <cellStyle name="Spolu 3 2 3 2 2" xfId="11740" xr:uid="{42A684C2-873E-4205-B778-D22BB5C95930}"/>
    <cellStyle name="Spolu 3 2 3 2 2 2" xfId="20396" xr:uid="{E841410A-EF83-40C2-918A-44C4B1CDD13C}"/>
    <cellStyle name="Spolu 3 2 3 2 2 2 2" xfId="47783" xr:uid="{8EAD8BAE-3614-4927-A9BB-5D0F96AAB731}"/>
    <cellStyle name="Spolu 3 2 3 2 2 3" xfId="23362" xr:uid="{E2CD40A9-5EDC-4E07-BFE3-DA0619CD4411}"/>
    <cellStyle name="Spolu 3 2 3 2 2 4" xfId="25998" xr:uid="{3E70639F-CDBE-4E1F-8196-4BCB59746A4D}"/>
    <cellStyle name="Spolu 3 2 3 2 2 5" xfId="36586" xr:uid="{A359542D-ADB8-4D76-A183-50EC0106702A}"/>
    <cellStyle name="Spolu 3 2 3 2 3" xfId="15818" xr:uid="{86B99965-DDF5-455F-9EC7-959730AC15B9}"/>
    <cellStyle name="Spolu 3 2 3 2 3 2" xfId="42114" xr:uid="{FF02191B-1592-4B32-91F4-2E66BFD71DC9}"/>
    <cellStyle name="Spolu 3 2 3 2 4" xfId="13202" xr:uid="{6703B419-98DD-4F04-8F28-CBF18B4A1EB0}"/>
    <cellStyle name="Spolu 3 2 3 2 5" xfId="18973" xr:uid="{9EC7888C-9132-4BEA-8FC4-CFC66B0CE921}"/>
    <cellStyle name="Spolu 3 2 3 2 6" xfId="31031" xr:uid="{02102E0E-3641-4413-B12D-A6DF33AD3747}"/>
    <cellStyle name="Spolu 3 2 3 3" xfId="8707" xr:uid="{5EA9F279-0BBA-4A1F-AF94-CECF143694CF}"/>
    <cellStyle name="Spolu 3 2 3 3 2" xfId="18488" xr:uid="{642F502E-ACFF-40FE-8601-B34451D9E76E}"/>
    <cellStyle name="Spolu 3 2 3 3 2 2" xfId="44751" xr:uid="{FA78048A-1307-4A84-B293-F5445BF06CD8}"/>
    <cellStyle name="Spolu 3 2 3 3 3" xfId="21882" xr:uid="{A3813F2A-E638-4F5E-8587-6C79B9C4F7A4}"/>
    <cellStyle name="Spolu 3 2 3 3 4" xfId="24693" xr:uid="{96072B72-2F4B-456E-9B13-739EED1150C9}"/>
    <cellStyle name="Spolu 3 2 3 3 5" xfId="33642" xr:uid="{719ADCC0-2CDF-48BD-A790-9585590222AC}"/>
    <cellStyle name="Spolu 3 2 3 4" xfId="13882" xr:uid="{EE9C7101-E26A-496F-8590-98683CAEA4AC}"/>
    <cellStyle name="Spolu 3 2 3 4 2" xfId="39090" xr:uid="{C609BD77-F531-4ACD-B5E2-D6498D59D346}"/>
    <cellStyle name="Spolu 3 2 3 5" xfId="19989" xr:uid="{04ED42A5-4BB6-4C94-B2DD-CB971E9F07AF}"/>
    <cellStyle name="Spolu 3 2 3 6" xfId="28095" xr:uid="{DC233194-8F2F-499D-BEFF-D023F2783E9B}"/>
    <cellStyle name="Spolu 3 2 3_5.3 Investments associated cy" xfId="6214" xr:uid="{572E97A5-0A50-4BC2-A28D-D14C7F8523C0}"/>
    <cellStyle name="Spolu 3 2 4" xfId="2041" xr:uid="{FC03B931-D4EC-4E52-A5B8-9B9F75AAAFDE}"/>
    <cellStyle name="Spolu 3 2 4 2" xfId="5240" xr:uid="{284B0698-153D-46EF-8083-D8CBBFEF20D5}"/>
    <cellStyle name="Spolu 3 2 4 2 2" xfId="12033" xr:uid="{77B71D10-1B97-466C-815F-039B74A0754D}"/>
    <cellStyle name="Spolu 3 2 4 2 2 2" xfId="20623" xr:uid="{CDC7F210-807A-44B8-9613-DB29E8FB9C72}"/>
    <cellStyle name="Spolu 3 2 4 2 2 2 2" xfId="48076" xr:uid="{7C62AE9C-0C96-42DC-9D71-B9D1B38C86FB}"/>
    <cellStyle name="Spolu 3 2 4 2 2 3" xfId="23561" xr:uid="{56785CCF-6E1D-416B-9348-516E36E7873B}"/>
    <cellStyle name="Spolu 3 2 4 2 2 4" xfId="26188" xr:uid="{0451313B-72A3-4C6C-99AE-950F5E128FAC}"/>
    <cellStyle name="Spolu 3 2 4 2 2 5" xfId="36879" xr:uid="{69DE0B58-6CE7-487A-AEA3-72B0A49C2F2D}"/>
    <cellStyle name="Spolu 3 2 4 2 3" xfId="16048" xr:uid="{BF5C76CE-B5DC-4845-A447-938A3FF49226}"/>
    <cellStyle name="Spolu 3 2 4 2 3 2" xfId="42407" xr:uid="{7825313A-92E8-4F93-9550-B4AA2A632868}"/>
    <cellStyle name="Spolu 3 2 4 2 4" xfId="20123" xr:uid="{8DB414D4-81AA-4AD7-8A21-0AC8B499EAE2}"/>
    <cellStyle name="Spolu 3 2 4 2 5" xfId="15840" xr:uid="{ADC000A0-F2FB-40B4-A10C-80FE174B7758}"/>
    <cellStyle name="Spolu 3 2 4 2 6" xfId="31324" xr:uid="{822C3419-EABF-45EF-990A-80C921AEB313}"/>
    <cellStyle name="Spolu 3 2 4 3" xfId="9000" xr:uid="{D14FFED8-A23B-406F-91DC-794C325EE7A2}"/>
    <cellStyle name="Spolu 3 2 4 3 2" xfId="18711" xr:uid="{D04261EA-D5E6-4B0C-A9DE-8FA216121277}"/>
    <cellStyle name="Spolu 3 2 4 3 2 2" xfId="45044" xr:uid="{2A8F5C83-0DC4-43EB-98E3-3B9859279F7E}"/>
    <cellStyle name="Spolu 3 2 4 3 3" xfId="22081" xr:uid="{DF98EC59-1CF1-4531-8E34-61012C7C7032}"/>
    <cellStyle name="Spolu 3 2 4 3 4" xfId="24883" xr:uid="{A93E9442-9971-444C-8E66-993CE1F182AA}"/>
    <cellStyle name="Spolu 3 2 4 3 5" xfId="33935" xr:uid="{DFFB358A-2D5B-44D9-8EC6-B50C38D1B00D}"/>
    <cellStyle name="Spolu 3 2 4 4" xfId="14108" xr:uid="{1C4C6724-3921-4E6A-BD3A-F985999C93DF}"/>
    <cellStyle name="Spolu 3 2 4 4 2" xfId="39383" xr:uid="{CB297025-D94C-48DE-9DEE-8A4BD29FE9A0}"/>
    <cellStyle name="Spolu 3 2 4 5" xfId="18899" xr:uid="{A8520181-AE16-425C-A6D3-DE23224AA56F}"/>
    <cellStyle name="Spolu 3 2 4 6" xfId="28388" xr:uid="{51AE19F7-073D-4984-8E74-3E6B86D9BEC1}"/>
    <cellStyle name="Spolu 3 2 4_5.3 Investments associated cy" xfId="6215" xr:uid="{AD6D2927-5FDA-43C0-B1D5-87EEAFE133A4}"/>
    <cellStyle name="Spolu 3 2 5" xfId="2929" xr:uid="{13CDF731-39F9-452D-996B-9F28A36B68A0}"/>
    <cellStyle name="Spolu 3 2 5 2" xfId="9867" xr:uid="{BAE4B8EC-03A8-4719-9691-7AB65D8E291E}"/>
    <cellStyle name="Spolu 3 2 5 2 2" xfId="19381" xr:uid="{966FB4D6-8F81-4CB6-9AE9-02DA52177634}"/>
    <cellStyle name="Spolu 3 2 5 2 2 2" xfId="45910" xr:uid="{F136C5DC-DFFD-416A-A220-0E4A66D788C8}"/>
    <cellStyle name="Spolu 3 2 5 2 3" xfId="22665" xr:uid="{895D4244-3D27-4B53-862E-EC1FFEE7DBDC}"/>
    <cellStyle name="Spolu 3 2 5 2 4" xfId="25435" xr:uid="{DF264DD8-29B0-48D7-A2AB-350C3EA242D8}"/>
    <cellStyle name="Spolu 3 2 5 2 5" xfId="34795" xr:uid="{E8FB66FD-E778-4F55-B41F-4E685DCF8CA9}"/>
    <cellStyle name="Spolu 3 2 5 3" xfId="14769" xr:uid="{79B8158A-4787-4F6A-8A50-B5F5F35D7376}"/>
    <cellStyle name="Spolu 3 2 5 3 2" xfId="40246" xr:uid="{4750F4C5-5625-4480-81F7-2BA1A228EA0B}"/>
    <cellStyle name="Spolu 3 2 5 4" xfId="13784" xr:uid="{6FA12356-D63A-412C-BA2E-2BD117DA0423}"/>
    <cellStyle name="Spolu 3 2 5 5" xfId="29245" xr:uid="{BEC5F6E7-6D21-4C16-9AAC-E0A7BF78679E}"/>
    <cellStyle name="Spolu 3 2 6" xfId="7348" xr:uid="{6B10E563-94E3-4301-85B6-A33EFE004B7E}"/>
    <cellStyle name="Spolu 3 2 6 2" xfId="17661" xr:uid="{6757A712-EEFC-449E-AF89-A6E4C2162667}"/>
    <cellStyle name="Spolu 3 2 6 2 2" xfId="43396" xr:uid="{098712FF-AB0E-4550-8603-ED04D4DEE5BC}"/>
    <cellStyle name="Spolu 3 2 6 3" xfId="21273" xr:uid="{CEAEFB64-588F-4BD5-9C07-C37226E70C7B}"/>
    <cellStyle name="Spolu 3 2 6 4" xfId="24169" xr:uid="{BCF1C7C6-ABD3-4677-9301-4BB3B321D6A3}"/>
    <cellStyle name="Spolu 3 2 6 5" xfId="32303" xr:uid="{0C63002F-F0DE-47E1-8282-DDB36878C617}"/>
    <cellStyle name="Spolu 3 2 7" xfId="12907" xr:uid="{8312D5AB-6816-46EE-92A9-41CBC3ADF737}"/>
    <cellStyle name="Spolu 3 2 7 2" xfId="37736" xr:uid="{7D9AEBEB-0CE5-47D9-BC1C-DFA67CDCD0E1}"/>
    <cellStyle name="Spolu 3 2 8" xfId="17389" xr:uid="{20F5CDD2-6DCE-4EE6-9B5C-3CDCB7673C87}"/>
    <cellStyle name="Spolu 3 2 9" xfId="26753" xr:uid="{D6165C45-D742-4D30-8257-88D7D6B67D00}"/>
    <cellStyle name="Spolu 3 2_3.10 Impairments" xfId="1047" xr:uid="{A9CA729C-B942-427C-8489-598B1BFA43AF}"/>
    <cellStyle name="Spolu 3 20" xfId="391" xr:uid="{04FDCE8E-8AB8-4EDD-ABBF-394834D00ABF}"/>
    <cellStyle name="Spolu 3 20 2" xfId="695" xr:uid="{5A992635-68B1-4994-8DE4-02F4876375FE}"/>
    <cellStyle name="Spolu 3 20 2 2" xfId="2233" xr:uid="{C862838E-10BB-4066-8E0B-131E6C3886BE}"/>
    <cellStyle name="Spolu 3 20 2 2 2" xfId="5432" xr:uid="{22637CD5-6778-4C8C-9C59-8200BB72967F}"/>
    <cellStyle name="Spolu 3 20 2 2 2 2" xfId="12225" xr:uid="{8F72BFF5-C891-4DE8-A0B1-ED7BB3CFB05F}"/>
    <cellStyle name="Spolu 3 20 2 2 2 2 2" xfId="20779" xr:uid="{CFADB5DF-611F-405D-B214-B10CA3315CD9}"/>
    <cellStyle name="Spolu 3 20 2 2 2 2 2 2" xfId="48268" xr:uid="{6BC03F49-8DA9-45A4-96A1-AE9DED555230}"/>
    <cellStyle name="Spolu 3 20 2 2 2 2 3" xfId="23696" xr:uid="{D9DE545C-9288-4E61-BBEC-327707C95F03}"/>
    <cellStyle name="Spolu 3 20 2 2 2 2 4" xfId="26320" xr:uid="{25F4579B-CA18-4D0D-B420-D53D16DFF556}"/>
    <cellStyle name="Spolu 3 20 2 2 2 2 5" xfId="37071" xr:uid="{BC3422C5-5296-4E7A-9F3C-252340FC8FF5}"/>
    <cellStyle name="Spolu 3 20 2 2 2 3" xfId="16202" xr:uid="{31CBBE55-276B-4F1A-80CA-3B04FF2CBFF9}"/>
    <cellStyle name="Spolu 3 20 2 2 2 3 2" xfId="42599" xr:uid="{DF49DD10-A9E2-422B-B3CE-388F87D3A9B8}"/>
    <cellStyle name="Spolu 3 20 2 2 2 4" xfId="19862" xr:uid="{212CCFD7-1635-4E15-BF19-7E8290EF9442}"/>
    <cellStyle name="Spolu 3 20 2 2 2 5" xfId="13434" xr:uid="{D82FCD32-9A0F-444A-9096-C3E9D04A0390}"/>
    <cellStyle name="Spolu 3 20 2 2 2 6" xfId="31516" xr:uid="{56A9BDA7-2199-43CC-9176-E83097AE2AB6}"/>
    <cellStyle name="Spolu 3 20 2 2 3" xfId="9192" xr:uid="{8E562A55-4B1D-41DE-ACC8-D7347F0DC709}"/>
    <cellStyle name="Spolu 3 20 2 2 3 2" xfId="18864" xr:uid="{ECF2DA45-D655-4B1C-8DD7-D7F2CE9A940E}"/>
    <cellStyle name="Spolu 3 20 2 2 3 2 2" xfId="45236" xr:uid="{1D5B2F8F-9706-4FBD-9C69-BAFF86D95D64}"/>
    <cellStyle name="Spolu 3 20 2 2 3 3" xfId="22218" xr:uid="{29B8729B-D9AE-4196-8598-12FFE9526C3D}"/>
    <cellStyle name="Spolu 3 20 2 2 3 4" xfId="25015" xr:uid="{C704960E-3F63-424A-8265-7C41D138E9D8}"/>
    <cellStyle name="Spolu 3 20 2 2 3 5" xfId="34127" xr:uid="{8ECBFD57-4105-4FF9-A18A-95CECD9BE2AB}"/>
    <cellStyle name="Spolu 3 20 2 2 4" xfId="14259" xr:uid="{9F733BF0-791C-4085-A3A5-671A43C0A9D2}"/>
    <cellStyle name="Spolu 3 20 2 2 4 2" xfId="39575" xr:uid="{33BA069A-BD3D-4FCA-9185-FC74E964DA9A}"/>
    <cellStyle name="Spolu 3 20 2 2 5" xfId="20850" xr:uid="{6EBD56B4-5014-45FC-AE8F-DB279C64CBF5}"/>
    <cellStyle name="Spolu 3 20 2 2 6" xfId="28580" xr:uid="{35577B6D-9C9C-4210-B406-AC8BDEB8D891}"/>
    <cellStyle name="Spolu 3 20 2 2_5.3 Investments associated cy" xfId="6217" xr:uid="{C5D3E4C3-C952-4F17-9C90-B5E0783A7AA5}"/>
    <cellStyle name="Spolu 3 20 2 3" xfId="2835" xr:uid="{A07F9D54-2C26-4470-8E22-25297347C7B3}"/>
    <cellStyle name="Spolu 3 20 2 3 2" xfId="6034" xr:uid="{11C4BF27-752D-4877-B428-FF50EB5D0A7C}"/>
    <cellStyle name="Spolu 3 20 2 3 2 2" xfId="12827" xr:uid="{183BED5F-0AEB-453C-9CEC-F7FC34062B8B}"/>
    <cellStyle name="Spolu 3 20 2 3 2 2 2" xfId="21237" xr:uid="{DC0D77B6-C511-458B-9CAE-5362D2FA6165}"/>
    <cellStyle name="Spolu 3 20 2 3 2 2 2 2" xfId="48870" xr:uid="{021BD9D0-4549-4C0B-907F-E2A31D135106}"/>
    <cellStyle name="Spolu 3 20 2 3 2 2 3" xfId="24094" xr:uid="{E3A967BF-6EB7-4A5E-9FA8-692CFEE475DA}"/>
    <cellStyle name="Spolu 3 20 2 3 2 2 4" xfId="26691" xr:uid="{6B682198-7AF7-43C4-A526-6E95CE02685B}"/>
    <cellStyle name="Spolu 3 20 2 3 2 2 5" xfId="37673" xr:uid="{7DFD591A-20A1-4851-BD73-018275FD7D8E}"/>
    <cellStyle name="Spolu 3 20 2 3 2 3" xfId="16649" xr:uid="{7429575D-A199-42CB-973D-ADCC2E853A7E}"/>
    <cellStyle name="Spolu 3 20 2 3 2 3 2" xfId="43201" xr:uid="{31B14D38-0FB5-4C95-A380-C5D99A14A070}"/>
    <cellStyle name="Spolu 3 20 2 3 2 4" xfId="16142" xr:uid="{70E2740F-A8AB-4000-B7CA-B3888BA46ED7}"/>
    <cellStyle name="Spolu 3 20 2 3 2 5" xfId="20316" xr:uid="{B89B4E48-74AB-453E-82F5-45F2A600C30D}"/>
    <cellStyle name="Spolu 3 20 2 3 2 6" xfId="32118" xr:uid="{C69AE4AF-C29E-445E-809E-A4B6B79D15E6}"/>
    <cellStyle name="Spolu 3 20 2 3 3" xfId="9793" xr:uid="{3B5138C8-CB08-41A1-BFAA-9D7132B1EC6A}"/>
    <cellStyle name="Spolu 3 20 2 3 3 2" xfId="19325" xr:uid="{13C7611E-F3CA-4AA3-85E5-DCF3A540A957}"/>
    <cellStyle name="Spolu 3 20 2 3 3 2 2" xfId="45837" xr:uid="{4DD042A5-5596-4534-AAB4-59281FBB01A0}"/>
    <cellStyle name="Spolu 3 20 2 3 3 3" xfId="22611" xr:uid="{BC4FE353-FFDC-4F41-8241-1E7042B42321}"/>
    <cellStyle name="Spolu 3 20 2 3 3 4" xfId="25385" xr:uid="{743F74AD-0764-46E6-93FE-CE2248324F2A}"/>
    <cellStyle name="Spolu 3 20 2 3 3 5" xfId="34728" xr:uid="{0A07AEFD-9B9A-49A7-B134-554AEF7DBBE3}"/>
    <cellStyle name="Spolu 3 20 2 3 4" xfId="14710" xr:uid="{08846E5D-D079-4DB8-A3D5-122068386163}"/>
    <cellStyle name="Spolu 3 20 2 3 4 2" xfId="40176" xr:uid="{1C3085B6-A08E-47F0-8C9F-A96143BBAA68}"/>
    <cellStyle name="Spolu 3 20 2 3 5" xfId="15432" xr:uid="{8B5CD536-A440-40EB-967B-BF3902C8CE6E}"/>
    <cellStyle name="Spolu 3 20 2 3 6" xfId="29181" xr:uid="{6CBD0CA8-D76C-44F8-9AD4-360E0CBDA43A}"/>
    <cellStyle name="Spolu 3 20 2 3_5.3 Investments associated cy" xfId="6218" xr:uid="{42AC7C35-BDB0-4E64-93BE-1216DA0F39A0}"/>
    <cellStyle name="Spolu 3 20 2 4" xfId="3423" xr:uid="{4118326A-38C7-4257-AC46-AA36B0739830}"/>
    <cellStyle name="Spolu 3 20 2 4 2" xfId="10350" xr:uid="{51A5D6D1-7C6F-404A-A08D-C0D714E673E3}"/>
    <cellStyle name="Spolu 3 20 2 4 2 2" xfId="19763" xr:uid="{F473CE8A-F393-468C-BAF6-A281BE37B054}"/>
    <cellStyle name="Spolu 3 20 2 4 2 2 2" xfId="46393" xr:uid="{64FDDC6E-8A9B-4CC0-A603-E75003C4EDB3}"/>
    <cellStyle name="Spolu 3 20 2 4 2 3" xfId="22990" xr:uid="{F4536398-1456-4D3D-9552-F8C7664FCE19}"/>
    <cellStyle name="Spolu 3 20 2 4 2 4" xfId="25748" xr:uid="{8A64843F-83D6-4EEA-A2CF-294FD25F333D}"/>
    <cellStyle name="Spolu 3 20 2 4 2 5" xfId="35272" xr:uid="{197D9B64-647F-4BC7-9EB2-B79EE8FB6AF9}"/>
    <cellStyle name="Spolu 3 20 2 4 3" xfId="15146" xr:uid="{13306783-5049-40A6-9415-43253560E3E5}"/>
    <cellStyle name="Spolu 3 20 2 4 3 2" xfId="40728" xr:uid="{084B02BF-33C3-4FE7-AE43-4150DEC57D77}"/>
    <cellStyle name="Spolu 3 20 2 4 4" xfId="15609" xr:uid="{3089FA1A-1BDB-47BF-AA32-0906682B854F}"/>
    <cellStyle name="Spolu 3 20 2 4 5" xfId="29721" xr:uid="{10BE51B8-86A0-45E0-812B-A448B6656B66}"/>
    <cellStyle name="Spolu 3 20 2 5" xfId="7884" xr:uid="{A40069DB-D8E2-45E1-A3A9-9B30FA22BC48}"/>
    <cellStyle name="Spolu 3 20 2 5 2" xfId="18097" xr:uid="{88264CB2-328A-451C-A1FC-7EB8045B4041}"/>
    <cellStyle name="Spolu 3 20 2 5 2 2" xfId="43932" xr:uid="{1ED0F00B-FD4A-40D2-A752-F5E36E0E8CC0}"/>
    <cellStyle name="Spolu 3 20 2 5 3" xfId="21663" xr:uid="{BAA4C4CB-B842-4933-AC64-03D97ED8F500}"/>
    <cellStyle name="Spolu 3 20 2 5 4" xfId="24542" xr:uid="{4F006A44-4FCD-4F8C-91B5-A26E17F5D064}"/>
    <cellStyle name="Spolu 3 20 2 5 5" xfId="32839" xr:uid="{8887FF35-6E54-4A7E-8E0F-FB075614E66C}"/>
    <cellStyle name="Spolu 3 20 2 6" xfId="13342" xr:uid="{6B93336A-8333-4124-91A0-9EE1034BC05C}"/>
    <cellStyle name="Spolu 3 20 2 6 2" xfId="38272" xr:uid="{B943EED4-4CE3-412E-AB12-F3EBFB6284C9}"/>
    <cellStyle name="Spolu 3 20 2 7" xfId="17005" xr:uid="{24CBF0BA-FBEE-40B5-89FD-0AAD515DCE2A}"/>
    <cellStyle name="Spolu 3 20 2 8" xfId="27289" xr:uid="{12728F00-8EFA-4F87-AC38-53332160E5E9}"/>
    <cellStyle name="Spolu 3 20 2_5.3 Investments associated cy" xfId="6216" xr:uid="{39E103FD-6C72-4FF5-A728-8D429571B92E}"/>
    <cellStyle name="Spolu 3 20 3" xfId="1961" xr:uid="{0F86D3F3-8858-4E40-A8F4-039F635C190F}"/>
    <cellStyle name="Spolu 3 20 3 2" xfId="5160" xr:uid="{D756A241-3D47-4B19-B5F4-27A95BBA0599}"/>
    <cellStyle name="Spolu 3 20 3 2 2" xfId="11953" xr:uid="{2ADF5DF5-3180-4082-9401-6B4EF54FBE6E}"/>
    <cellStyle name="Spolu 3 20 3 2 2 2" xfId="20560" xr:uid="{32AB3A69-DF42-431A-B980-9952FC1B769F}"/>
    <cellStyle name="Spolu 3 20 3 2 2 2 2" xfId="47996" xr:uid="{56AD9666-CD48-4951-905B-0402FD27DD7D}"/>
    <cellStyle name="Spolu 3 20 3 2 2 3" xfId="23509" xr:uid="{68B5490A-7A0B-4C6C-9B03-DC8BBCBFBA72}"/>
    <cellStyle name="Spolu 3 20 3 2 2 4" xfId="26142" xr:uid="{228C7C32-3BA9-4A65-9010-0CBD906E033D}"/>
    <cellStyle name="Spolu 3 20 3 2 2 5" xfId="36799" xr:uid="{60BA8C23-BAB9-4FA0-B5B5-80AB44DDA1B1}"/>
    <cellStyle name="Spolu 3 20 3 2 3" xfId="15985" xr:uid="{F7CE29C6-1F01-4234-A90A-8A0987B2B484}"/>
    <cellStyle name="Spolu 3 20 3 2 3 2" xfId="42327" xr:uid="{42183A74-E25F-4D5C-BE78-9AA6D095F2CB}"/>
    <cellStyle name="Spolu 3 20 3 2 4" xfId="17496" xr:uid="{11D276C7-9703-457C-B7AC-278C95AE29DD}"/>
    <cellStyle name="Spolu 3 20 3 2 5" xfId="13525" xr:uid="{4CEC4FAE-A6F0-4F51-9A4B-B39DB87541C6}"/>
    <cellStyle name="Spolu 3 20 3 2 6" xfId="31244" xr:uid="{DFC4908A-9167-4A38-9E4A-1B357A02FB29}"/>
    <cellStyle name="Spolu 3 20 3 3" xfId="8920" xr:uid="{42B57EAA-FB45-4379-8CF8-170BF3CD791F}"/>
    <cellStyle name="Spolu 3 20 3 3 2" xfId="18648" xr:uid="{981DE2DF-1162-45C6-809E-6018A9BE6682}"/>
    <cellStyle name="Spolu 3 20 3 3 2 2" xfId="44964" xr:uid="{95A60BFA-BD52-416A-B53F-5B87826F4DA9}"/>
    <cellStyle name="Spolu 3 20 3 3 3" xfId="22029" xr:uid="{91444B85-7036-4C11-8F02-BF63968B09B4}"/>
    <cellStyle name="Spolu 3 20 3 3 4" xfId="24837" xr:uid="{CE3FE592-CDD6-42DB-BACA-A16AC5A4E9BF}"/>
    <cellStyle name="Spolu 3 20 3 3 5" xfId="33855" xr:uid="{18CE09F5-0D5D-42A4-B95B-8C4DEDEC2B48}"/>
    <cellStyle name="Spolu 3 20 3 4" xfId="14046" xr:uid="{070621EB-BB93-482D-9F57-5EA73F1F3C2A}"/>
    <cellStyle name="Spolu 3 20 3 4 2" xfId="39303" xr:uid="{20A7F490-AA0B-4698-B286-D3646C8C339D}"/>
    <cellStyle name="Spolu 3 20 3 5" xfId="16932" xr:uid="{26CC2E31-3936-42DE-92BD-35681D832665}"/>
    <cellStyle name="Spolu 3 20 3 6" xfId="28308" xr:uid="{D479BC20-F072-47B9-B714-CF0E6A813DBD}"/>
    <cellStyle name="Spolu 3 20 3_5.3 Investments associated cy" xfId="6219" xr:uid="{099F05FE-610C-4136-BCE1-51E89CC182FA}"/>
    <cellStyle name="Spolu 3 20 4" xfId="2628" xr:uid="{0E45AD61-56C5-4B9B-9205-3C26ADA06CEB}"/>
    <cellStyle name="Spolu 3 20 4 2" xfId="5827" xr:uid="{37D20223-B21F-4EA6-B625-F25DC5123E6A}"/>
    <cellStyle name="Spolu 3 20 4 2 2" xfId="12620" xr:uid="{E687ADE9-5C22-4BE7-9B0F-54D2B5AF7F22}"/>
    <cellStyle name="Spolu 3 20 4 2 2 2" xfId="21030" xr:uid="{06373DF4-5A5C-449B-BD6B-3C3CFF2746C6}"/>
    <cellStyle name="Spolu 3 20 4 2 2 2 2" xfId="48663" xr:uid="{0F105A60-683D-4577-A6A5-39CE4CB9E489}"/>
    <cellStyle name="Spolu 3 20 4 2 2 3" xfId="23887" xr:uid="{B30F16CD-0121-421F-9884-76F2663AAD67}"/>
    <cellStyle name="Spolu 3 20 4 2 2 4" xfId="26484" xr:uid="{2C6444D7-D945-455D-84F8-C757AAB7755A}"/>
    <cellStyle name="Spolu 3 20 4 2 2 5" xfId="37466" xr:uid="{BAAE0BB6-5AF2-4D78-8CFA-C38B032F0519}"/>
    <cellStyle name="Spolu 3 20 4 2 3" xfId="16442" xr:uid="{3A65807F-6EEA-4FBB-A6BD-BEA3EF306452}"/>
    <cellStyle name="Spolu 3 20 4 2 3 2" xfId="42994" xr:uid="{AD8746BC-B36C-436E-AB6A-3C4EFA04ABE0}"/>
    <cellStyle name="Spolu 3 20 4 2 4" xfId="16705" xr:uid="{F5028347-9A05-441B-9E44-6C1A93F42DC3}"/>
    <cellStyle name="Spolu 3 20 4 2 5" xfId="23708" xr:uid="{86AE8E72-58BD-4F81-B15F-8E3F0DC23933}"/>
    <cellStyle name="Spolu 3 20 4 2 6" xfId="31911" xr:uid="{62D46417-9BD9-4A2E-9F24-4709F0F9E5DF}"/>
    <cellStyle name="Spolu 3 20 4 3" xfId="9586" xr:uid="{5235E148-99F8-47BC-A7E3-14D0FF79596D}"/>
    <cellStyle name="Spolu 3 20 4 3 2" xfId="19118" xr:uid="{AD43E9F8-5717-44DE-9779-845CB342EEB5}"/>
    <cellStyle name="Spolu 3 20 4 3 2 2" xfId="45630" xr:uid="{A923EFEE-1CEE-4139-87A3-5230954B27EC}"/>
    <cellStyle name="Spolu 3 20 4 3 3" xfId="22404" xr:uid="{4398C5CA-A584-40DE-AAA0-9406712926CA}"/>
    <cellStyle name="Spolu 3 20 4 3 4" xfId="25178" xr:uid="{519B472F-4025-42B2-AD97-862F9568F0B3}"/>
    <cellStyle name="Spolu 3 20 4 3 5" xfId="34521" xr:uid="{D0CD1501-0775-4054-A1C3-12C4B14482B9}"/>
    <cellStyle name="Spolu 3 20 4 4" xfId="14503" xr:uid="{704CA6D9-2025-4062-AD47-3250B5F8AC2F}"/>
    <cellStyle name="Spolu 3 20 4 4 2" xfId="39969" xr:uid="{9B00C508-1281-40D9-B205-E37D8807B57A}"/>
    <cellStyle name="Spolu 3 20 4 5" xfId="14129" xr:uid="{ED8724FB-3088-48E5-A479-5C9D4A337C72}"/>
    <cellStyle name="Spolu 3 20 4 6" xfId="28974" xr:uid="{97582E91-D4E7-449E-8128-8183F2DD8683}"/>
    <cellStyle name="Spolu 3 20 4_5.3 Investments associated cy" xfId="6220" xr:uid="{E56A9CA6-7EAD-41D0-804B-7FC8CDD6FFD1}"/>
    <cellStyle name="Spolu 3 20 5" xfId="3151" xr:uid="{988F406D-0A88-4ADA-AB5E-282B6994F3B0}"/>
    <cellStyle name="Spolu 3 20 5 2" xfId="10080" xr:uid="{C6138FC3-A952-4A62-AEEE-F2691999F323}"/>
    <cellStyle name="Spolu 3 20 5 2 2" xfId="19544" xr:uid="{EE842567-878F-4B34-9847-617FE3A75937}"/>
    <cellStyle name="Spolu 3 20 5 2 2 2" xfId="46123" xr:uid="{E1A79BB7-425A-4FF7-95C4-B6DC1C13F5C9}"/>
    <cellStyle name="Spolu 3 20 5 2 3" xfId="22808" xr:uid="{C0DAC41C-05A1-4B5F-A1DA-B153FE95ADD7}"/>
    <cellStyle name="Spolu 3 20 5 2 4" xfId="25574" xr:uid="{14AB8FF8-71D3-435E-B66D-6E4D34A1624A}"/>
    <cellStyle name="Spolu 3 20 5 2 5" xfId="35004" xr:uid="{4693FF21-0054-44D7-AEB3-AA8F970D5472}"/>
    <cellStyle name="Spolu 3 20 5 3" xfId="14928" xr:uid="{4A563669-29B5-486B-883F-AA96FF505E5D}"/>
    <cellStyle name="Spolu 3 20 5 3 2" xfId="40458" xr:uid="{B651F2DE-08D4-458A-9EF2-4F495BF5FD17}"/>
    <cellStyle name="Spolu 3 20 5 4" xfId="13651" xr:uid="{AB5569DE-93C8-4D45-B70A-04AB156239E0}"/>
    <cellStyle name="Spolu 3 20 5 5" xfId="29453" xr:uid="{BBC93A3B-5F26-4064-9C1B-20481DBC995E}"/>
    <cellStyle name="Spolu 3 20 6" xfId="7583" xr:uid="{1EDFA829-B95D-47CF-965C-B9DA56C44A28}"/>
    <cellStyle name="Spolu 3 20 6 2" xfId="17851" xr:uid="{C1830678-605C-4616-AC03-79061F78AC7C}"/>
    <cellStyle name="Spolu 3 20 6 2 2" xfId="43631" xr:uid="{9440F6A8-1D8B-443F-BE47-BED622C0C222}"/>
    <cellStyle name="Spolu 3 20 6 3" xfId="21445" xr:uid="{F7B4AA23-0FCC-4376-AB6F-41A68EE27F87}"/>
    <cellStyle name="Spolu 3 20 6 4" xfId="24335" xr:uid="{A628CE12-5C92-4C6A-B599-8DB8617355CB}"/>
    <cellStyle name="Spolu 3 20 6 5" xfId="32538" xr:uid="{90EA2158-C0E8-4D92-B0B1-860B2795294E}"/>
    <cellStyle name="Spolu 3 20 7" xfId="13095" xr:uid="{6F387E21-0D51-4DAB-B2D5-B9DC0B199597}"/>
    <cellStyle name="Spolu 3 20 7 2" xfId="37971" xr:uid="{B51D909C-5F15-4648-864D-406E156A8DA8}"/>
    <cellStyle name="Spolu 3 20 8" xfId="17218" xr:uid="{831DADCD-6C8A-41CB-8D05-6261000ED02D}"/>
    <cellStyle name="Spolu 3 20 9" xfId="26988" xr:uid="{3D2130C3-8F41-4F66-B214-D7CA040E80A0}"/>
    <cellStyle name="Spolu 3 20_3.10 Impairments" xfId="1048" xr:uid="{7761388C-32D8-4116-8265-2EC244937C70}"/>
    <cellStyle name="Spolu 3 21" xfId="425" xr:uid="{A401AE35-008F-4870-A04A-E0535F21038C}"/>
    <cellStyle name="Spolu 3 21 2" xfId="725" xr:uid="{1701E35C-89FA-49ED-B91E-EC60555F97F6}"/>
    <cellStyle name="Spolu 3 21 2 2" xfId="2261" xr:uid="{8C34D91D-1377-4444-B3F1-74CA3870CE14}"/>
    <cellStyle name="Spolu 3 21 2 2 2" xfId="5460" xr:uid="{D40D5256-431A-427A-8E1D-BCE80A28A8F6}"/>
    <cellStyle name="Spolu 3 21 2 2 2 2" xfId="12253" xr:uid="{89AF5427-909D-4C20-A0D6-FA2768DAF50D}"/>
    <cellStyle name="Spolu 3 21 2 2 2 2 2" xfId="20800" xr:uid="{E6263A46-60F1-466F-B912-8368F54647A5}"/>
    <cellStyle name="Spolu 3 21 2 2 2 2 2 2" xfId="48296" xr:uid="{DCBB130F-CD19-409D-901B-200F5C36C8A6}"/>
    <cellStyle name="Spolu 3 21 2 2 2 2 3" xfId="23716" xr:uid="{53D052EB-6A5C-45A3-9ECB-1216803E763D}"/>
    <cellStyle name="Spolu 3 21 2 2 2 2 4" xfId="26336" xr:uid="{1BE3B788-4FC6-45C1-98EB-459BA8F20A18}"/>
    <cellStyle name="Spolu 3 21 2 2 2 2 5" xfId="37099" xr:uid="{5F12BD0C-A11F-4B99-BBC9-5697512895A4}"/>
    <cellStyle name="Spolu 3 21 2 2 2 3" xfId="16225" xr:uid="{F16B53BC-1E58-4338-B1A5-8CD0F8F84D32}"/>
    <cellStyle name="Spolu 3 21 2 2 2 3 2" xfId="42627" xr:uid="{FF6B44B3-19A3-4C10-9314-3BC75DC2D79D}"/>
    <cellStyle name="Spolu 3 21 2 2 2 4" xfId="20172" xr:uid="{BC9589B3-80E6-467C-926C-A2226B284648}"/>
    <cellStyle name="Spolu 3 21 2 2 2 5" xfId="20269" xr:uid="{0F5C0984-856E-4642-B909-C7451E40B1DD}"/>
    <cellStyle name="Spolu 3 21 2 2 2 6" xfId="31544" xr:uid="{147E2E63-C59A-45DE-B685-5E2D46EDD41D}"/>
    <cellStyle name="Spolu 3 21 2 2 3" xfId="9220" xr:uid="{57EC3527-CDD0-4A27-8246-5127460CEE31}"/>
    <cellStyle name="Spolu 3 21 2 2 3 2" xfId="18888" xr:uid="{5CA260C5-89B7-4F71-86BB-0E8F65DE453D}"/>
    <cellStyle name="Spolu 3 21 2 2 3 2 2" xfId="45264" xr:uid="{38F1258A-9BA2-45C7-AFDD-0962DC3C4DFD}"/>
    <cellStyle name="Spolu 3 21 2 2 3 3" xfId="22237" xr:uid="{BCDD0271-F1A1-4850-BBBB-0AC0A373E021}"/>
    <cellStyle name="Spolu 3 21 2 2 3 4" xfId="25031" xr:uid="{FBB53D5A-C322-4B1B-A972-D48A57C074AE}"/>
    <cellStyle name="Spolu 3 21 2 2 3 5" xfId="34155" xr:uid="{8BC514BC-3827-432A-BB5A-13ED1605C1C0}"/>
    <cellStyle name="Spolu 3 21 2 2 4" xfId="14281" xr:uid="{7D20C04F-9DB5-466C-853B-DAC1E62CE4AB}"/>
    <cellStyle name="Spolu 3 21 2 2 4 2" xfId="39603" xr:uid="{6EDE38DD-4481-4EBD-85A0-C8A2781FB405}"/>
    <cellStyle name="Spolu 3 21 2 2 5" xfId="13583" xr:uid="{1483D58F-5D36-4FEC-BFFA-7FFA856C15AC}"/>
    <cellStyle name="Spolu 3 21 2 2 6" xfId="28608" xr:uid="{3162E86D-4F55-4511-9A21-AF2CA7C8AADB}"/>
    <cellStyle name="Spolu 3 21 2 2_5.3 Investments associated cy" xfId="6222" xr:uid="{03E1EF52-5932-412C-9A04-190178C1C6B6}"/>
    <cellStyle name="Spolu 3 21 2 3" xfId="2853" xr:uid="{E656A9C9-0594-4C65-A38E-55B552CC8F19}"/>
    <cellStyle name="Spolu 3 21 2 3 2" xfId="6052" xr:uid="{EBDDC323-6841-4EA7-96A4-52634757E27B}"/>
    <cellStyle name="Spolu 3 21 2 3 2 2" xfId="12845" xr:uid="{B54FA706-EDD4-4D0C-9EAB-7EB81ECDA0C5}"/>
    <cellStyle name="Spolu 3 21 2 3 2 2 2" xfId="21255" xr:uid="{23F3CE8A-3029-4FC2-B6A1-00519803F9BA}"/>
    <cellStyle name="Spolu 3 21 2 3 2 2 2 2" xfId="48888" xr:uid="{F5D450E8-5873-42B1-BDD3-F4DAB5FD0E48}"/>
    <cellStyle name="Spolu 3 21 2 3 2 2 3" xfId="24112" xr:uid="{23FC688A-6FAF-4BAB-91BC-8DFFDAC6898F}"/>
    <cellStyle name="Spolu 3 21 2 3 2 2 4" xfId="26709" xr:uid="{B05B6422-A264-4572-8F82-7C386080896E}"/>
    <cellStyle name="Spolu 3 21 2 3 2 2 5" xfId="37691" xr:uid="{37FD627D-3F38-4FA7-AD7C-E60DA3118223}"/>
    <cellStyle name="Spolu 3 21 2 3 2 3" xfId="16667" xr:uid="{32B5F63B-421E-4C63-A9E8-2E5C23302886}"/>
    <cellStyle name="Spolu 3 21 2 3 2 3 2" xfId="43219" xr:uid="{C6FB6B5D-183E-45D9-903D-813EE6AE45F5}"/>
    <cellStyle name="Spolu 3 21 2 3 2 4" xfId="16678" xr:uid="{2FAA822B-7BAC-498B-870B-F8B491E18D19}"/>
    <cellStyle name="Spolu 3 21 2 3 2 5" xfId="23295" xr:uid="{B377D253-E102-43CF-834D-EBE65F1CD444}"/>
    <cellStyle name="Spolu 3 21 2 3 2 6" xfId="32136" xr:uid="{F091FF8A-8276-4EAE-88DB-6ACA07AA1BD6}"/>
    <cellStyle name="Spolu 3 21 2 3 3" xfId="9811" xr:uid="{E86453E0-18D8-49CC-8F9F-AA76C34CD1AF}"/>
    <cellStyle name="Spolu 3 21 2 3 3 2" xfId="19343" xr:uid="{63923751-0514-440B-9488-06C251C3FC15}"/>
    <cellStyle name="Spolu 3 21 2 3 3 2 2" xfId="45855" xr:uid="{75126CFF-0CE4-4722-8ABA-B20A29ED23BC}"/>
    <cellStyle name="Spolu 3 21 2 3 3 3" xfId="22629" xr:uid="{2784F928-FFA8-4836-8260-9DF5B2538E39}"/>
    <cellStyle name="Spolu 3 21 2 3 3 4" xfId="25403" xr:uid="{911E30A0-74B8-4C56-81DA-FC89ACAA9934}"/>
    <cellStyle name="Spolu 3 21 2 3 3 5" xfId="34746" xr:uid="{29E8A676-BD97-4A3B-B4AF-54BB8E851F35}"/>
    <cellStyle name="Spolu 3 21 2 3 4" xfId="14728" xr:uid="{47A5FA0B-D220-4EA4-BA04-37800AC47FAB}"/>
    <cellStyle name="Spolu 3 21 2 3 4 2" xfId="40194" xr:uid="{C68EE140-90E6-4BC3-ADE1-9633E73563B6}"/>
    <cellStyle name="Spolu 3 21 2 3 5" xfId="15222" xr:uid="{44D995B6-4FC0-4BCF-A49F-E1587D3FF7CC}"/>
    <cellStyle name="Spolu 3 21 2 3 6" xfId="29199" xr:uid="{2F8577E2-B0CA-4F75-902F-0CF31D466641}"/>
    <cellStyle name="Spolu 3 21 2 3_5.3 Investments associated cy" xfId="6223" xr:uid="{65D34139-FEB1-4137-AE80-DDDE7D921643}"/>
    <cellStyle name="Spolu 3 21 2 4" xfId="3451" xr:uid="{E36449EB-7CAA-4715-9967-8535DA9C26D5}"/>
    <cellStyle name="Spolu 3 21 2 4 2" xfId="10378" xr:uid="{C3DD30D9-910C-4400-B046-ED9AE87BEB11}"/>
    <cellStyle name="Spolu 3 21 2 4 2 2" xfId="19785" xr:uid="{1781D816-431B-454B-A9CF-FA721AC34D8F}"/>
    <cellStyle name="Spolu 3 21 2 4 2 2 2" xfId="46421" xr:uid="{320590E5-0645-4306-AF87-8C646C7634A6}"/>
    <cellStyle name="Spolu 3 21 2 4 2 3" xfId="23009" xr:uid="{88F18782-B273-4E2A-BE67-B5141B071E9D}"/>
    <cellStyle name="Spolu 3 21 2 4 2 4" xfId="25764" xr:uid="{8BA03D11-707D-40E8-94CD-2273C0DFB020}"/>
    <cellStyle name="Spolu 3 21 2 4 2 5" xfId="35300" xr:uid="{4DA38052-30C9-486B-9292-EC28A5B71F5E}"/>
    <cellStyle name="Spolu 3 21 2 4 3" xfId="15169" xr:uid="{AA1FAB3B-271F-4B80-B1E1-50DEDAC31B14}"/>
    <cellStyle name="Spolu 3 21 2 4 3 2" xfId="40756" xr:uid="{BA4C9708-DA0B-4583-9342-EE05CE32C608}"/>
    <cellStyle name="Spolu 3 21 2 4 4" xfId="16217" xr:uid="{D679F426-6EC9-4EDB-A6C5-67F9D67BBA8C}"/>
    <cellStyle name="Spolu 3 21 2 4 5" xfId="29749" xr:uid="{E55C50C7-8C92-4FF2-BAC0-D974BA0F808A}"/>
    <cellStyle name="Spolu 3 21 2 5" xfId="7914" xr:uid="{31B181E8-603C-4DD8-8C7C-E852DF37E22E}"/>
    <cellStyle name="Spolu 3 21 2 5 2" xfId="18121" xr:uid="{07B7C999-7A45-4BE8-BA02-F2D4F4530DDF}"/>
    <cellStyle name="Spolu 3 21 2 5 2 2" xfId="43962" xr:uid="{31B23EF0-B965-47F6-B896-1E1DCEBD9BEE}"/>
    <cellStyle name="Spolu 3 21 2 5 3" xfId="21683" xr:uid="{7BD97579-630B-4A02-BE09-811066DE8D61}"/>
    <cellStyle name="Spolu 3 21 2 5 4" xfId="24560" xr:uid="{C0C236CC-0DB7-4917-B0C5-912A4493B8E2}"/>
    <cellStyle name="Spolu 3 21 2 5 5" xfId="32869" xr:uid="{CF1CD018-AAF1-4A84-9DB5-DD227E436A7F}"/>
    <cellStyle name="Spolu 3 21 2 6" xfId="13364" xr:uid="{23A9AC2F-D16A-4D5A-BDC2-2758D697292A}"/>
    <cellStyle name="Spolu 3 21 2 6 2" xfId="38302" xr:uid="{A2472826-3E43-4856-821A-EAC535E0A2CE}"/>
    <cellStyle name="Spolu 3 21 2 7" xfId="17508" xr:uid="{7BCFEC74-2AF7-48D7-9200-FEB152EEB1AB}"/>
    <cellStyle name="Spolu 3 21 2 8" xfId="27319" xr:uid="{FC6FD0DE-7053-463B-884F-F8B59515714C}"/>
    <cellStyle name="Spolu 3 21 2_5.3 Investments associated cy" xfId="6221" xr:uid="{FF845FB9-414D-4BC1-A0A5-7B33AC7518A0}"/>
    <cellStyle name="Spolu 3 21 3" xfId="1992" xr:uid="{B3878A80-06F9-48DD-922F-07C2152F6438}"/>
    <cellStyle name="Spolu 3 21 3 2" xfId="5191" xr:uid="{F4250CAD-D6ED-497A-AD96-87DFDEDD7EE4}"/>
    <cellStyle name="Spolu 3 21 3 2 2" xfId="11984" xr:uid="{72BE95B6-F77B-485F-B43D-4D76F7A76173}"/>
    <cellStyle name="Spolu 3 21 3 2 2 2" xfId="20585" xr:uid="{425A0FA9-5FF3-4450-9F03-BD68B5AF804E}"/>
    <cellStyle name="Spolu 3 21 3 2 2 2 2" xfId="48027" xr:uid="{5B3AE4B9-A604-47DB-AF95-EEA4D7ECFCC9}"/>
    <cellStyle name="Spolu 3 21 3 2 2 3" xfId="23532" xr:uid="{3D20B707-2F51-4A10-BC1B-42A4088E6150}"/>
    <cellStyle name="Spolu 3 21 3 2 2 4" xfId="26161" xr:uid="{655DD16E-75FA-4CF0-A7AB-29286A1DDB52}"/>
    <cellStyle name="Spolu 3 21 3 2 2 5" xfId="36830" xr:uid="{C7901371-595F-40C6-987B-86141E9269D9}"/>
    <cellStyle name="Spolu 3 21 3 2 3" xfId="16010" xr:uid="{0DAADC41-7E0F-4E20-A128-4EBAE686A27A}"/>
    <cellStyle name="Spolu 3 21 3 2 3 2" xfId="42358" xr:uid="{7605DF81-4FCE-4E56-8E21-5F0E9F2ECAD4}"/>
    <cellStyle name="Spolu 3 21 3 2 4" xfId="15181" xr:uid="{FBF3EE4C-290A-4F3B-A171-76DAF1EE2E56}"/>
    <cellStyle name="Spolu 3 21 3 2 5" xfId="22240" xr:uid="{ED46EF8C-A362-4156-A67E-DAFF5548C651}"/>
    <cellStyle name="Spolu 3 21 3 2 6" xfId="31275" xr:uid="{5B908176-4D52-4B3D-9205-21BE97219A67}"/>
    <cellStyle name="Spolu 3 21 3 3" xfId="8951" xr:uid="{6851CD53-7CF3-4FF8-A1DC-994BBFB247C9}"/>
    <cellStyle name="Spolu 3 21 3 3 2" xfId="18673" xr:uid="{237A667E-2344-4D48-B149-39D3794312B9}"/>
    <cellStyle name="Spolu 3 21 3 3 2 2" xfId="44995" xr:uid="{6317D3D9-9B1D-4990-BE40-63DA405D73DC}"/>
    <cellStyle name="Spolu 3 21 3 3 3" xfId="22052" xr:uid="{E11112E7-F301-4BD0-BAAE-F5C74B2A7C97}"/>
    <cellStyle name="Spolu 3 21 3 3 4" xfId="24856" xr:uid="{00A46E84-673E-43AF-8DDE-C957F91AFAE8}"/>
    <cellStyle name="Spolu 3 21 3 3 5" xfId="33886" xr:uid="{D2E99BCC-199C-4AA3-9E36-DA5192CB9061}"/>
    <cellStyle name="Spolu 3 21 3 4" xfId="14071" xr:uid="{BDFE64C9-4F7D-4FDB-9CC3-F27B32284D03}"/>
    <cellStyle name="Spolu 3 21 3 4 2" xfId="39334" xr:uid="{0162CDE4-F6A4-4B36-83A7-71DA5F312D34}"/>
    <cellStyle name="Spolu 3 21 3 5" xfId="16053" xr:uid="{A4561B6B-9264-4D93-AE99-0AD7BCBF362C}"/>
    <cellStyle name="Spolu 3 21 3 6" xfId="28339" xr:uid="{30C16731-A4BC-40AF-BD6D-0EEC1360FD61}"/>
    <cellStyle name="Spolu 3 21 3_5.3 Investments associated cy" xfId="6224" xr:uid="{3467C02D-60E5-4A40-A10A-37FF330DC495}"/>
    <cellStyle name="Spolu 3 21 4" xfId="2650" xr:uid="{811C999E-0124-4394-9D9A-BFB701D91110}"/>
    <cellStyle name="Spolu 3 21 4 2" xfId="5849" xr:uid="{A1FAE05A-A751-44D9-A0D4-5CD1893BF54A}"/>
    <cellStyle name="Spolu 3 21 4 2 2" xfId="12642" xr:uid="{D739CB65-EB6C-405F-8D84-C0E499D70C47}"/>
    <cellStyle name="Spolu 3 21 4 2 2 2" xfId="21052" xr:uid="{EB84A188-F69C-4DCB-99B0-11F6178DDA4C}"/>
    <cellStyle name="Spolu 3 21 4 2 2 2 2" xfId="48685" xr:uid="{38D4C92A-40D1-4062-AED1-FEF1520B8F6D}"/>
    <cellStyle name="Spolu 3 21 4 2 2 3" xfId="23909" xr:uid="{B6679117-8602-400F-8906-B29D13439C33}"/>
    <cellStyle name="Spolu 3 21 4 2 2 4" xfId="26506" xr:uid="{4AEA4376-781E-46D4-ADDE-453767A0E44B}"/>
    <cellStyle name="Spolu 3 21 4 2 2 5" xfId="37488" xr:uid="{C0C3163E-10CB-417E-AD64-32F9859E40CD}"/>
    <cellStyle name="Spolu 3 21 4 2 3" xfId="16464" xr:uid="{FB682AE9-3562-448B-B84C-62797F8D0B03}"/>
    <cellStyle name="Spolu 3 21 4 2 3 2" xfId="43016" xr:uid="{5D4ABF22-4C42-4FF9-A0B1-FE849E9A0647}"/>
    <cellStyle name="Spolu 3 21 4 2 4" xfId="18415" xr:uid="{F6EB1D80-3B4E-4AEC-AB3A-543C8858B5DA}"/>
    <cellStyle name="Spolu 3 21 4 2 5" xfId="14141" xr:uid="{7BB8F13B-AE80-481B-B606-138BAA6C9E67}"/>
    <cellStyle name="Spolu 3 21 4 2 6" xfId="31933" xr:uid="{A73CAE17-EEA8-4299-9244-BC57968D6B4A}"/>
    <cellStyle name="Spolu 3 21 4 3" xfId="9608" xr:uid="{6439C972-19B6-4CF1-A77B-BBA296E6206C}"/>
    <cellStyle name="Spolu 3 21 4 3 2" xfId="19140" xr:uid="{55BC9163-69A2-4ABF-B1C1-8FE0140BE929}"/>
    <cellStyle name="Spolu 3 21 4 3 2 2" xfId="45652" xr:uid="{B6BA88FF-D145-4041-800E-96A7BB319D21}"/>
    <cellStyle name="Spolu 3 21 4 3 3" xfId="22426" xr:uid="{10CB3328-C5C5-4A28-A05A-24C2E90DBE7F}"/>
    <cellStyle name="Spolu 3 21 4 3 4" xfId="25200" xr:uid="{58E2B4BE-5669-49A6-AF5F-59BF0E40E4CB}"/>
    <cellStyle name="Spolu 3 21 4 3 5" xfId="34543" xr:uid="{FABF8D12-A985-4C56-BCAE-5F099A907D9D}"/>
    <cellStyle name="Spolu 3 21 4 4" xfId="14525" xr:uid="{96B7B746-3D8D-43CD-ACA5-55B13836D512}"/>
    <cellStyle name="Spolu 3 21 4 4 2" xfId="39991" xr:uid="{EBFFA8BE-F216-4AE4-BE46-7EF039E4DC8B}"/>
    <cellStyle name="Spolu 3 21 4 5" xfId="13428" xr:uid="{0A4997C4-9B47-4341-BF9F-3CFBE832EA04}"/>
    <cellStyle name="Spolu 3 21 4 6" xfId="28996" xr:uid="{A258BBF7-D6B3-48E8-9066-2C04714FC6E0}"/>
    <cellStyle name="Spolu 3 21 4_5.3 Investments associated cy" xfId="6225" xr:uid="{0F777AC4-B29A-4A85-B6D2-7B6A696BACB9}"/>
    <cellStyle name="Spolu 3 21 5" xfId="3182" xr:uid="{BB68E824-F296-4BE8-8421-78DF310A37AE}"/>
    <cellStyle name="Spolu 3 21 5 2" xfId="10111" xr:uid="{2B53AA37-AC89-4777-840B-D4457831A50A}"/>
    <cellStyle name="Spolu 3 21 5 2 2" xfId="19570" xr:uid="{5E11F7D2-BEE8-4934-8C4C-3AD7C24B90AA}"/>
    <cellStyle name="Spolu 3 21 5 2 2 2" xfId="46154" xr:uid="{88D6AA3A-6DB2-483D-B894-4DEDEF134BFC}"/>
    <cellStyle name="Spolu 3 21 5 2 3" xfId="22829" xr:uid="{EB1C1C54-2F49-4990-A693-61392CB8E1BB}"/>
    <cellStyle name="Spolu 3 21 5 2 4" xfId="25593" xr:uid="{016895E8-0F7F-42CA-9C3A-0D750C8A7BF1}"/>
    <cellStyle name="Spolu 3 21 5 2 5" xfId="35035" xr:uid="{AE6AC9AF-23F6-4794-8046-9FDBC9C65894}"/>
    <cellStyle name="Spolu 3 21 5 3" xfId="14954" xr:uid="{4E16E51B-4363-488E-B6C6-EB077480DA67}"/>
    <cellStyle name="Spolu 3 21 5 3 2" xfId="40489" xr:uid="{BFD77C69-5C23-43CB-B7E5-B11E07A7CAEB}"/>
    <cellStyle name="Spolu 3 21 5 4" xfId="20234" xr:uid="{E8A75A7F-C739-4F5B-86B4-D63729B5104D}"/>
    <cellStyle name="Spolu 3 21 5 5" xfId="29484" xr:uid="{1DD8573C-4FDA-40C9-8AFD-61319F0CE7AE}"/>
    <cellStyle name="Spolu 3 21 6" xfId="7617" xr:uid="{F912D9C0-8BA5-45AA-A3EF-FF872B2C293F}"/>
    <cellStyle name="Spolu 3 21 6 2" xfId="17880" xr:uid="{099B35D1-F558-4A34-8E0B-58F6B1F61AAA}"/>
    <cellStyle name="Spolu 3 21 6 2 2" xfId="43665" xr:uid="{A189C8B8-B029-4669-BC0A-61EADE86DDDB}"/>
    <cellStyle name="Spolu 3 21 6 3" xfId="21470" xr:uid="{4C15BB6B-76A3-4647-95B4-C3DE58115733}"/>
    <cellStyle name="Spolu 3 21 6 4" xfId="24357" xr:uid="{15A6669B-2D8F-4038-8804-7AFF39E2F768}"/>
    <cellStyle name="Spolu 3 21 6 5" xfId="32572" xr:uid="{D7D05E84-0F9F-46CB-ACBF-8E9DE23C7AD9}"/>
    <cellStyle name="Spolu 3 21 7" xfId="13122" xr:uid="{C4952B8C-E821-4CD3-B8E1-BE6B715FFB4D}"/>
    <cellStyle name="Spolu 3 21 7 2" xfId="38005" xr:uid="{800003A0-FA32-4976-ACDE-CC09987F08AC}"/>
    <cellStyle name="Spolu 3 21 8" xfId="17193" xr:uid="{DE630DA8-D12B-4DD5-AF88-D3A19C15F7A8}"/>
    <cellStyle name="Spolu 3 21 9" xfId="27022" xr:uid="{3F1D4365-E91E-42F9-886A-EB8E46701E57}"/>
    <cellStyle name="Spolu 3 21_3.10 Impairments" xfId="1049" xr:uid="{F3011A34-58D1-4712-97A3-E114871C8D9C}"/>
    <cellStyle name="Spolu 3 22" xfId="422" xr:uid="{F179C223-EE03-4DC5-B998-36BABC2092E4}"/>
    <cellStyle name="Spolu 3 22 2" xfId="1989" xr:uid="{DCE1500E-AF41-450B-9AD1-AECAA9D22E7B}"/>
    <cellStyle name="Spolu 3 22 2 2" xfId="5188" xr:uid="{98B0C15E-A94D-49C0-9114-05BBDE25E307}"/>
    <cellStyle name="Spolu 3 22 2 2 2" xfId="11981" xr:uid="{04187105-90FB-4FBF-8801-033FB0DA0727}"/>
    <cellStyle name="Spolu 3 22 2 2 2 2" xfId="20582" xr:uid="{A914954A-3C7D-4180-B9DD-77A12285FB94}"/>
    <cellStyle name="Spolu 3 22 2 2 2 2 2" xfId="48024" xr:uid="{D6D5174B-905D-45CE-97FB-DEE7FAD891D0}"/>
    <cellStyle name="Spolu 3 22 2 2 2 3" xfId="23529" xr:uid="{659BDA6A-19D0-4F69-8178-786598E39594}"/>
    <cellStyle name="Spolu 3 22 2 2 2 4" xfId="26158" xr:uid="{54E79365-C33E-4207-BAD0-F4DB8E0C0A1E}"/>
    <cellStyle name="Spolu 3 22 2 2 2 5" xfId="36827" xr:uid="{44113674-A455-4C53-8989-326DFD7FD902}"/>
    <cellStyle name="Spolu 3 22 2 2 3" xfId="16007" xr:uid="{C0138680-A0B3-4A34-9357-9F11C402A953}"/>
    <cellStyle name="Spolu 3 22 2 2 3 2" xfId="42355" xr:uid="{D8D96959-281E-4F4E-B113-07B450B93294}"/>
    <cellStyle name="Spolu 3 22 2 2 4" xfId="20053" xr:uid="{6C2F405D-ABD0-4EC4-B186-853BB0960E54}"/>
    <cellStyle name="Spolu 3 22 2 2 5" xfId="23013" xr:uid="{17DCA085-2790-4344-9F37-F67388B8E82B}"/>
    <cellStyle name="Spolu 3 22 2 2 6" xfId="31272" xr:uid="{7991CE1A-35F8-4D34-942D-385F6769DA91}"/>
    <cellStyle name="Spolu 3 22 2 3" xfId="8948" xr:uid="{3071C30D-666A-4A36-A1C5-B356BC87B81D}"/>
    <cellStyle name="Spolu 3 22 2 3 2" xfId="18670" xr:uid="{9BE3C3A8-B270-48A9-8C49-1BCCF5E83BD1}"/>
    <cellStyle name="Spolu 3 22 2 3 2 2" xfId="44992" xr:uid="{27A22574-0E10-4D96-B7DA-847A07C58B3C}"/>
    <cellStyle name="Spolu 3 22 2 3 3" xfId="22049" xr:uid="{B920DC41-C448-4A7C-8894-F5222E579382}"/>
    <cellStyle name="Spolu 3 22 2 3 4" xfId="24853" xr:uid="{8F0E9CCD-290E-4329-8737-8B698F8D3202}"/>
    <cellStyle name="Spolu 3 22 2 3 5" xfId="33883" xr:uid="{B81A55E6-2EBD-461A-BEEF-7C3DDD7A3C44}"/>
    <cellStyle name="Spolu 3 22 2 4" xfId="14068" xr:uid="{03142617-3A81-4AF4-81EF-1981E37654A5}"/>
    <cellStyle name="Spolu 3 22 2 4 2" xfId="39331" xr:uid="{3068A493-B84E-444A-8DFC-12184EAAB645}"/>
    <cellStyle name="Spolu 3 22 2 5" xfId="16929" xr:uid="{B5A417CC-9F91-4AEA-84C0-0524956AE3AD}"/>
    <cellStyle name="Spolu 3 22 2 6" xfId="28336" xr:uid="{4AC860D2-BFEA-4250-8EE1-CBE563EFAFE9}"/>
    <cellStyle name="Spolu 3 22 2_5.3 Investments associated cy" xfId="6227" xr:uid="{FD5356AB-189A-4C4D-B419-CADCC267161A}"/>
    <cellStyle name="Spolu 3 22 3" xfId="2647" xr:uid="{6444495C-4CB4-4005-9B41-B0481587E182}"/>
    <cellStyle name="Spolu 3 22 3 2" xfId="5846" xr:uid="{6E0879FE-A6BD-45A2-8D47-FAC9A6995976}"/>
    <cellStyle name="Spolu 3 22 3 2 2" xfId="12639" xr:uid="{FC790925-F4A7-4205-80D0-1D8FEB20C82D}"/>
    <cellStyle name="Spolu 3 22 3 2 2 2" xfId="21049" xr:uid="{60AEDC1B-4B16-4208-B004-A6F2BE918637}"/>
    <cellStyle name="Spolu 3 22 3 2 2 2 2" xfId="48682" xr:uid="{AB452266-0674-4763-A7F3-2C32418BCD29}"/>
    <cellStyle name="Spolu 3 22 3 2 2 3" xfId="23906" xr:uid="{ABBCE8CD-017A-47CD-BC1E-2B62D95C8E66}"/>
    <cellStyle name="Spolu 3 22 3 2 2 4" xfId="26503" xr:uid="{7D73FAA4-EA7A-4615-84EA-908F49A1A2C8}"/>
    <cellStyle name="Spolu 3 22 3 2 2 5" xfId="37485" xr:uid="{D4DD331E-4428-4B5F-835F-28BE50BC91C3}"/>
    <cellStyle name="Spolu 3 22 3 2 3" xfId="16461" xr:uid="{8700CCE9-C849-405F-B6BF-867BE30B6184}"/>
    <cellStyle name="Spolu 3 22 3 2 3 2" xfId="43013" xr:uid="{BA72336F-E66E-4B6E-BE4A-2656B269880F}"/>
    <cellStyle name="Spolu 3 22 3 2 4" xfId="16292" xr:uid="{9755FFF6-3EC3-443C-8DE6-CACF2D8D1147}"/>
    <cellStyle name="Spolu 3 22 3 2 5" xfId="13468" xr:uid="{00398DBF-45EE-4300-BD48-31B56AE0F2EE}"/>
    <cellStyle name="Spolu 3 22 3 2 6" xfId="31930" xr:uid="{664C057B-5674-4BC4-A550-EF1121FC0FA4}"/>
    <cellStyle name="Spolu 3 22 3 3" xfId="9605" xr:uid="{427FED9A-B67F-484E-B118-0AF8BC08F448}"/>
    <cellStyle name="Spolu 3 22 3 3 2" xfId="19137" xr:uid="{750E24C4-ABDA-4B37-AE7A-C490629336F2}"/>
    <cellStyle name="Spolu 3 22 3 3 2 2" xfId="45649" xr:uid="{B6C23AD6-CF93-45D1-8D80-7D339F9863F9}"/>
    <cellStyle name="Spolu 3 22 3 3 3" xfId="22423" xr:uid="{EFD7EDCB-77D6-427C-9651-FC23A9DF546E}"/>
    <cellStyle name="Spolu 3 22 3 3 4" xfId="25197" xr:uid="{1312F230-4641-4655-9169-6BE5AB736E91}"/>
    <cellStyle name="Spolu 3 22 3 3 5" xfId="34540" xr:uid="{9DB5E5E0-1F25-401C-8DAE-60FBE54A6854}"/>
    <cellStyle name="Spolu 3 22 3 4" xfId="14522" xr:uid="{B2C48557-86CE-4699-8B49-C7DDA7E583A2}"/>
    <cellStyle name="Spolu 3 22 3 4 2" xfId="39988" xr:uid="{22C5A057-B6EF-46DC-B4CA-7A53A66744C3}"/>
    <cellStyle name="Spolu 3 22 3 5" xfId="20310" xr:uid="{6EA4EBDB-07ED-4282-BCC7-2E3EEB20A20E}"/>
    <cellStyle name="Spolu 3 22 3 6" xfId="28993" xr:uid="{BE29FAD6-146C-4DD3-8AF5-22687A903898}"/>
    <cellStyle name="Spolu 3 22 3_5.3 Investments associated cy" xfId="6228" xr:uid="{FA7895C0-AAB6-4367-A8ED-FBC8181BBFCF}"/>
    <cellStyle name="Spolu 3 22 4" xfId="3179" xr:uid="{30CF7585-6D4E-40C5-96D5-4CEE3B6A7066}"/>
    <cellStyle name="Spolu 3 22 4 2" xfId="10108" xr:uid="{08C568CA-7775-442F-942A-398DFBB0ED07}"/>
    <cellStyle name="Spolu 3 22 4 2 2" xfId="19567" xr:uid="{8752C292-A24D-40B4-B017-7AFD088417FB}"/>
    <cellStyle name="Spolu 3 22 4 2 2 2" xfId="46151" xr:uid="{22BC0BEE-2AD7-44DE-81B5-280DA337F14F}"/>
    <cellStyle name="Spolu 3 22 4 2 3" xfId="22826" xr:uid="{D8DEFD02-DDD0-4703-B65B-421F8DFD339F}"/>
    <cellStyle name="Spolu 3 22 4 2 4" xfId="25590" xr:uid="{BE6587AD-131E-4C55-A2FD-7CD7365CE0BC}"/>
    <cellStyle name="Spolu 3 22 4 2 5" xfId="35032" xr:uid="{BFAB8338-27E0-4702-9430-4C128A34718D}"/>
    <cellStyle name="Spolu 3 22 4 3" xfId="14951" xr:uid="{562A7048-F22C-4821-A72F-D77F506D5836}"/>
    <cellStyle name="Spolu 3 22 4 3 2" xfId="40486" xr:uid="{724DCEE7-ABB1-491A-AFAD-E68A34ED9BE4}"/>
    <cellStyle name="Spolu 3 22 4 4" xfId="14200" xr:uid="{940E2859-B251-4CC5-987A-A880F4089C6E}"/>
    <cellStyle name="Spolu 3 22 4 5" xfId="29481" xr:uid="{DE87AE33-582F-4637-9C62-BC033F2FC914}"/>
    <cellStyle name="Spolu 3 22 5" xfId="7614" xr:uid="{CF9F3AF9-7C3F-4A31-818A-1920D0DFAF99}"/>
    <cellStyle name="Spolu 3 22 5 2" xfId="17877" xr:uid="{60516892-3F01-439C-A3E8-C37AA597EAE0}"/>
    <cellStyle name="Spolu 3 22 5 2 2" xfId="43662" xr:uid="{4BE51A74-063A-46EF-90B0-3A6F6A72E6DC}"/>
    <cellStyle name="Spolu 3 22 5 3" xfId="21467" xr:uid="{EAF57652-8296-4C26-82DB-CE20354B7DA8}"/>
    <cellStyle name="Spolu 3 22 5 4" xfId="24354" xr:uid="{30163087-22C0-40B0-B5E2-94AE8407ACBE}"/>
    <cellStyle name="Spolu 3 22 5 5" xfId="32569" xr:uid="{3D175D13-4D51-4F68-9A0A-C243CC491E66}"/>
    <cellStyle name="Spolu 3 22 6" xfId="13119" xr:uid="{4E0E77DD-847A-41A8-BB4A-978B11430AA7}"/>
    <cellStyle name="Spolu 3 22 6 2" xfId="38002" xr:uid="{C880D412-811C-4F74-B6D1-6D5F1B0E131B}"/>
    <cellStyle name="Spolu 3 22 7" xfId="17195" xr:uid="{CB9EC70F-5734-407C-B0DA-078544FC8F6E}"/>
    <cellStyle name="Spolu 3 22 8" xfId="27019" xr:uid="{F5B7755E-ECEA-4A87-B422-E65C7EA9B6A2}"/>
    <cellStyle name="Spolu 3 22_5.3 Investments associated cy" xfId="6226" xr:uid="{CD0A7EBC-EFDD-4653-8C6A-8ED851CA507F}"/>
    <cellStyle name="Spolu 3 23" xfId="1725" xr:uid="{40FEC16F-1B53-4E12-AE76-5FA59E9AEB97}"/>
    <cellStyle name="Spolu 3 23 2" xfId="4924" xr:uid="{957662ED-7717-4FA2-9A02-34E6FCD8F978}"/>
    <cellStyle name="Spolu 3 23 2 2" xfId="11717" xr:uid="{F816820C-E9D5-4118-8AD6-47809747D1DE}"/>
    <cellStyle name="Spolu 3 23 2 2 2" xfId="20377" xr:uid="{85D210E0-CA81-4BE4-A654-9D5F05E001E7}"/>
    <cellStyle name="Spolu 3 23 2 2 2 2" xfId="47760" xr:uid="{6883461C-6E2D-4B8E-86BE-E001DB2580BC}"/>
    <cellStyle name="Spolu 3 23 2 2 3" xfId="23344" xr:uid="{7819AC0A-EEB4-4532-875A-6E6C330713DF}"/>
    <cellStyle name="Spolu 3 23 2 2 4" xfId="25980" xr:uid="{8D41B760-980B-4709-9B0C-92225C4A7CA6}"/>
    <cellStyle name="Spolu 3 23 2 2 5" xfId="36563" xr:uid="{0DE80B4A-0D38-4780-BCCE-1D73772D4B9E}"/>
    <cellStyle name="Spolu 3 23 2 3" xfId="15798" xr:uid="{6A3BDDB7-EFE4-4E22-9D3D-D75680CCC476}"/>
    <cellStyle name="Spolu 3 23 2 3 2" xfId="42091" xr:uid="{317FC0F8-0B9E-4EDA-86D8-1BFE10236643}"/>
    <cellStyle name="Spolu 3 23 2 4" xfId="14137" xr:uid="{2A1AD655-286F-4540-A5AA-E0B5E89E35BF}"/>
    <cellStyle name="Spolu 3 23 2 5" xfId="21769" xr:uid="{2F11BD63-83EC-4325-AAAE-1E0FCFA3CFC7}"/>
    <cellStyle name="Spolu 3 23 2 6" xfId="31008" xr:uid="{8453A656-00D3-44EA-870C-2BC4540F89B5}"/>
    <cellStyle name="Spolu 3 23 3" xfId="8684" xr:uid="{50B2539E-616A-4604-B0CF-0834AAD8561F}"/>
    <cellStyle name="Spolu 3 23 3 2" xfId="18468" xr:uid="{A0B02D1A-B9F9-4B5E-B75A-5887106D9CDA}"/>
    <cellStyle name="Spolu 3 23 3 2 2" xfId="44728" xr:uid="{1D2E9B6A-7992-48DF-BB41-662DFA1563E2}"/>
    <cellStyle name="Spolu 3 23 3 3" xfId="21864" xr:uid="{97DB5B50-4054-4807-83B1-3F53A7AC54B0}"/>
    <cellStyle name="Spolu 3 23 3 4" xfId="24675" xr:uid="{37ED26D0-2A2E-41EC-9228-DF2E922B987C}"/>
    <cellStyle name="Spolu 3 23 3 5" xfId="33619" xr:uid="{688A2437-AADD-4B76-BBF0-DE7AF0D0CDA3}"/>
    <cellStyle name="Spolu 3 23 4" xfId="13864" xr:uid="{B399C164-8345-47C5-9F68-6233BAF31C58}"/>
    <cellStyle name="Spolu 3 23 4 2" xfId="39067" xr:uid="{A6941D08-6C58-4A90-8D0A-55B031A3E939}"/>
    <cellStyle name="Spolu 3 23 5" xfId="20101" xr:uid="{C903CB1F-CB54-4930-8AB9-8CB3D00AD9C3}"/>
    <cellStyle name="Spolu 3 23 6" xfId="28072" xr:uid="{A6D78D07-02D5-4DF6-B6C4-4743BE5E5D89}"/>
    <cellStyle name="Spolu 3 23_5.3 Investments associated cy" xfId="6229" xr:uid="{8B2F21E4-96DF-4664-BE81-9E2B10D80D65}"/>
    <cellStyle name="Spolu 3 24" xfId="1863" xr:uid="{D3779918-C406-4E2E-9513-D143B0AB4F3E}"/>
    <cellStyle name="Spolu 3 24 2" xfId="5062" xr:uid="{4FD79FEB-D57B-44BD-941F-C03AF563896C}"/>
    <cellStyle name="Spolu 3 24 2 2" xfId="11855" xr:uid="{B372AD7D-3ED0-4AF6-970E-C673E89E139A}"/>
    <cellStyle name="Spolu 3 24 2 2 2" xfId="20478" xr:uid="{2EA21F11-49B8-4B98-90D3-C3A9C0CE022F}"/>
    <cellStyle name="Spolu 3 24 2 2 2 2" xfId="47898" xr:uid="{7CC7AFA6-2C82-40A6-B506-1D3D02FD048C}"/>
    <cellStyle name="Spolu 3 24 2 2 3" xfId="23433" xr:uid="{1AB36127-1121-4CB9-88A4-D4D6BAA87353}"/>
    <cellStyle name="Spolu 3 24 2 2 4" xfId="26068" xr:uid="{DECF397D-3CDC-4B5C-A648-9FCAB24E1132}"/>
    <cellStyle name="Spolu 3 24 2 2 5" xfId="36701" xr:uid="{6DE33CD3-3A70-4869-8079-703409D3A55D}"/>
    <cellStyle name="Spolu 3 24 2 3" xfId="15902" xr:uid="{6617D3BD-AB8E-4F7F-8250-1CC56C50E44A}"/>
    <cellStyle name="Spolu 3 24 2 3 2" xfId="42229" xr:uid="{3C6A7AC1-D130-4772-932B-60072A7475F6}"/>
    <cellStyle name="Spolu 3 24 2 4" xfId="18292" xr:uid="{C7807692-E130-47EE-A966-4C4C168E3941}"/>
    <cellStyle name="Spolu 3 24 2 5" xfId="15173" xr:uid="{4C3C1967-0F9D-4296-A326-04E05CA13BA5}"/>
    <cellStyle name="Spolu 3 24 2 6" xfId="31146" xr:uid="{22C39332-7864-45BA-B357-2D4D82519F1A}"/>
    <cellStyle name="Spolu 3 24 3" xfId="8822" xr:uid="{6892AD0C-53AE-449F-94A0-8C64CF064659}"/>
    <cellStyle name="Spolu 3 24 3 2" xfId="18567" xr:uid="{7986E9A1-0867-4547-AB38-2A658B5C2471}"/>
    <cellStyle name="Spolu 3 24 3 2 2" xfId="44866" xr:uid="{621348AA-E46E-4FDE-A1ED-EA568C8BE8E6}"/>
    <cellStyle name="Spolu 3 24 3 3" xfId="21955" xr:uid="{C3C78434-5590-449C-8194-FEA8816880F2}"/>
    <cellStyle name="Spolu 3 24 3 4" xfId="24763" xr:uid="{A886D71D-26BF-45EF-8014-A996146204A3}"/>
    <cellStyle name="Spolu 3 24 3 5" xfId="33757" xr:uid="{BAB2DFD2-8413-478F-B3FA-BD2B9FDD0F7F}"/>
    <cellStyle name="Spolu 3 24 4" xfId="13966" xr:uid="{43DCD3C0-F653-4B38-9072-7078B705C2E6}"/>
    <cellStyle name="Spolu 3 24 4 2" xfId="39205" xr:uid="{749919B3-B7EA-461F-9D90-49583C6036DC}"/>
    <cellStyle name="Spolu 3 24 5" xfId="13599" xr:uid="{8DD85E55-2864-4F03-BE97-B11A1B8DF587}"/>
    <cellStyle name="Spolu 3 24 6" xfId="28210" xr:uid="{97E7F787-08AF-4C3A-8A53-1977EF3DB136}"/>
    <cellStyle name="Spolu 3 24_5.3 Investments associated cy" xfId="6230" xr:uid="{FF01C90C-4567-48D2-8DBE-51E0522AA720}"/>
    <cellStyle name="Spolu 3 25" xfId="2904" xr:uid="{CCE50B8E-04AF-453F-9E9C-05396E937E85}"/>
    <cellStyle name="Spolu 3 25 2" xfId="9845" xr:uid="{61D32B6E-AE14-435C-A087-84C80BBB8955}"/>
    <cellStyle name="Spolu 3 25 2 2" xfId="19365" xr:uid="{26B5B3AB-33B9-4796-9F74-1B7B90D940FE}"/>
    <cellStyle name="Spolu 3 25 2 2 2" xfId="45888" xr:uid="{C70B8573-B034-4678-B5B7-D9E04010B32F}"/>
    <cellStyle name="Spolu 3 25 2 3" xfId="22651" xr:uid="{BD2DB0F7-2E67-4FE4-BD30-666B058391E7}"/>
    <cellStyle name="Spolu 3 25 2 4" xfId="25421" xr:uid="{C598778A-79DD-4FFF-8912-2C63B833F74F}"/>
    <cellStyle name="Spolu 3 25 2 5" xfId="34776" xr:uid="{AD006E50-FA45-4568-AD4B-AFB25A6F3D6A}"/>
    <cellStyle name="Spolu 3 25 3" xfId="14753" xr:uid="{18F47631-39C0-4D16-ABE2-637AA349C2FB}"/>
    <cellStyle name="Spolu 3 25 3 2" xfId="40224" xr:uid="{5FD020C5-3338-4913-BC91-88EDA64AAE8F}"/>
    <cellStyle name="Spolu 3 25 4" xfId="16859" xr:uid="{1D7946D8-E898-4BBB-948B-A9B2308E617D}"/>
    <cellStyle name="Spolu 3 25 5" xfId="29226" xr:uid="{09F9E273-3517-4C6A-8DDB-DD6E8E0BE6C9}"/>
    <cellStyle name="Spolu 3 26" xfId="7324" xr:uid="{EB9D187B-9D0E-480B-88A1-7E144889EF82}"/>
    <cellStyle name="Spolu 3 26 2" xfId="17641" xr:uid="{B26F9F0A-C953-421D-A68F-60145AF30192}"/>
    <cellStyle name="Spolu 3 26 2 2" xfId="43372" xr:uid="{F2D4E539-0AA7-4B8F-8CAA-EB889C0778D6}"/>
    <cellStyle name="Spolu 3 26 3" xfId="12868" xr:uid="{5433EC3A-C933-42E6-ADA9-43DCF6CDC492}"/>
    <cellStyle name="Spolu 3 26 4" xfId="24152" xr:uid="{0F43870C-6E79-4B9F-B5F0-BC4C4D63B1B3}"/>
    <cellStyle name="Spolu 3 26 5" xfId="32281" xr:uid="{7D2DA5E4-2639-4563-B863-6A46604393FF}"/>
    <cellStyle name="Spolu 3 27" xfId="12886" xr:uid="{A5E7F469-757B-4EE4-983E-1E7F9191536C}"/>
    <cellStyle name="Spolu 3 27 2" xfId="37712" xr:uid="{DE9FB87E-3D25-4A7B-9576-80D2445A5ED5}"/>
    <cellStyle name="Spolu 3 28" xfId="17406" xr:uid="{B749286B-9F7A-4742-A17A-86840338EF28}"/>
    <cellStyle name="Spolu 3 29" xfId="26731" xr:uid="{E8E8DFB0-B47C-4770-9211-8AED23D218C0}"/>
    <cellStyle name="Spolu 3 3" xfId="167" xr:uid="{38BBB5BE-E1EA-4692-BD8D-06A81AAFD4F7}"/>
    <cellStyle name="Spolu 3 3 2" xfId="471" xr:uid="{94BE77B5-A109-43A8-8944-B341F9C864CA}"/>
    <cellStyle name="Spolu 3 3 2 2" xfId="2033" xr:uid="{58F44604-719D-4CBB-8934-71B8541F3CA2}"/>
    <cellStyle name="Spolu 3 3 2 2 2" xfId="5232" xr:uid="{6EE7FA1B-0CC8-416F-AB4E-5B034D934A4E}"/>
    <cellStyle name="Spolu 3 3 2 2 2 2" xfId="12025" xr:uid="{BA5526DD-ABEA-41F6-AC89-C1C82FA4A923}"/>
    <cellStyle name="Spolu 3 3 2 2 2 2 2" xfId="20617" xr:uid="{CFF58DD9-0F4B-461C-B98C-2EC1D69B60BB}"/>
    <cellStyle name="Spolu 3 3 2 2 2 2 2 2" xfId="48068" xr:uid="{2FA6085E-5D98-4E52-9C3A-64E3D02C7EE5}"/>
    <cellStyle name="Spolu 3 3 2 2 2 2 3" xfId="23558" xr:uid="{2936BE5C-AB62-41E1-A154-50F5122CE45A}"/>
    <cellStyle name="Spolu 3 3 2 2 2 2 4" xfId="26186" xr:uid="{8C73855A-E79F-4690-AFC9-8A0DBD56EF5E}"/>
    <cellStyle name="Spolu 3 3 2 2 2 2 5" xfId="36871" xr:uid="{173F9A38-7511-414E-905B-4AA0CA53D61F}"/>
    <cellStyle name="Spolu 3 3 2 2 2 3" xfId="16042" xr:uid="{65D815DD-58B6-4716-853B-3D6EBFF7095F}"/>
    <cellStyle name="Spolu 3 3 2 2 2 3 2" xfId="42399" xr:uid="{89B9EECF-B20F-4845-98E3-2C2176C903B0}"/>
    <cellStyle name="Spolu 3 3 2 2 2 4" xfId="20301" xr:uid="{2DBFB876-1001-4495-B7CA-5F15C1CD17BD}"/>
    <cellStyle name="Spolu 3 3 2 2 2 5" xfId="16960" xr:uid="{B24531BB-E5F3-4422-A55F-C2D210402885}"/>
    <cellStyle name="Spolu 3 3 2 2 2 6" xfId="31316" xr:uid="{ED737F2F-48C3-453C-A949-CD1FB453F6F0}"/>
    <cellStyle name="Spolu 3 3 2 2 3" xfId="8992" xr:uid="{4E3FF68E-BA3C-4D18-AACD-590C48C50C2E}"/>
    <cellStyle name="Spolu 3 3 2 2 3 2" xfId="18706" xr:uid="{354DB276-5C90-4AF6-B6C1-57D1A0C2D7E2}"/>
    <cellStyle name="Spolu 3 3 2 2 3 2 2" xfId="45036" xr:uid="{D2BEC33C-2DEE-494B-9456-0D45E7E81FE7}"/>
    <cellStyle name="Spolu 3 3 2 2 3 3" xfId="22078" xr:uid="{886CF069-E87C-4847-8C52-BA993B915ABB}"/>
    <cellStyle name="Spolu 3 3 2 2 3 4" xfId="24881" xr:uid="{F849A1C5-A095-47D0-9D1B-3D257C0E552D}"/>
    <cellStyle name="Spolu 3 3 2 2 3 5" xfId="33927" xr:uid="{73DE52DD-CBDF-4677-B5E1-66C8323FC67A}"/>
    <cellStyle name="Spolu 3 3 2 2 4" xfId="14102" xr:uid="{A00B0C2D-7E9C-4807-A499-B8FC259A61F5}"/>
    <cellStyle name="Spolu 3 3 2 2 4 2" xfId="39375" xr:uid="{3E9C6971-C004-45D3-B515-BDEF1A8EE13D}"/>
    <cellStyle name="Spolu 3 3 2 2 5" xfId="13621" xr:uid="{F895BC0C-4075-4C30-A45D-8A1FE7B5C238}"/>
    <cellStyle name="Spolu 3 3 2 2 6" xfId="28380" xr:uid="{87C82A79-3070-4ABF-9EBB-976883921234}"/>
    <cellStyle name="Spolu 3 3 2 2_5.3 Investments associated cy" xfId="6232" xr:uid="{B60D96BD-617E-4FE6-96D1-201D35C2FE53}"/>
    <cellStyle name="Spolu 3 3 2 3" xfId="2680" xr:uid="{0B36003B-B029-4361-AE62-3894AA50A7FD}"/>
    <cellStyle name="Spolu 3 3 2 3 2" xfId="5879" xr:uid="{F962F27F-C89F-4172-B17A-B13403D841CF}"/>
    <cellStyle name="Spolu 3 3 2 3 2 2" xfId="12672" xr:uid="{E3995757-E052-4659-8CA2-483DA2BCE604}"/>
    <cellStyle name="Spolu 3 3 2 3 2 2 2" xfId="21082" xr:uid="{5FB71F67-6A85-4FFA-9D8E-FD8162707CC8}"/>
    <cellStyle name="Spolu 3 3 2 3 2 2 2 2" xfId="48715" xr:uid="{E4C62205-3CC2-484A-953E-159DA7BED82F}"/>
    <cellStyle name="Spolu 3 3 2 3 2 2 3" xfId="23939" xr:uid="{9E5EB5AA-004B-4C84-82DB-AD4F0BD71F4F}"/>
    <cellStyle name="Spolu 3 3 2 3 2 2 4" xfId="26536" xr:uid="{C03F033C-ED25-4F9C-8C06-2883625B0DA2}"/>
    <cellStyle name="Spolu 3 3 2 3 2 2 5" xfId="37518" xr:uid="{9F5E6505-69AD-4327-AB5B-5421DF3D7800}"/>
    <cellStyle name="Spolu 3 3 2 3 2 3" xfId="16494" xr:uid="{17B18AC5-EB22-40B0-AB09-742973CCCE51}"/>
    <cellStyle name="Spolu 3 3 2 3 2 3 2" xfId="43046" xr:uid="{4F0FADDE-0303-4139-BD54-A5D09AEBE05C}"/>
    <cellStyle name="Spolu 3 3 2 3 2 4" xfId="18925" xr:uid="{8C04AA71-6F9B-4F21-AEBE-6C13F2F3C139}"/>
    <cellStyle name="Spolu 3 3 2 3 2 5" xfId="20105" xr:uid="{FE8CE652-6578-4459-98AE-0F85E056B9BA}"/>
    <cellStyle name="Spolu 3 3 2 3 2 6" xfId="31963" xr:uid="{0AD196D7-23D3-4FAF-A9B8-BB4CBCF9C15D}"/>
    <cellStyle name="Spolu 3 3 2 3 3" xfId="9638" xr:uid="{08F98C6D-48D6-417A-9DB2-6C94E9B14772}"/>
    <cellStyle name="Spolu 3 3 2 3 3 2" xfId="19170" xr:uid="{4E92B0CF-1DF8-46B2-A2BE-51E8EB17AA98}"/>
    <cellStyle name="Spolu 3 3 2 3 3 2 2" xfId="45682" xr:uid="{E1EC270E-1650-4555-882B-C24F53F2AD54}"/>
    <cellStyle name="Spolu 3 3 2 3 3 3" xfId="22456" xr:uid="{777458F2-6B2A-4983-95FC-B6008AAB7DBF}"/>
    <cellStyle name="Spolu 3 3 2 3 3 4" xfId="25230" xr:uid="{2D6E043C-447B-4992-B7FD-784E0CAB986E}"/>
    <cellStyle name="Spolu 3 3 2 3 3 5" xfId="34573" xr:uid="{B92B0B0E-DCF9-4889-A663-2F59710B41A3}"/>
    <cellStyle name="Spolu 3 3 2 3 4" xfId="14555" xr:uid="{C2EDA6E9-1277-4F1D-91A8-63416D35F9E4}"/>
    <cellStyle name="Spolu 3 3 2 3 4 2" xfId="40021" xr:uid="{9802F0B2-8068-47C2-BDDB-DFC1DB70FE82}"/>
    <cellStyle name="Spolu 3 3 2 3 5" xfId="16882" xr:uid="{EDF5DEAD-5534-42F3-A1A2-C9526DC402AA}"/>
    <cellStyle name="Spolu 3 3 2 3 6" xfId="29026" xr:uid="{B55107D7-096A-473E-BA6F-841D89E9B200}"/>
    <cellStyle name="Spolu 3 3 2 3_5.3 Investments associated cy" xfId="6233" xr:uid="{F4EEACB2-921A-4288-9C5D-04735CF856BD}"/>
    <cellStyle name="Spolu 3 3 2 4" xfId="3226" xr:uid="{F856F867-9BC0-4B43-B294-E5138BA412E9}"/>
    <cellStyle name="Spolu 3 3 2 4 2" xfId="10153" xr:uid="{436173DD-BF01-49D2-854B-0938853178DC}"/>
    <cellStyle name="Spolu 3 3 2 4 2 2" xfId="19603" xr:uid="{F10D3715-DD08-4E88-ACEB-26FD6C98ED44}"/>
    <cellStyle name="Spolu 3 3 2 4 2 2 2" xfId="46196" xr:uid="{93D8FCB1-DC25-4F67-9026-D0627C5D83CE}"/>
    <cellStyle name="Spolu 3 3 2 4 2 3" xfId="22856" xr:uid="{DE3C6F54-5637-43D6-87C7-27CBE4C604FE}"/>
    <cellStyle name="Spolu 3 3 2 4 2 4" xfId="25619" xr:uid="{0C7B3B2B-7539-464D-9AB9-AC43153A2449}"/>
    <cellStyle name="Spolu 3 3 2 4 2 5" xfId="35077" xr:uid="{2315AC1E-D0B9-48D4-9A77-97AE9B71C345}"/>
    <cellStyle name="Spolu 3 3 2 4 3" xfId="14991" xr:uid="{E4189741-BDBD-4F65-867A-1A8F98051F6B}"/>
    <cellStyle name="Spolu 3 3 2 4 3 2" xfId="40531" xr:uid="{DEEF19B4-D987-48A8-B987-02EDEDB97289}"/>
    <cellStyle name="Spolu 3 3 2 4 4" xfId="16834" xr:uid="{21841381-D549-4C62-960E-A708CFC56E73}"/>
    <cellStyle name="Spolu 3 3 2 4 5" xfId="29526" xr:uid="{0F43CEF7-C186-4594-AE00-AD4456DE4A99}"/>
    <cellStyle name="Spolu 3 3 2 5" xfId="7663" xr:uid="{34522A55-2EAB-4899-977C-098ADE5106D0}"/>
    <cellStyle name="Spolu 3 3 2 5 2" xfId="17917" xr:uid="{0DFD8057-ECC8-4D25-A688-E0957926D2EC}"/>
    <cellStyle name="Spolu 3 3 2 5 2 2" xfId="43711" xr:uid="{141D00D8-90D0-4796-A53F-6423FD732031}"/>
    <cellStyle name="Spolu 3 3 2 5 3" xfId="21501" xr:uid="{50E5B9C4-ED9F-4218-8B30-C44D6FE1FA6D}"/>
    <cellStyle name="Spolu 3 3 2 5 4" xfId="24387" xr:uid="{BA3972DC-FC46-45D6-99AC-34BE1F429BF3}"/>
    <cellStyle name="Spolu 3 3 2 5 5" xfId="32618" xr:uid="{2312F2C9-E577-458E-BF24-34E71F2D6C14}"/>
    <cellStyle name="Spolu 3 3 2 6" xfId="13163" xr:uid="{9FC5BEE8-C62F-4984-AE07-E2A186920EEC}"/>
    <cellStyle name="Spolu 3 3 2 6 2" xfId="38051" xr:uid="{F6226881-BA28-447F-99AC-7141C93EE374}"/>
    <cellStyle name="Spolu 3 3 2 7" xfId="17161" xr:uid="{6A7D91EF-6A2D-475B-BDAF-580C02F4BB6D}"/>
    <cellStyle name="Spolu 3 3 2 8" xfId="27068" xr:uid="{642F77F6-8C99-4A08-AA6F-B937A5107E62}"/>
    <cellStyle name="Spolu 3 3 2_5.3 Investments associated cy" xfId="6231" xr:uid="{4B5555F8-93AD-458C-97DD-AB9FE9C38814}"/>
    <cellStyle name="Spolu 3 3 3" xfId="1761" xr:uid="{4B9F8FB4-64FB-4D76-9B1E-724445B46349}"/>
    <cellStyle name="Spolu 3 3 3 2" xfId="4960" xr:uid="{9C3A47A6-6309-4348-9595-219F5A27D3B7}"/>
    <cellStyle name="Spolu 3 3 3 2 2" xfId="11753" xr:uid="{ABE084D3-2D51-4611-A5F0-C481E2C7777C}"/>
    <cellStyle name="Spolu 3 3 3 2 2 2" xfId="20407" xr:uid="{1F9CAEE7-8216-42FF-AA10-6AB50A45B4A2}"/>
    <cellStyle name="Spolu 3 3 3 2 2 2 2" xfId="47796" xr:uid="{3E940073-11B9-4CFC-B3B6-9C1E1F4E27DE}"/>
    <cellStyle name="Spolu 3 3 3 2 2 3" xfId="23372" xr:uid="{C3438E58-C678-4D8A-AEFC-3E396D5AA834}"/>
    <cellStyle name="Spolu 3 3 3 2 2 4" xfId="26008" xr:uid="{EA40CE80-D21D-4BB9-A2F1-8A6E68C0C44C}"/>
    <cellStyle name="Spolu 3 3 3 2 2 5" xfId="36599" xr:uid="{3B728C26-1767-428D-9FE6-3CA1BEF12FA4}"/>
    <cellStyle name="Spolu 3 3 3 2 3" xfId="15830" xr:uid="{2B10FDAF-1AA5-4669-A930-4C27342B3C7E}"/>
    <cellStyle name="Spolu 3 3 3 2 3 2" xfId="42127" xr:uid="{1F21CC94-02AF-4BEF-B074-A4062263E14D}"/>
    <cellStyle name="Spolu 3 3 3 2 4" xfId="16765" xr:uid="{8939888F-D161-40C5-AC81-36C90EB4DE0D}"/>
    <cellStyle name="Spolu 3 3 3 2 5" xfId="23195" xr:uid="{17305496-5C3B-4213-96DA-C442E77E82AB}"/>
    <cellStyle name="Spolu 3 3 3 2 6" xfId="31044" xr:uid="{D32B42D8-2C11-4BA4-9AE3-9564074EAB99}"/>
    <cellStyle name="Spolu 3 3 3 3" xfId="8720" xr:uid="{84628B16-AF96-49BE-866D-823793888DAC}"/>
    <cellStyle name="Spolu 3 3 3 3 2" xfId="18499" xr:uid="{1A5445F3-1A32-47FF-BF31-C1F9B08195E9}"/>
    <cellStyle name="Spolu 3 3 3 3 2 2" xfId="44764" xr:uid="{3848CAFE-B190-43A6-A28D-C68E961B81D1}"/>
    <cellStyle name="Spolu 3 3 3 3 3" xfId="21893" xr:uid="{36C46758-26C4-4940-A80F-A630E8E6AA85}"/>
    <cellStyle name="Spolu 3 3 3 3 4" xfId="24703" xr:uid="{B943CDAD-8640-4D7B-92A2-F8C787BFDCE2}"/>
    <cellStyle name="Spolu 3 3 3 3 5" xfId="33655" xr:uid="{D02A6976-D4FF-46E9-88F2-584DCED02A8B}"/>
    <cellStyle name="Spolu 3 3 3 4" xfId="13893" xr:uid="{F53C28B7-D4E3-48A6-BD25-C7272E53593E}"/>
    <cellStyle name="Spolu 3 3 3 4 2" xfId="39103" xr:uid="{6B502174-B4F8-4CA4-A57D-64F63D466EE0}"/>
    <cellStyle name="Spolu 3 3 3 5" xfId="13635" xr:uid="{67AD01A2-D4AA-4DA1-99E9-73E15817F2F9}"/>
    <cellStyle name="Spolu 3 3 3 6" xfId="28108" xr:uid="{8F84429B-A84F-43D4-A9AC-FE91114EF01C}"/>
    <cellStyle name="Spolu 3 3 3_5.3 Investments associated cy" xfId="6234" xr:uid="{09116C7B-E36F-43FA-952A-C77154180281}"/>
    <cellStyle name="Spolu 3 3 4" xfId="2520" xr:uid="{65936778-26EC-48E7-9D48-E394CDFDFABA}"/>
    <cellStyle name="Spolu 3 3 4 2" xfId="5719" xr:uid="{A54D4985-0D69-4E22-B242-7B1420BF6C97}"/>
    <cellStyle name="Spolu 3 3 4 2 2" xfId="12512" xr:uid="{0ABCA2D7-93B0-4B56-B220-A73E6B4D386F}"/>
    <cellStyle name="Spolu 3 3 4 2 2 2" xfId="20922" xr:uid="{4A1CC03A-C4B0-4207-A000-B0EAE7F64093}"/>
    <cellStyle name="Spolu 3 3 4 2 2 2 2" xfId="48555" xr:uid="{395E4851-0723-47FD-8755-517877A45D3B}"/>
    <cellStyle name="Spolu 3 3 4 2 2 3" xfId="23779" xr:uid="{D9671A41-FA65-4403-AF07-6EBB54E393E5}"/>
    <cellStyle name="Spolu 3 3 4 2 2 4" xfId="26376" xr:uid="{7CC36520-9800-4641-8F5B-B7FA314E256A}"/>
    <cellStyle name="Spolu 3 3 4 2 2 5" xfId="37358" xr:uid="{3A96CD92-D79D-4FFC-8105-CA6001DF0A10}"/>
    <cellStyle name="Spolu 3 3 4 2 3" xfId="16335" xr:uid="{CB458B0D-EAB4-4C34-A936-4AED0381E093}"/>
    <cellStyle name="Spolu 3 3 4 2 3 2" xfId="42886" xr:uid="{2564E000-02CE-4262-96FB-D9C8EE6397C9}"/>
    <cellStyle name="Spolu 3 3 4 2 4" xfId="12882" xr:uid="{08A8ABBA-C8E6-4F25-838E-33D3B0C7F94E}"/>
    <cellStyle name="Spolu 3 3 4 2 5" xfId="21685" xr:uid="{41A17C7A-D5F5-44EF-B911-DB20096B702D}"/>
    <cellStyle name="Spolu 3 3 4 2 6" xfId="31803" xr:uid="{7E98C842-14A9-4B58-8F7E-40F75220FF61}"/>
    <cellStyle name="Spolu 3 3 4 3" xfId="9478" xr:uid="{AB61EF8A-D834-4F21-9698-3FFFCC8A3324}"/>
    <cellStyle name="Spolu 3 3 4 3 2" xfId="19010" xr:uid="{67F693D6-2BD2-402D-811E-C245FCB43BF8}"/>
    <cellStyle name="Spolu 3 3 4 3 2 2" xfId="45522" xr:uid="{9F08C1CE-38B0-452E-AB6E-7377B7B284B7}"/>
    <cellStyle name="Spolu 3 3 4 3 3" xfId="22296" xr:uid="{551816B2-A35F-478A-9CAF-A87FE2091D16}"/>
    <cellStyle name="Spolu 3 3 4 3 4" xfId="25070" xr:uid="{2297C204-899E-49D6-B1B6-4C381D47DA33}"/>
    <cellStyle name="Spolu 3 3 4 3 5" xfId="34413" xr:uid="{6227AAD9-640D-417E-BC82-E933082F1664}"/>
    <cellStyle name="Spolu 3 3 4 4" xfId="14396" xr:uid="{8910F529-F73D-44D4-BCBF-F80DACDD0A45}"/>
    <cellStyle name="Spolu 3 3 4 4 2" xfId="39861" xr:uid="{A9610BF6-D9AB-436A-A5E2-DD471491395D}"/>
    <cellStyle name="Spolu 3 3 4 5" xfId="15404" xr:uid="{43B30175-D2B9-46B0-9D73-19C70C8AFD53}"/>
    <cellStyle name="Spolu 3 3 4 6" xfId="28866" xr:uid="{9C3D3D47-2C8D-496D-AD85-FAFF40EBB316}"/>
    <cellStyle name="Spolu 3 3 4_5.3 Investments associated cy" xfId="6235" xr:uid="{8EC29152-7CE5-47E7-871F-146462970E54}"/>
    <cellStyle name="Spolu 3 3 5" xfId="2942" xr:uid="{D413BA30-9D60-4A7C-804B-E5A3F7251BA8}"/>
    <cellStyle name="Spolu 3 3 5 2" xfId="9880" xr:uid="{9075BFEA-B01E-4CF1-9272-C62021F9F32D}"/>
    <cellStyle name="Spolu 3 3 5 2 2" xfId="19393" xr:uid="{0467CE5E-F8FE-4019-A0B3-0B49A6A9537E}"/>
    <cellStyle name="Spolu 3 3 5 2 2 2" xfId="45923" xr:uid="{E20DCE3D-165E-4F95-9272-3D590A35F9C9}"/>
    <cellStyle name="Spolu 3 3 5 2 3" xfId="22676" xr:uid="{8F9A36F5-4195-4DA0-A3C5-B30AFDDDCEFE}"/>
    <cellStyle name="Spolu 3 3 5 2 4" xfId="25445" xr:uid="{A68222DB-D8E0-4A7E-9C32-8271A01E4985}"/>
    <cellStyle name="Spolu 3 3 5 2 5" xfId="34808" xr:uid="{A92A159E-7DC2-4481-BDAC-201DF69305ED}"/>
    <cellStyle name="Spolu 3 3 5 3" xfId="14781" xr:uid="{4904A245-2315-4A8D-93BC-C66155006EF7}"/>
    <cellStyle name="Spolu 3 3 5 3 2" xfId="40259" xr:uid="{F50E517E-644C-4DBE-A1E4-164BF3FCE1EC}"/>
    <cellStyle name="Spolu 3 3 5 4" xfId="14061" xr:uid="{FBCBD39B-A0A6-4B13-8E36-D0EE272CA00E}"/>
    <cellStyle name="Spolu 3 3 5 5" xfId="29258" xr:uid="{04501BE0-73E1-4F51-8502-694F08910B85}"/>
    <cellStyle name="Spolu 3 3 6" xfId="7362" xr:uid="{F07F9D82-ACD5-41DB-9FE9-A8480E4C6C7F}"/>
    <cellStyle name="Spolu 3 3 6 2" xfId="17674" xr:uid="{4DC25623-BCDC-4647-BA31-80E1AC0D7007}"/>
    <cellStyle name="Spolu 3 3 6 2 2" xfId="43410" xr:uid="{B334C99C-027C-4E7B-9286-A001033917D8}"/>
    <cellStyle name="Spolu 3 3 6 3" xfId="21285" xr:uid="{7006B580-74ED-497D-BDD4-90D02D987919}"/>
    <cellStyle name="Spolu 3 3 6 4" xfId="24180" xr:uid="{4CC93769-3A05-4CBE-AF7F-A91AA8B024F3}"/>
    <cellStyle name="Spolu 3 3 6 5" xfId="32317" xr:uid="{5875FF51-445F-41D8-B038-F81F4B5F46D2}"/>
    <cellStyle name="Spolu 3 3 7" xfId="12919" xr:uid="{80A55025-49C0-4AF7-AC61-889592792FB3}"/>
    <cellStyle name="Spolu 3 3 7 2" xfId="37750" xr:uid="{25FBAD62-B18A-4879-90C5-54CE8B060209}"/>
    <cellStyle name="Spolu 3 3 8" xfId="17379" xr:uid="{7CDAEA6C-167B-4344-83EE-A86DBA5B7959}"/>
    <cellStyle name="Spolu 3 3 9" xfId="26767" xr:uid="{1B9E0A99-14A3-40BD-B558-9EF8D1E61C0B}"/>
    <cellStyle name="Spolu 3 3_3.10 Impairments" xfId="1050" xr:uid="{AD5039F8-4899-47AE-BDAB-019B1D916D41}"/>
    <cellStyle name="Spolu 3 4" xfId="196" xr:uid="{E7B0A840-3D6D-45D5-B931-2A295C19203E}"/>
    <cellStyle name="Spolu 3 4 2" xfId="500" xr:uid="{4346E88A-795B-47BE-970D-9A136A76EC0E}"/>
    <cellStyle name="Spolu 3 4 2 2" xfId="2060" xr:uid="{BF2F3B71-042A-4F2F-8A80-35EAB8A667BC}"/>
    <cellStyle name="Spolu 3 4 2 2 2" xfId="5259" xr:uid="{7BBD5F3E-ACD8-42A1-9C6A-6AE0B1B0C578}"/>
    <cellStyle name="Spolu 3 4 2 2 2 2" xfId="12052" xr:uid="{9562E2AC-3BA0-4C44-8657-A2DA1405A78E}"/>
    <cellStyle name="Spolu 3 4 2 2 2 2 2" xfId="20639" xr:uid="{F9DBE6F2-2B5E-4ED3-BAD1-C401048624F2}"/>
    <cellStyle name="Spolu 3 4 2 2 2 2 2 2" xfId="48095" xr:uid="{E3C8E14B-CB12-4E76-934B-691320F6DCFF}"/>
    <cellStyle name="Spolu 3 4 2 2 2 2 3" xfId="23574" xr:uid="{11423366-9BA5-429E-868A-7653805F6CB2}"/>
    <cellStyle name="Spolu 3 4 2 2 2 2 4" xfId="26201" xr:uid="{5C57AF3F-473A-40D6-B559-15A31FC6CDEF}"/>
    <cellStyle name="Spolu 3 4 2 2 2 2 5" xfId="36898" xr:uid="{3CF002B1-414C-45B6-9BD8-A55DBB0FF363}"/>
    <cellStyle name="Spolu 3 4 2 2 2 3" xfId="16064" xr:uid="{C0407CC8-29AF-4F2F-B4DE-632EE28019B1}"/>
    <cellStyle name="Spolu 3 4 2 2 2 3 2" xfId="42426" xr:uid="{407BAA21-3D31-4D48-A5CA-7A6A367BC3F9}"/>
    <cellStyle name="Spolu 3 4 2 2 2 4" xfId="13376" xr:uid="{09761321-96E0-451D-9642-522CDB793897}"/>
    <cellStyle name="Spolu 3 4 2 2 2 5" xfId="21687" xr:uid="{5634F769-9951-47C3-9709-7D709E8B55D8}"/>
    <cellStyle name="Spolu 3 4 2 2 2 6" xfId="31343" xr:uid="{CCE4B14A-C275-4693-AE7B-DEC46C13425F}"/>
    <cellStyle name="Spolu 3 4 2 2 3" xfId="9019" xr:uid="{08663F50-F1B4-4F39-85F5-5EB34EB32E3A}"/>
    <cellStyle name="Spolu 3 4 2 2 3 2" xfId="18726" xr:uid="{F8FFE0C8-20B7-477A-AD43-7A5F3FA31B4E}"/>
    <cellStyle name="Spolu 3 4 2 2 3 2 2" xfId="45063" xr:uid="{FEC14CB1-BB8D-4D12-8C18-F47302BBD849}"/>
    <cellStyle name="Spolu 3 4 2 2 3 3" xfId="22095" xr:uid="{32A289CF-177A-402F-989B-0458CDF644C4}"/>
    <cellStyle name="Spolu 3 4 2 2 3 4" xfId="24896" xr:uid="{E777B130-048C-4CDF-AB05-E4404EBB0D64}"/>
    <cellStyle name="Spolu 3 4 2 2 3 5" xfId="33954" xr:uid="{1F65189B-95AD-4C2E-9F51-E6E7BEA3AC77}"/>
    <cellStyle name="Spolu 3 4 2 2 4" xfId="14123" xr:uid="{BC36C3CE-EAC9-434F-97C5-E24306A33162}"/>
    <cellStyle name="Spolu 3 4 2 2 4 2" xfId="39402" xr:uid="{503D6306-B86D-4C34-AF2D-6099E36E93B0}"/>
    <cellStyle name="Spolu 3 4 2 2 5" xfId="16044" xr:uid="{BF4DEE1B-FFA6-4F20-8DC4-3AA6F68FD982}"/>
    <cellStyle name="Spolu 3 4 2 2 6" xfId="28407" xr:uid="{374AD985-4D21-4BF2-8B0D-EC4D80A9286E}"/>
    <cellStyle name="Spolu 3 4 2 2_5.3 Investments associated cy" xfId="6237" xr:uid="{6B94C18A-F65E-492C-A788-8F4BE3E26B4F}"/>
    <cellStyle name="Spolu 3 4 2 3" xfId="2696" xr:uid="{814A7B53-ABE1-494B-94D9-B5035B288074}"/>
    <cellStyle name="Spolu 3 4 2 3 2" xfId="5895" xr:uid="{7319CC04-1CE3-4D8C-BBFC-D4805DD82600}"/>
    <cellStyle name="Spolu 3 4 2 3 2 2" xfId="12688" xr:uid="{9994CAED-6B19-405B-BE54-1FB37602EBF2}"/>
    <cellStyle name="Spolu 3 4 2 3 2 2 2" xfId="21098" xr:uid="{80C8654C-0414-4D10-9755-6A0D53E1535A}"/>
    <cellStyle name="Spolu 3 4 2 3 2 2 2 2" xfId="48731" xr:uid="{0DA916C6-D0E4-434A-8FB4-653BD46E89B1}"/>
    <cellStyle name="Spolu 3 4 2 3 2 2 3" xfId="23955" xr:uid="{6D38D840-A56C-4712-8D3E-C6AB26CD09CB}"/>
    <cellStyle name="Spolu 3 4 2 3 2 2 4" xfId="26552" xr:uid="{3A553C56-CD45-4684-8579-96017B8ED52B}"/>
    <cellStyle name="Spolu 3 4 2 3 2 2 5" xfId="37534" xr:uid="{7953E20A-6914-4195-984A-09778C220277}"/>
    <cellStyle name="Spolu 3 4 2 3 2 3" xfId="16510" xr:uid="{62EDB1D2-A693-4E67-9827-0ACF7217D893}"/>
    <cellStyle name="Spolu 3 4 2 3 2 3 2" xfId="43062" xr:uid="{62A64E10-A300-4E07-B75D-3477DE3FCA50}"/>
    <cellStyle name="Spolu 3 4 2 3 2 4" xfId="16697" xr:uid="{8F9F8717-1C0F-499F-8CB7-52EFF9CE3EE8}"/>
    <cellStyle name="Spolu 3 4 2 3 2 5" xfId="23699" xr:uid="{70CA8BD2-9094-4F6B-AF01-4FFFC05022FC}"/>
    <cellStyle name="Spolu 3 4 2 3 2 6" xfId="31979" xr:uid="{AEA3BB1F-D2CC-442E-84DB-7A651D19A510}"/>
    <cellStyle name="Spolu 3 4 2 3 3" xfId="9654" xr:uid="{08FE9E7D-8409-4B69-B90B-B03E41552F42}"/>
    <cellStyle name="Spolu 3 4 2 3 3 2" xfId="19186" xr:uid="{B4F13237-2D50-4C42-BE1B-7E3C9805E410}"/>
    <cellStyle name="Spolu 3 4 2 3 3 2 2" xfId="45698" xr:uid="{24D08123-D8D3-4847-94CC-8138D457D1B1}"/>
    <cellStyle name="Spolu 3 4 2 3 3 3" xfId="22472" xr:uid="{9ACFBEE2-F03D-40B6-9040-073BC790AB18}"/>
    <cellStyle name="Spolu 3 4 2 3 3 4" xfId="25246" xr:uid="{252BA076-058D-4407-93D4-9D25DE3BC25D}"/>
    <cellStyle name="Spolu 3 4 2 3 3 5" xfId="34589" xr:uid="{CC1EA27A-D0E9-4177-AE2B-15CA563C6753}"/>
    <cellStyle name="Spolu 3 4 2 3 4" xfId="14571" xr:uid="{43A1B7FC-7B7B-42CC-B92F-D07DE8C3C214}"/>
    <cellStyle name="Spolu 3 4 2 3 4 2" xfId="40037" xr:uid="{8D8271E4-C1AE-408D-B3A2-0831F3D521F9}"/>
    <cellStyle name="Spolu 3 4 2 3 5" xfId="14114" xr:uid="{8A4B3FBA-9406-4C58-9540-3CE594575465}"/>
    <cellStyle name="Spolu 3 4 2 3 6" xfId="29042" xr:uid="{D07AB43B-DF72-4A60-94CB-1D6B120C5AE9}"/>
    <cellStyle name="Spolu 3 4 2 3_5.3 Investments associated cy" xfId="6238" xr:uid="{1D563012-A30A-43B8-9FEA-8F4324D0CB42}"/>
    <cellStyle name="Spolu 3 4 2 4" xfId="3252" xr:uid="{D29C5C3A-F245-40C1-AB03-CE6269F01152}"/>
    <cellStyle name="Spolu 3 4 2 4 2" xfId="10179" xr:uid="{4B985AF9-EAB5-4F45-A0CC-C04104D4215B}"/>
    <cellStyle name="Spolu 3 4 2 4 2 2" xfId="19625" xr:uid="{FA02E433-D4FF-4200-A93C-0E1E805A5719}"/>
    <cellStyle name="Spolu 3 4 2 4 2 2 2" xfId="46222" xr:uid="{B89C29D5-1161-4051-81A7-3623D8C698D1}"/>
    <cellStyle name="Spolu 3 4 2 4 2 3" xfId="22871" xr:uid="{989C2420-7E2C-4E0A-B235-74E9C23200FC}"/>
    <cellStyle name="Spolu 3 4 2 4 2 4" xfId="25633" xr:uid="{470A3445-E30F-49BE-B5DB-33D26E078C38}"/>
    <cellStyle name="Spolu 3 4 2 4 2 5" xfId="35103" xr:uid="{C35D3280-7DB1-4662-9A3F-6710DB4DC034}"/>
    <cellStyle name="Spolu 3 4 2 4 3" xfId="15014" xr:uid="{5BEC9871-6711-451F-83BE-5127E987E78C}"/>
    <cellStyle name="Spolu 3 4 2 4 3 2" xfId="40557" xr:uid="{7B2C4D5E-946E-4FEF-AE26-28FB64E15939}"/>
    <cellStyle name="Spolu 3 4 2 4 4" xfId="13713" xr:uid="{07C7CF85-8A64-4AA6-B770-D22EDF5F042B}"/>
    <cellStyle name="Spolu 3 4 2 4 5" xfId="29552" xr:uid="{32E949CA-E4F5-4278-AAC3-47C5E3ECB712}"/>
    <cellStyle name="Spolu 3 4 2 5" xfId="7691" xr:uid="{91B745E7-D34B-4CC7-BF1E-9640A7E721E9}"/>
    <cellStyle name="Spolu 3 4 2 5 2" xfId="17941" xr:uid="{02BF0B9C-E0EC-439A-BDE0-906667FD8C43}"/>
    <cellStyle name="Spolu 3 4 2 5 2 2" xfId="43739" xr:uid="{FD9937CE-F36B-4F47-946E-0C09661199B5}"/>
    <cellStyle name="Spolu 3 4 2 5 3" xfId="21519" xr:uid="{9EC791D5-AD54-4545-B912-2FF062DF4BA0}"/>
    <cellStyle name="Spolu 3 4 2 5 4" xfId="24403" xr:uid="{20B09B7E-939D-413D-A9CC-B412445459F2}"/>
    <cellStyle name="Spolu 3 4 2 5 5" xfId="32646" xr:uid="{2F607371-8426-47F9-84DF-4FC30A7B9559}"/>
    <cellStyle name="Spolu 3 4 2 6" xfId="13186" xr:uid="{2DA608AF-BA90-4594-B0FD-49BE5F79F2AD}"/>
    <cellStyle name="Spolu 3 4 2 6 2" xfId="38079" xr:uid="{A493DA71-FA79-4C93-BFA7-9A82F774552B}"/>
    <cellStyle name="Spolu 3 4 2 7" xfId="17144" xr:uid="{CEF2B030-3D13-4047-9E7E-DCBD40E0BFAA}"/>
    <cellStyle name="Spolu 3 4 2 8" xfId="27096" xr:uid="{98291E10-EAF0-4037-9093-4DD68B0D8E61}"/>
    <cellStyle name="Spolu 3 4 2_5.3 Investments associated cy" xfId="6236" xr:uid="{71685A95-0DB7-4DB3-B025-01C2A98EA92B}"/>
    <cellStyle name="Spolu 3 4 3" xfId="1788" xr:uid="{FEC5D9CC-47F1-4319-829A-967B92BC6130}"/>
    <cellStyle name="Spolu 3 4 3 2" xfId="4987" xr:uid="{0D094992-3F5D-4C99-AA39-55E5EFCD8332}"/>
    <cellStyle name="Spolu 3 4 3 2 2" xfId="11780" xr:uid="{BC4585B6-4313-4B51-BD5A-1074025B7F3B}"/>
    <cellStyle name="Spolu 3 4 3 2 2 2" xfId="20428" xr:uid="{20E0CBD4-5855-40DC-B901-D7B5F27A785C}"/>
    <cellStyle name="Spolu 3 4 3 2 2 2 2" xfId="47823" xr:uid="{E82B0D3F-83CA-48AC-A116-388DF2A82591}"/>
    <cellStyle name="Spolu 3 4 3 2 2 3" xfId="23387" xr:uid="{A5980BC1-172F-4DE8-9BB5-1D9105A0D2CE}"/>
    <cellStyle name="Spolu 3 4 3 2 2 4" xfId="26023" xr:uid="{7F15FECC-1AAF-4A64-BCA3-115C11B92A57}"/>
    <cellStyle name="Spolu 3 4 3 2 2 5" xfId="36626" xr:uid="{7C6950C8-B424-4B2A-A762-B7C0787A7443}"/>
    <cellStyle name="Spolu 3 4 3 2 3" xfId="15851" xr:uid="{4AD9050D-B44B-4EE9-B5DE-1439E5E37549}"/>
    <cellStyle name="Spolu 3 4 3 2 3 2" xfId="42154" xr:uid="{A80220E9-CBFB-407B-9D72-31FCAEB100CE}"/>
    <cellStyle name="Spolu 3 4 3 2 4" xfId="15019" xr:uid="{47DBBD52-2BF2-4186-9AA7-FC196C471459}"/>
    <cellStyle name="Spolu 3 4 3 2 5" xfId="22099" xr:uid="{D6EC6ABD-C56D-49E1-A694-FE3969EC37F5}"/>
    <cellStyle name="Spolu 3 4 3 2 6" xfId="31071" xr:uid="{B7561F7F-F84A-483E-9B0A-1B2CCE7BD400}"/>
    <cellStyle name="Spolu 3 4 3 3" xfId="8747" xr:uid="{952E2EFB-3EC1-43CD-A180-2BFC9BB64649}"/>
    <cellStyle name="Spolu 3 4 3 3 2" xfId="18517" xr:uid="{28FDEC29-3D40-43E6-951B-7EFC35C04E18}"/>
    <cellStyle name="Spolu 3 4 3 3 2 2" xfId="44791" xr:uid="{B34E8A8D-DFDD-4862-854D-DD089B322409}"/>
    <cellStyle name="Spolu 3 4 3 3 3" xfId="21909" xr:uid="{73643986-AA2A-491F-A2BB-A1D67193E648}"/>
    <cellStyle name="Spolu 3 4 3 3 4" xfId="24718" xr:uid="{FFDFB082-6524-4291-8A34-B7ECD7FF57DF}"/>
    <cellStyle name="Spolu 3 4 3 3 5" xfId="33682" xr:uid="{D766CCA5-8539-4FFC-8DC5-0ECE3D919084}"/>
    <cellStyle name="Spolu 3 4 3 4" xfId="13912" xr:uid="{6DBF82DB-0555-426E-866F-02FF08BA7A18}"/>
    <cellStyle name="Spolu 3 4 3 4 2" xfId="39130" xr:uid="{3C9B9F45-F9F6-4795-B6DE-6BC33297EE1B}"/>
    <cellStyle name="Spolu 3 4 3 5" xfId="16081" xr:uid="{4311D050-B3EA-4EC1-A780-E288705F52ED}"/>
    <cellStyle name="Spolu 3 4 3 6" xfId="28135" xr:uid="{4309171B-7B2A-4050-8786-4BD7F49BAB69}"/>
    <cellStyle name="Spolu 3 4 3_5.3 Investments associated cy" xfId="6239" xr:uid="{B00178EF-D0E1-4579-B7DD-126A97852535}"/>
    <cellStyle name="Spolu 3 4 4" xfId="2515" xr:uid="{9475EB9A-1238-4321-A922-3559F637969B}"/>
    <cellStyle name="Spolu 3 4 4 2" xfId="5714" xr:uid="{36BA1212-2608-491D-987C-42B74D4DA0E1}"/>
    <cellStyle name="Spolu 3 4 4 2 2" xfId="12507" xr:uid="{A442846E-3B51-41F8-827D-7F55CFBE9F95}"/>
    <cellStyle name="Spolu 3 4 4 2 2 2" xfId="20917" xr:uid="{6AC00080-78F2-47E2-8B68-9E3C769F3269}"/>
    <cellStyle name="Spolu 3 4 4 2 2 2 2" xfId="48550" xr:uid="{E3132C7E-A855-4BCD-B8A8-16FA078B596B}"/>
    <cellStyle name="Spolu 3 4 4 2 2 3" xfId="23774" xr:uid="{9E1A31E8-99BA-43F2-983E-B16EB87EA391}"/>
    <cellStyle name="Spolu 3 4 4 2 2 4" xfId="26371" xr:uid="{419FDC22-E44B-4B45-B71F-14256A806B5D}"/>
    <cellStyle name="Spolu 3 4 4 2 2 5" xfId="37353" xr:uid="{014FAE83-C65C-4D60-BE08-6C090A483A4D}"/>
    <cellStyle name="Spolu 3 4 4 2 3" xfId="16330" xr:uid="{287B00BD-337A-4E84-B4F6-F93FE0753FDE}"/>
    <cellStyle name="Spolu 3 4 4 2 3 2" xfId="42881" xr:uid="{5796129B-9016-4A43-BFC9-94824D796CD8}"/>
    <cellStyle name="Spolu 3 4 4 2 4" xfId="15743" xr:uid="{CDA7069B-280E-4C84-AAB4-2ED8D172B802}"/>
    <cellStyle name="Spolu 3 4 4 2 5" xfId="16982" xr:uid="{C2B34229-CFD2-45C9-A06D-0A309B9EDFF8}"/>
    <cellStyle name="Spolu 3 4 4 2 6" xfId="31798" xr:uid="{2AF0DEC4-3371-4B90-9C14-7D5CCC69D2D4}"/>
    <cellStyle name="Spolu 3 4 4 3" xfId="9473" xr:uid="{7B98F4C2-E2D9-49D5-95AC-52EE91B4F500}"/>
    <cellStyle name="Spolu 3 4 4 3 2" xfId="19005" xr:uid="{EDAA9BF3-0B1E-4B6E-9259-6F8633423E3F}"/>
    <cellStyle name="Spolu 3 4 4 3 2 2" xfId="45517" xr:uid="{C5562EBE-D38A-40E9-9392-2444191149B9}"/>
    <cellStyle name="Spolu 3 4 4 3 3" xfId="22291" xr:uid="{05720F81-92CF-4B71-9A36-635ACD3F6F4F}"/>
    <cellStyle name="Spolu 3 4 4 3 4" xfId="25065" xr:uid="{205A8472-1FD3-47A3-89EE-765FB08DB64F}"/>
    <cellStyle name="Spolu 3 4 4 3 5" xfId="34408" xr:uid="{76EE4A3A-BC2B-430C-B975-F34C0C282356}"/>
    <cellStyle name="Spolu 3 4 4 4" xfId="14391" xr:uid="{A35F4F93-FA4C-43F5-B48C-2875D410FAB2}"/>
    <cellStyle name="Spolu 3 4 4 4 2" xfId="39856" xr:uid="{ED241E8F-CC6D-4EEC-B266-51A5AE85C540}"/>
    <cellStyle name="Spolu 3 4 4 5" xfId="13207" xr:uid="{740AF2AC-122D-49E1-88B7-2C60F90DBB60}"/>
    <cellStyle name="Spolu 3 4 4 6" xfId="28861" xr:uid="{8533D12E-8347-40AE-8698-706DDA41500A}"/>
    <cellStyle name="Spolu 3 4 4_5.3 Investments associated cy" xfId="6240" xr:uid="{0F4D215D-C171-405E-A85B-CFB0D4D7AFAE}"/>
    <cellStyle name="Spolu 3 4 5" xfId="2968" xr:uid="{D320B598-ECC4-4B6C-9123-BD6B29F33A80}"/>
    <cellStyle name="Spolu 3 4 5 2" xfId="9906" xr:uid="{DD28E87E-F224-4D2B-9C8D-0C67913E113C}"/>
    <cellStyle name="Spolu 3 4 5 2 2" xfId="19412" xr:uid="{E47C6F95-7BF5-42B8-8D6C-B5101B4B88F5}"/>
    <cellStyle name="Spolu 3 4 5 2 2 2" xfId="45949" xr:uid="{EBDA46F7-8A2C-4DBE-94DD-437874723703}"/>
    <cellStyle name="Spolu 3 4 5 2 3" xfId="22691" xr:uid="{020ED992-2612-4368-A8EC-77D6CC78C415}"/>
    <cellStyle name="Spolu 3 4 5 2 4" xfId="25459" xr:uid="{4C0183BE-0F29-4055-92C8-5A8C9D4DF324}"/>
    <cellStyle name="Spolu 3 4 5 2 5" xfId="34834" xr:uid="{E3A765AF-F67D-4418-87F4-7D6DA2FCBB7E}"/>
    <cellStyle name="Spolu 3 4 5 3" xfId="14800" xr:uid="{5913D5FA-3E45-4262-9816-998949A68BC2}"/>
    <cellStyle name="Spolu 3 4 5 3 2" xfId="40285" xr:uid="{B379C579-7EDF-4CF3-9F86-061A6662D3B1}"/>
    <cellStyle name="Spolu 3 4 5 4" xfId="15464" xr:uid="{1C461D57-0C7B-479A-B79B-D676469F7290}"/>
    <cellStyle name="Spolu 3 4 5 5" xfId="29284" xr:uid="{BCE0D610-1A3C-4320-B72D-FAE15416DA87}"/>
    <cellStyle name="Spolu 3 4 6" xfId="7390" xr:uid="{74A47292-6EF4-4575-BAF9-6F976E3D97FE}"/>
    <cellStyle name="Spolu 3 4 6 2" xfId="17695" xr:uid="{36F92FBA-DA4C-4543-9155-A2F06E3423A2}"/>
    <cellStyle name="Spolu 3 4 6 2 2" xfId="43438" xr:uid="{9DC2F493-6A5B-4073-86F7-153AE8F44B2D}"/>
    <cellStyle name="Spolu 3 4 6 3" xfId="21302" xr:uid="{46236A81-A78B-442F-892A-24D2F9619B8B}"/>
    <cellStyle name="Spolu 3 4 6 4" xfId="24196" xr:uid="{1D8544AF-FEDA-4250-8029-22B3B1C0ED6E}"/>
    <cellStyle name="Spolu 3 4 6 5" xfId="32345" xr:uid="{358BED7A-0A93-4011-962D-822CB1A5A206}"/>
    <cellStyle name="Spolu 3 4 7" xfId="12941" xr:uid="{30529F52-5EBF-479C-8518-DDE0FC8CBD7F}"/>
    <cellStyle name="Spolu 3 4 7 2" xfId="37778" xr:uid="{221B3695-7B88-402E-9E8B-0ADC276EFE6D}"/>
    <cellStyle name="Spolu 3 4 8" xfId="17358" xr:uid="{C9B21D53-8AD7-4ED5-9F06-638E6DA25803}"/>
    <cellStyle name="Spolu 3 4 9" xfId="26795" xr:uid="{2ED2A840-50A8-4AC3-BD5F-1AD5A4B1DF48}"/>
    <cellStyle name="Spolu 3 4_3.10 Impairments" xfId="1051" xr:uid="{C9946202-13B6-4874-8448-32CCBEAD24D6}"/>
    <cellStyle name="Spolu 3 5" xfId="194" xr:uid="{0E38B65F-4DEE-4E79-A285-3A2753BFDD7A}"/>
    <cellStyle name="Spolu 3 5 2" xfId="498" xr:uid="{B17674DB-5EF4-445A-A8A8-7CD2E84F37B4}"/>
    <cellStyle name="Spolu 3 5 2 2" xfId="2058" xr:uid="{18EBBC17-DB64-4B44-9B0C-26364C7DA684}"/>
    <cellStyle name="Spolu 3 5 2 2 2" xfId="5257" xr:uid="{943D5D7B-3450-4E8F-9942-9B66AC51D560}"/>
    <cellStyle name="Spolu 3 5 2 2 2 2" xfId="12050" xr:uid="{E96DBF89-005C-4F80-8CD2-26966FB1DEBC}"/>
    <cellStyle name="Spolu 3 5 2 2 2 2 2" xfId="20637" xr:uid="{72AD343A-7DFE-48A0-AFB7-2CA34A628912}"/>
    <cellStyle name="Spolu 3 5 2 2 2 2 2 2" xfId="48093" xr:uid="{4ECB7507-789D-4015-9BC6-2F054998F6AD}"/>
    <cellStyle name="Spolu 3 5 2 2 2 2 3" xfId="23572" xr:uid="{C43895E2-C4B9-4411-982F-98914F94859E}"/>
    <cellStyle name="Spolu 3 5 2 2 2 2 4" xfId="26199" xr:uid="{124CC46D-BA93-4348-893A-16BABBA4EC29}"/>
    <cellStyle name="Spolu 3 5 2 2 2 2 5" xfId="36896" xr:uid="{2A905B25-343F-45C4-9BC1-0326233EC143}"/>
    <cellStyle name="Spolu 3 5 2 2 2 3" xfId="16062" xr:uid="{08625247-FF32-4B81-A540-9B5E20A39EAF}"/>
    <cellStyle name="Spolu 3 5 2 2 2 3 2" xfId="42424" xr:uid="{446740CB-53D9-467D-96AD-0DC4D0021E1B}"/>
    <cellStyle name="Spolu 3 5 2 2 2 4" xfId="15687" xr:uid="{09590C19-AE5F-4F26-9917-DA2D3A49F6A7}"/>
    <cellStyle name="Spolu 3 5 2 2 2 5" xfId="16997" xr:uid="{E7A5D158-4D0F-4299-8C31-428854E0B6EE}"/>
    <cellStyle name="Spolu 3 5 2 2 2 6" xfId="31341" xr:uid="{51C14266-82E7-4403-8360-D4B10F1131F2}"/>
    <cellStyle name="Spolu 3 5 2 2 3" xfId="9017" xr:uid="{323B2832-F596-48A0-BA35-9CC32D305A4C}"/>
    <cellStyle name="Spolu 3 5 2 2 3 2" xfId="18724" xr:uid="{22B33F3E-FC36-48F1-B219-682EED701147}"/>
    <cellStyle name="Spolu 3 5 2 2 3 2 2" xfId="45061" xr:uid="{202A4800-34D8-4352-A221-09479B492D74}"/>
    <cellStyle name="Spolu 3 5 2 2 3 3" xfId="22093" xr:uid="{534CAFE5-F7E1-442D-B843-EE9DA97A98C1}"/>
    <cellStyle name="Spolu 3 5 2 2 3 4" xfId="24894" xr:uid="{85CD75FF-94DD-4E7E-B0A8-549205FA6A52}"/>
    <cellStyle name="Spolu 3 5 2 2 3 5" xfId="33952" xr:uid="{F5001789-8599-439F-93AE-5F52A60AB9E3}"/>
    <cellStyle name="Spolu 3 5 2 2 4" xfId="14121" xr:uid="{0F51B793-FD2A-4602-A923-2571B1F38A82}"/>
    <cellStyle name="Spolu 3 5 2 2 4 2" xfId="39400" xr:uid="{805EE01A-33EF-4EF8-A9CD-C0CA7C169929}"/>
    <cellStyle name="Spolu 3 5 2 2 5" xfId="18708" xr:uid="{44955625-BE7E-4091-A053-1081CB44330A}"/>
    <cellStyle name="Spolu 3 5 2 2 6" xfId="28405" xr:uid="{ECB00DAF-4EE8-4A8A-867D-6C391D261C6A}"/>
    <cellStyle name="Spolu 3 5 2 2_5.3 Investments associated cy" xfId="6242" xr:uid="{D9F9475E-3A8B-4746-A649-D2AE31FE7B6C}"/>
    <cellStyle name="Spolu 3 5 2 3" xfId="2694" xr:uid="{9E24E7E9-2305-48E7-8FEE-BEF188346D80}"/>
    <cellStyle name="Spolu 3 5 2 3 2" xfId="5893" xr:uid="{F4151D9F-0069-4FD5-BFC5-D8873ED2818D}"/>
    <cellStyle name="Spolu 3 5 2 3 2 2" xfId="12686" xr:uid="{17946063-F0D2-414C-8DE2-22B5736320CD}"/>
    <cellStyle name="Spolu 3 5 2 3 2 2 2" xfId="21096" xr:uid="{990A8E9A-6AAC-48AA-BC6A-610AE36F8724}"/>
    <cellStyle name="Spolu 3 5 2 3 2 2 2 2" xfId="48729" xr:uid="{72794556-54F7-4FDF-80DD-87207B7D8804}"/>
    <cellStyle name="Spolu 3 5 2 3 2 2 3" xfId="23953" xr:uid="{BAF42562-9557-4077-A1BA-F0B8AF9561FF}"/>
    <cellStyle name="Spolu 3 5 2 3 2 2 4" xfId="26550" xr:uid="{1E616E4C-AFCA-46C5-AE45-07A6776BFB0C}"/>
    <cellStyle name="Spolu 3 5 2 3 2 2 5" xfId="37532" xr:uid="{78AF983A-22D6-4745-BCE1-3F3071024DD0}"/>
    <cellStyle name="Spolu 3 5 2 3 2 3" xfId="16508" xr:uid="{729FD3C6-EDBA-4E93-8528-0BBC8E672605}"/>
    <cellStyle name="Spolu 3 5 2 3 2 3 2" xfId="43060" xr:uid="{31874DCB-50F0-4A1B-8BF2-BAF4BAC09168}"/>
    <cellStyle name="Spolu 3 5 2 3 2 4" xfId="19766" xr:uid="{D144487E-AD1C-405B-8F6C-D80D2593A77E}"/>
    <cellStyle name="Spolu 3 5 2 3 2 5" xfId="16675" xr:uid="{211B61B0-2C42-45F0-9C02-CB49DA59B91C}"/>
    <cellStyle name="Spolu 3 5 2 3 2 6" xfId="31977" xr:uid="{8F98002E-99E9-4F8F-AE94-D90B569945C9}"/>
    <cellStyle name="Spolu 3 5 2 3 3" xfId="9652" xr:uid="{D3F5AD60-C7D2-4B3F-B834-B655F9951624}"/>
    <cellStyle name="Spolu 3 5 2 3 3 2" xfId="19184" xr:uid="{16BEC98F-8400-4665-8A39-E047ABBC6BBA}"/>
    <cellStyle name="Spolu 3 5 2 3 3 2 2" xfId="45696" xr:uid="{A2AB0293-2807-4E01-B5BD-7CFE145F0A10}"/>
    <cellStyle name="Spolu 3 5 2 3 3 3" xfId="22470" xr:uid="{984EDCFC-43D2-45B4-90FE-2A1AC8B16B7C}"/>
    <cellStyle name="Spolu 3 5 2 3 3 4" xfId="25244" xr:uid="{1FC21A0A-C609-4450-B5EA-7DAE4FCC2A24}"/>
    <cellStyle name="Spolu 3 5 2 3 3 5" xfId="34587" xr:uid="{1A6492EE-A83B-4131-ADCA-BA6E99D3F633}"/>
    <cellStyle name="Spolu 3 5 2 3 4" xfId="14569" xr:uid="{5B824226-CD39-4C82-B7DC-9F1DB33B35AA}"/>
    <cellStyle name="Spolu 3 5 2 3 4 2" xfId="40035" xr:uid="{B314F112-57A8-4B3A-8102-C2F3038CB005}"/>
    <cellStyle name="Spolu 3 5 2 3 5" xfId="20630" xr:uid="{5A9E75B0-3D0A-4B6E-A05B-BBF4DA08FCCF}"/>
    <cellStyle name="Spolu 3 5 2 3 6" xfId="29040" xr:uid="{8EDC35E7-22A8-4089-A7A5-63EC5ADBBBEC}"/>
    <cellStyle name="Spolu 3 5 2 3_5.3 Investments associated cy" xfId="6243" xr:uid="{83442CE4-7677-44F1-B8F5-EE0A75EAD8AA}"/>
    <cellStyle name="Spolu 3 5 2 4" xfId="3250" xr:uid="{356CC1B4-9520-4318-888D-8840DBDD5B36}"/>
    <cellStyle name="Spolu 3 5 2 4 2" xfId="10177" xr:uid="{8404AA43-EE6C-4D29-A7AA-0765C93105AF}"/>
    <cellStyle name="Spolu 3 5 2 4 2 2" xfId="19623" xr:uid="{44E3F612-7045-4045-AE88-E7BC12B5E252}"/>
    <cellStyle name="Spolu 3 5 2 4 2 2 2" xfId="46220" xr:uid="{F926D0B8-63D3-4C27-99A0-F629925CA383}"/>
    <cellStyle name="Spolu 3 5 2 4 2 3" xfId="22869" xr:uid="{F1EE594D-BCB2-45E5-9E94-CFF964D8F434}"/>
    <cellStyle name="Spolu 3 5 2 4 2 4" xfId="25631" xr:uid="{B6CFC5AC-F187-4FEA-8AE6-102040E1A8F0}"/>
    <cellStyle name="Spolu 3 5 2 4 2 5" xfId="35101" xr:uid="{5E0B94DB-660E-4EB8-B2FA-017FC2994ABD}"/>
    <cellStyle name="Spolu 3 5 2 4 3" xfId="15012" xr:uid="{2DB4C4E8-6F91-4822-8EA9-25821E336EDA}"/>
    <cellStyle name="Spolu 3 5 2 4 3 2" xfId="40555" xr:uid="{95C9CC32-65B2-491E-961F-EA12695C0FD5}"/>
    <cellStyle name="Spolu 3 5 2 4 4" xfId="20232" xr:uid="{8F287EB3-1D32-4EF7-B703-714447FC91F6}"/>
    <cellStyle name="Spolu 3 5 2 4 5" xfId="29550" xr:uid="{0DBCFBA2-EF18-42D9-9D28-ACE37867F7B2}"/>
    <cellStyle name="Spolu 3 5 2 5" xfId="7689" xr:uid="{0D4BF23D-1945-4071-B3F1-D6102BFFEE2C}"/>
    <cellStyle name="Spolu 3 5 2 5 2" xfId="17939" xr:uid="{6615EBC3-6636-4E1D-8332-65E0E3D99A02}"/>
    <cellStyle name="Spolu 3 5 2 5 2 2" xfId="43737" xr:uid="{FCD4AC4E-B86D-4AB8-83FD-1E21EE33F191}"/>
    <cellStyle name="Spolu 3 5 2 5 3" xfId="21517" xr:uid="{E4FF0A03-10DA-4164-A3CC-B0024D294267}"/>
    <cellStyle name="Spolu 3 5 2 5 4" xfId="24401" xr:uid="{B78CBEC5-DB9D-4D9F-A75E-B3727E5EEE4F}"/>
    <cellStyle name="Spolu 3 5 2 5 5" xfId="32644" xr:uid="{B9BE2AF8-A644-4A57-ADC4-6E8388C26BC4}"/>
    <cellStyle name="Spolu 3 5 2 6" xfId="13184" xr:uid="{B8070D70-3C4F-443C-8AEA-D19996D3AECB}"/>
    <cellStyle name="Spolu 3 5 2 6 2" xfId="38077" xr:uid="{A4A2A757-37C1-4696-805A-65CED1E38205}"/>
    <cellStyle name="Spolu 3 5 2 7" xfId="17145" xr:uid="{EAD74B73-126C-48CF-9D87-4D8AB8063DA9}"/>
    <cellStyle name="Spolu 3 5 2 8" xfId="27094" xr:uid="{D70CD1AC-7584-4F8D-817D-E462686CDC36}"/>
    <cellStyle name="Spolu 3 5 2_5.3 Investments associated cy" xfId="6241" xr:uid="{8CB0CDAF-3835-4B9B-BB39-225DFCBA1307}"/>
    <cellStyle name="Spolu 3 5 3" xfId="1786" xr:uid="{80A2217F-E2F0-47FE-B7F8-7AE9D24365A1}"/>
    <cellStyle name="Spolu 3 5 3 2" xfId="4985" xr:uid="{2A95F2A1-F956-4DF0-A5C1-A43861B80662}"/>
    <cellStyle name="Spolu 3 5 3 2 2" xfId="11778" xr:uid="{93EE8BFB-0C98-47AB-A486-4A1B1C1B12EA}"/>
    <cellStyle name="Spolu 3 5 3 2 2 2" xfId="20426" xr:uid="{9FEC2E34-C4BB-4F98-8993-68B0E498A629}"/>
    <cellStyle name="Spolu 3 5 3 2 2 2 2" xfId="47821" xr:uid="{B80A945C-5F67-4A73-8C9C-6C6569FC96A0}"/>
    <cellStyle name="Spolu 3 5 3 2 2 3" xfId="23385" xr:uid="{7B2EEB48-FDB3-48D6-B8E3-EAB831743D34}"/>
    <cellStyle name="Spolu 3 5 3 2 2 4" xfId="26021" xr:uid="{3F451AC8-F8AD-443E-8B4D-0FBB667FC6C5}"/>
    <cellStyle name="Spolu 3 5 3 2 2 5" xfId="36624" xr:uid="{37684651-524B-4CE4-9BB9-EDD96008D12F}"/>
    <cellStyle name="Spolu 3 5 3 2 3" xfId="15849" xr:uid="{7AC0FDB5-2162-4196-875B-44710B6109D8}"/>
    <cellStyle name="Spolu 3 5 3 2 3 2" xfId="42152" xr:uid="{487E7C2A-AC4A-469E-83AF-BD6407E7C594}"/>
    <cellStyle name="Spolu 3 5 3 2 4" xfId="15443" xr:uid="{AC63B286-C6CB-426E-AD21-B1D8575534C8}"/>
    <cellStyle name="Spolu 3 5 3 2 5" xfId="16831" xr:uid="{EBA3A34F-B145-4F05-9DC2-003F6842F414}"/>
    <cellStyle name="Spolu 3 5 3 2 6" xfId="31069" xr:uid="{D119655B-9AA3-4E15-B391-D7FC58D301C2}"/>
    <cellStyle name="Spolu 3 5 3 3" xfId="8745" xr:uid="{1EE0BAE9-791B-4169-B070-526C1597D2BE}"/>
    <cellStyle name="Spolu 3 5 3 3 2" xfId="18515" xr:uid="{A7FDF1F6-C5B9-47E4-8B8D-85FDE7DF6637}"/>
    <cellStyle name="Spolu 3 5 3 3 2 2" xfId="44789" xr:uid="{71DD1295-C241-4017-AE24-00F5493BECDC}"/>
    <cellStyle name="Spolu 3 5 3 3 3" xfId="21907" xr:uid="{525B0FD2-6AD7-4AF9-86A7-727688D38296}"/>
    <cellStyle name="Spolu 3 5 3 3 4" xfId="24716" xr:uid="{481BC0B8-7756-46D3-8B9A-0238EC5A192E}"/>
    <cellStyle name="Spolu 3 5 3 3 5" xfId="33680" xr:uid="{9EE2E94F-69CB-416D-BE0E-D2971D08366C}"/>
    <cellStyle name="Spolu 3 5 3 4" xfId="13910" xr:uid="{CD616566-B5E7-4F0E-BFC0-CF1BD102AFF9}"/>
    <cellStyle name="Spolu 3 5 3 4 2" xfId="39128" xr:uid="{70792F23-160E-4E14-BCB9-4D9800559E5A}"/>
    <cellStyle name="Spolu 3 5 3 5" xfId="18743" xr:uid="{38104ECE-760F-4DEA-AD00-BBCDD1E2C99A}"/>
    <cellStyle name="Spolu 3 5 3 6" xfId="28133" xr:uid="{AC2BB2B5-2EBA-4CF5-A31B-471950DB7E5A}"/>
    <cellStyle name="Spolu 3 5 3_5.3 Investments associated cy" xfId="6244" xr:uid="{49447411-F6EB-4762-96E9-8CBFD8454DA2}"/>
    <cellStyle name="Spolu 3 5 4" xfId="2512" xr:uid="{E49FC8FE-D006-480A-9631-BC3567C474C4}"/>
    <cellStyle name="Spolu 3 5 4 2" xfId="5711" xr:uid="{9925DEA5-1538-46AE-BBC5-84312CD809EC}"/>
    <cellStyle name="Spolu 3 5 4 2 2" xfId="12504" xr:uid="{E25CDF4B-E665-4B4E-A439-358A8E37AD9C}"/>
    <cellStyle name="Spolu 3 5 4 2 2 2" xfId="20914" xr:uid="{CE10730F-C582-4F1B-8552-87D5335EC170}"/>
    <cellStyle name="Spolu 3 5 4 2 2 2 2" xfId="48547" xr:uid="{FB169FDD-F3FF-49C9-B873-6FB5A9A93EEB}"/>
    <cellStyle name="Spolu 3 5 4 2 2 3" xfId="23771" xr:uid="{A16FDDA7-D8DD-4D34-A5B5-7D687BB7638C}"/>
    <cellStyle name="Spolu 3 5 4 2 2 4" xfId="26368" xr:uid="{767E1323-B4F0-4B1F-9E07-681F1BAF1F85}"/>
    <cellStyle name="Spolu 3 5 4 2 2 5" xfId="37350" xr:uid="{682DD406-DC31-4A08-9B10-45B27C9195D8}"/>
    <cellStyle name="Spolu 3 5 4 2 3" xfId="16327" xr:uid="{AAC0B968-9761-47F5-AB5F-D22BDAC7C38D}"/>
    <cellStyle name="Spolu 3 5 4 2 3 2" xfId="42878" xr:uid="{C11D7BFA-94F6-4C4A-8733-99354E858042}"/>
    <cellStyle name="Spolu 3 5 4 2 4" xfId="16718" xr:uid="{9323EC8F-36CA-4F93-96B3-4DCB7F57A115}"/>
    <cellStyle name="Spolu 3 5 4 2 5" xfId="23294" xr:uid="{201B6DFC-D11C-4C3F-8646-C2A8377941D9}"/>
    <cellStyle name="Spolu 3 5 4 2 6" xfId="31795" xr:uid="{AD4F3493-520A-4DC1-9B01-1182E5AD6E34}"/>
    <cellStyle name="Spolu 3 5 4 3" xfId="9470" xr:uid="{F99BBA59-38CE-445B-A222-0CA8382B3DB1}"/>
    <cellStyle name="Spolu 3 5 4 3 2" xfId="19002" xr:uid="{2040B866-05FC-4DE2-85CA-ACBCA1B27732}"/>
    <cellStyle name="Spolu 3 5 4 3 2 2" xfId="45514" xr:uid="{16E7DEF9-3D1A-4DF4-94B5-BB606DD46199}"/>
    <cellStyle name="Spolu 3 5 4 3 3" xfId="22288" xr:uid="{0CB8200F-8F9E-428D-AD5B-D225CDAF63D9}"/>
    <cellStyle name="Spolu 3 5 4 3 4" xfId="25062" xr:uid="{B7888979-F000-4EE0-B6A2-F4A04C4AB3DC}"/>
    <cellStyle name="Spolu 3 5 4 3 5" xfId="34405" xr:uid="{AE172DD3-E89F-4E1C-9DF5-CF40E7947A96}"/>
    <cellStyle name="Spolu 3 5 4 4" xfId="14388" xr:uid="{1E5B9E16-AC2A-479E-AAAF-1D76448289FD}"/>
    <cellStyle name="Spolu 3 5 4 4 2" xfId="39853" xr:uid="{AE9ADC24-14E5-46EB-8AA5-E0DD95B29F53}"/>
    <cellStyle name="Spolu 3 5 4 5" xfId="15739" xr:uid="{D896E516-B3AB-4D14-B140-4D5E254DA2B9}"/>
    <cellStyle name="Spolu 3 5 4 6" xfId="28858" xr:uid="{D40CFBC5-C721-43ED-A023-31D4DBD952B6}"/>
    <cellStyle name="Spolu 3 5 4_5.3 Investments associated cy" xfId="6245" xr:uid="{13969A18-7B42-4F59-A195-85CAC8F12A67}"/>
    <cellStyle name="Spolu 3 5 5" xfId="2966" xr:uid="{D7F7798E-9335-48F0-A636-FA76F6C13CF3}"/>
    <cellStyle name="Spolu 3 5 5 2" xfId="9904" xr:uid="{A10549E9-B3DF-4D9D-80E8-868A911D22B4}"/>
    <cellStyle name="Spolu 3 5 5 2 2" xfId="19410" xr:uid="{0D184C17-741A-46D6-B018-98709B34DCF2}"/>
    <cellStyle name="Spolu 3 5 5 2 2 2" xfId="45947" xr:uid="{3EC41C4D-4A23-4624-A13E-EA53B85D9DDB}"/>
    <cellStyle name="Spolu 3 5 5 2 3" xfId="22689" xr:uid="{512658EF-9459-4FC1-B701-7D5E63535994}"/>
    <cellStyle name="Spolu 3 5 5 2 4" xfId="25457" xr:uid="{C277D1C8-064D-436C-84D5-56A026119759}"/>
    <cellStyle name="Spolu 3 5 5 2 5" xfId="34832" xr:uid="{DF47E6A8-3C56-4108-911E-AF44F181E35B}"/>
    <cellStyle name="Spolu 3 5 5 3" xfId="14798" xr:uid="{46BB589D-0CCE-44C0-978B-5B04CECD52C1}"/>
    <cellStyle name="Spolu 3 5 5 3 2" xfId="40283" xr:uid="{9FF1798F-EAC3-4F56-B64E-53E7F17F35AC}"/>
    <cellStyle name="Spolu 3 5 5 4" xfId="18114" xr:uid="{57B077FA-A593-4BB8-B62C-5CB25479E246}"/>
    <cellStyle name="Spolu 3 5 5 5" xfId="29282" xr:uid="{5C37E54E-73F4-40DB-96B1-CA071E8FC859}"/>
    <cellStyle name="Spolu 3 5 6" xfId="7388" xr:uid="{C2D889C6-83FC-4401-8D5A-521CF6FF3DB6}"/>
    <cellStyle name="Spolu 3 5 6 2" xfId="17693" xr:uid="{FAA122B1-4B10-44DB-BF6D-10559503212C}"/>
    <cellStyle name="Spolu 3 5 6 2 2" xfId="43436" xr:uid="{7386BF0D-165A-44EB-BE76-A0A2DE80DF00}"/>
    <cellStyle name="Spolu 3 5 6 3" xfId="21300" xr:uid="{A56E2094-0BF8-4C90-8C43-AA16EBF3B59F}"/>
    <cellStyle name="Spolu 3 5 6 4" xfId="24194" xr:uid="{FC391FD4-2390-4888-A0BE-293283311670}"/>
    <cellStyle name="Spolu 3 5 6 5" xfId="32343" xr:uid="{DEDF53DA-6AAC-4158-8AFF-6D87968C4BB0}"/>
    <cellStyle name="Spolu 3 5 7" xfId="12939" xr:uid="{F5B04964-C342-4664-AE0E-FFEC1CFD86B4}"/>
    <cellStyle name="Spolu 3 5 7 2" xfId="37776" xr:uid="{98200A76-0984-4059-B3F4-0E2F6B677184}"/>
    <cellStyle name="Spolu 3 5 8" xfId="17362" xr:uid="{1B9FC4E1-960C-4209-8FB2-76AF228DC46B}"/>
    <cellStyle name="Spolu 3 5 9" xfId="26793" xr:uid="{A4A1F4F6-30E6-40E1-BB28-446C8484E659}"/>
    <cellStyle name="Spolu 3 5_3.10 Impairments" xfId="1052" xr:uid="{3DE03B9F-C7EC-416B-BD24-374FD94C83CE}"/>
    <cellStyle name="Spolu 3 6" xfId="209" xr:uid="{604A309E-41C9-4C53-9F31-AD7C615D1BFB}"/>
    <cellStyle name="Spolu 3 6 2" xfId="513" xr:uid="{001D154B-49AE-46A4-BB2A-B2E9BB203862}"/>
    <cellStyle name="Spolu 3 6 2 2" xfId="2070" xr:uid="{DD25EF7A-9FE3-4DF4-AD1B-7140309E385C}"/>
    <cellStyle name="Spolu 3 6 2 2 2" xfId="5269" xr:uid="{65490392-3E22-4322-9D9B-2D5DB990C899}"/>
    <cellStyle name="Spolu 3 6 2 2 2 2" xfId="12062" xr:uid="{C2688850-A27C-4EA3-9057-627399F72C44}"/>
    <cellStyle name="Spolu 3 6 2 2 2 2 2" xfId="20646" xr:uid="{D07C7367-AD45-4AD6-A720-8E6DE2CCDC4B}"/>
    <cellStyle name="Spolu 3 6 2 2 2 2 2 2" xfId="48105" xr:uid="{E3A81210-9B24-4099-AFD9-2CC4B406C83A}"/>
    <cellStyle name="Spolu 3 6 2 2 2 2 3" xfId="23579" xr:uid="{DC402FDC-2A24-49BA-B63B-A17EF6F47541}"/>
    <cellStyle name="Spolu 3 6 2 2 2 2 4" xfId="26205" xr:uid="{E894913D-5190-43B9-B18D-64C6003A5009}"/>
    <cellStyle name="Spolu 3 6 2 2 2 2 5" xfId="36908" xr:uid="{E871134D-D008-48A0-8789-7D4C673BD6D9}"/>
    <cellStyle name="Spolu 3 6 2 2 2 3" xfId="16070" xr:uid="{D2B3BC6D-0ECD-4ED4-B192-2C0BF67DDACE}"/>
    <cellStyle name="Spolu 3 6 2 2 2 3 2" xfId="42436" xr:uid="{CCAB611A-6CEA-4188-926C-15868518C8A3}"/>
    <cellStyle name="Spolu 3 6 2 2 2 4" xfId="16229" xr:uid="{51A8F109-B08B-45C9-B6D5-047107FF2DA1}"/>
    <cellStyle name="Spolu 3 6 2 2 2 5" xfId="13819" xr:uid="{17A4F2AE-4B9C-45DB-B3FC-2ED40FA2F9D0}"/>
    <cellStyle name="Spolu 3 6 2 2 2 6" xfId="31353" xr:uid="{A58FDF76-FE25-4291-8374-0BA8518488E4}"/>
    <cellStyle name="Spolu 3 6 2 2 3" xfId="9029" xr:uid="{3E8BD3C1-032E-44F3-A43E-C0390C8F3CA9}"/>
    <cellStyle name="Spolu 3 6 2 2 3 2" xfId="18733" xr:uid="{DB84282C-3872-4956-A524-7DB3C4BA0DD7}"/>
    <cellStyle name="Spolu 3 6 2 2 3 2 2" xfId="45073" xr:uid="{A948E7B0-A72E-4B46-B6AD-9ED5556DCBA6}"/>
    <cellStyle name="Spolu 3 6 2 2 3 3" xfId="22100" xr:uid="{62FC903A-F238-4572-877B-08264D51D465}"/>
    <cellStyle name="Spolu 3 6 2 2 3 4" xfId="24900" xr:uid="{BC8CB0BB-F4A0-429F-82CD-4F8845ABE70B}"/>
    <cellStyle name="Spolu 3 6 2 2 3 5" xfId="33964" xr:uid="{06023C86-5D4E-44E9-856D-94B84E0AB346}"/>
    <cellStyle name="Spolu 3 6 2 2 4" xfId="14130" xr:uid="{F62D7BE4-1094-435D-89DF-BE71544D7491}"/>
    <cellStyle name="Spolu 3 6 2 2 4 2" xfId="39412" xr:uid="{17A6272F-647B-418B-9E26-211A299BB4C8}"/>
    <cellStyle name="Spolu 3 6 2 2 5" xfId="15510" xr:uid="{0AE6B999-BBEC-4663-83C9-6C471744DC99}"/>
    <cellStyle name="Spolu 3 6 2 2 6" xfId="28417" xr:uid="{08DC91A9-4421-419F-9442-BE0A200DEFD3}"/>
    <cellStyle name="Spolu 3 6 2 2_5.3 Investments associated cy" xfId="6247" xr:uid="{89C78330-291B-4E18-87B1-69D5119F1DFD}"/>
    <cellStyle name="Spolu 3 6 2 3" xfId="2702" xr:uid="{E6BBA106-4DED-463E-9107-953BA1627AE5}"/>
    <cellStyle name="Spolu 3 6 2 3 2" xfId="5901" xr:uid="{BF6B4EAC-B80D-4614-91A6-FE0683AF4009}"/>
    <cellStyle name="Spolu 3 6 2 3 2 2" xfId="12694" xr:uid="{1C0457DD-6DFB-4B5A-85C2-995C09EB9636}"/>
    <cellStyle name="Spolu 3 6 2 3 2 2 2" xfId="21104" xr:uid="{26977557-2933-40D3-A162-BF4091D42C10}"/>
    <cellStyle name="Spolu 3 6 2 3 2 2 2 2" xfId="48737" xr:uid="{DE3F661F-DBE5-4843-B4B6-E24FB60D5D1F}"/>
    <cellStyle name="Spolu 3 6 2 3 2 2 3" xfId="23961" xr:uid="{6974948E-B5A1-4450-9407-0482861A5573}"/>
    <cellStyle name="Spolu 3 6 2 3 2 2 4" xfId="26558" xr:uid="{79B71D4C-2391-43EA-94EB-679F25D4EBAF}"/>
    <cellStyle name="Spolu 3 6 2 3 2 2 5" xfId="37540" xr:uid="{30BCFEDF-2A3E-4ECE-BFED-4ABAEDF5F802}"/>
    <cellStyle name="Spolu 3 6 2 3 2 3" xfId="16516" xr:uid="{893AF68F-EFA3-4BD1-B0D1-A56286456EF8}"/>
    <cellStyle name="Spolu 3 6 2 3 2 3 2" xfId="43068" xr:uid="{5FAEA93A-3CF2-43CC-A911-B24E2244FA67}"/>
    <cellStyle name="Spolu 3 6 2 3 2 4" xfId="18337" xr:uid="{1B8F11CE-434C-460C-A575-10CB7C3CCCF3}"/>
    <cellStyle name="Spolu 3 6 2 3 2 5" xfId="20262" xr:uid="{B0C6B000-B2DD-4B36-B4F5-43489BB1A9A5}"/>
    <cellStyle name="Spolu 3 6 2 3 2 6" xfId="31985" xr:uid="{09495E84-E752-4D24-B304-381B9CD7A0D8}"/>
    <cellStyle name="Spolu 3 6 2 3 3" xfId="9660" xr:uid="{09E01309-21AE-4A04-9CB8-35216B94EF7D}"/>
    <cellStyle name="Spolu 3 6 2 3 3 2" xfId="19192" xr:uid="{33644493-FCBA-4546-B0FD-1A436D7C2E4A}"/>
    <cellStyle name="Spolu 3 6 2 3 3 2 2" xfId="45704" xr:uid="{39ADC2FE-809A-4044-B1CD-7F6B8BC3E91A}"/>
    <cellStyle name="Spolu 3 6 2 3 3 3" xfId="22478" xr:uid="{6F09D3FF-BCF6-4A2A-81EA-819B17984E89}"/>
    <cellStyle name="Spolu 3 6 2 3 3 4" xfId="25252" xr:uid="{A35BD913-A139-44DC-A7EA-CF707659B6CC}"/>
    <cellStyle name="Spolu 3 6 2 3 3 5" xfId="34595" xr:uid="{E351656A-2C35-4BD8-829B-B37584369D15}"/>
    <cellStyle name="Spolu 3 6 2 3 4" xfId="14577" xr:uid="{C88B5009-555E-4D47-9C57-ABB2864349F4}"/>
    <cellStyle name="Spolu 3 6 2 3 4 2" xfId="40043" xr:uid="{8C3DC995-2A60-4299-B416-27CB3B5AA94F}"/>
    <cellStyle name="Spolu 3 6 2 3 5" xfId="13571" xr:uid="{B8B4B8CF-F6B2-4EE5-8714-0E2477AD2A16}"/>
    <cellStyle name="Spolu 3 6 2 3 6" xfId="29048" xr:uid="{046E491E-3CEC-413D-BD6C-93A092E9D6E3}"/>
    <cellStyle name="Spolu 3 6 2 3_5.3 Investments associated cy" xfId="6248" xr:uid="{03DBB091-4CAD-4B64-AC84-256F0DA9AC54}"/>
    <cellStyle name="Spolu 3 6 2 4" xfId="3263" xr:uid="{C929F551-8392-407E-A2C2-6F3E44EBE291}"/>
    <cellStyle name="Spolu 3 6 2 4 2" xfId="10190" xr:uid="{E8355414-29E9-40F6-B768-7576534E5659}"/>
    <cellStyle name="Spolu 3 6 2 4 2 2" xfId="19633" xr:uid="{985AA82F-1310-42D6-9B40-6B013BF8C3B0}"/>
    <cellStyle name="Spolu 3 6 2 4 2 2 2" xfId="46233" xr:uid="{CF843FE7-8836-4C5B-978F-9D079A07C40C}"/>
    <cellStyle name="Spolu 3 6 2 4 2 3" xfId="22877" xr:uid="{EB75F6EF-65B5-4E15-9A96-893705B5B614}"/>
    <cellStyle name="Spolu 3 6 2 4 2 4" xfId="25638" xr:uid="{0323779B-2D10-42CD-87A9-45F2DCD353E1}"/>
    <cellStyle name="Spolu 3 6 2 4 2 5" xfId="35114" xr:uid="{D7669C13-F51C-4E82-A641-E53969318D0E}"/>
    <cellStyle name="Spolu 3 6 2 4 3" xfId="15022" xr:uid="{643EDD93-2E0C-48D6-8121-583FDEB52FD6}"/>
    <cellStyle name="Spolu 3 6 2 4 3 2" xfId="40568" xr:uid="{EC74B133-0B67-49EF-A50C-40C58BA90C39}"/>
    <cellStyle name="Spolu 3 6 2 4 4" xfId="14346" xr:uid="{44DD07BF-851C-4606-B7AC-ED0269E1C7C8}"/>
    <cellStyle name="Spolu 3 6 2 4 5" xfId="29563" xr:uid="{AE6A3DE7-4B08-482E-B5E2-1F1BF8A6FC90}"/>
    <cellStyle name="Spolu 3 6 2 5" xfId="7703" xr:uid="{D77FB96E-DC51-423F-909D-780763D891C3}"/>
    <cellStyle name="Spolu 3 6 2 5 2" xfId="17950" xr:uid="{47EC2BBC-8460-4180-ABEA-5F8CDDB270F0}"/>
    <cellStyle name="Spolu 3 6 2 5 2 2" xfId="43751" xr:uid="{FC8DF4E1-A9D3-4152-80FE-C577999211AE}"/>
    <cellStyle name="Spolu 3 6 2 5 3" xfId="21526" xr:uid="{3F06F76E-47C1-441D-A113-23A0A424B3AA}"/>
    <cellStyle name="Spolu 3 6 2 5 4" xfId="24409" xr:uid="{5B4EEE3C-22EA-48E8-8ED6-06A9FEF39940}"/>
    <cellStyle name="Spolu 3 6 2 5 5" xfId="32658" xr:uid="{6F654B9A-A565-4D9A-9570-97B232FA7D75}"/>
    <cellStyle name="Spolu 3 6 2 6" xfId="13194" xr:uid="{343CF2BE-2EC0-483C-AD2A-F130C71D925B}"/>
    <cellStyle name="Spolu 3 6 2 6 2" xfId="38091" xr:uid="{1A5F4B3C-5484-4A32-9554-519E1D7910C5}"/>
    <cellStyle name="Spolu 3 6 2 7" xfId="17137" xr:uid="{4DE48DB2-FCBF-42B8-9A12-DF1567255E7A}"/>
    <cellStyle name="Spolu 3 6 2 8" xfId="27108" xr:uid="{806C0FE1-8630-4011-BF68-A6EE6E7FB010}"/>
    <cellStyle name="Spolu 3 6 2_5.3 Investments associated cy" xfId="6246" xr:uid="{6A5ECDE2-92C7-4B70-886E-2A4224A54A53}"/>
    <cellStyle name="Spolu 3 6 3" xfId="1798" xr:uid="{518DDE3A-F5D0-4AD3-A4C8-850FBC08CAF9}"/>
    <cellStyle name="Spolu 3 6 3 2" xfId="4997" xr:uid="{4DB62387-48CB-445C-96DB-316F92B65AF2}"/>
    <cellStyle name="Spolu 3 6 3 2 2" xfId="11790" xr:uid="{8C52D952-62EF-4D0E-B21B-1155B4DAD07B}"/>
    <cellStyle name="Spolu 3 6 3 2 2 2" xfId="20433" xr:uid="{3D3B038D-CA41-48A6-AF06-D2EE2EAE8A86}"/>
    <cellStyle name="Spolu 3 6 3 2 2 2 2" xfId="47833" xr:uid="{C52F8411-7CAF-4C33-8701-77FB3CE60F65}"/>
    <cellStyle name="Spolu 3 6 3 2 2 3" xfId="23392" xr:uid="{9FA0F8A1-39F4-4174-A20E-1136F818266A}"/>
    <cellStyle name="Spolu 3 6 3 2 2 4" xfId="26027" xr:uid="{3B63CE02-4503-4EF9-867D-67E6C1BFB3FE}"/>
    <cellStyle name="Spolu 3 6 3 2 2 5" xfId="36636" xr:uid="{3F1DD80D-7C6D-4AEC-94E6-B62ED201D0A8}"/>
    <cellStyle name="Spolu 3 6 3 2 3" xfId="15857" xr:uid="{EC154842-5279-4790-BFE4-14249D8EAB92}"/>
    <cellStyle name="Spolu 3 6 3 2 3 2" xfId="42164" xr:uid="{0FEABB1A-369C-43AF-A494-C2973B59C24C}"/>
    <cellStyle name="Spolu 3 6 3 2 4" xfId="13692" xr:uid="{016DA9B3-265D-41BA-895A-96103D51BFCB}"/>
    <cellStyle name="Spolu 3 6 3 2 5" xfId="21700" xr:uid="{D0580045-6924-4820-A2C4-F029AD46DEF5}"/>
    <cellStyle name="Spolu 3 6 3 2 6" xfId="31081" xr:uid="{0939D413-0479-460E-9D93-BD834D5CB215}"/>
    <cellStyle name="Spolu 3 6 3 3" xfId="8757" xr:uid="{D3D09A05-72C6-41CE-84C5-8C81872D7E89}"/>
    <cellStyle name="Spolu 3 6 3 3 2" xfId="18523" xr:uid="{89BFBFE4-370F-4532-816F-01A3AB47FF43}"/>
    <cellStyle name="Spolu 3 6 3 3 2 2" xfId="44801" xr:uid="{100137EB-FBE1-4426-95A7-C137CCCFC755}"/>
    <cellStyle name="Spolu 3 6 3 3 3" xfId="21914" xr:uid="{E6ECAB24-DBB7-437A-BECC-7BDE5B2F15C6}"/>
    <cellStyle name="Spolu 3 6 3 3 4" xfId="24722" xr:uid="{1C45E240-D6DA-4BCB-96D9-017CC8934F2A}"/>
    <cellStyle name="Spolu 3 6 3 3 5" xfId="33692" xr:uid="{AE352C6F-173B-4622-AF22-6ED4A263D266}"/>
    <cellStyle name="Spolu 3 6 3 4" xfId="13918" xr:uid="{9663E8B3-C98E-479F-AE99-99EE335C9C1C}"/>
    <cellStyle name="Spolu 3 6 3 4 2" xfId="39140" xr:uid="{F5A5D3E7-8A7D-4ABE-969A-75FDB97CCBBE}"/>
    <cellStyle name="Spolu 3 6 3 5" xfId="15522" xr:uid="{1540C6AE-6832-4E24-9C40-76105B179640}"/>
    <cellStyle name="Spolu 3 6 3 6" xfId="28145" xr:uid="{6BF86B3C-49F8-4588-B2D0-D0CBB05AF912}"/>
    <cellStyle name="Spolu 3 6 3_5.3 Investments associated cy" xfId="6249" xr:uid="{27B80904-3D90-4456-876B-0B2F0CC7826D}"/>
    <cellStyle name="Spolu 3 6 4" xfId="2490" xr:uid="{E7D2D5B7-866F-4FB8-A02E-81C5121CF7CB}"/>
    <cellStyle name="Spolu 3 6 4 2" xfId="5689" xr:uid="{AF31F5C0-37D1-4A75-890F-3CD4D9905C27}"/>
    <cellStyle name="Spolu 3 6 4 2 2" xfId="12482" xr:uid="{0AFDCD2D-BAF6-49B2-AD80-1F052259318F}"/>
    <cellStyle name="Spolu 3 6 4 2 2 2" xfId="20892" xr:uid="{D04781B1-3136-4D54-9F96-B1D63A86D4D0}"/>
    <cellStyle name="Spolu 3 6 4 2 2 2 2" xfId="48525" xr:uid="{1FE19EA1-28EE-4BD4-8B8F-61AA8D079E7B}"/>
    <cellStyle name="Spolu 3 6 4 2 2 3" xfId="23749" xr:uid="{920A3D44-5A40-42B4-A5C7-BF8229B81C2B}"/>
    <cellStyle name="Spolu 3 6 4 2 2 4" xfId="26346" xr:uid="{157CE216-2DE1-4DAC-8178-51D95CD95FC3}"/>
    <cellStyle name="Spolu 3 6 4 2 2 5" xfId="37328" xr:uid="{76E2AD33-5E62-4665-AD87-AEAEF5258087}"/>
    <cellStyle name="Spolu 3 6 4 2 3" xfId="16305" xr:uid="{04CEEAC5-182F-4CAD-BB09-C21A786FDA10}"/>
    <cellStyle name="Spolu 3 6 4 2 3 2" xfId="42856" xr:uid="{800405A4-A0A0-46F3-9B9D-F03F0C65B4F4}"/>
    <cellStyle name="Spolu 3 6 4 2 4" xfId="15076" xr:uid="{C51ACBBD-ECA0-47C8-AA14-43EB8EF3692D}"/>
    <cellStyle name="Spolu 3 6 4 2 5" xfId="22150" xr:uid="{7D9BF6EE-08B0-45D0-89DD-1B5E73ADC9C7}"/>
    <cellStyle name="Spolu 3 6 4 2 6" xfId="31773" xr:uid="{2982EAF2-F1B7-4CD9-ACE3-5E409046D0A3}"/>
    <cellStyle name="Spolu 3 6 4 3" xfId="9448" xr:uid="{D58187C3-5227-4B9E-98D0-4BC29CF666E4}"/>
    <cellStyle name="Spolu 3 6 4 3 2" xfId="18980" xr:uid="{7A1B054E-5A08-4604-89F8-BA1ED314BE38}"/>
    <cellStyle name="Spolu 3 6 4 3 2 2" xfId="45492" xr:uid="{7F320023-47E8-489F-A526-95A986606874}"/>
    <cellStyle name="Spolu 3 6 4 3 3" xfId="22266" xr:uid="{2DB558BC-EB22-478F-9BFF-1821CB7FE11E}"/>
    <cellStyle name="Spolu 3 6 4 3 4" xfId="25040" xr:uid="{EAB425DC-5D64-4172-9A7E-A53818389E85}"/>
    <cellStyle name="Spolu 3 6 4 3 5" xfId="34383" xr:uid="{7101ACD1-D939-435E-B238-5F30939502A7}"/>
    <cellStyle name="Spolu 3 6 4 4" xfId="14366" xr:uid="{DF87CF3F-E3DD-4336-92E0-1939C583A032}"/>
    <cellStyle name="Spolu 3 6 4 4 2" xfId="39831" xr:uid="{264CF3A6-10CF-4C34-9B21-249BD643E407}"/>
    <cellStyle name="Spolu 3 6 4 5" xfId="20659" xr:uid="{2D146946-6E95-4277-9CE2-DE563DEA0F22}"/>
    <cellStyle name="Spolu 3 6 4 6" xfId="28836" xr:uid="{9A22832D-FACB-4784-9683-020B7005BBBF}"/>
    <cellStyle name="Spolu 3 6 4_5.3 Investments associated cy" xfId="6250" xr:uid="{FCAD4538-7268-4B8F-BDD6-36BE8EC74250}"/>
    <cellStyle name="Spolu 3 6 5" xfId="2981" xr:uid="{203BD282-2DB7-4055-8089-47A42E4B8EF5}"/>
    <cellStyle name="Spolu 3 6 5 2" xfId="9918" xr:uid="{C9BEAC82-30E2-4276-A0E7-087B9D03E6B5}"/>
    <cellStyle name="Spolu 3 6 5 2 2" xfId="19420" xr:uid="{6C2F1BBF-9225-48EC-B915-1016BD06A2C7}"/>
    <cellStyle name="Spolu 3 6 5 2 2 2" xfId="45961" xr:uid="{FC53850D-FF19-4E2B-8735-2B095591310D}"/>
    <cellStyle name="Spolu 3 6 5 2 3" xfId="22696" xr:uid="{278CAF71-DF5F-4E21-953F-A786131649BE}"/>
    <cellStyle name="Spolu 3 6 5 2 4" xfId="25464" xr:uid="{FA91CB95-83FE-4202-ACE4-385E29FA524B}"/>
    <cellStyle name="Spolu 3 6 5 2 5" xfId="34845" xr:uid="{BF7679A5-C004-4643-B34C-C3C5EF17BA95}"/>
    <cellStyle name="Spolu 3 6 5 3" xfId="14808" xr:uid="{0E03C427-6C69-4F1E-9C2B-2D76BF4F4584}"/>
    <cellStyle name="Spolu 3 6 5 3 2" xfId="40297" xr:uid="{76480844-7E11-407B-B2E3-742EF5F747C6}"/>
    <cellStyle name="Spolu 3 6 5 4" xfId="13558" xr:uid="{0CFEAF8A-70A5-45C6-96B8-7C801A2D5CA3}"/>
    <cellStyle name="Spolu 3 6 5 5" xfId="29295" xr:uid="{FBA482F4-EA03-4D23-B70F-DDE3A96E5B18}"/>
    <cellStyle name="Spolu 3 6 6" xfId="7402" xr:uid="{44B9EA73-6C6A-4DDD-990A-48ED8535529F}"/>
    <cellStyle name="Spolu 3 6 6 2" xfId="17704" xr:uid="{A5A7D11C-CE7E-490D-840B-845EE3EBF72B}"/>
    <cellStyle name="Spolu 3 6 6 2 2" xfId="43450" xr:uid="{BD6936FD-86D6-47AB-8087-C7931F3C1A9D}"/>
    <cellStyle name="Spolu 3 6 6 3" xfId="21309" xr:uid="{91AFDF3F-C776-41AE-B28F-5D79813AC8BD}"/>
    <cellStyle name="Spolu 3 6 6 4" xfId="24202" xr:uid="{75CBB557-8575-4104-BA02-5E147922FE57}"/>
    <cellStyle name="Spolu 3 6 6 5" xfId="32357" xr:uid="{80EC2436-22AF-4DB5-9ABB-589363DABAD0}"/>
    <cellStyle name="Spolu 3 6 7" xfId="12949" xr:uid="{1739A767-F47F-4478-BA6C-47769D56D4BB}"/>
    <cellStyle name="Spolu 3 6 7 2" xfId="37790" xr:uid="{287845C1-7A2F-4B73-9C4E-BF05B50A2BBA}"/>
    <cellStyle name="Spolu 3 6 8" xfId="17354" xr:uid="{49BD45E2-8CE7-4936-8DD1-31A562B7B787}"/>
    <cellStyle name="Spolu 3 6 9" xfId="26807" xr:uid="{7534EBCC-133E-43AD-B1DC-22850CA595EE}"/>
    <cellStyle name="Spolu 3 6_3.10 Impairments" xfId="1053" xr:uid="{7C9FA56B-47BC-4727-9589-681E16CD4563}"/>
    <cellStyle name="Spolu 3 7" xfId="231" xr:uid="{776DE63A-3DC7-48AD-B7B4-61260BE3A16C}"/>
    <cellStyle name="Spolu 3 7 2" xfId="535" xr:uid="{6D29D013-0F8E-49C4-BD00-C91B944E938E}"/>
    <cellStyle name="Spolu 3 7 2 2" xfId="2090" xr:uid="{E07C54C7-77E1-4049-8BC9-BFD1449D9F10}"/>
    <cellStyle name="Spolu 3 7 2 2 2" xfId="5289" xr:uid="{A619C5B6-F784-498A-91BA-C43C5C2390D0}"/>
    <cellStyle name="Spolu 3 7 2 2 2 2" xfId="12082" xr:uid="{0B306AA3-F17F-400B-A962-DB23B3FA5E12}"/>
    <cellStyle name="Spolu 3 7 2 2 2 2 2" xfId="20660" xr:uid="{9B8695B8-D801-42B8-AAA3-2736B0C9389B}"/>
    <cellStyle name="Spolu 3 7 2 2 2 2 2 2" xfId="48125" xr:uid="{504CF699-0BAC-4813-8B19-2380C80CB984}"/>
    <cellStyle name="Spolu 3 7 2 2 2 2 3" xfId="23588" xr:uid="{C9C64B85-ABF3-444B-8DA7-49140B451BE2}"/>
    <cellStyle name="Spolu 3 7 2 2 2 2 4" xfId="26213" xr:uid="{00F2ADFE-687A-4756-91D1-C0F9DF9BAB8C}"/>
    <cellStyle name="Spolu 3 7 2 2 2 2 5" xfId="36928" xr:uid="{54467D00-B6A7-4E29-9A36-38176BF3AF25}"/>
    <cellStyle name="Spolu 3 7 2 2 2 3" xfId="16083" xr:uid="{8D20D911-A3B5-46C1-B5A9-D72E77775981}"/>
    <cellStyle name="Spolu 3 7 2 2 2 3 2" xfId="42456" xr:uid="{2F1F71C9-F66A-4A15-AE2E-772C66D6D0EB}"/>
    <cellStyle name="Spolu 3 7 2 2 2 4" xfId="18273" xr:uid="{A234C237-2864-45D7-97AC-C56A35F4E10D}"/>
    <cellStyle name="Spolu 3 7 2 2 2 5" xfId="15549" xr:uid="{8D7A4561-5C6C-4B94-BA87-2EAB6D8CBFE4}"/>
    <cellStyle name="Spolu 3 7 2 2 2 6" xfId="31373" xr:uid="{E93446D6-F43B-4EE3-9387-6C6DAF86633A}"/>
    <cellStyle name="Spolu 3 7 2 2 3" xfId="9049" xr:uid="{B8687624-8038-405D-BA5A-04A536638BC5}"/>
    <cellStyle name="Spolu 3 7 2 2 3 2" xfId="18745" xr:uid="{08205E41-A41D-49E3-B462-DF23DF846A7D}"/>
    <cellStyle name="Spolu 3 7 2 2 3 2 2" xfId="45093" xr:uid="{6BDEDDE8-FF51-492A-8C7D-B19B3099811C}"/>
    <cellStyle name="Spolu 3 7 2 2 3 3" xfId="22108" xr:uid="{1947177F-1D23-4743-A65D-A475587FE227}"/>
    <cellStyle name="Spolu 3 7 2 2 3 4" xfId="24908" xr:uid="{3873BA97-AA49-4F6C-ACF2-5CD3BF8C674B}"/>
    <cellStyle name="Spolu 3 7 2 2 3 5" xfId="33984" xr:uid="{FD872922-1997-4D54-B0AB-EF73D92C44D4}"/>
    <cellStyle name="Spolu 3 7 2 2 4" xfId="14143" xr:uid="{735C6E4F-168D-4C89-B69C-5EA8875B5079}"/>
    <cellStyle name="Spolu 3 7 2 2 4 2" xfId="39432" xr:uid="{B16029DC-35CA-4B86-94C3-C4BF32714E00}"/>
    <cellStyle name="Spolu 3 7 2 2 5" xfId="19380" xr:uid="{935584A7-2C62-4B42-9D79-3368E3118085}"/>
    <cellStyle name="Spolu 3 7 2 2 6" xfId="28437" xr:uid="{69369EA1-9771-4B54-AB90-13CC48E471A8}"/>
    <cellStyle name="Spolu 3 7 2 2_5.3 Investments associated cy" xfId="6252" xr:uid="{1C2DE70D-7ABE-4829-B534-36BAC0EF8226}"/>
    <cellStyle name="Spolu 3 7 2 3" xfId="2711" xr:uid="{DDEFBB88-2B72-4E61-97A4-E5BB8D7F4264}"/>
    <cellStyle name="Spolu 3 7 2 3 2" xfId="5910" xr:uid="{57D0F206-216C-4EE3-B7B5-5D61814A3F12}"/>
    <cellStyle name="Spolu 3 7 2 3 2 2" xfId="12703" xr:uid="{52EEBCBF-AFAD-4033-ADF2-8B76498FDD14}"/>
    <cellStyle name="Spolu 3 7 2 3 2 2 2" xfId="21113" xr:uid="{56928132-9797-4F3A-B174-9053548CB4D0}"/>
    <cellStyle name="Spolu 3 7 2 3 2 2 2 2" xfId="48746" xr:uid="{22B9857A-0BC6-45FE-860B-63D6D70EF10D}"/>
    <cellStyle name="Spolu 3 7 2 3 2 2 3" xfId="23970" xr:uid="{9F128E33-8A87-4DB4-9FEA-56F15C151329}"/>
    <cellStyle name="Spolu 3 7 2 3 2 2 4" xfId="26567" xr:uid="{E2185156-653E-4153-97DE-08A560A78384}"/>
    <cellStyle name="Spolu 3 7 2 3 2 2 5" xfId="37549" xr:uid="{5E76F0A5-2DBD-4623-B3DC-7955A7F9D6CB}"/>
    <cellStyle name="Spolu 3 7 2 3 2 3" xfId="16525" xr:uid="{04FB4AE6-C50B-4024-BCD4-0ECACF1F7B0A}"/>
    <cellStyle name="Spolu 3 7 2 3 2 3 2" xfId="43077" xr:uid="{CAED2EF4-84EE-4C94-B9B5-F61F684FE161}"/>
    <cellStyle name="Spolu 3 7 2 3 2 4" xfId="15242" xr:uid="{791E04AC-7F8B-46BD-A6AF-208809BC3AA5}"/>
    <cellStyle name="Spolu 3 7 2 3 2 5" xfId="22255" xr:uid="{8DD8EA24-D9AD-41A9-AECF-0FEC1F84D1CE}"/>
    <cellStyle name="Spolu 3 7 2 3 2 6" xfId="31994" xr:uid="{0AB18C99-BA20-4662-A071-078B4AF8EFF7}"/>
    <cellStyle name="Spolu 3 7 2 3 3" xfId="9669" xr:uid="{157A1307-4F2A-4E96-A414-61B80220AE56}"/>
    <cellStyle name="Spolu 3 7 2 3 3 2" xfId="19201" xr:uid="{FC9EF325-75D5-4385-B599-3D9A7B44DFB6}"/>
    <cellStyle name="Spolu 3 7 2 3 3 2 2" xfId="45713" xr:uid="{ECDC9024-4DB0-4D4C-A9ED-97215908786A}"/>
    <cellStyle name="Spolu 3 7 2 3 3 3" xfId="22487" xr:uid="{0D44E7C4-1F28-4AE0-AA38-70EB43757846}"/>
    <cellStyle name="Spolu 3 7 2 3 3 4" xfId="25261" xr:uid="{D36F2E91-E56B-4D76-9E1F-C263CFD311CB}"/>
    <cellStyle name="Spolu 3 7 2 3 3 5" xfId="34604" xr:uid="{74AAD9FB-8349-4206-ACB8-84D415C1DA2F}"/>
    <cellStyle name="Spolu 3 7 2 3 4" xfId="14586" xr:uid="{435417FA-C107-49EC-A94A-2D1E5D1F8D32}"/>
    <cellStyle name="Spolu 3 7 2 3 4 2" xfId="40052" xr:uid="{B3463520-104C-4848-8489-77F9F326DA33}"/>
    <cellStyle name="Spolu 3 7 2 3 5" xfId="16280" xr:uid="{C840C869-7553-43D9-ADCD-8526239A077D}"/>
    <cellStyle name="Spolu 3 7 2 3 6" xfId="29057" xr:uid="{7A0BEDD1-9C3E-467A-BD45-21F7B4DB609F}"/>
    <cellStyle name="Spolu 3 7 2 3_5.3 Investments associated cy" xfId="6253" xr:uid="{5552DE4C-47FA-440A-9135-78B1228BFFEC}"/>
    <cellStyle name="Spolu 3 7 2 4" xfId="3283" xr:uid="{1DFDE145-B0B0-4B40-89ED-1E68196113EF}"/>
    <cellStyle name="Spolu 3 7 2 4 2" xfId="10210" xr:uid="{8070F44C-F4C5-4E23-AE4E-4F4E0BCDCF84}"/>
    <cellStyle name="Spolu 3 7 2 4 2 2" xfId="19646" xr:uid="{DFABDBB9-6B55-43D3-91A1-BFC65E7F5A82}"/>
    <cellStyle name="Spolu 3 7 2 4 2 2 2" xfId="46253" xr:uid="{2FA1ACC4-F706-4207-901E-1DC8FF433436}"/>
    <cellStyle name="Spolu 3 7 2 4 2 3" xfId="22886" xr:uid="{66E676C4-6B31-431C-9E80-AE3BDF97C75B}"/>
    <cellStyle name="Spolu 3 7 2 4 2 4" xfId="25646" xr:uid="{2B0469A6-FE09-4E3C-91B3-839735522681}"/>
    <cellStyle name="Spolu 3 7 2 4 2 5" xfId="35134" xr:uid="{7D2BC7D7-B931-4F5E-BB92-A31EA90DF77A}"/>
    <cellStyle name="Spolu 3 7 2 4 3" xfId="15036" xr:uid="{AFE92218-C726-49B9-881F-0ABD075B0A73}"/>
    <cellStyle name="Spolu 3 7 2 4 3 2" xfId="40588" xr:uid="{9D97B814-AEFA-4563-9DE1-B21BF043EC10}"/>
    <cellStyle name="Spolu 3 7 2 4 4" xfId="16829" xr:uid="{A3389C2D-ECB7-46EE-9638-386843A2BB43}"/>
    <cellStyle name="Spolu 3 7 2 4 5" xfId="29583" xr:uid="{BC807D27-FF0F-4BDA-8D21-7B96DBD4C0CC}"/>
    <cellStyle name="Spolu 3 7 2 5" xfId="7724" xr:uid="{1F9C6109-B27D-405F-8F4F-692FB1407DED}"/>
    <cellStyle name="Spolu 3 7 2 5 2" xfId="17963" xr:uid="{21BAF244-4980-4844-9CA1-E0D573462350}"/>
    <cellStyle name="Spolu 3 7 2 5 2 2" xfId="43772" xr:uid="{D1C0A0AF-6A7A-41A0-AABE-E0EF1CBD6F6B}"/>
    <cellStyle name="Spolu 3 7 2 5 3" xfId="21536" xr:uid="{7E77282F-B9AE-488C-B434-0ACCED5AC9F0}"/>
    <cellStyle name="Spolu 3 7 2 5 4" xfId="24418" xr:uid="{9DA940A3-1A3E-406F-B8D3-1E1CD1AEFA59}"/>
    <cellStyle name="Spolu 3 7 2 5 5" xfId="32679" xr:uid="{0BC03C9D-9EB0-4A68-8B03-0ECDF937E66F}"/>
    <cellStyle name="Spolu 3 7 2 6" xfId="13208" xr:uid="{F6D7C05D-9845-4DBF-8A28-2AC5D849F2E0}"/>
    <cellStyle name="Spolu 3 7 2 6 2" xfId="38112" xr:uid="{AE7B4908-B7C3-465B-935F-61D577C4D757}"/>
    <cellStyle name="Spolu 3 7 2 7" xfId="17128" xr:uid="{C10DCB8D-F51A-44CC-B0B7-4DD11E839787}"/>
    <cellStyle name="Spolu 3 7 2 8" xfId="27129" xr:uid="{E9F6A24A-3C03-41D2-881E-148A65D9EE3E}"/>
    <cellStyle name="Spolu 3 7 2_5.3 Investments associated cy" xfId="6251" xr:uid="{8F021627-0113-4609-A74B-A3381352901F}"/>
    <cellStyle name="Spolu 3 7 3" xfId="1818" xr:uid="{8BDBAB67-271F-4BEB-B781-DDD8AE55727A}"/>
    <cellStyle name="Spolu 3 7 3 2" xfId="5017" xr:uid="{43FBFAF4-5508-480E-81C7-10DDABC0DF00}"/>
    <cellStyle name="Spolu 3 7 3 2 2" xfId="11810" xr:uid="{AF77CDBB-8D81-4807-8101-10F1F13D0F21}"/>
    <cellStyle name="Spolu 3 7 3 2 2 2" xfId="20444" xr:uid="{5270CECE-5710-4DD9-993F-A0EDD50F69C2}"/>
    <cellStyle name="Spolu 3 7 3 2 2 2 2" xfId="47853" xr:uid="{505D669C-1D5E-4424-912D-E74BE89E4349}"/>
    <cellStyle name="Spolu 3 7 3 2 2 3" xfId="23400" xr:uid="{9465982D-66DE-46F0-AA2A-5898306DACC1}"/>
    <cellStyle name="Spolu 3 7 3 2 2 4" xfId="26035" xr:uid="{25C1050E-70FE-4695-B83A-128AAE03EC4C}"/>
    <cellStyle name="Spolu 3 7 3 2 2 5" xfId="36656" xr:uid="{F0A25EC2-44DE-4156-9F69-CE603FD90AD9}"/>
    <cellStyle name="Spolu 3 7 3 2 3" xfId="15868" xr:uid="{863DC36F-0763-435E-B6E5-40CE2FE06513}"/>
    <cellStyle name="Spolu 3 7 3 2 3 2" xfId="42184" xr:uid="{2AD871D2-7AB5-4129-B0D2-243830883CFD}"/>
    <cellStyle name="Spolu 3 7 3 2 4" xfId="13507" xr:uid="{68705272-4945-491D-AEE9-4385F6232DDC}"/>
    <cellStyle name="Spolu 3 7 3 2 5" xfId="23139" xr:uid="{2FF036EB-F014-4934-B856-457DA2C412C9}"/>
    <cellStyle name="Spolu 3 7 3 2 6" xfId="31101" xr:uid="{2AC35EA2-5D1D-4969-86D8-10085A32D18A}"/>
    <cellStyle name="Spolu 3 7 3 3" xfId="8777" xr:uid="{FC5F27BC-60F2-4625-8189-76D747F5562E}"/>
    <cellStyle name="Spolu 3 7 3 3 2" xfId="18533" xr:uid="{35B65FB5-767C-40E0-B375-9BB339C1969F}"/>
    <cellStyle name="Spolu 3 7 3 3 2 2" xfId="44821" xr:uid="{0FECC144-4037-4FD2-80A8-ECF46F33CD70}"/>
    <cellStyle name="Spolu 3 7 3 3 3" xfId="21922" xr:uid="{3CC97A04-AEA5-4A56-9105-6E78EA2B1F34}"/>
    <cellStyle name="Spolu 3 7 3 3 4" xfId="24730" xr:uid="{76C55D3B-0B58-4D33-9BA3-3B58984A4826}"/>
    <cellStyle name="Spolu 3 7 3 3 5" xfId="33712" xr:uid="{44557536-BAF4-4D51-941D-A30C1B9EB512}"/>
    <cellStyle name="Spolu 3 7 3 4" xfId="13930" xr:uid="{A867ECB0-ECD3-4375-8932-46CAAD1FEA0B}"/>
    <cellStyle name="Spolu 3 7 3 4 2" xfId="39160" xr:uid="{A609D944-7905-4E0B-A99D-0DAEFBE0750B}"/>
    <cellStyle name="Spolu 3 7 3 5" xfId="19426" xr:uid="{B31BCD9D-4981-48E9-8685-D5350437660D}"/>
    <cellStyle name="Spolu 3 7 3 6" xfId="28165" xr:uid="{D679CB73-59DA-4F15-BC9A-5AB1B97CD809}"/>
    <cellStyle name="Spolu 3 7 3_5.3 Investments associated cy" xfId="6254" xr:uid="{6E31C09F-E0C0-4217-8DB6-2B6FD1AF712A}"/>
    <cellStyle name="Spolu 3 7 4" xfId="2508" xr:uid="{2B432633-5458-4E30-B699-B06525BCFE7C}"/>
    <cellStyle name="Spolu 3 7 4 2" xfId="5707" xr:uid="{8F1EE653-7220-4678-9A91-2AF3FD932C9E}"/>
    <cellStyle name="Spolu 3 7 4 2 2" xfId="12500" xr:uid="{8C9EDADF-ECD5-4240-8DDC-74E526256B1A}"/>
    <cellStyle name="Spolu 3 7 4 2 2 2" xfId="20910" xr:uid="{B47B83F8-91B4-462A-AE79-ACEC5787E6C0}"/>
    <cellStyle name="Spolu 3 7 4 2 2 2 2" xfId="48543" xr:uid="{34B4E214-9224-458F-8F3C-C824E263C566}"/>
    <cellStyle name="Spolu 3 7 4 2 2 3" xfId="23767" xr:uid="{C7CB4A18-5353-47C8-AB98-11339361CCF5}"/>
    <cellStyle name="Spolu 3 7 4 2 2 4" xfId="26364" xr:uid="{BDE94F9C-F078-45FB-83DC-C3E8D19D026C}"/>
    <cellStyle name="Spolu 3 7 4 2 2 5" xfId="37346" xr:uid="{298822FC-55E1-472F-BF82-9D523150E03C}"/>
    <cellStyle name="Spolu 3 7 4 2 3" xfId="16323" xr:uid="{E9726A6D-143B-4890-9EAC-59D922EB0C32}"/>
    <cellStyle name="Spolu 3 7 4 2 3 2" xfId="42874" xr:uid="{17F26717-90ED-46DA-B2E9-3262F12310B5}"/>
    <cellStyle name="Spolu 3 7 4 2 4" xfId="18955" xr:uid="{9C7DC7AA-0EBE-457E-899F-E41E98B7C5C2}"/>
    <cellStyle name="Spolu 3 7 4 2 5" xfId="18958" xr:uid="{A5CF9C95-D5D6-4C17-B2F8-F5C892340EEB}"/>
    <cellStyle name="Spolu 3 7 4 2 6" xfId="31791" xr:uid="{2F6F7530-4914-47D5-9361-4EE69AED4FEE}"/>
    <cellStyle name="Spolu 3 7 4 3" xfId="9466" xr:uid="{06DBF183-F6BA-4C64-A7B9-2FB6FDF290EB}"/>
    <cellStyle name="Spolu 3 7 4 3 2" xfId="18998" xr:uid="{3CED6419-0C06-49C0-8F66-BA665BA51F9A}"/>
    <cellStyle name="Spolu 3 7 4 3 2 2" xfId="45510" xr:uid="{54F3685F-48C0-4701-9A99-73F6B3D91ABA}"/>
    <cellStyle name="Spolu 3 7 4 3 3" xfId="22284" xr:uid="{AEFB6291-025C-41CD-ACAD-B1965D84C2F6}"/>
    <cellStyle name="Spolu 3 7 4 3 4" xfId="25058" xr:uid="{513B922F-8566-4C88-83DA-5C095D545E90}"/>
    <cellStyle name="Spolu 3 7 4 3 5" xfId="34401" xr:uid="{862CFCF1-DC6C-41AC-864E-CDA325CFF2C8}"/>
    <cellStyle name="Spolu 3 7 4 4" xfId="14384" xr:uid="{E96C9181-1324-4EF7-B7E3-CD962DD76CCA}"/>
    <cellStyle name="Spolu 3 7 4 4 2" xfId="39849" xr:uid="{1A8676CE-524D-45A6-A34E-856241EE5164}"/>
    <cellStyle name="Spolu 3 7 4 5" xfId="14341" xr:uid="{87C4E871-3DBF-4CA9-A07F-99DB93486128}"/>
    <cellStyle name="Spolu 3 7 4 6" xfId="28854" xr:uid="{1ADEF396-1A22-4A8C-8C4F-4F4AA1C4B8BE}"/>
    <cellStyle name="Spolu 3 7 4_5.3 Investments associated cy" xfId="6255" xr:uid="{90AEC0BE-F29B-40B6-B74C-347C294FF113}"/>
    <cellStyle name="Spolu 3 7 5" xfId="3002" xr:uid="{AC9A128A-2431-44AE-837D-6DFF2E0AAADB}"/>
    <cellStyle name="Spolu 3 7 5 2" xfId="9939" xr:uid="{0845CE73-E114-415F-9F24-96A52838C5EA}"/>
    <cellStyle name="Spolu 3 7 5 2 2" xfId="19432" xr:uid="{0EE106EE-0468-4709-8C2B-22DE62EF7D9A}"/>
    <cellStyle name="Spolu 3 7 5 2 2 2" xfId="45982" xr:uid="{ABCD08FA-276F-4BF1-B68A-74A2497D647E}"/>
    <cellStyle name="Spolu 3 7 5 2 3" xfId="22704" xr:uid="{1A845DCF-32D4-44F5-AC07-3B2B2D5E3D25}"/>
    <cellStyle name="Spolu 3 7 5 2 4" xfId="25472" xr:uid="{F9C08A60-26D1-4CFF-84B8-34FBD3CA82AC}"/>
    <cellStyle name="Spolu 3 7 5 2 5" xfId="34865" xr:uid="{A18E81E1-942F-4837-8101-FA45A346D4FF}"/>
    <cellStyle name="Spolu 3 7 5 3" xfId="14818" xr:uid="{B1A76ED4-B093-48B1-A687-A8A9D81C040A}"/>
    <cellStyle name="Spolu 3 7 5 3 2" xfId="40318" xr:uid="{5EBC26ED-0C76-47C2-BB27-3EFBCA2348DE}"/>
    <cellStyle name="Spolu 3 7 5 4" xfId="20000" xr:uid="{C60BFD97-904F-45B0-9254-EAF8CD4C968E}"/>
    <cellStyle name="Spolu 3 7 5 5" xfId="29315" xr:uid="{F4B12345-5196-49E2-840E-64715AEB420B}"/>
    <cellStyle name="Spolu 3 7 6" xfId="7423" xr:uid="{2FC97D9A-A4D3-4AF7-9734-6454BD577FDC}"/>
    <cellStyle name="Spolu 3 7 6 2" xfId="17716" xr:uid="{09CC7EDE-8BC8-4E8D-B67E-6B4FCF2ED07D}"/>
    <cellStyle name="Spolu 3 7 6 2 2" xfId="43471" xr:uid="{6E449CF7-CB5A-4881-B512-45087B12A779}"/>
    <cellStyle name="Spolu 3 7 6 3" xfId="21318" xr:uid="{B78D26E0-0363-46CC-96FE-3BB6C51E93CB}"/>
    <cellStyle name="Spolu 3 7 6 4" xfId="24211" xr:uid="{57D4141E-BD59-4B5B-B49D-9A7DF32EB8EF}"/>
    <cellStyle name="Spolu 3 7 6 5" xfId="32378" xr:uid="{5E96B41A-1BC5-47DC-AE1F-AB260E02ADDB}"/>
    <cellStyle name="Spolu 3 7 7" xfId="12963" xr:uid="{A288553B-7905-442B-A3AB-B3DE4CDA43CE}"/>
    <cellStyle name="Spolu 3 7 7 2" xfId="37811" xr:uid="{635B7798-3BCF-460E-B02C-D2B902552F10}"/>
    <cellStyle name="Spolu 3 7 8" xfId="17341" xr:uid="{017E072F-774E-4EF0-82F7-BE11DAD3A149}"/>
    <cellStyle name="Spolu 3 7 9" xfId="26828" xr:uid="{DA13C096-F9A2-4E66-8EF7-35FB87938597}"/>
    <cellStyle name="Spolu 3 7_3.10 Impairments" xfId="1054" xr:uid="{F4550270-E053-4125-9093-53DE8143C353}"/>
    <cellStyle name="Spolu 3 8" xfId="236" xr:uid="{53021CBE-AA6E-4E7C-9FFA-1B4286A391A3}"/>
    <cellStyle name="Spolu 3 8 2" xfId="540" xr:uid="{54FB8C86-1028-440A-B23A-B21CD1E8E8B0}"/>
    <cellStyle name="Spolu 3 8 2 2" xfId="2095" xr:uid="{269628B8-087E-4DDD-87FC-70E4515BD225}"/>
    <cellStyle name="Spolu 3 8 2 2 2" xfId="5294" xr:uid="{59C59B35-0238-4225-AEE5-FCE37778FCA6}"/>
    <cellStyle name="Spolu 3 8 2 2 2 2" xfId="12087" xr:uid="{7771D3BE-AD6E-4BA8-B4CD-CE76711DE037}"/>
    <cellStyle name="Spolu 3 8 2 2 2 2 2" xfId="20665" xr:uid="{5663936B-3DCE-428C-8717-AC4472A99F65}"/>
    <cellStyle name="Spolu 3 8 2 2 2 2 2 2" xfId="48130" xr:uid="{A8FC3DF7-85E8-490C-94EB-0F5E2873F8C8}"/>
    <cellStyle name="Spolu 3 8 2 2 2 2 3" xfId="23593" xr:uid="{06DE2291-1581-4181-AA96-D7FEC6F9456D}"/>
    <cellStyle name="Spolu 3 8 2 2 2 2 4" xfId="26218" xr:uid="{A18C448A-3FFB-4DEE-96E5-751E4745442E}"/>
    <cellStyle name="Spolu 3 8 2 2 2 2 5" xfId="36933" xr:uid="{74856261-4860-4115-A992-6800D7A199CE}"/>
    <cellStyle name="Spolu 3 8 2 2 2 3" xfId="16088" xr:uid="{EFCB0B50-AC25-4BC3-811B-238853F4488B}"/>
    <cellStyle name="Spolu 3 8 2 2 2 3 2" xfId="42461" xr:uid="{A1EBC0BE-26CB-415A-B437-4AB7E7BA2DC6}"/>
    <cellStyle name="Spolu 3 8 2 2 2 4" xfId="18164" xr:uid="{F0F98A97-27AC-4FEE-97BF-5E2B5091B0E8}"/>
    <cellStyle name="Spolu 3 8 2 2 2 5" xfId="15441" xr:uid="{94264F9D-110E-4BE1-8567-670A23A105D6}"/>
    <cellStyle name="Spolu 3 8 2 2 2 6" xfId="31378" xr:uid="{1BCCCB46-5513-47A2-934F-21BC1A4799DC}"/>
    <cellStyle name="Spolu 3 8 2 2 3" xfId="9054" xr:uid="{2D7BA1F8-35CE-4941-BB07-1F57C189E5A0}"/>
    <cellStyle name="Spolu 3 8 2 2 3 2" xfId="18750" xr:uid="{A5A16C04-F0CD-4BDD-907F-2475A2FA20C1}"/>
    <cellStyle name="Spolu 3 8 2 2 3 2 2" xfId="45098" xr:uid="{BE4DF4F5-496D-4BDE-A3C5-6802530D55FA}"/>
    <cellStyle name="Spolu 3 8 2 2 3 3" xfId="22113" xr:uid="{D028E48B-F28A-4CD9-8B15-95D698010F7D}"/>
    <cellStyle name="Spolu 3 8 2 2 3 4" xfId="24913" xr:uid="{6D135DCE-395E-4EF7-8A75-634AF02B0304}"/>
    <cellStyle name="Spolu 3 8 2 2 3 5" xfId="33989" xr:uid="{4C4338AA-BF5A-4759-ADE4-91E6140A2CC2}"/>
    <cellStyle name="Spolu 3 8 2 2 4" xfId="14148" xr:uid="{E7495510-6C71-490D-B14E-9EAD67D5D570}"/>
    <cellStyle name="Spolu 3 8 2 2 4 2" xfId="39437" xr:uid="{9511045A-A365-403A-BCC5-69A5C79E0636}"/>
    <cellStyle name="Spolu 3 8 2 2 5" xfId="15813" xr:uid="{90BA3D2F-8459-4029-B474-B80FE86F8A5E}"/>
    <cellStyle name="Spolu 3 8 2 2 6" xfId="28442" xr:uid="{85A71264-3E34-457A-8EC1-D3E57D6B5DFD}"/>
    <cellStyle name="Spolu 3 8 2 2_5.3 Investments associated cy" xfId="6257" xr:uid="{95CDBBF9-157F-42F2-AE52-9521796E5A5B}"/>
    <cellStyle name="Spolu 3 8 2 3" xfId="2716" xr:uid="{97DA9FC2-3C74-46FB-8A39-6AC2DBE7B137}"/>
    <cellStyle name="Spolu 3 8 2 3 2" xfId="5915" xr:uid="{2BF5EC36-4D69-4565-B065-F5B9A8707884}"/>
    <cellStyle name="Spolu 3 8 2 3 2 2" xfId="12708" xr:uid="{BF09312F-B629-429A-AC7C-6F9D9FFB4072}"/>
    <cellStyle name="Spolu 3 8 2 3 2 2 2" xfId="21118" xr:uid="{3685ECFE-86C2-49B8-BEB7-BDA3FFFEC0F8}"/>
    <cellStyle name="Spolu 3 8 2 3 2 2 2 2" xfId="48751" xr:uid="{1AB5C488-D4F4-4368-9DEB-5A2DFE3E3198}"/>
    <cellStyle name="Spolu 3 8 2 3 2 2 3" xfId="23975" xr:uid="{3D508CBA-F626-472F-BC96-660B156E0B75}"/>
    <cellStyle name="Spolu 3 8 2 3 2 2 4" xfId="26572" xr:uid="{50BB8A79-20BB-484B-A76B-221D3EBAD74E}"/>
    <cellStyle name="Spolu 3 8 2 3 2 2 5" xfId="37554" xr:uid="{22ED4E3B-C482-4371-94B4-C25D9BF63876}"/>
    <cellStyle name="Spolu 3 8 2 3 2 3" xfId="16530" xr:uid="{253742B0-3CFD-48C8-8717-99A6536E1CD5}"/>
    <cellStyle name="Spolu 3 8 2 3 2 3 2" xfId="43082" xr:uid="{6A1402B4-D426-468D-9647-BA8E47D92B6B}"/>
    <cellStyle name="Spolu 3 8 2 3 2 4" xfId="14350" xr:uid="{B8DB8358-C579-46B2-A793-E96C1DF30264}"/>
    <cellStyle name="Spolu 3 8 2 3 2 5" xfId="21819" xr:uid="{B766D033-D1A7-4703-B77C-D29D69321DCD}"/>
    <cellStyle name="Spolu 3 8 2 3 2 6" xfId="31999" xr:uid="{7ACF103F-324C-487E-A3DD-5B5EA7F49E7D}"/>
    <cellStyle name="Spolu 3 8 2 3 3" xfId="9674" xr:uid="{28838E54-B62E-4B47-A256-EB877D41B7A7}"/>
    <cellStyle name="Spolu 3 8 2 3 3 2" xfId="19206" xr:uid="{F844D854-75D3-4775-8663-F0601A6CC935}"/>
    <cellStyle name="Spolu 3 8 2 3 3 2 2" xfId="45718" xr:uid="{963DED94-3D7F-42E2-9782-6EC1E0121FC8}"/>
    <cellStyle name="Spolu 3 8 2 3 3 3" xfId="22492" xr:uid="{477230E8-A86C-4C31-8051-89D94B4FE0AD}"/>
    <cellStyle name="Spolu 3 8 2 3 3 4" xfId="25266" xr:uid="{D4AD2815-D208-4B93-94B5-31EA770167AB}"/>
    <cellStyle name="Spolu 3 8 2 3 3 5" xfId="34609" xr:uid="{C892F446-667A-4CFD-BEBB-6F0DC1690E65}"/>
    <cellStyle name="Spolu 3 8 2 3 4" xfId="14591" xr:uid="{4BDD4228-DF22-4DAB-A5CE-3363F65F5F81}"/>
    <cellStyle name="Spolu 3 8 2 3 4 2" xfId="40057" xr:uid="{7E1581AC-F737-457D-AEBF-C8DE69893275}"/>
    <cellStyle name="Spolu 3 8 2 3 5" xfId="15733" xr:uid="{C2ABC123-D266-4588-997F-35B87388C9E8}"/>
    <cellStyle name="Spolu 3 8 2 3 6" xfId="29062" xr:uid="{3E07EF1E-CB73-433A-8730-AADE4C036486}"/>
    <cellStyle name="Spolu 3 8 2 3_5.3 Investments associated cy" xfId="6258" xr:uid="{B108D53B-2DD9-415D-B51D-1E62A4B01317}"/>
    <cellStyle name="Spolu 3 8 2 4" xfId="3288" xr:uid="{FB40F9A2-A033-4CD9-BB17-E8593227F07B}"/>
    <cellStyle name="Spolu 3 8 2 4 2" xfId="10215" xr:uid="{00FBF496-87CF-4A8E-8969-26AE9CE26B19}"/>
    <cellStyle name="Spolu 3 8 2 4 2 2" xfId="19651" xr:uid="{5C18348E-3047-439E-89CC-99FD69E767E0}"/>
    <cellStyle name="Spolu 3 8 2 4 2 2 2" xfId="46258" xr:uid="{638D2DDD-8C8C-417C-B726-55BA1207BF73}"/>
    <cellStyle name="Spolu 3 8 2 4 2 3" xfId="22891" xr:uid="{91C9FCC4-878E-4B7D-BB20-5D5F1689BDD8}"/>
    <cellStyle name="Spolu 3 8 2 4 2 4" xfId="25651" xr:uid="{CED0B495-93F5-4B8F-B621-FD69E7612A04}"/>
    <cellStyle name="Spolu 3 8 2 4 2 5" xfId="35139" xr:uid="{3CEF10B1-CC60-42AB-AB8C-A01A33086E65}"/>
    <cellStyle name="Spolu 3 8 2 4 3" xfId="15041" xr:uid="{D1FB8282-B269-4810-B90B-C93F6F6F5715}"/>
    <cellStyle name="Spolu 3 8 2 4 3 2" xfId="40593" xr:uid="{2D76B91B-4CE0-4CC1-9FD5-4B0E3E481B46}"/>
    <cellStyle name="Spolu 3 8 2 4 4" xfId="13543" xr:uid="{DD6E442B-8757-4A9C-95D0-B4E095CEBC66}"/>
    <cellStyle name="Spolu 3 8 2 4 5" xfId="29588" xr:uid="{EECB58F9-FE1B-495D-A9EF-9C7844E84462}"/>
    <cellStyle name="Spolu 3 8 2 5" xfId="7729" xr:uid="{C2E4E70E-741D-4A33-8EB5-FAF1596FF335}"/>
    <cellStyle name="Spolu 3 8 2 5 2" xfId="17968" xr:uid="{5D3DF5CE-3A38-445F-B82D-2AC8A4F62860}"/>
    <cellStyle name="Spolu 3 8 2 5 2 2" xfId="43777" xr:uid="{5D1BAA59-17A6-4925-8B3B-95BF14786E32}"/>
    <cellStyle name="Spolu 3 8 2 5 3" xfId="21541" xr:uid="{0CE54E67-9308-4689-9C42-4F57F221D5AA}"/>
    <cellStyle name="Spolu 3 8 2 5 4" xfId="24423" xr:uid="{F2955C7D-4BA7-4BED-B818-6D1C85F6C44E}"/>
    <cellStyle name="Spolu 3 8 2 5 5" xfId="32684" xr:uid="{1597605B-4CDF-4A1C-9A66-3EF1A2DFD867}"/>
    <cellStyle name="Spolu 3 8 2 6" xfId="13213" xr:uid="{9EA119D3-2A18-4976-84E4-DD5E49FF0517}"/>
    <cellStyle name="Spolu 3 8 2 6 2" xfId="38117" xr:uid="{E6C33DF0-8013-49E9-B692-DFA335B05D60}"/>
    <cellStyle name="Spolu 3 8 2 7" xfId="17124" xr:uid="{4F58DCAD-6D44-4485-8FDA-766F0CCE8735}"/>
    <cellStyle name="Spolu 3 8 2 8" xfId="27134" xr:uid="{BBD4809C-1F5A-4B51-98E5-1BB346729E1B}"/>
    <cellStyle name="Spolu 3 8 2_5.3 Investments associated cy" xfId="6256" xr:uid="{5FF68A20-2C60-4FDC-8603-BB402234B6BD}"/>
    <cellStyle name="Spolu 3 8 3" xfId="1823" xr:uid="{D18B1635-AC0D-4033-A32E-A44104D1936F}"/>
    <cellStyle name="Spolu 3 8 3 2" xfId="5022" xr:uid="{E867B375-7C59-4035-A076-0E92FD8B45BC}"/>
    <cellStyle name="Spolu 3 8 3 2 2" xfId="11815" xr:uid="{8BCE88BD-980E-4B32-A675-CABF825C52EE}"/>
    <cellStyle name="Spolu 3 8 3 2 2 2" xfId="20449" xr:uid="{1337A3EA-742F-49F2-8024-E04EFEC523C6}"/>
    <cellStyle name="Spolu 3 8 3 2 2 2 2" xfId="47858" xr:uid="{E0FBFF21-5D20-4C90-9B1E-EB766A1AC4E9}"/>
    <cellStyle name="Spolu 3 8 3 2 2 3" xfId="23405" xr:uid="{39A4B1B5-4D4E-428B-BC13-AE7772B4DCE2}"/>
    <cellStyle name="Spolu 3 8 3 2 2 4" xfId="26040" xr:uid="{DE868A6F-4AE3-4391-BA40-0298A13CBA47}"/>
    <cellStyle name="Spolu 3 8 3 2 2 5" xfId="36661" xr:uid="{1ECFC833-2515-424E-B655-6AE12D08E964}"/>
    <cellStyle name="Spolu 3 8 3 2 3" xfId="15873" xr:uid="{DA5F2F8C-FDBC-4F05-9ED8-8F21E0B8E451}"/>
    <cellStyle name="Spolu 3 8 3 2 3 2" xfId="42189" xr:uid="{43A24462-7A48-4F6F-9692-3CF509E5F0A5}"/>
    <cellStyle name="Spolu 3 8 3 2 4" xfId="14790" xr:uid="{2B1DB5F0-8839-472E-95A1-0BEC73E570F4}"/>
    <cellStyle name="Spolu 3 8 3 2 5" xfId="21900" xr:uid="{5690FC38-50DC-4353-98A3-45BA399BBD8A}"/>
    <cellStyle name="Spolu 3 8 3 2 6" xfId="31106" xr:uid="{748126F0-097F-4F16-A6C9-B451CB065AAC}"/>
    <cellStyle name="Spolu 3 8 3 3" xfId="8782" xr:uid="{7D73B306-245B-4C5F-9D6E-9AE2EC21697C}"/>
    <cellStyle name="Spolu 3 8 3 3 2" xfId="18538" xr:uid="{67DD6BE3-FE99-4A4D-9BE5-211583E1B48F}"/>
    <cellStyle name="Spolu 3 8 3 3 2 2" xfId="44826" xr:uid="{EC4BF147-18C4-4059-B7CD-46248297C3BC}"/>
    <cellStyle name="Spolu 3 8 3 3 3" xfId="21927" xr:uid="{E0F1ABBB-BE8F-4BAF-BDB1-7FC0E4D508DA}"/>
    <cellStyle name="Spolu 3 8 3 3 4" xfId="24735" xr:uid="{3DF143E8-F2D1-4D2F-85FD-CDEBD16A9DBF}"/>
    <cellStyle name="Spolu 3 8 3 3 5" xfId="33717" xr:uid="{AFC3301B-1D65-42E0-8ECA-1C93CC2556CC}"/>
    <cellStyle name="Spolu 3 8 3 4" xfId="13935" xr:uid="{724D816D-25A5-4380-9405-31A6B56B6B74}"/>
    <cellStyle name="Spolu 3 8 3 4 2" xfId="39165" xr:uid="{C6BF036C-67E2-4A84-BABC-03B90F7B8498}"/>
    <cellStyle name="Spolu 3 8 3 5" xfId="15863" xr:uid="{7AFCB1D6-91B1-4604-AA72-31C262F3A18B}"/>
    <cellStyle name="Spolu 3 8 3 6" xfId="28170" xr:uid="{6126A071-923B-4641-857C-8E56DA12B2D4}"/>
    <cellStyle name="Spolu 3 8 3_5.3 Investments associated cy" xfId="6259" xr:uid="{D6CB7582-55A0-4C42-9427-D478F369D461}"/>
    <cellStyle name="Spolu 3 8 4" xfId="1705" xr:uid="{CC006B92-9A48-4838-920E-3ADFC465DDD7}"/>
    <cellStyle name="Spolu 3 8 4 2" xfId="4904" xr:uid="{6EFFE543-D61E-42C4-8017-8F4D7EDF75FB}"/>
    <cellStyle name="Spolu 3 8 4 2 2" xfId="11697" xr:uid="{FCF59C5B-433D-4854-AB18-CA2641AE6C59}"/>
    <cellStyle name="Spolu 3 8 4 2 2 2" xfId="20357" xr:uid="{81753C19-8CDC-4F07-AD4F-30545B106579}"/>
    <cellStyle name="Spolu 3 8 4 2 2 2 2" xfId="47740" xr:uid="{FE4D9F33-F6DC-4B5B-AD32-D8B337DA5C92}"/>
    <cellStyle name="Spolu 3 8 4 2 2 3" xfId="23326" xr:uid="{13094BCD-C891-4199-BD00-E71F6F2D44D1}"/>
    <cellStyle name="Spolu 3 8 4 2 2 4" xfId="25962" xr:uid="{0547FB9A-955C-4F5A-A785-2736CE9F8044}"/>
    <cellStyle name="Spolu 3 8 4 2 2 5" xfId="36543" xr:uid="{6D6B1A5D-5C1A-4ABB-A674-FD2D00CF37EF}"/>
    <cellStyle name="Spolu 3 8 4 2 3" xfId="15779" xr:uid="{877D8D0F-6467-41DD-A723-CDDE4F645632}"/>
    <cellStyle name="Spolu 3 8 4 2 3 2" xfId="42071" xr:uid="{D2A71DFA-C960-40AC-B096-BA907E7FD84C}"/>
    <cellStyle name="Spolu 3 8 4 2 4" xfId="18912" xr:uid="{050E592E-8891-4506-A6D8-436DBA936D40}"/>
    <cellStyle name="Spolu 3 8 4 2 5" xfId="16724" xr:uid="{3FA2FABD-3FCE-4D22-A980-7F1DBAC05508}"/>
    <cellStyle name="Spolu 3 8 4 2 6" xfId="30988" xr:uid="{F0E931D6-5D3B-456A-91B7-E8B32986FE1B}"/>
    <cellStyle name="Spolu 3 8 4 3" xfId="8664" xr:uid="{FADC979F-79A9-401A-B6E5-9AB1A14F0A9D}"/>
    <cellStyle name="Spolu 3 8 4 3 2" xfId="18448" xr:uid="{378029F2-0781-42B1-86A6-903A94ECEB4D}"/>
    <cellStyle name="Spolu 3 8 4 3 2 2" xfId="44708" xr:uid="{F67FFD88-B7A8-4BA8-ADC9-3060CDBC4C72}"/>
    <cellStyle name="Spolu 3 8 4 3 3" xfId="21846" xr:uid="{DE7346B9-76A7-4711-9783-A10B50CF0F79}"/>
    <cellStyle name="Spolu 3 8 4 3 4" xfId="24657" xr:uid="{2C5AA41F-99B3-4733-A5DA-9598A5509DB5}"/>
    <cellStyle name="Spolu 3 8 4 3 5" xfId="33599" xr:uid="{B31619BB-E56E-45B1-9829-0B1127AB5B23}"/>
    <cellStyle name="Spolu 3 8 4 4" xfId="13844" xr:uid="{3195133C-0F64-463E-8993-B715E4B31B51}"/>
    <cellStyle name="Spolu 3 8 4 4 2" xfId="39047" xr:uid="{9A1FFB97-A6BB-47B0-9E6B-556B646E0865}"/>
    <cellStyle name="Spolu 3 8 4 5" xfId="13770" xr:uid="{D1C0243C-DECB-496B-A95C-EBF6AC6D197C}"/>
    <cellStyle name="Spolu 3 8 4 6" xfId="28052" xr:uid="{55BEFCD1-C706-445B-B6AE-BD5001BF1904}"/>
    <cellStyle name="Spolu 3 8 4_5.3 Investments associated cy" xfId="6260" xr:uid="{8DDF2F4F-E924-4B58-8983-BB248C1D04D4}"/>
    <cellStyle name="Spolu 3 8 5" xfId="3007" xr:uid="{A6524CB6-7C7F-40CE-90CA-29A9D3788994}"/>
    <cellStyle name="Spolu 3 8 5 2" xfId="9944" xr:uid="{43CF8892-AE90-4C90-A5A6-7FF507D1BA89}"/>
    <cellStyle name="Spolu 3 8 5 2 2" xfId="19437" xr:uid="{4B007B13-52A0-4CC5-975D-D6CEE4C3C848}"/>
    <cellStyle name="Spolu 3 8 5 2 2 2" xfId="45987" xr:uid="{DE902DC2-D371-4580-AE30-21469D4C51CE}"/>
    <cellStyle name="Spolu 3 8 5 2 3" xfId="22709" xr:uid="{CBC83E80-72D3-438F-BEE9-6AD785C38125}"/>
    <cellStyle name="Spolu 3 8 5 2 4" xfId="25477" xr:uid="{93AE3F7B-3E1E-4418-8D8E-F8C080F6244C}"/>
    <cellStyle name="Spolu 3 8 5 2 5" xfId="34870" xr:uid="{8ECAEF95-2141-4A9B-B32A-F1CBE79D5549}"/>
    <cellStyle name="Spolu 3 8 5 3" xfId="14823" xr:uid="{FC6C6552-C4C1-4155-9D17-99A9FBA863BA}"/>
    <cellStyle name="Spolu 3 8 5 3 2" xfId="40323" xr:uid="{9651AA51-D6DC-41A6-A2FE-F8832E31B6C8}"/>
    <cellStyle name="Spolu 3 8 5 4" xfId="18654" xr:uid="{8B8FD377-022F-492D-9288-675DC0E968DF}"/>
    <cellStyle name="Spolu 3 8 5 5" xfId="29320" xr:uid="{DB85FD12-2D83-4714-8DE1-D91E6089B5FF}"/>
    <cellStyle name="Spolu 3 8 6" xfId="7428" xr:uid="{601D6507-8DD0-427C-B5BF-FB8AFDE50A05}"/>
    <cellStyle name="Spolu 3 8 6 2" xfId="17721" xr:uid="{1EBBC9F2-4271-4A70-9E14-3B02B09481F7}"/>
    <cellStyle name="Spolu 3 8 6 2 2" xfId="43476" xr:uid="{CD802A37-47D7-41B3-A081-CCFF379344EE}"/>
    <cellStyle name="Spolu 3 8 6 3" xfId="21323" xr:uid="{29900692-AC72-4CE1-881F-21F8B6141E21}"/>
    <cellStyle name="Spolu 3 8 6 4" xfId="24216" xr:uid="{89175B53-4122-40FA-A58E-96E11CC2D4DB}"/>
    <cellStyle name="Spolu 3 8 6 5" xfId="32383" xr:uid="{49E242B5-10AD-4EF2-B4C4-ADE0CF09B2C1}"/>
    <cellStyle name="Spolu 3 8 7" xfId="12968" xr:uid="{83CA0731-A47B-4F8B-B679-1B2C0B187104}"/>
    <cellStyle name="Spolu 3 8 7 2" xfId="37816" xr:uid="{3FEC7815-4EB3-45B6-A55B-38EB760216A5}"/>
    <cellStyle name="Spolu 3 8 8" xfId="17338" xr:uid="{00E41190-097C-4744-8677-74FC1699A1F2}"/>
    <cellStyle name="Spolu 3 8 9" xfId="26833" xr:uid="{3F14BAB9-06F7-4A18-B9F2-7DDA05037D28}"/>
    <cellStyle name="Spolu 3 8_3.10 Impairments" xfId="1055" xr:uid="{A94572C3-488F-4591-AD44-3593E799966E}"/>
    <cellStyle name="Spolu 3 9" xfId="260" xr:uid="{E0D573F4-8240-43DC-8574-DC02C53F2075}"/>
    <cellStyle name="Spolu 3 9 2" xfId="564" xr:uid="{DF23D3DC-58F4-4998-ABFA-6978C8265AC9}"/>
    <cellStyle name="Spolu 3 9 2 2" xfId="2115" xr:uid="{1F18D2AD-0B5F-4CF3-97DD-14B1EAEDE776}"/>
    <cellStyle name="Spolu 3 9 2 2 2" xfId="5314" xr:uid="{B5FE5A23-87D8-4AEB-B836-B9D2C13988DC}"/>
    <cellStyle name="Spolu 3 9 2 2 2 2" xfId="12107" xr:uid="{CB70CD91-7CDA-4442-BB0D-9BE444EA2F22}"/>
    <cellStyle name="Spolu 3 9 2 2 2 2 2" xfId="20680" xr:uid="{2D5FBF63-53EA-455B-BB85-DB1A7F2F6A8E}"/>
    <cellStyle name="Spolu 3 9 2 2 2 2 2 2" xfId="48150" xr:uid="{3FBB4EDE-4B82-4760-9AF1-20C19CD55D9D}"/>
    <cellStyle name="Spolu 3 9 2 2 2 2 3" xfId="23607" xr:uid="{9795BE89-B26A-4958-926F-A16498EB23BD}"/>
    <cellStyle name="Spolu 3 9 2 2 2 2 4" xfId="26232" xr:uid="{3FCA5B30-C5A4-4E42-A23B-32480110A6AC}"/>
    <cellStyle name="Spolu 3 9 2 2 2 2 5" xfId="36953" xr:uid="{51842935-58CF-43E4-87FA-8655C5DB1E95}"/>
    <cellStyle name="Spolu 3 9 2 2 2 3" xfId="16103" xr:uid="{57E4C11E-F91E-4AB2-9BA4-CF8F10A132D7}"/>
    <cellStyle name="Spolu 3 9 2 2 2 3 2" xfId="42481" xr:uid="{3AA461C7-0FBE-410A-8FEB-250FE19999E7}"/>
    <cellStyle name="Spolu 3 9 2 2 2 4" xfId="15423" xr:uid="{DFAC8E53-6908-4BA9-AE0F-44E8BC5B8939}"/>
    <cellStyle name="Spolu 3 9 2 2 2 5" xfId="18027" xr:uid="{44ABE385-8A41-478F-9652-1D9808EE9C00}"/>
    <cellStyle name="Spolu 3 9 2 2 2 6" xfId="31398" xr:uid="{0370BD06-B7B7-497A-B2C0-E9EE4A06C619}"/>
    <cellStyle name="Spolu 3 9 2 2 3" xfId="9074" xr:uid="{89B972A1-B8FE-4DF7-8D51-1A43558B4A9C}"/>
    <cellStyle name="Spolu 3 9 2 2 3 2" xfId="18765" xr:uid="{C4346576-F3B8-4C4E-94F5-42E22B2F3BA2}"/>
    <cellStyle name="Spolu 3 9 2 2 3 2 2" xfId="45118" xr:uid="{279F677B-4621-46C3-826C-5E4E6DCC322D}"/>
    <cellStyle name="Spolu 3 9 2 2 3 3" xfId="22127" xr:uid="{A1874F22-DE31-4E1B-A384-7E8827BA04FE}"/>
    <cellStyle name="Spolu 3 9 2 2 3 4" xfId="24927" xr:uid="{922FFF2D-95E3-41E4-B211-35431D92E777}"/>
    <cellStyle name="Spolu 3 9 2 2 3 5" xfId="34009" xr:uid="{C5944307-993B-4333-85EE-76B49264FCE1}"/>
    <cellStyle name="Spolu 3 9 2 2 4" xfId="14162" xr:uid="{0A0CE45A-EBFA-434B-A714-15128976DE93}"/>
    <cellStyle name="Spolu 3 9 2 2 4 2" xfId="39457" xr:uid="{C27EF207-1D96-4061-80B6-0E10CBBCA521}"/>
    <cellStyle name="Spolu 3 9 2 2 5" xfId="20266" xr:uid="{9D2C87E6-82C1-4876-B3AD-5E4B02AA7D61}"/>
    <cellStyle name="Spolu 3 9 2 2 6" xfId="28462" xr:uid="{7A12DCB2-58F9-41F4-A8F4-3C3B5A9DC995}"/>
    <cellStyle name="Spolu 3 9 2 2_5.3 Investments associated cy" xfId="6262" xr:uid="{85FD98B0-2C19-4DCC-B7D8-12C485680286}"/>
    <cellStyle name="Spolu 3 9 2 3" xfId="2734" xr:uid="{FCE288C2-F7B1-4431-8487-231036E5A689}"/>
    <cellStyle name="Spolu 3 9 2 3 2" xfId="5933" xr:uid="{4A16221D-DB0D-4513-A693-73180B4C8D7B}"/>
    <cellStyle name="Spolu 3 9 2 3 2 2" xfId="12726" xr:uid="{5A7A32CD-EDFC-4FBA-8A56-391DF1D4D5A1}"/>
    <cellStyle name="Spolu 3 9 2 3 2 2 2" xfId="21136" xr:uid="{1F4FE645-A2DA-41CB-AB05-ABA1F30116C6}"/>
    <cellStyle name="Spolu 3 9 2 3 2 2 2 2" xfId="48769" xr:uid="{DE710735-00FB-4D05-B0B9-9C2C00CA7889}"/>
    <cellStyle name="Spolu 3 9 2 3 2 2 3" xfId="23993" xr:uid="{37F70771-68A5-4DD0-8162-ECF2897A38D6}"/>
    <cellStyle name="Spolu 3 9 2 3 2 2 4" xfId="26590" xr:uid="{F8D1E3EC-EA4D-4C6C-A469-CFFF10E6FB5A}"/>
    <cellStyle name="Spolu 3 9 2 3 2 2 5" xfId="37572" xr:uid="{B329DF07-193C-4C37-81C1-0D48CED27791}"/>
    <cellStyle name="Spolu 3 9 2 3 2 3" xfId="16548" xr:uid="{B9E6F368-1433-4016-9D6F-5C85CB95E46D}"/>
    <cellStyle name="Spolu 3 9 2 3 2 3 2" xfId="43100" xr:uid="{9150071E-5277-4612-94E9-C8E5C4A27C71}"/>
    <cellStyle name="Spolu 3 9 2 3 2 4" xfId="15961" xr:uid="{751E5461-DDDB-4034-A32F-1E915F7C7C82}"/>
    <cellStyle name="Spolu 3 9 2 3 2 5" xfId="16676" xr:uid="{94EE1DC8-B3F5-43C5-9CFD-06C75A91C77A}"/>
    <cellStyle name="Spolu 3 9 2 3 2 6" xfId="32017" xr:uid="{D18C75A2-5025-40E0-A2C2-4FA9F70E6149}"/>
    <cellStyle name="Spolu 3 9 2 3 3" xfId="9692" xr:uid="{8F3D79A1-B3B1-44B1-B834-1EDBFC1C3934}"/>
    <cellStyle name="Spolu 3 9 2 3 3 2" xfId="19224" xr:uid="{748E67A2-A922-4F86-89F5-5A49E3B500FC}"/>
    <cellStyle name="Spolu 3 9 2 3 3 2 2" xfId="45736" xr:uid="{F194A3E6-3302-4505-B7CF-A6B0D92947A4}"/>
    <cellStyle name="Spolu 3 9 2 3 3 3" xfId="22510" xr:uid="{7DBA16FF-E2F0-4DB7-BAB7-78F68E549C35}"/>
    <cellStyle name="Spolu 3 9 2 3 3 4" xfId="25284" xr:uid="{60AC2E41-1812-4F5B-A519-DC42AF7C056F}"/>
    <cellStyle name="Spolu 3 9 2 3 3 5" xfId="34627" xr:uid="{FF6DF0FA-4E8D-447B-A522-9B44A30EB961}"/>
    <cellStyle name="Spolu 3 9 2 3 4" xfId="14609" xr:uid="{77A68222-73C7-434C-9C20-7CB0034A1B57}"/>
    <cellStyle name="Spolu 3 9 2 3 4 2" xfId="40075" xr:uid="{65012CF5-F685-4DF2-A8CA-DA561C7F15AB}"/>
    <cellStyle name="Spolu 3 9 2 3 5" xfId="20136" xr:uid="{42E51D6C-9630-4032-935D-B61E9041FD2A}"/>
    <cellStyle name="Spolu 3 9 2 3 6" xfId="29080" xr:uid="{E81450C8-CB6F-4903-91CC-3C192FD46AE8}"/>
    <cellStyle name="Spolu 3 9 2 3_5.3 Investments associated cy" xfId="6263" xr:uid="{8AE7C4D3-336B-44AD-9AC6-1EA9EE1AD861}"/>
    <cellStyle name="Spolu 3 9 2 4" xfId="3308" xr:uid="{4479A234-77F6-4DE5-B9DC-E8B03F26B6C2}"/>
    <cellStyle name="Spolu 3 9 2 4 2" xfId="10235" xr:uid="{041C58FC-3989-4981-BF8E-22B4B3D90814}"/>
    <cellStyle name="Spolu 3 9 2 4 2 2" xfId="19666" xr:uid="{CBEF556A-7B6F-4547-A2CF-EABCAF982DFB}"/>
    <cellStyle name="Spolu 3 9 2 4 2 2 2" xfId="46278" xr:uid="{6D75CE6E-D126-4468-BB43-1B1323DDF7C6}"/>
    <cellStyle name="Spolu 3 9 2 4 2 3" xfId="22905" xr:uid="{891E17E2-AB69-46B5-8E7B-19B23AA8FCAD}"/>
    <cellStyle name="Spolu 3 9 2 4 2 4" xfId="25665" xr:uid="{2423F70C-B1F4-406A-9E95-29711FD7DAD1}"/>
    <cellStyle name="Spolu 3 9 2 4 2 5" xfId="35159" xr:uid="{A5F38334-7E86-45B2-B8A0-1830084F31B2}"/>
    <cellStyle name="Spolu 3 9 2 4 3" xfId="15055" xr:uid="{79FDE714-33F0-4D68-8F56-07446FF06A3C}"/>
    <cellStyle name="Spolu 3 9 2 4 3 2" xfId="40613" xr:uid="{C3F7E558-09D0-4C81-BCB0-2874C432D982}"/>
    <cellStyle name="Spolu 3 9 2 4 4" xfId="15453" xr:uid="{232E0AB5-9F2C-4038-B61F-F081109097D2}"/>
    <cellStyle name="Spolu 3 9 2 4 5" xfId="29608" xr:uid="{C5460388-3AA7-43BC-8F59-EFCA99207320}"/>
    <cellStyle name="Spolu 3 9 2 5" xfId="7753" xr:uid="{FD243E7D-95ED-4B05-ABF9-964D54FC1ADA}"/>
    <cellStyle name="Spolu 3 9 2 5 2" xfId="17986" xr:uid="{8F62D18B-E711-4177-9990-1CABC0E9B034}"/>
    <cellStyle name="Spolu 3 9 2 5 2 2" xfId="43801" xr:uid="{4EB0D352-41AF-4FCA-ADB9-7AF7C54BFB98}"/>
    <cellStyle name="Spolu 3 9 2 5 3" xfId="21559" xr:uid="{87E2747C-F7FA-4071-9A74-936D2AD85287}"/>
    <cellStyle name="Spolu 3 9 2 5 4" xfId="24441" xr:uid="{C1EF5E3E-70F1-4A26-8989-4379BAAC8F44}"/>
    <cellStyle name="Spolu 3 9 2 5 5" xfId="32708" xr:uid="{8624B893-60EB-4728-81D6-838B39E925C8}"/>
    <cellStyle name="Spolu 3 9 2 6" xfId="13233" xr:uid="{65A75589-E9D5-4FED-9046-4F13310FDD3E}"/>
    <cellStyle name="Spolu 3 9 2 6 2" xfId="38141" xr:uid="{CF25452E-14F0-4EB0-A959-6D0E7224CD44}"/>
    <cellStyle name="Spolu 3 9 2 7" xfId="17103" xr:uid="{EF9C42E7-6877-4E39-8125-77AED21E3E2D}"/>
    <cellStyle name="Spolu 3 9 2 8" xfId="27158" xr:uid="{5E8A3298-4A1C-4EDD-AE42-0AEA350E207A}"/>
    <cellStyle name="Spolu 3 9 2_5.3 Investments associated cy" xfId="6261" xr:uid="{B3241A42-EEDF-41FF-B5E7-8D6CBEEB7C2D}"/>
    <cellStyle name="Spolu 3 9 3" xfId="1843" xr:uid="{6AD3777D-8B10-4DF8-8E74-7E0228A25BBF}"/>
    <cellStyle name="Spolu 3 9 3 2" xfId="5042" xr:uid="{8E0E63F6-6824-4B3C-8D4D-9B591F71B516}"/>
    <cellStyle name="Spolu 3 9 3 2 2" xfId="11835" xr:uid="{E93746F6-88E5-4A99-BE87-3A37752EFD89}"/>
    <cellStyle name="Spolu 3 9 3 2 2 2" xfId="20464" xr:uid="{C3A2E57A-6EBC-43B3-BB19-2847C89F6CA2}"/>
    <cellStyle name="Spolu 3 9 3 2 2 2 2" xfId="47878" xr:uid="{FC4CE71E-D51D-401C-8A36-8C6981AA55C9}"/>
    <cellStyle name="Spolu 3 9 3 2 2 3" xfId="23419" xr:uid="{45484FB0-143D-4108-A686-E1F2B13073E1}"/>
    <cellStyle name="Spolu 3 9 3 2 2 4" xfId="26054" xr:uid="{9470B1D0-E560-49C9-8556-DEECEAD24B63}"/>
    <cellStyle name="Spolu 3 9 3 2 2 5" xfId="36681" xr:uid="{4556B4E5-10A0-4E54-B8C9-C275FC90CE90}"/>
    <cellStyle name="Spolu 3 9 3 2 3" xfId="15887" xr:uid="{8F5DAEC6-01C0-4423-AB82-267986B5403F}"/>
    <cellStyle name="Spolu 3 9 3 2 3 2" xfId="42209" xr:uid="{E67B68A2-538C-4CE4-B91F-DA1DD93E93B1}"/>
    <cellStyle name="Spolu 3 9 3 2 4" xfId="16247" xr:uid="{99F0F700-46C6-4093-BE3D-7A1A04944620}"/>
    <cellStyle name="Spolu 3 9 3 2 5" xfId="18130" xr:uid="{8BE1E8F0-6205-4780-A150-7BBC6E6ED5AC}"/>
    <cellStyle name="Spolu 3 9 3 2 6" xfId="31126" xr:uid="{C9650A6C-B21C-4A8E-BBB2-DE93492CDB92}"/>
    <cellStyle name="Spolu 3 9 3 3" xfId="8802" xr:uid="{3F9D6908-F7B0-4986-BA3F-4E82976F34A8}"/>
    <cellStyle name="Spolu 3 9 3 3 2" xfId="18553" xr:uid="{541EF463-8DC7-4535-814A-8903A78DE6D1}"/>
    <cellStyle name="Spolu 3 9 3 3 2 2" xfId="44846" xr:uid="{466E1FCD-1A7E-4E48-B173-9DDAD1A1F4BD}"/>
    <cellStyle name="Spolu 3 9 3 3 3" xfId="21941" xr:uid="{F5E7A29B-D24E-466D-B1D3-898D213A2B78}"/>
    <cellStyle name="Spolu 3 9 3 3 4" xfId="24749" xr:uid="{EECDA9D5-FAF0-4851-B0BC-F31CFDD08189}"/>
    <cellStyle name="Spolu 3 9 3 3 5" xfId="33737" xr:uid="{0DAFFD7A-D8D5-455E-B24D-CA5154B3A0B5}"/>
    <cellStyle name="Spolu 3 9 3 4" xfId="13951" xr:uid="{90A5C6D0-0937-444D-B934-F67DFEA7C26D}"/>
    <cellStyle name="Spolu 3 9 3 4 2" xfId="39185" xr:uid="{7D823D4C-B828-4B48-B1AB-67540B3EB921}"/>
    <cellStyle name="Spolu 3 9 3 5" xfId="20277" xr:uid="{CEBDF894-A224-4B56-92DB-98481B5B8D1B}"/>
    <cellStyle name="Spolu 3 9 3 6" xfId="28190" xr:uid="{1B4B4390-8B09-48B0-A9CF-5CE5E267D570}"/>
    <cellStyle name="Spolu 3 9 3_5.3 Investments associated cy" xfId="6264" xr:uid="{D817E4CE-0477-4A92-9866-BD4E15967E0E}"/>
    <cellStyle name="Spolu 3 9 4" xfId="2527" xr:uid="{ABB20E27-7EC5-4C8B-9C8D-1D919980CEC7}"/>
    <cellStyle name="Spolu 3 9 4 2" xfId="5726" xr:uid="{BC55A390-CBDE-4F02-A90C-9346979517C1}"/>
    <cellStyle name="Spolu 3 9 4 2 2" xfId="12519" xr:uid="{1814D24F-0441-435E-8B21-FB7700AD0B75}"/>
    <cellStyle name="Spolu 3 9 4 2 2 2" xfId="20929" xr:uid="{5A77F42D-BC2D-488E-86BA-C5863A4E1921}"/>
    <cellStyle name="Spolu 3 9 4 2 2 2 2" xfId="48562" xr:uid="{5B9E6C60-1DF2-48CC-9B6C-A4AAE3F43A68}"/>
    <cellStyle name="Spolu 3 9 4 2 2 3" xfId="23786" xr:uid="{CF5FDC57-9C81-4419-AFCC-07A52E3763C5}"/>
    <cellStyle name="Spolu 3 9 4 2 2 4" xfId="26383" xr:uid="{C4221411-A025-44EA-ABE8-4ADD4A14E4F4}"/>
    <cellStyle name="Spolu 3 9 4 2 2 5" xfId="37365" xr:uid="{B2847794-B67C-485C-A418-EC11547F7D39}"/>
    <cellStyle name="Spolu 3 9 4 2 3" xfId="16341" xr:uid="{94EB30DB-E965-4DF0-81D1-17879CDBB174}"/>
    <cellStyle name="Spolu 3 9 4 2 3 2" xfId="42893" xr:uid="{5517B7B2-1977-493B-A478-5D71C38C3159}"/>
    <cellStyle name="Spolu 3 9 4 2 4" xfId="16717" xr:uid="{D02D9DBC-969E-49F1-A6B8-740D741FE0BB}"/>
    <cellStyle name="Spolu 3 9 4 2 5" xfId="23718" xr:uid="{7252D5BE-2D57-4725-9F2B-0D04F44CD850}"/>
    <cellStyle name="Spolu 3 9 4 2 6" xfId="31810" xr:uid="{830C847B-4F43-4A29-8294-62C0BAC05028}"/>
    <cellStyle name="Spolu 3 9 4 3" xfId="9485" xr:uid="{ECF47A05-B42C-4BE3-8F0D-D16C69C4ACB5}"/>
    <cellStyle name="Spolu 3 9 4 3 2" xfId="19017" xr:uid="{BE5AFED3-414F-4F9F-BD74-00E0B57B7185}"/>
    <cellStyle name="Spolu 3 9 4 3 2 2" xfId="45529" xr:uid="{849B9400-DBAC-4FF8-9840-90DF38EEAC4F}"/>
    <cellStyle name="Spolu 3 9 4 3 3" xfId="22303" xr:uid="{BF84A019-1C2E-4EAC-9A03-5A168BBB9938}"/>
    <cellStyle name="Spolu 3 9 4 3 4" xfId="25077" xr:uid="{71EC1F3A-E801-41DF-98EB-B9B78657B418}"/>
    <cellStyle name="Spolu 3 9 4 3 5" xfId="34420" xr:uid="{EAF441B1-3B5B-4CB6-ADF1-E18464FFA3AF}"/>
    <cellStyle name="Spolu 3 9 4 4" xfId="14402" xr:uid="{E317E956-40AE-4C69-BA67-638EE42A3FD9}"/>
    <cellStyle name="Spolu 3 9 4 4 2" xfId="39868" xr:uid="{306F8EE3-AA86-4C17-8B51-DE6A85E58556}"/>
    <cellStyle name="Spolu 3 9 4 5" xfId="13927" xr:uid="{A1DE2149-5A60-4FD6-B558-31B86490F4E5}"/>
    <cellStyle name="Spolu 3 9 4 6" xfId="28873" xr:uid="{A9ECFFFB-A20D-496D-B8B7-53638D0FBD4B}"/>
    <cellStyle name="Spolu 3 9 4_5.3 Investments associated cy" xfId="6265" xr:uid="{BF090EE9-1081-429A-923A-FF4996976422}"/>
    <cellStyle name="Spolu 3 9 5" xfId="3030" xr:uid="{920853DB-4E31-43AE-88FA-D04B70456BE3}"/>
    <cellStyle name="Spolu 3 9 5 2" xfId="9965" xr:uid="{36635F17-034F-4E82-AC5B-0DDEDD688B88}"/>
    <cellStyle name="Spolu 3 9 5 2 2" xfId="19452" xr:uid="{1DCFE58F-6616-4D99-AFD9-CD639FE4429C}"/>
    <cellStyle name="Spolu 3 9 5 2 2 2" xfId="46008" xr:uid="{9598FD54-679A-43C5-B691-F1DA3BFFB699}"/>
    <cellStyle name="Spolu 3 9 5 2 3" xfId="22723" xr:uid="{1BDC3F12-6B9B-45AD-96A8-38A69D1147B8}"/>
    <cellStyle name="Spolu 3 9 5 2 4" xfId="25491" xr:uid="{7CBD0ABC-B91B-469B-81F2-333AE5417F34}"/>
    <cellStyle name="Spolu 3 9 5 2 5" xfId="34890" xr:uid="{C9E94DCE-F5F3-49E2-8B44-BD54C02B3A64}"/>
    <cellStyle name="Spolu 3 9 5 3" xfId="14838" xr:uid="{B0DEDA68-506C-4CF9-BAC8-D2536C0DDE27}"/>
    <cellStyle name="Spolu 3 9 5 3 2" xfId="40344" xr:uid="{7FE1EDFA-8F6C-4246-924E-06EF3E353F9B}"/>
    <cellStyle name="Spolu 3 9 5 4" xfId="15716" xr:uid="{B1D676EB-6F4F-4EBB-8539-FF6A8595AC93}"/>
    <cellStyle name="Spolu 3 9 5 5" xfId="29340" xr:uid="{7989F743-E00A-4F4E-A8AF-AE13166B9C75}"/>
    <cellStyle name="Spolu 3 9 6" xfId="7452" xr:uid="{7A964257-4A6D-4ECF-AA7E-2C924593CCEB}"/>
    <cellStyle name="Spolu 3 9 6 2" xfId="17742" xr:uid="{0011BEB3-1A18-439F-88E5-DC7FC40DFA00}"/>
    <cellStyle name="Spolu 3 9 6 2 2" xfId="43500" xr:uid="{E4CFC417-C155-4AC7-B9F1-5A8AAB9CC749}"/>
    <cellStyle name="Spolu 3 9 6 3" xfId="21341" xr:uid="{7F9DFCCB-296B-4939-84FA-9322778E2219}"/>
    <cellStyle name="Spolu 3 9 6 4" xfId="24234" xr:uid="{D61772C3-D546-4D59-9967-C2B0C28E1898}"/>
    <cellStyle name="Spolu 3 9 6 5" xfId="32407" xr:uid="{F4046F08-4344-4EC1-901B-5EC9B4C19256}"/>
    <cellStyle name="Spolu 3 9 7" xfId="12987" xr:uid="{926CF8D7-ED7D-4184-B48B-D64627D56B8C}"/>
    <cellStyle name="Spolu 3 9 7 2" xfId="37840" xr:uid="{5A11B3B7-B787-4EE6-958F-F3B3B34DCCFA}"/>
    <cellStyle name="Spolu 3 9 8" xfId="17320" xr:uid="{6E7676B5-4B18-402F-8F02-0286E9F24DE8}"/>
    <cellStyle name="Spolu 3 9 9" xfId="26857" xr:uid="{BC8DDE33-1D1F-4FED-8BB4-7EBBC3CE6261}"/>
    <cellStyle name="Spolu 3 9_3.10 Impairments" xfId="1056" xr:uid="{BAF8A785-B1D8-4BB7-AEF2-2AB0F8CBF09D}"/>
    <cellStyle name="Spolu 3_3.10 Impairments" xfId="1036" xr:uid="{4D868DD1-9F2D-4300-B818-21DF430E558E}"/>
    <cellStyle name="Spolu 4" xfId="123" xr:uid="{E17421F1-42E6-4C65-920F-AC232FC29812}"/>
    <cellStyle name="Spolu 4 2" xfId="441" xr:uid="{0EF51AB7-C296-4781-8A2A-1B48B1F92400}"/>
    <cellStyle name="Spolu 4 2 2" xfId="2007" xr:uid="{FDCF2588-084F-43B7-91E5-8CB4F563F53F}"/>
    <cellStyle name="Spolu 4 2 2 2" xfId="5206" xr:uid="{63AA987A-D29B-466E-817F-00D6BE662848}"/>
    <cellStyle name="Spolu 4 2 2 2 2" xfId="11999" xr:uid="{254B8D39-1AED-4B0A-B5A8-8F6A28E6893A}"/>
    <cellStyle name="Spolu 4 2 2 2 2 2" xfId="20596" xr:uid="{E504F05F-F46F-4A34-8779-31C966D75223}"/>
    <cellStyle name="Spolu 4 2 2 2 2 2 2" xfId="48042" xr:uid="{B9A6979D-E4E2-4AE8-9B02-D93E8FBF4190}"/>
    <cellStyle name="Spolu 4 2 2 2 2 3" xfId="23540" xr:uid="{B52D8306-4BD6-4302-AB38-F52670DA9B35}"/>
    <cellStyle name="Spolu 4 2 2 2 2 4" xfId="26168" xr:uid="{96CE6425-9FD8-44B1-A63B-0E8159ECDC00}"/>
    <cellStyle name="Spolu 4 2 2 2 2 5" xfId="36845" xr:uid="{12217EBD-7E71-482F-AC74-FBAC32A77390}"/>
    <cellStyle name="Spolu 4 2 2 2 3" xfId="16020" xr:uid="{EA021041-FA33-4637-9EE9-74F393E574B4}"/>
    <cellStyle name="Spolu 4 2 2 2 3 2" xfId="42373" xr:uid="{BB51D68E-12E7-4E0D-834A-291D08B212A0}"/>
    <cellStyle name="Spolu 4 2 2 2 4" xfId="15431" xr:uid="{6F5FDF67-B975-44FF-ACB8-BBCC9FAADF6B}"/>
    <cellStyle name="Spolu 4 2 2 2 5" xfId="20163" xr:uid="{714ACAE2-B413-4DEC-AE8F-803936C429E2}"/>
    <cellStyle name="Spolu 4 2 2 2 6" xfId="31290" xr:uid="{AA493851-EE6E-4C82-8B2B-768AD9401C2C}"/>
    <cellStyle name="Spolu 4 2 2 3" xfId="8966" xr:uid="{13D2A9C9-6444-4328-B55F-CB08A6DF2AF3}"/>
    <cellStyle name="Spolu 4 2 2 3 2" xfId="18684" xr:uid="{386C780A-9A42-44AF-AA6C-531AC8C79BAD}"/>
    <cellStyle name="Spolu 4 2 2 3 2 2" xfId="45010" xr:uid="{2EC6B420-4079-45DA-AC5F-5C955C87FE68}"/>
    <cellStyle name="Spolu 4 2 2 3 3" xfId="22060" xr:uid="{340FDA26-B396-4171-AFBA-3AEF1F562637}"/>
    <cellStyle name="Spolu 4 2 2 3 4" xfId="24863" xr:uid="{B855810C-7E50-464B-AEA8-A63BF9AAF837}"/>
    <cellStyle name="Spolu 4 2 2 3 5" xfId="33901" xr:uid="{DF315069-0995-4F66-808A-8DFE362546DF}"/>
    <cellStyle name="Spolu 4 2 2 4" xfId="14081" xr:uid="{5862F7E3-1CBF-46F1-A695-1592AC9EFDAE}"/>
    <cellStyle name="Spolu 4 2 2 4 2" xfId="39349" xr:uid="{23502900-32D4-4FA9-8FB0-16D0AC6A87FD}"/>
    <cellStyle name="Spolu 4 2 2 5" xfId="20856" xr:uid="{BE9B265B-8C16-4237-9503-4BDDD6E4C9E0}"/>
    <cellStyle name="Spolu 4 2 2 6" xfId="28354" xr:uid="{5DBE9EB5-3747-4C72-A731-5818E238AD69}"/>
    <cellStyle name="Spolu 4 2 2_5.3 Investments associated cy" xfId="6267" xr:uid="{4F5CEEDE-5268-4EE7-8834-74C98DEB42E7}"/>
    <cellStyle name="Spolu 4 2 3" xfId="2658" xr:uid="{986D7FA7-EBB3-4D37-ABEF-9E112FC58CA0}"/>
    <cellStyle name="Spolu 4 2 3 2" xfId="5857" xr:uid="{1EE45DA1-D2E6-4161-815C-E79AEC6F461C}"/>
    <cellStyle name="Spolu 4 2 3 2 2" xfId="12650" xr:uid="{79768252-F044-4A09-8A08-9C133347F358}"/>
    <cellStyle name="Spolu 4 2 3 2 2 2" xfId="21060" xr:uid="{9F7D93E3-ED77-4F72-8D8D-AE668D7E0FE4}"/>
    <cellStyle name="Spolu 4 2 3 2 2 2 2" xfId="48693" xr:uid="{197FE325-CB54-4B11-8C94-228890F2DCC0}"/>
    <cellStyle name="Spolu 4 2 3 2 2 3" xfId="23917" xr:uid="{77576367-ACC6-4773-ADD4-F3BF37D4BDA1}"/>
    <cellStyle name="Spolu 4 2 3 2 2 4" xfId="26514" xr:uid="{2403E864-1224-452B-BFDE-0E7B11B09A24}"/>
    <cellStyle name="Spolu 4 2 3 2 2 5" xfId="37496" xr:uid="{8F1AD52E-B2C7-437F-8200-0E70C980D89F}"/>
    <cellStyle name="Spolu 4 2 3 2 3" xfId="16472" xr:uid="{83A0E9D0-55A3-4976-8AB9-34DC4871F938}"/>
    <cellStyle name="Spolu 4 2 3 2 3 2" xfId="43024" xr:uid="{112FAC1C-556A-42EA-93B7-A218CA733587}"/>
    <cellStyle name="Spolu 4 2 3 2 4" xfId="17854" xr:uid="{7A80999D-5DFB-4270-9791-D14EE7C89D05}"/>
    <cellStyle name="Spolu 4 2 3 2 5" xfId="16790" xr:uid="{419F46DF-07DF-484D-B225-7E0781AC794F}"/>
    <cellStyle name="Spolu 4 2 3 2 6" xfId="31941" xr:uid="{5BC7AC19-8539-4EB8-93FB-1122053F3E36}"/>
    <cellStyle name="Spolu 4 2 3 3" xfId="9616" xr:uid="{8F9F16C5-9889-4498-A914-C0E4ED461CEE}"/>
    <cellStyle name="Spolu 4 2 3 3 2" xfId="19148" xr:uid="{C671469C-5149-4616-8062-72025BF0A53C}"/>
    <cellStyle name="Spolu 4 2 3 3 2 2" xfId="45660" xr:uid="{8F445BB5-C748-452D-ADDF-BFEDB426A4EC}"/>
    <cellStyle name="Spolu 4 2 3 3 3" xfId="22434" xr:uid="{05200CA2-09CA-41AC-98D2-9382A00F36B2}"/>
    <cellStyle name="Spolu 4 2 3 3 4" xfId="25208" xr:uid="{21BEAD32-F6FD-4E7E-B280-A72B8F6F1091}"/>
    <cellStyle name="Spolu 4 2 3 3 5" xfId="34551" xr:uid="{2EBE220B-A3EE-4FF5-9DAB-DEFCA2BC2522}"/>
    <cellStyle name="Spolu 4 2 3 4" xfId="14533" xr:uid="{8911F318-4858-4B25-85E2-6A45C01ED60C}"/>
    <cellStyle name="Spolu 4 2 3 4 2" xfId="39999" xr:uid="{066B36D6-9A5C-4B00-820A-D00ECF12A029}"/>
    <cellStyle name="Spolu 4 2 3 5" xfId="14791" xr:uid="{769F0333-776E-4AF4-B200-E0E0F88B2072}"/>
    <cellStyle name="Spolu 4 2 3 6" xfId="29004" xr:uid="{7B284E9D-22D9-419C-A21E-54D7D93FF49C}"/>
    <cellStyle name="Spolu 4 2 3_5.3 Investments associated cy" xfId="6268" xr:uid="{936875BF-E601-41D7-ADF3-13C64BF68C00}"/>
    <cellStyle name="Spolu 4 2 4" xfId="3198" xr:uid="{A0792728-E20F-4447-93A7-CA921539E905}"/>
    <cellStyle name="Spolu 4 2 4 2" xfId="10126" xr:uid="{78841D31-F6A1-41D5-A9F8-F93518DC480C}"/>
    <cellStyle name="Spolu 4 2 4 2 2" xfId="19582" xr:uid="{7B450626-5E91-4DEE-B59C-294A8783A728}"/>
    <cellStyle name="Spolu 4 2 4 2 2 2" xfId="46169" xr:uid="{282DEEAF-48EA-40AE-B84A-AE5D2F85BD59}"/>
    <cellStyle name="Spolu 4 2 4 2 3" xfId="22837" xr:uid="{F5735F8F-91A5-49A0-AA3E-67127195B58A}"/>
    <cellStyle name="Spolu 4 2 4 2 4" xfId="25600" xr:uid="{C620EB63-2A89-4815-A81A-3BAB1028EBD7}"/>
    <cellStyle name="Spolu 4 2 4 2 5" xfId="35050" xr:uid="{E19A5395-2A46-4432-ACBD-D9CA32BF8F91}"/>
    <cellStyle name="Spolu 4 2 4 3" xfId="14967" xr:uid="{34F39E31-581C-4D8A-B038-D96A45481F3E}"/>
    <cellStyle name="Spolu 4 2 4 3 2" xfId="40504" xr:uid="{E7AE0086-B640-4BD9-9519-2CB976AB30DB}"/>
    <cellStyle name="Spolu 4 2 4 4" xfId="20321" xr:uid="{A70F048B-250A-4135-B3EF-3A0E09584EF6}"/>
    <cellStyle name="Spolu 4 2 4 5" xfId="29499" xr:uid="{FF60C0E5-C85F-4A78-A4F9-5E9A3D2536B0}"/>
    <cellStyle name="Spolu 4 2 5" xfId="7633" xr:uid="{B79DC364-3C95-4193-A0EB-39D1E2D17EE5}"/>
    <cellStyle name="Spolu 4 2 5 2" xfId="17893" xr:uid="{F5C834F1-666F-4B0A-B4EA-9589A302603D}"/>
    <cellStyle name="Spolu 4 2 5 2 2" xfId="43681" xr:uid="{D2154306-0070-4154-802B-24260603F753}"/>
    <cellStyle name="Spolu 4 2 5 3" xfId="21479" xr:uid="{1DE52C41-1529-4494-87DD-FEAE049CA9E7}"/>
    <cellStyle name="Spolu 4 2 5 4" xfId="24365" xr:uid="{603BC5BE-C0EC-42B4-AE9C-5FA25D9F5EEF}"/>
    <cellStyle name="Spolu 4 2 5 5" xfId="32588" xr:uid="{7FEB5457-3825-49B7-874A-E14A69574C05}"/>
    <cellStyle name="Spolu 4 2 6" xfId="13136" xr:uid="{E0789FDB-E01D-4ECD-A782-2DFA74E4C07C}"/>
    <cellStyle name="Spolu 4 2 6 2" xfId="38021" xr:uid="{18954F3D-975B-4AA6-A4FB-AA3AB7C7B9C8}"/>
    <cellStyle name="Spolu 4 2 7" xfId="17183" xr:uid="{6B83CEE3-CB48-419D-A62F-05FA2A6245A3}"/>
    <cellStyle name="Spolu 4 2 8" xfId="27038" xr:uid="{402D7B02-1786-44D7-8878-DA80EA20567D}"/>
    <cellStyle name="Spolu 4 2_5.3 Investments associated cy" xfId="6266" xr:uid="{2C9CC346-3492-40DF-85B0-1643A3ED90CF}"/>
    <cellStyle name="Spolu 4 3" xfId="1724" xr:uid="{8AF79B83-E72D-4E93-AEF2-5BE9C90EB87B}"/>
    <cellStyle name="Spolu 4 3 2" xfId="4923" xr:uid="{A7C82128-192F-4272-953A-41CB1439308B}"/>
    <cellStyle name="Spolu 4 3 2 2" xfId="11716" xr:uid="{E5FFFAC6-CB0C-4021-9C55-51D849535F97}"/>
    <cellStyle name="Spolu 4 3 2 2 2" xfId="20376" xr:uid="{C00AAEF3-A7EA-4870-BE90-86A559F140BE}"/>
    <cellStyle name="Spolu 4 3 2 2 2 2" xfId="47759" xr:uid="{BF8B1FC2-3BF4-435D-B9C7-E5860FE5A532}"/>
    <cellStyle name="Spolu 4 3 2 2 3" xfId="23343" xr:uid="{E2E0D810-0096-4F6D-992A-FB0AB25ABD2F}"/>
    <cellStyle name="Spolu 4 3 2 2 4" xfId="25979" xr:uid="{04630DA4-AF74-409B-A4E4-8A891B358A76}"/>
    <cellStyle name="Spolu 4 3 2 2 5" xfId="36562" xr:uid="{98106A2E-D239-4E75-8718-CD54B348F5B1}"/>
    <cellStyle name="Spolu 4 3 2 3" xfId="15797" xr:uid="{7292D24E-04FC-4747-A9F0-AA4B9014647C}"/>
    <cellStyle name="Spolu 4 3 2 3 2" xfId="42090" xr:uid="{EA15F02B-F88C-4758-8483-182DDDFDB7D5}"/>
    <cellStyle name="Spolu 4 3 2 4" xfId="16078" xr:uid="{B767F658-B227-4F01-BAFD-D52C92C57FA1}"/>
    <cellStyle name="Spolu 4 3 2 5" xfId="13746" xr:uid="{EBF07518-0F59-48C4-AC5F-8D4610429A43}"/>
    <cellStyle name="Spolu 4 3 2 6" xfId="31007" xr:uid="{03D2748F-9B18-493F-80AE-2B4C314BF71B}"/>
    <cellStyle name="Spolu 4 3 3" xfId="8683" xr:uid="{2281F6A9-25DE-43A9-B5D1-A4146E07D4D7}"/>
    <cellStyle name="Spolu 4 3 3 2" xfId="18467" xr:uid="{549C4EF2-3706-426B-A350-6EDCC61CFDBD}"/>
    <cellStyle name="Spolu 4 3 3 2 2" xfId="44727" xr:uid="{EA3D3836-58DE-414E-8EC7-D80DB7E4E338}"/>
    <cellStyle name="Spolu 4 3 3 3" xfId="21863" xr:uid="{7B354ECB-AF91-49D1-B184-EE4089460360}"/>
    <cellStyle name="Spolu 4 3 3 4" xfId="24674" xr:uid="{429D59C9-C9B7-4A5B-872C-ACCE1E4BA692}"/>
    <cellStyle name="Spolu 4 3 3 5" xfId="33618" xr:uid="{C18EEB72-E0FB-40A6-9AE1-3B1FEA4E9417}"/>
    <cellStyle name="Spolu 4 3 4" xfId="13863" xr:uid="{7CCC9218-0A9F-4516-BBC3-5ED6CCBBAAC4}"/>
    <cellStyle name="Spolu 4 3 4 2" xfId="39066" xr:uid="{B8AEB1F3-437F-4013-BE0A-93FB7D15C79E}"/>
    <cellStyle name="Spolu 4 3 5" xfId="18182" xr:uid="{26790612-82B4-4E4E-B7DB-26A6A86D3FE7}"/>
    <cellStyle name="Spolu 4 3 6" xfId="28071" xr:uid="{46C74308-C1D0-457E-A612-39C381C89267}"/>
    <cellStyle name="Spolu 4 3_5.3 Investments associated cy" xfId="6269" xr:uid="{02D06B26-DE67-45A6-9F9F-623B5ED5F4A3}"/>
    <cellStyle name="Spolu 4 4" xfId="1864" xr:uid="{05068D19-01CF-41CB-BB14-515B471C557B}"/>
    <cellStyle name="Spolu 4 4 2" xfId="5063" xr:uid="{A5DBCCE9-CC1C-4300-8A0D-9BA27932A7DB}"/>
    <cellStyle name="Spolu 4 4 2 2" xfId="11856" xr:uid="{6509DD5E-6D5F-4BBE-BBFB-266348127E42}"/>
    <cellStyle name="Spolu 4 4 2 2 2" xfId="20479" xr:uid="{00EA4D54-70DC-4E3A-8EEB-A05F5FE76703}"/>
    <cellStyle name="Spolu 4 4 2 2 2 2" xfId="47899" xr:uid="{D06A40ED-9186-40A7-918A-C57ADEA14EEA}"/>
    <cellStyle name="Spolu 4 4 2 2 3" xfId="23434" xr:uid="{EFDB5BF6-38F5-41D9-8AFC-BC2BFF83C96E}"/>
    <cellStyle name="Spolu 4 4 2 2 4" xfId="26069" xr:uid="{8B9BA4AF-619B-4394-94BD-003A42100B0B}"/>
    <cellStyle name="Spolu 4 4 2 2 5" xfId="36702" xr:uid="{1292D91B-CEFC-4535-BB7F-C94816BFE0CB}"/>
    <cellStyle name="Spolu 4 4 2 3" xfId="15903" xr:uid="{F5020EA6-14C9-49C2-9FCB-601A344C9D15}"/>
    <cellStyle name="Spolu 4 4 2 3 2" xfId="42230" xr:uid="{964CEF8C-9AA2-4379-A46D-DFA9C8ADF444}"/>
    <cellStyle name="Spolu 4 4 2 4" xfId="20205" xr:uid="{78B34D28-DA2C-4CE8-B062-5288411762C4}"/>
    <cellStyle name="Spolu 4 4 2 5" xfId="15180" xr:uid="{2760F29D-9C87-4B12-80D5-F7FB0333A38E}"/>
    <cellStyle name="Spolu 4 4 2 6" xfId="31147" xr:uid="{5DF32B8B-7B6C-4AD1-8A04-8ED45BC85F21}"/>
    <cellStyle name="Spolu 4 4 3" xfId="8823" xr:uid="{DD457D24-1981-4A17-A1E3-858A86B927C7}"/>
    <cellStyle name="Spolu 4 4 3 2" xfId="18568" xr:uid="{4CCB50C3-B8BF-4811-9CEE-C7CB3BF66D50}"/>
    <cellStyle name="Spolu 4 4 3 2 2" xfId="44867" xr:uid="{580D7EC8-D4FB-4925-B9E1-6C84FFE66529}"/>
    <cellStyle name="Spolu 4 4 3 3" xfId="21956" xr:uid="{99265624-6216-4A7E-B4EA-669278919E36}"/>
    <cellStyle name="Spolu 4 4 3 4" xfId="24764" xr:uid="{9861CF17-391E-4265-8824-4FCC1131E040}"/>
    <cellStyle name="Spolu 4 4 3 5" xfId="33758" xr:uid="{8BA90FFA-B35D-4EDF-AEDF-BAD610A14050}"/>
    <cellStyle name="Spolu 4 4 4" xfId="13967" xr:uid="{0CFC708E-E341-42F4-A8A5-12629D3A404C}"/>
    <cellStyle name="Spolu 4 4 4 2" xfId="39206" xr:uid="{8727FC6C-F0C6-49A8-8B91-BB9ECA2D2198}"/>
    <cellStyle name="Spolu 4 4 5" xfId="18176" xr:uid="{25E15479-43BE-4FE6-A76F-C230EC585CC2}"/>
    <cellStyle name="Spolu 4 4 6" xfId="28211" xr:uid="{D631EFFD-B76B-4B40-85E4-B87F22EC39BD}"/>
    <cellStyle name="Spolu 4 4_5.3 Investments associated cy" xfId="6270" xr:uid="{BE850E3C-3E1C-4FFC-9930-1D1B70AD30F1}"/>
    <cellStyle name="Spolu 4 5" xfId="2902" xr:uid="{8EA370DC-697D-42DB-9507-511853A009AC}"/>
    <cellStyle name="Spolu 4 5 2" xfId="9843" xr:uid="{9C426427-1307-437E-8589-C15A0E4695A1}"/>
    <cellStyle name="Spolu 4 5 2 2" xfId="19363" xr:uid="{C1E4119F-DD36-4F82-9F9E-E20B4F40F0B8}"/>
    <cellStyle name="Spolu 4 5 2 2 2" xfId="45886" xr:uid="{AC867DF2-C885-4868-AFD1-86918E7AA6FC}"/>
    <cellStyle name="Spolu 4 5 2 3" xfId="22649" xr:uid="{5CA9B75A-8F72-48BB-998B-745C832E570D}"/>
    <cellStyle name="Spolu 4 5 2 4" xfId="25419" xr:uid="{F5FDE0CD-2951-4F64-BD25-810CB92DBB68}"/>
    <cellStyle name="Spolu 4 5 2 5" xfId="34774" xr:uid="{C2F7D473-C7A1-48CF-976E-5833F4030F82}"/>
    <cellStyle name="Spolu 4 5 3" xfId="14751" xr:uid="{B905D658-CAC3-41CB-941A-F7C366AAD443}"/>
    <cellStyle name="Spolu 4 5 3 2" xfId="40222" xr:uid="{5F89B457-EC8F-416C-B659-71756B208120}"/>
    <cellStyle name="Spolu 4 5 4" xfId="19581" xr:uid="{5BFEC865-62E3-46CA-AD4C-30DF7E0B55C2}"/>
    <cellStyle name="Spolu 4 5 5" xfId="29224" xr:uid="{6BA9E73F-C0C8-4E44-93F9-7E16659C7BC8}"/>
    <cellStyle name="Spolu 4 6" xfId="7322" xr:uid="{325BE7E7-491B-4A82-A392-7A3692E4A27B}"/>
    <cellStyle name="Spolu 4 6 2" xfId="17639" xr:uid="{5DE66A27-4BFB-4D07-9790-C49D866E155F}"/>
    <cellStyle name="Spolu 4 6 2 2" xfId="43370" xr:uid="{68A164C4-19B7-48F0-B632-75C224E34D56}"/>
    <cellStyle name="Spolu 4 6 3" xfId="12870" xr:uid="{FABB4C15-8F2A-4196-AAB7-47D8CE4B184B}"/>
    <cellStyle name="Spolu 4 6 4" xfId="24150" xr:uid="{492169C9-CE3D-4EB8-879F-AFC08C724C54}"/>
    <cellStyle name="Spolu 4 6 5" xfId="32279" xr:uid="{249987F3-918B-4E01-97FB-7110757DA9FD}"/>
    <cellStyle name="Spolu 4 7" xfId="12884" xr:uid="{5ABE100F-11C4-404A-88CB-500BFDD44689}"/>
    <cellStyle name="Spolu 4 7 2" xfId="37710" xr:uid="{A2C7E5EF-6E46-486D-AB2B-FCC07EA0FC27}"/>
    <cellStyle name="Spolu 4 8" xfId="17408" xr:uid="{432AFD96-F5BB-4F6C-9F83-97D8E2AE9000}"/>
    <cellStyle name="Spolu 4 9" xfId="26729" xr:uid="{25EFB35C-C71C-4805-82F4-A1D836DE9D98}"/>
    <cellStyle name="Spolu 4_3.10 Impairments" xfId="1057" xr:uid="{4EF3B03C-36CF-411C-AE3F-A6A0890D32D1}"/>
    <cellStyle name="Spolu 5" xfId="1716" xr:uid="{1A70FF8A-4E41-420F-BB15-761B23DED78D}"/>
    <cellStyle name="Spolu 5 2" xfId="4915" xr:uid="{F3DFDBD1-767D-4F82-9204-2014DF22A036}"/>
    <cellStyle name="Spolu 5 2 2" xfId="11708" xr:uid="{C3B0755B-EF89-4917-AF88-BFA30E6C6DD3}"/>
    <cellStyle name="Spolu 5 2 2 2" xfId="20368" xr:uid="{99C37F28-935B-4EBC-AB9F-AEA0AD88FF37}"/>
    <cellStyle name="Spolu 5 2 2 2 2" xfId="47751" xr:uid="{C093933F-D941-4F4D-94F8-14A5208CD8E1}"/>
    <cellStyle name="Spolu 5 2 2 3" xfId="23337" xr:uid="{BAFDC2FC-BCBC-4451-B7FC-A992AD37E037}"/>
    <cellStyle name="Spolu 5 2 2 4" xfId="25973" xr:uid="{24320701-E0A7-4291-9C5D-487F91D440E2}"/>
    <cellStyle name="Spolu 5 2 2 5" xfId="36554" xr:uid="{B5C4573C-F0C7-4DD2-9B71-EAFB5662F16E}"/>
    <cellStyle name="Spolu 5 2 3" xfId="15790" xr:uid="{DF7B4518-02A8-4CAB-91C0-BBCF27DD9F3C}"/>
    <cellStyle name="Spolu 5 2 3 2" xfId="42082" xr:uid="{2A60BB69-52CC-42DC-A018-39A7E0EFD04D}"/>
    <cellStyle name="Spolu 5 2 4" xfId="17958" xr:uid="{D4D86399-2A46-4A40-B0A2-D8C6B2598629}"/>
    <cellStyle name="Spolu 5 2 5" xfId="12862" xr:uid="{E0B77E9C-2BB9-43C3-B422-1D500422EAED}"/>
    <cellStyle name="Spolu 5 2 6" xfId="30999" xr:uid="{9D2F5005-FBF4-4597-9EF2-616C21247834}"/>
    <cellStyle name="Spolu 5 3" xfId="8675" xr:uid="{524F93FA-3BFA-402B-9126-C60A2EF1CC0B}"/>
    <cellStyle name="Spolu 5 3 2" xfId="18459" xr:uid="{6767DD42-A3CE-420E-9C41-E021B7965972}"/>
    <cellStyle name="Spolu 5 3 2 2" xfId="44719" xr:uid="{5CC29341-796F-40B4-8F93-A67E1107CE8D}"/>
    <cellStyle name="Spolu 5 3 3" xfId="21857" xr:uid="{C67E0C61-1588-4AD6-9A67-0941E823CD80}"/>
    <cellStyle name="Spolu 5 3 4" xfId="24668" xr:uid="{20AB44D5-1941-4E75-A9D5-DF81BC478834}"/>
    <cellStyle name="Spolu 5 3 5" xfId="33610" xr:uid="{3EC01958-591A-4A31-A77A-F06A026431F6}"/>
    <cellStyle name="Spolu 5 4" xfId="13855" xr:uid="{9FECEB4A-8457-4570-AB7F-C73B13DD4BF9}"/>
    <cellStyle name="Spolu 5 4 2" xfId="39058" xr:uid="{7801330E-A75B-4CFA-8367-1FD9CE9F95EC}"/>
    <cellStyle name="Spolu 5 5" xfId="16140" xr:uid="{27CFD571-36C0-47B5-968C-C494581448F7}"/>
    <cellStyle name="Spolu 5 6" xfId="28063" xr:uid="{6450309E-6170-46C2-B74F-C38DF5D6109D}"/>
    <cellStyle name="Spolu 5_5.3 Investments associated cy" xfId="6271" xr:uid="{A795D0D6-383E-4398-84E8-33189E8F3315}"/>
    <cellStyle name="Spolu 6" xfId="2193" xr:uid="{C8038547-F3B4-4586-A3EC-B54B662C59CD}"/>
    <cellStyle name="Spolu 6 2" xfId="5392" xr:uid="{112B98AC-100C-4305-9F91-F22D660A1C07}"/>
    <cellStyle name="Spolu 6 2 2" xfId="12185" xr:uid="{7C8F0632-0C90-4C9B-A249-6AFAA988EA84}"/>
    <cellStyle name="Spolu 6 2 2 2" xfId="20743" xr:uid="{C9BA84F1-7B7E-4815-881F-6A86708C4AF3}"/>
    <cellStyle name="Spolu 6 2 2 2 2" xfId="48228" xr:uid="{8F213A55-F47C-41CE-A4C3-90A733C3C535}"/>
    <cellStyle name="Spolu 6 2 2 3" xfId="23661" xr:uid="{6403A79D-58C7-4058-BDF0-2D352647D240}"/>
    <cellStyle name="Spolu 6 2 2 4" xfId="26286" xr:uid="{7FDA4F19-EDDB-46FD-AAAB-A8CB552D98AF}"/>
    <cellStyle name="Spolu 6 2 2 5" xfId="37031" xr:uid="{134D2466-729E-401F-94B5-207CF0C26532}"/>
    <cellStyle name="Spolu 6 2 3" xfId="16166" xr:uid="{FAD8784E-7447-4E90-9103-6A9439E9FFF6}"/>
    <cellStyle name="Spolu 6 2 3 2" xfId="42559" xr:uid="{4C712579-843B-4440-96B9-3CF01EDE845C}"/>
    <cellStyle name="Spolu 6 2 4" xfId="20182" xr:uid="{D909493C-A2E3-4B18-AEC4-5895FC080085}"/>
    <cellStyle name="Spolu 6 2 5" xfId="16045" xr:uid="{C86F2BC1-A8F5-48FA-BB42-A93F38EFEF60}"/>
    <cellStyle name="Spolu 6 2 6" xfId="31476" xr:uid="{DC4AD592-00B3-4400-92C3-A7D2D293CB86}"/>
    <cellStyle name="Spolu 6 3" xfId="9152" xr:uid="{4BEC84D2-C4DC-4098-8F34-F50F1752298F}"/>
    <cellStyle name="Spolu 6 3 2" xfId="18828" xr:uid="{E2D74761-244A-45CB-8E91-741D7101796B}"/>
    <cellStyle name="Spolu 6 3 2 2" xfId="45196" xr:uid="{FB1D176B-28F4-4B89-969D-F3F07F62A488}"/>
    <cellStyle name="Spolu 6 3 3" xfId="22183" xr:uid="{CA490C18-5DDF-4F9A-A89A-CD0162CBFA96}"/>
    <cellStyle name="Spolu 6 3 4" xfId="24981" xr:uid="{1BE83D2C-6A9D-41F2-8D24-78D2043DD929}"/>
    <cellStyle name="Spolu 6 3 5" xfId="34087" xr:uid="{436DD9E7-1394-4C22-9012-9F767C68B3BE}"/>
    <cellStyle name="Spolu 6 4" xfId="14223" xr:uid="{1E5154F6-46E7-4A78-A6CD-5F5A46D657D7}"/>
    <cellStyle name="Spolu 6 4 2" xfId="39535" xr:uid="{2B96DA15-0B38-4CE3-9DBA-8E15B763E060}"/>
    <cellStyle name="Spolu 6 5" xfId="18127" xr:uid="{6DDF55F5-EBD1-4C29-B842-98A79C06A3F6}"/>
    <cellStyle name="Spolu 6 6" xfId="28540" xr:uid="{FB6B4247-7C34-4DD8-93C7-5AE42A1295C3}"/>
    <cellStyle name="Spolu 6_5.3 Investments associated cy" xfId="6272" xr:uid="{59C61D15-AC85-46A6-88DF-0ED5D59C89B8}"/>
    <cellStyle name="Spolu 7" xfId="2893" xr:uid="{9539667B-2859-4A5A-AA7D-B18281208697}"/>
    <cellStyle name="Spolu 7 2" xfId="9835" xr:uid="{439812EA-A8D8-4E39-8F05-BE62710011C7}"/>
    <cellStyle name="Spolu 7 2 2" xfId="19356" xr:uid="{245FD8C4-5A05-48EA-81A5-8F9CAD431179}"/>
    <cellStyle name="Spolu 7 2 2 2" xfId="45878" xr:uid="{46060C97-8513-402B-855B-B0BF8EA842B2}"/>
    <cellStyle name="Spolu 7 2 3" xfId="22642" xr:uid="{D76AF073-3379-40B3-80E3-15870B955E2C}"/>
    <cellStyle name="Spolu 7 2 4" xfId="25413" xr:uid="{B262B0E6-9EFD-4416-8A62-BDFA39BB3C69}"/>
    <cellStyle name="Spolu 7 2 5" xfId="34766" xr:uid="{7200A3A7-C391-434C-A5AD-4E68206AF33F}"/>
    <cellStyle name="Spolu 7 3" xfId="14743" xr:uid="{65853C64-1884-430F-B698-330A19DA4EC1}"/>
    <cellStyle name="Spolu 7 3 2" xfId="40214" xr:uid="{4F81B2E0-92D2-4B5D-AE73-9D42F7AB0A4B}"/>
    <cellStyle name="Spolu 7 4" xfId="18348" xr:uid="{F43A6DAF-F9F3-4CFF-88EE-26F14C829690}"/>
    <cellStyle name="Spolu 7 5" xfId="29216" xr:uid="{E8737C64-B97A-4010-A92E-12BE715A8723}"/>
    <cellStyle name="Spolu 8" xfId="7315" xr:uid="{4D2BD213-19B5-4DB1-B129-6100D3F7678A}"/>
    <cellStyle name="Spolu 8 2" xfId="17632" xr:uid="{58E9B1A7-5383-4763-94E3-E49CA055CC8C}"/>
    <cellStyle name="Spolu 8 2 2" xfId="43363" xr:uid="{9A68BB1F-1BC2-4549-9749-684E3ED1DAAC}"/>
    <cellStyle name="Spolu 8 3" xfId="17438" xr:uid="{D9334A53-1B0C-4568-A298-DF2DF769C5E0}"/>
    <cellStyle name="Spolu 8 4" xfId="24145" xr:uid="{A3A1F151-7F63-42A0-9F26-11A4DE92C01E}"/>
    <cellStyle name="Spolu 8 5" xfId="32272" xr:uid="{198DA41D-0C5B-4EF3-83C7-139F5AD007CD}"/>
    <cellStyle name="Spolu 9" xfId="12876" xr:uid="{CD4A03DC-2847-4452-B8B5-6534CCA63E20}"/>
    <cellStyle name="Spolu 9 2" xfId="37703" xr:uid="{3F5FFD1A-B597-44CA-93C3-9D8CF0696801}"/>
    <cellStyle name="Spolu_1.2 KBC Group" xfId="52276" xr:uid="{CDD72B3D-696D-410E-98CA-DC153EF07283}"/>
    <cellStyle name="Standard 2" xfId="1058" xr:uid="{1196E24B-1E8F-4E9E-AC3C-3699DDEEDBE5}"/>
    <cellStyle name="Standard 3" xfId="7119" xr:uid="{44FA9BD6-42A0-4859-BCC6-0C003EEA6318}"/>
    <cellStyle name="Standard 3 2" xfId="7120" xr:uid="{42500B2C-821F-4068-9287-BE75E0320BC4}"/>
    <cellStyle name="Standard 4" xfId="7121" xr:uid="{FA8BA189-EE71-4750-A4F8-6AB095F6A9BB}"/>
    <cellStyle name="Standard_20100129_1559 Jentsch_COREP ON 20100129 COREP preliminary proposal_CR SA" xfId="7122" xr:uid="{C6F6E7CC-4A56-44F2-ADE7-9AAB55727C8C}"/>
    <cellStyle name="Štýl 1" xfId="104" xr:uid="{E9AA8C0F-F48E-4081-A901-EEFE135005D4}"/>
    <cellStyle name="Summary Column Name - IBM Cognos" xfId="1008" xr:uid="{F32483B7-6E02-47D2-976A-4ED0807B8211}"/>
    <cellStyle name="Summary Column Name TM1 - IBM Cognos" xfId="1009" xr:uid="{31701724-C7F3-4C8E-89C8-888832AE224D}"/>
    <cellStyle name="Summary Row Name - IBM Cognos" xfId="1010" xr:uid="{F40C8BEF-27D2-402D-A7FB-4A98AF796F6C}"/>
    <cellStyle name="Summary Row Name TM1 - IBM Cognos" xfId="1011" xr:uid="{D82DEDE3-D045-4AB9-B666-6F355ACDE095}"/>
    <cellStyle name="Számítás" xfId="7123" xr:uid="{4D1CD3C1-C96E-4100-A505-6C281BEC2979}"/>
    <cellStyle name="Számítás 2" xfId="7214" xr:uid="{33345012-8D9A-4595-88A6-7715A519997B}"/>
    <cellStyle name="Számítás 2 2" xfId="17556" xr:uid="{1E50AD93-F2D1-4928-90FC-66E8E219E901}"/>
    <cellStyle name="Számítás 2 2 2" xfId="43290" xr:uid="{7600B1D8-C880-4E71-8160-64E88244AC62}"/>
    <cellStyle name="Számítás 2 3" xfId="17467" xr:uid="{5BD9E3AB-CA65-4893-A870-73728D1E8862}"/>
    <cellStyle name="Számítás 2 4" xfId="15680" xr:uid="{7451ED1E-4286-4489-B9A6-E717F4298D5E}"/>
    <cellStyle name="Számítás 2 5" xfId="32201" xr:uid="{304E0AB1-B720-45B7-B0EB-B7545C67DE47}"/>
    <cellStyle name="Számítás 3" xfId="7208" xr:uid="{6ECF2291-03D4-4FC3-A7E4-2BA4A32D1EFC}"/>
    <cellStyle name="Számítás 3 2" xfId="17550" xr:uid="{528E7325-84E0-425B-A20A-36B95D93E99C}"/>
    <cellStyle name="Számítás 3 2 2" xfId="43285" xr:uid="{4ADCAAC0-EF90-45A6-A52F-AA3E56AC5999}"/>
    <cellStyle name="Számítás 3 3" xfId="17469" xr:uid="{B2A1EACE-782F-43A4-86B8-3241CB4DC260}"/>
    <cellStyle name="Számítás 3 4" xfId="16805" xr:uid="{55903EF4-B639-46A0-A949-0C188D4AA1EE}"/>
    <cellStyle name="Számítás 3 5" xfId="32196" xr:uid="{FCF93E90-96D0-4D24-BE0A-E197249C3B15}"/>
    <cellStyle name="Számítás 4" xfId="7260" xr:uid="{9809B179-96EC-4D97-B8DA-C44B91A9D042}"/>
    <cellStyle name="Számítás 4 2" xfId="17587" xr:uid="{B69851B8-98D3-41E7-966E-CB261A565716}"/>
    <cellStyle name="Számítás 4 2 2" xfId="43318" xr:uid="{45162200-C6B1-468D-98B8-1E3497EBADDF}"/>
    <cellStyle name="Számítás 4 3" xfId="12872" xr:uid="{502DB04C-F089-4099-B0E9-BDE22EF338D2}"/>
    <cellStyle name="Számítás 4 4" xfId="17420" xr:uid="{81AC03A9-F192-4A38-8D27-4B02F9A7E0A8}"/>
    <cellStyle name="Számítás 4 5" xfId="32229" xr:uid="{B49F4892-9C68-4735-90C5-1C99E0B185AD}"/>
    <cellStyle name="Számítás 5" xfId="7265" xr:uid="{1B573F05-5F59-41EC-9D35-E8FFA986A1F0}"/>
    <cellStyle name="Számítás 5 2" xfId="17590" xr:uid="{7EDAA222-066B-4378-9CAA-3B6034F45C65}"/>
    <cellStyle name="Számítás 5 2 2" xfId="43320" xr:uid="{C7034016-3631-4AE9-87C0-3F462376735D}"/>
    <cellStyle name="Számítás 5 3" xfId="17454" xr:uid="{B01C253C-2D57-4310-A1D4-87BB1C709439}"/>
    <cellStyle name="Számítás 5 4" xfId="17422" xr:uid="{264D7A76-453E-40FB-8B98-DAB255F5AB9B}"/>
    <cellStyle name="Számítás 5 5" xfId="32231" xr:uid="{2E4E4530-05AC-47FC-B51E-065EF86B0013}"/>
    <cellStyle name="Számítás 6" xfId="17506" xr:uid="{44E69185-4C0C-4D85-BEE6-69B6FCD5E09F}"/>
    <cellStyle name="Számítás 6 2" xfId="43261" xr:uid="{49F8B57E-68BF-491D-8944-F71B103183FC}"/>
    <cellStyle name="Számítás 7" xfId="17485" xr:uid="{BA602DD3-9061-4A89-8B98-2016636957DF}"/>
    <cellStyle name="Számítás 8" xfId="15282" xr:uid="{934EBD91-1236-45AD-8C77-2AB21FB57460}"/>
    <cellStyle name="Számítás 9" xfId="32172" xr:uid="{955E6C2B-8EEE-4DF6-ACAA-42FD36C53146}"/>
    <cellStyle name="Text upozornenia" xfId="105" xr:uid="{32E052DB-C03B-4A7F-835C-AC8816D165B8}"/>
    <cellStyle name="TextIndent0" xfId="14" xr:uid="{00000000-0005-0000-0000-00002B000000}"/>
    <cellStyle name="TextIndent1" xfId="15" xr:uid="{00000000-0005-0000-0000-00002C000000}"/>
    <cellStyle name="TextIndent2" xfId="45" xr:uid="{00000000-0005-0000-0000-00002D000000}"/>
    <cellStyle name="TextIndent2 2" xfId="3774" xr:uid="{8CFE1EB1-7838-4CC7-B8B1-5E05B1566CFA}"/>
    <cellStyle name="TextIndent2 3" xfId="980" xr:uid="{04816605-D904-4E95-83B5-449223C69B79}"/>
    <cellStyle name="TextIndent2_3.7.1 Ins results, overview" xfId="12852" xr:uid="{C1FC103F-EA86-42AA-B621-A8C6A2D7945C}"/>
    <cellStyle name="Texto de advertencia" xfId="7124" xr:uid="{DBFB3D03-5D06-4A53-8502-26A49C8260C9}"/>
    <cellStyle name="Texto explicativo" xfId="7125" xr:uid="{ECDB0671-9CAC-4EA3-A678-8A2B484E50B3}"/>
    <cellStyle name="Titel" xfId="46" xr:uid="{00000000-0005-0000-0000-00002E000000}"/>
    <cellStyle name="Titel 2" xfId="3720" xr:uid="{F0D51535-4686-460E-97F8-5383704A55A6}"/>
    <cellStyle name="Titel 3" xfId="981" xr:uid="{CF74688D-23E2-4F88-869A-72F09827BBF7}"/>
    <cellStyle name="Titel_3.7.1 Ins results, overview" xfId="12853" xr:uid="{BE45CC1E-1205-4430-A5F3-7F88D12517AF}"/>
    <cellStyle name="Title 2" xfId="982" xr:uid="{0AC5397B-D189-4D1B-BE61-0EDCA597E5B4}"/>
    <cellStyle name="Titul" xfId="106" xr:uid="{EB4E1A55-9036-4A82-B224-180BDCFC129A}"/>
    <cellStyle name="Título" xfId="7126" xr:uid="{8A6D0368-1AAB-4CE9-ACDF-A4501E00C47C}"/>
    <cellStyle name="Título 1" xfId="7127" xr:uid="{9F19F5EE-8EEE-4DD2-A3F7-DDB248E1EE43}"/>
    <cellStyle name="Título 2" xfId="7128" xr:uid="{D0CD31AE-D751-4431-9B89-F122FC5801AD}"/>
    <cellStyle name="Título 3" xfId="7129" xr:uid="{B2BFA13B-0FDF-433A-B19C-A82825E8F53B}"/>
    <cellStyle name="Título_20091015 DE_Proposed amendments to CR SEC_MKR" xfId="7130" xr:uid="{CC5DBB39-97B4-40F2-AF23-64AB1BAD85D2}"/>
    <cellStyle name="Total 2" xfId="3849" xr:uid="{2C6D3461-A29E-45C4-9B2F-32409C0EEA39}"/>
    <cellStyle name="Total 2 2" xfId="7131" xr:uid="{BA0BC96B-4572-47B8-9BF5-BC38D11D5752}"/>
    <cellStyle name="Total 2 2 2" xfId="17511" xr:uid="{B833AEAF-B7EE-4E7B-8E0B-CEECC158EBD1}"/>
    <cellStyle name="Total 2 2 2 2" xfId="43262" xr:uid="{0494F230-C939-4949-B4B9-02A71FF6D4EB}"/>
    <cellStyle name="Total 2 2 3" xfId="15313" xr:uid="{2DA9FBEA-2AD5-4061-8A9B-1D60D20C6F7F}"/>
    <cellStyle name="Total 2 2 4" xfId="17415" xr:uid="{242EE059-CC9E-4BDB-B19E-C04F449F40BA}"/>
    <cellStyle name="Total 2 2 5" xfId="32173" xr:uid="{62C2993B-5F38-46BE-BB6D-A0C08BDE3426}"/>
    <cellStyle name="Total 2 3" xfId="7278" xr:uid="{3834CB01-69A2-4FFC-BDFA-7E9A7260EEF8}"/>
    <cellStyle name="Total 2 3 2" xfId="17602" xr:uid="{59AAEE25-9516-43FD-B6E1-BF505393AB22}"/>
    <cellStyle name="Total 2 3 2 2" xfId="43332" xr:uid="{C72973B9-8AAD-4DB6-BA85-4D9639B2ED9C}"/>
    <cellStyle name="Total 2 3 3" xfId="15280" xr:uid="{12775F13-A966-4709-B454-FF1CCD541FFF}"/>
    <cellStyle name="Total 2 3 4" xfId="24124" xr:uid="{9D72A318-D978-499B-B3D9-824E9845B401}"/>
    <cellStyle name="Total 2 3 5" xfId="32243" xr:uid="{FE172D81-2317-4453-8C64-0D349123285B}"/>
    <cellStyle name="Total 2 4" xfId="6926" xr:uid="{BB1861B8-4F13-41B1-B884-75DB9E80212F}"/>
    <cellStyle name="Total 2 4 2" xfId="17426" xr:uid="{CF9F43FC-4381-446B-AE1E-458CAA2ABFA0}"/>
    <cellStyle name="Total 2 4 2 2" xfId="43225" xr:uid="{4302BE39-1144-4C06-AB47-71FD2C9C0129}"/>
    <cellStyle name="Total 2 4 3" xfId="17659" xr:uid="{E6A084C2-6F3B-4639-85D3-31267671A20B}"/>
    <cellStyle name="Total 2 4 4" xfId="23159" xr:uid="{193723F3-160B-48B6-8B17-A35D92481F23}"/>
    <cellStyle name="Total 2 4 5" xfId="32142" xr:uid="{5ADAA54C-A69A-4588-A754-B09453676F84}"/>
    <cellStyle name="Total 2 5" xfId="7226" xr:uid="{184DFB90-0BDB-4865-8C68-04AA39FF05C3}"/>
    <cellStyle name="Total 2 5 2" xfId="17564" xr:uid="{9472F904-DE5F-431A-85BD-F82B353B1CC5}"/>
    <cellStyle name="Total 2 5 2 2" xfId="43296" xr:uid="{B8AB356D-EE19-43F1-9D1C-212F7AB586F9}"/>
    <cellStyle name="Total 2 5 3" xfId="17465" xr:uid="{DB2F463B-28C1-4DDB-A57F-1CD6E3BA2B9B}"/>
    <cellStyle name="Total 2 5 4" xfId="20047" xr:uid="{6948FC7B-C2B2-4019-8EF8-0FF9A9E18ACA}"/>
    <cellStyle name="Total 2 5 5" xfId="32207" xr:uid="{5581BD36-ADB2-4271-881E-63704AF57D58}"/>
    <cellStyle name="Total 2 6" xfId="7246" xr:uid="{91DC6B83-AC56-436A-A0FA-155CA8CAD93E}"/>
    <cellStyle name="Total 2 6 2" xfId="17583" xr:uid="{54B79172-4A4B-4724-8C8C-0CD2ED47617B}"/>
    <cellStyle name="Total 2 6 2 2" xfId="43313" xr:uid="{0D73F3AD-A903-4CA6-96E6-287B460CD12A}"/>
    <cellStyle name="Total 2 6 3" xfId="17525" xr:uid="{4076F822-DF96-4B1B-87CC-CD4477A04784}"/>
    <cellStyle name="Total 2 6 4" xfId="15285" xr:uid="{6D86E110-6A8D-4631-98B8-FC669433E931}"/>
    <cellStyle name="Total 2 6 5" xfId="32224" xr:uid="{A8E38E81-E9CC-4F5C-B154-10BC0039B52B}"/>
    <cellStyle name="Total 2 7" xfId="7205" xr:uid="{02DBB985-DECD-4E93-8FA9-62B0E63ED5C0}"/>
    <cellStyle name="Total 2 7 2" xfId="17547" xr:uid="{4355DA1B-1CC9-483E-B133-F4005B67C48E}"/>
    <cellStyle name="Total 2 7 2 2" xfId="43282" xr:uid="{29F87C5E-7FCA-4350-AD43-45683F77FDD2}"/>
    <cellStyle name="Total 2 7 3" xfId="17470" xr:uid="{8F8B100A-EA1A-4E4A-BBCB-E7A22E7E45E8}"/>
    <cellStyle name="Total 2 7 4" xfId="20260" xr:uid="{3DD8D669-0C72-4F66-ABA0-277E8E068B12}"/>
    <cellStyle name="Total 2 7 5" xfId="32193" xr:uid="{367C5FBD-83C2-4362-92C2-90E0B2D11F9D}"/>
    <cellStyle name="Total 3" xfId="3876" xr:uid="{B497DF4A-AAE4-413D-A1C9-9211BFF9CB88}"/>
    <cellStyle name="Txt_Level1" xfId="47" xr:uid="{00000000-0005-0000-0000-00002F000000}"/>
    <cellStyle name="TxtBottomRight" xfId="48" xr:uid="{00000000-0005-0000-0000-000030000000}"/>
    <cellStyle name="TxtBottomRight 2" xfId="3822" xr:uid="{775DAC26-AB1E-4174-AE52-880DA6E6B5B5}"/>
    <cellStyle name="TxtBottomRight 3" xfId="983" xr:uid="{D0107B05-2B7A-46B2-9541-92CF4710CCD3}"/>
    <cellStyle name="TxtBottomRight_3.7.1 Ins results, overview" xfId="12854" xr:uid="{A62A964C-E86A-44E9-9F74-DF808C75DA68}"/>
    <cellStyle name="TxtTopLeft" xfId="49" xr:uid="{00000000-0005-0000-0000-000031000000}"/>
    <cellStyle name="TxtTopLeft 2" xfId="3785" xr:uid="{B632089B-6749-4695-9BD4-6431BFA4A56E}"/>
    <cellStyle name="TxtTopLeft 3" xfId="984" xr:uid="{535DCE1D-218E-42CF-A038-12801062466C}"/>
    <cellStyle name="TxtTopLeft_3.7.1 Ins results, overview" xfId="12855" xr:uid="{B522853B-90A3-4B69-BF2C-0C7E3D93A8A1}"/>
    <cellStyle name="Unprotected" xfId="12" xr:uid="{00000000-0005-0000-0000-000032000000}"/>
    <cellStyle name="UnprotectedAlfaNoWrap" xfId="2861" xr:uid="{2C172C15-2FEF-4BBD-8122-8DB9B2D0D08B}"/>
    <cellStyle name="UnprotectedAlfaNoWrap 2" xfId="3732" xr:uid="{85903B1E-C4A6-4E83-A6F4-9E3157EC89C3}"/>
    <cellStyle name="UnprotectedAlfaNoWrap_5.3 Investments associated cy" xfId="6273" xr:uid="{2DC4C3AC-FFD6-42C8-ABFD-EF23D69BCD48}"/>
    <cellStyle name="Vstup" xfId="107" xr:uid="{CC9450F4-E382-4740-9146-46C5722F2188}"/>
    <cellStyle name="Vstup 10" xfId="17412" xr:uid="{6BBCCB88-69AC-41C4-AB3A-12E3F5D0FE5F}"/>
    <cellStyle name="Vstup 11" xfId="26723" xr:uid="{6AE93D05-B488-4DDE-A396-E6281C9953B1}"/>
    <cellStyle name="Vstup 2" xfId="130" xr:uid="{76094E25-13BD-436A-A21E-E20107C897AB}"/>
    <cellStyle name="Vstup 2 10" xfId="277" xr:uid="{5702CBEB-FEB2-4BAE-8C48-5FF31C323CC8}"/>
    <cellStyle name="Vstup 2 10 2" xfId="581" xr:uid="{A0271CCF-0151-474F-AD08-2E2EFE69CAB3}"/>
    <cellStyle name="Vstup 2 10 2 2" xfId="2131" xr:uid="{579A529B-D849-4CF0-B17D-6A89AC508B0E}"/>
    <cellStyle name="Vstup 2 10 2 2 2" xfId="5330" xr:uid="{EA433650-CEB8-4E5E-A00C-2AE33DD9EB12}"/>
    <cellStyle name="Vstup 2 10 2 2 2 2" xfId="12123" xr:uid="{97E7D01A-F65C-4E7D-9754-CD27B7A54A75}"/>
    <cellStyle name="Vstup 2 10 2 2 2 2 2" xfId="20692" xr:uid="{E6899DD2-CBEE-4F92-9255-0EDC108C6B40}"/>
    <cellStyle name="Vstup 2 10 2 2 2 2 2 2" xfId="48166" xr:uid="{D2D086EE-AAE9-4264-814F-9E9983AFE398}"/>
    <cellStyle name="Vstup 2 10 2 2 2 2 3" xfId="23618" xr:uid="{9C2EC489-45C4-4D53-9C10-DC8A9A697271}"/>
    <cellStyle name="Vstup 2 10 2 2 2 2 4" xfId="26243" xr:uid="{6A796595-EF8F-4D00-A19F-26C0013BD6EF}"/>
    <cellStyle name="Vstup 2 10 2 2 2 2 5" xfId="36969" xr:uid="{BA16D451-2BF5-499D-84EC-5D459C8FAB09}"/>
    <cellStyle name="Vstup 2 10 2 2 2 3" xfId="16116" xr:uid="{6B63A329-07E9-42A8-91DC-A44B9280EBAE}"/>
    <cellStyle name="Vstup 2 10 2 2 2 3 2" xfId="42497" xr:uid="{8488DEEF-5DB1-4C1D-9B19-A63C7702FA7C}"/>
    <cellStyle name="Vstup 2 10 2 2 2 4" xfId="15499" xr:uid="{0DEF478E-22F8-4583-BC62-BAF455777D21}"/>
    <cellStyle name="Vstup 2 10 2 2 2 5" xfId="15203" xr:uid="{49E06350-F093-4D8E-BD6B-79CFFCDF6B6C}"/>
    <cellStyle name="Vstup 2 10 2 2 2 6" xfId="31414" xr:uid="{3DD7218D-0E29-4440-B934-89E3903BBE85}"/>
    <cellStyle name="Vstup 2 10 2 2 3" xfId="9090" xr:uid="{EE237128-834B-4B06-86F2-7435DBAD28BE}"/>
    <cellStyle name="Vstup 2 10 2 2 3 2" xfId="18777" xr:uid="{05118B24-4B35-42A6-BC1E-62D8BFF5982E}"/>
    <cellStyle name="Vstup 2 10 2 2 3 2 2" xfId="45134" xr:uid="{CFC2353A-060B-4D9C-9D7B-F6850D0E6568}"/>
    <cellStyle name="Vstup 2 10 2 2 3 3" xfId="22138" xr:uid="{45560011-66FE-41A0-8237-E408FFDAA95E}"/>
    <cellStyle name="Vstup 2 10 2 2 3 4" xfId="24938" xr:uid="{590905C3-0305-4C06-94CC-A5E3282A0FFD}"/>
    <cellStyle name="Vstup 2 10 2 2 3 5" xfId="34025" xr:uid="{A15C6750-4DCE-415C-BD90-BAFAB45BC746}"/>
    <cellStyle name="Vstup 2 10 2 2 4" xfId="14174" xr:uid="{111CADE6-29B3-4AD0-AE22-DABBB30A0C0B}"/>
    <cellStyle name="Vstup 2 10 2 2 4 2" xfId="39473" xr:uid="{B6391CE0-1994-4CEF-9F9E-5568D8BEBFB1}"/>
    <cellStyle name="Vstup 2 10 2 2 5" xfId="18280" xr:uid="{9DE5CDE4-A3BE-4F3E-8822-CA2AD557BA57}"/>
    <cellStyle name="Vstup 2 10 2 2 6" xfId="28478" xr:uid="{2C47AB9D-44B1-4F9A-8F59-433241DB8A5C}"/>
    <cellStyle name="Vstup 2 10 2 2_5.3 Investments associated cy" xfId="6275" xr:uid="{76649120-DBC7-45A3-A8A2-01AC94B71734}"/>
    <cellStyle name="Vstup 2 10 2 3" xfId="2746" xr:uid="{45B9EFF2-3B4E-47F1-96FD-865223F69771}"/>
    <cellStyle name="Vstup 2 10 2 3 2" xfId="5945" xr:uid="{E620379F-1A9B-4D7D-8F91-29D9A1335D18}"/>
    <cellStyle name="Vstup 2 10 2 3 2 2" xfId="12738" xr:uid="{C4CAC236-FA04-49BF-BE8F-04B0E6C3F831}"/>
    <cellStyle name="Vstup 2 10 2 3 2 2 2" xfId="21148" xr:uid="{BF3537EB-62E6-4B07-8C18-5AF264CAB3E7}"/>
    <cellStyle name="Vstup 2 10 2 3 2 2 2 2" xfId="48781" xr:uid="{3F6B0814-5338-4188-89EC-0DD1BFC6282F}"/>
    <cellStyle name="Vstup 2 10 2 3 2 2 3" xfId="24005" xr:uid="{1E9EEB8D-5B3D-4A43-AC8D-D3A81BEA62C6}"/>
    <cellStyle name="Vstup 2 10 2 3 2 2 4" xfId="26602" xr:uid="{EB5AAF4B-4990-46B9-A76B-452480B0B272}"/>
    <cellStyle name="Vstup 2 10 2 3 2 2 5" xfId="37584" xr:uid="{9266C1C6-2375-4BDC-A58B-4CFEC1B1D9AA}"/>
    <cellStyle name="Vstup 2 10 2 3 2 3" xfId="16560" xr:uid="{DDBF066B-0C6D-4EB6-BC46-C94254B0121F}"/>
    <cellStyle name="Vstup 2 10 2 3 2 3 2" xfId="43112" xr:uid="{042D29F9-5F84-4CD0-A526-2CA285828859}"/>
    <cellStyle name="Vstup 2 10 2 3 2 4" xfId="15202" xr:uid="{6831DAF3-3729-463F-B479-C8BB7DDE9884}"/>
    <cellStyle name="Vstup 2 10 2 3 2 5" xfId="22246" xr:uid="{C72D7B64-A928-412A-A5EE-7477AD6A0BD7}"/>
    <cellStyle name="Vstup 2 10 2 3 2 6" xfId="32029" xr:uid="{0EFDD4F0-F106-4D02-951B-52DAF1A07926}"/>
    <cellStyle name="Vstup 2 10 2 3 3" xfId="9704" xr:uid="{D8415420-DB57-48AA-957B-FC5CE61A81BE}"/>
    <cellStyle name="Vstup 2 10 2 3 3 2" xfId="19236" xr:uid="{F9BB40C1-49F4-4240-80DC-9CB51A09AEBC}"/>
    <cellStyle name="Vstup 2 10 2 3 3 2 2" xfId="45748" xr:uid="{B3DDA56B-B5C8-4EA9-8BBB-25CE1DC3A1C9}"/>
    <cellStyle name="Vstup 2 10 2 3 3 3" xfId="22522" xr:uid="{16CDDEA5-E6F1-41A1-9AE7-757593893DD8}"/>
    <cellStyle name="Vstup 2 10 2 3 3 4" xfId="25296" xr:uid="{9B8FC43D-7414-494D-8001-EAFC62BB5D2A}"/>
    <cellStyle name="Vstup 2 10 2 3 3 5" xfId="34639" xr:uid="{AE97D71A-CF59-4C14-BD99-CD63144BB524}"/>
    <cellStyle name="Vstup 2 10 2 3 4" xfId="14621" xr:uid="{0C9C277A-FBCF-4D2D-A9CA-ADD2775565E6}"/>
    <cellStyle name="Vstup 2 10 2 3 4 2" xfId="40087" xr:uid="{63B4E951-BB85-4355-8872-497DAF71F27D}"/>
    <cellStyle name="Vstup 2 10 2 3 5" xfId="16245" xr:uid="{CAAF019B-9B38-4726-B9B0-69662BDC4121}"/>
    <cellStyle name="Vstup 2 10 2 3 6" xfId="29092" xr:uid="{3F8E6FC0-C5B4-470B-BA72-4385AA904588}"/>
    <cellStyle name="Vstup 2 10 2 3_5.3 Investments associated cy" xfId="6276" xr:uid="{17B28DCC-F7F0-4776-BCE7-F5CF8D323786}"/>
    <cellStyle name="Vstup 2 10 2 4" xfId="3323" xr:uid="{4CB75F06-89B7-4D3A-A29A-CE18379C3602}"/>
    <cellStyle name="Vstup 2 10 2 4 2" xfId="10250" xr:uid="{A8690ADA-0DC7-45F3-8673-9BF19B124A37}"/>
    <cellStyle name="Vstup 2 10 2 4 2 2" xfId="19677" xr:uid="{9970FC9E-E1BD-405D-9FF2-38B4A20325A7}"/>
    <cellStyle name="Vstup 2 10 2 4 2 2 2" xfId="46293" xr:uid="{91EDC07F-121C-4734-82C8-3DBCC0F316A5}"/>
    <cellStyle name="Vstup 2 10 2 4 2 3" xfId="22915" xr:uid="{AD86BA58-CB09-4B02-84AA-77F8A416FBF1}"/>
    <cellStyle name="Vstup 2 10 2 4 2 4" xfId="25675" xr:uid="{11E12103-EDEB-4DCA-A089-1C03A3DFC609}"/>
    <cellStyle name="Vstup 2 10 2 4 2 5" xfId="35174" xr:uid="{88AE7C68-1D97-414D-AC4B-A8BBA60F9339}"/>
    <cellStyle name="Vstup 2 10 2 4 3" xfId="15065" xr:uid="{59862BDE-C58E-4D37-9FD4-FB9698B4A336}"/>
    <cellStyle name="Vstup 2 10 2 4 3 2" xfId="40628" xr:uid="{E1F5A132-36B8-4B06-8937-6F14AF32066B}"/>
    <cellStyle name="Vstup 2 10 2 4 4" xfId="20100" xr:uid="{3B26A528-8556-48EB-8343-C3DB91A5BF0B}"/>
    <cellStyle name="Vstup 2 10 2 4 5" xfId="29623" xr:uid="{30FE06B5-2A55-40FB-82B8-C7D1C15D7944}"/>
    <cellStyle name="Vstup 2 10 2 5" xfId="7770" xr:uid="{37B68A34-ADCD-42E6-A6FC-AECC0F6644CB}"/>
    <cellStyle name="Vstup 2 10 2 5 2" xfId="17999" xr:uid="{F4C04C49-9723-4198-88A1-5E8AA442AA14}"/>
    <cellStyle name="Vstup 2 10 2 5 2 2" xfId="43818" xr:uid="{89826FC5-7936-47E5-ACDE-A9B08B15C631}"/>
    <cellStyle name="Vstup 2 10 2 5 3" xfId="21571" xr:uid="{4AD639B5-27DE-4CF2-B254-CB00EC379E23}"/>
    <cellStyle name="Vstup 2 10 2 5 4" xfId="24453" xr:uid="{DF745EFC-EBF5-4CAE-9751-3942999C1394}"/>
    <cellStyle name="Vstup 2 10 2 5 5" xfId="32725" xr:uid="{6419EF2D-00F7-4FF0-9588-E37EE4709658}"/>
    <cellStyle name="Vstup 2 10 2 6" xfId="13246" xr:uid="{A05D1DE8-B27C-42F4-B729-3464DA966EC9}"/>
    <cellStyle name="Vstup 2 10 2 6 2" xfId="38158" xr:uid="{4825C391-293E-4385-B5BD-2C762AEE0F76}"/>
    <cellStyle name="Vstup 2 10 2 7" xfId="17093" xr:uid="{A5EC9ED0-2E2A-422D-9A2C-636F6CE0694B}"/>
    <cellStyle name="Vstup 2 10 2 8" xfId="27175" xr:uid="{48BBE7C2-4EDD-4853-A939-8922F7B25B0E}"/>
    <cellStyle name="Vstup 2 10 2_5.3 Investments associated cy" xfId="6274" xr:uid="{404FA316-DF6B-4FE6-9A39-17F3F5D89472}"/>
    <cellStyle name="Vstup 2 10 3" xfId="1859" xr:uid="{CB8E902E-10CD-4062-8FD0-0C9259E05F6C}"/>
    <cellStyle name="Vstup 2 10 3 2" xfId="5058" xr:uid="{C77AF890-BBDA-4164-812A-D7F3980463DC}"/>
    <cellStyle name="Vstup 2 10 3 2 2" xfId="11851" xr:uid="{811F796C-0DA9-4E4E-9582-3FC8926B68EC}"/>
    <cellStyle name="Vstup 2 10 3 2 2 2" xfId="20475" xr:uid="{4FDEF160-A4DF-4C65-BFE5-9D7BACF87276}"/>
    <cellStyle name="Vstup 2 10 3 2 2 2 2" xfId="47894" xr:uid="{0FE3DFA7-A8CD-422F-9225-1521807B14B7}"/>
    <cellStyle name="Vstup 2 10 3 2 2 3" xfId="23430" xr:uid="{BDB124F6-8E91-4884-B914-C030B5B85F48}"/>
    <cellStyle name="Vstup 2 10 3 2 2 4" xfId="26065" xr:uid="{83E27CCB-EF2D-4E26-BE55-486007317B8E}"/>
    <cellStyle name="Vstup 2 10 3 2 2 5" xfId="36697" xr:uid="{F7FDCAEF-4C91-4B59-8A09-0CBB535F81E6}"/>
    <cellStyle name="Vstup 2 10 3 2 3" xfId="15899" xr:uid="{570809E1-B49C-403D-8F49-0E997234A00D}"/>
    <cellStyle name="Vstup 2 10 3 2 3 2" xfId="42225" xr:uid="{DDAE3DF1-AE31-4752-A572-35E534F07B24}"/>
    <cellStyle name="Vstup 2 10 3 2 4" xfId="20629" xr:uid="{FE175FD4-9705-4369-A37D-16818DE3FC46}"/>
    <cellStyle name="Vstup 2 10 3 2 5" xfId="13754" xr:uid="{D77A7179-5371-4BF7-B273-BE599E4FA2F9}"/>
    <cellStyle name="Vstup 2 10 3 2 6" xfId="31142" xr:uid="{499FF75A-D9C9-4939-B8BD-F63ACFB07EB8}"/>
    <cellStyle name="Vstup 2 10 3 3" xfId="8818" xr:uid="{A9627BAB-D1E7-4C62-971F-918279241FBE}"/>
    <cellStyle name="Vstup 2 10 3 3 2" xfId="18564" xr:uid="{D9788211-17B1-4817-B582-328F7B89916B}"/>
    <cellStyle name="Vstup 2 10 3 3 2 2" xfId="44862" xr:uid="{89F0AB1E-7569-4B2C-967B-875529438AA2}"/>
    <cellStyle name="Vstup 2 10 3 3 3" xfId="21952" xr:uid="{03B3EB14-E450-4AED-8473-0558AF00F2FE}"/>
    <cellStyle name="Vstup 2 10 3 3 4" xfId="24760" xr:uid="{13773BBD-328C-46BC-930E-21B0E8CADFA9}"/>
    <cellStyle name="Vstup 2 10 3 3 5" xfId="33753" xr:uid="{25E791D4-0089-4B0C-A744-3943284B7D4C}"/>
    <cellStyle name="Vstup 2 10 3 4" xfId="13963" xr:uid="{A06578FF-FAA6-4A29-9443-868C8B33146F}"/>
    <cellStyle name="Vstup 2 10 3 4 2" xfId="39201" xr:uid="{941FEFF4-D3D3-4FE6-A1FB-4DF822AEB92D}"/>
    <cellStyle name="Vstup 2 10 3 5" xfId="18300" xr:uid="{078889C4-ECB2-4214-8FCF-C65A5139F991}"/>
    <cellStyle name="Vstup 2 10 3 6" xfId="28206" xr:uid="{23D842CD-EEB9-4BC8-938C-83BC4EE0E6BE}"/>
    <cellStyle name="Vstup 2 10 3_5.3 Investments associated cy" xfId="6277" xr:uid="{426AC1A1-991F-46C9-A667-29235A394804}"/>
    <cellStyle name="Vstup 2 10 4" xfId="2539" xr:uid="{155EC09A-94F5-4427-9CF6-CE4464E24A56}"/>
    <cellStyle name="Vstup 2 10 4 2" xfId="5738" xr:uid="{321BDA77-15F2-4B3D-AC21-746A3A2C759C}"/>
    <cellStyle name="Vstup 2 10 4 2 2" xfId="12531" xr:uid="{BC9E1F42-35BB-4EE5-9610-A5CC49D72D08}"/>
    <cellStyle name="Vstup 2 10 4 2 2 2" xfId="20941" xr:uid="{271D7CA7-F932-4A1F-AB21-64E5B24235F0}"/>
    <cellStyle name="Vstup 2 10 4 2 2 2 2" xfId="48574" xr:uid="{D53CA48E-CA8A-45B7-8E22-3320216D59DC}"/>
    <cellStyle name="Vstup 2 10 4 2 2 3" xfId="23798" xr:uid="{0B23265C-602D-4F8F-B542-9CBCF88227E1}"/>
    <cellStyle name="Vstup 2 10 4 2 2 4" xfId="26395" xr:uid="{6F8CDB69-CD3F-47FE-88F6-BA44D9EF2B82}"/>
    <cellStyle name="Vstup 2 10 4 2 2 5" xfId="37377" xr:uid="{75A06278-D333-4B4C-A1FB-FE6575B6AB9D}"/>
    <cellStyle name="Vstup 2 10 4 2 3" xfId="16353" xr:uid="{DFAA9DF6-AEF1-4BD1-9633-436B535CBAE1}"/>
    <cellStyle name="Vstup 2 10 4 2 3 2" xfId="42905" xr:uid="{B9CDFFFE-BA32-4D10-AD57-5A1769C513CC}"/>
    <cellStyle name="Vstup 2 10 4 2 4" xfId="20113" xr:uid="{9FB119DB-DBAE-47AF-BB52-A8329B68C643}"/>
    <cellStyle name="Vstup 2 10 4 2 5" xfId="23031" xr:uid="{52E64B3D-AF8D-4A6C-8923-77C5F0D7C438}"/>
    <cellStyle name="Vstup 2 10 4 2 6" xfId="31822" xr:uid="{B5752414-80B3-4866-80E9-B9F39FCB00AB}"/>
    <cellStyle name="Vstup 2 10 4 3" xfId="9497" xr:uid="{FC21E0E5-49E3-461C-B50B-F342BACE83E8}"/>
    <cellStyle name="Vstup 2 10 4 3 2" xfId="19029" xr:uid="{9C9CD2CF-32C9-40EB-A3CB-7C9C2770EB6A}"/>
    <cellStyle name="Vstup 2 10 4 3 2 2" xfId="45541" xr:uid="{F8598E34-B99E-48F2-A22F-144F1D7A9AED}"/>
    <cellStyle name="Vstup 2 10 4 3 3" xfId="22315" xr:uid="{C88B3B2E-96DE-4177-9179-EE056AEB28D2}"/>
    <cellStyle name="Vstup 2 10 4 3 4" xfId="25089" xr:uid="{AD8DF71A-1A2E-4A77-A1DD-0C6DFFC8B8DC}"/>
    <cellStyle name="Vstup 2 10 4 3 5" xfId="34432" xr:uid="{CA337F22-3710-465E-AC2F-8947C62C0F1A}"/>
    <cellStyle name="Vstup 2 10 4 4" xfId="14414" xr:uid="{7B626155-3BDF-4973-B76A-487481022EF7}"/>
    <cellStyle name="Vstup 2 10 4 4 2" xfId="39880" xr:uid="{E473E1C0-5177-4BA2-B06B-723A400AADE2}"/>
    <cellStyle name="Vstup 2 10 4 5" xfId="16899" xr:uid="{D0A10CA6-6C12-4FBC-815E-2859FFF0B69A}"/>
    <cellStyle name="Vstup 2 10 4 6" xfId="28885" xr:uid="{962BD478-A215-425F-9889-1B6A9BCD43F7}"/>
    <cellStyle name="Vstup 2 10 4_5.3 Investments associated cy" xfId="6278" xr:uid="{B2FCBBE9-E563-4C95-8B38-DBDDD4ABCC05}"/>
    <cellStyle name="Vstup 2 10 5" xfId="3047" xr:uid="{1F92199A-77F2-44B8-B723-0F48AFAE9126}"/>
    <cellStyle name="Vstup 2 10 5 2" xfId="9980" xr:uid="{78FD16AC-55B4-4628-876D-01F720C7ABE1}"/>
    <cellStyle name="Vstup 2 10 5 2 2" xfId="19463" xr:uid="{18544A9C-F3E4-4D90-8539-2C91AA90E3C9}"/>
    <cellStyle name="Vstup 2 10 5 2 2 2" xfId="46023" xr:uid="{7F1AEEC9-0471-4337-8A40-D3B629310F17}"/>
    <cellStyle name="Vstup 2 10 5 2 3" xfId="22733" xr:uid="{D903F0E1-1053-49F7-ADBF-E2F914C30D8D}"/>
    <cellStyle name="Vstup 2 10 5 2 4" xfId="25501" xr:uid="{676C8A0C-E307-401A-A842-8402E4F24FAB}"/>
    <cellStyle name="Vstup 2 10 5 2 5" xfId="34905" xr:uid="{A83967BE-0F2A-4225-9642-A32128254A16}"/>
    <cellStyle name="Vstup 2 10 5 3" xfId="14849" xr:uid="{4A82CA60-806A-4D28-91F0-A08459911D05}"/>
    <cellStyle name="Vstup 2 10 5 3 2" xfId="40359" xr:uid="{174448E7-8322-4DF5-BCBD-FD8B962824AE}"/>
    <cellStyle name="Vstup 2 10 5 4" xfId="15675" xr:uid="{8EFB52E1-723E-4729-8BCD-1E5E3E9EDAB8}"/>
    <cellStyle name="Vstup 2 10 5 5" xfId="29355" xr:uid="{C978BB08-5A68-4907-B5D0-322597EEC8E5}"/>
    <cellStyle name="Vstup 2 10 6" xfId="7469" xr:uid="{4BB9D6BC-DFB0-4271-AC36-7C4AFEA69788}"/>
    <cellStyle name="Vstup 2 10 6 2" xfId="17754" xr:uid="{38126280-6209-4391-B1C8-85657091FECD}"/>
    <cellStyle name="Vstup 2 10 6 2 2" xfId="43517" xr:uid="{8CE44C22-E712-4764-A693-4CA86EBD50DF}"/>
    <cellStyle name="Vstup 2 10 6 3" xfId="21353" xr:uid="{4CE4592E-21D0-470F-89AA-F2F6D34C65EF}"/>
    <cellStyle name="Vstup 2 10 6 4" xfId="24246" xr:uid="{4D99E81B-C760-456C-A1EF-D3C6456178C4}"/>
    <cellStyle name="Vstup 2 10 6 5" xfId="32424" xr:uid="{B135F392-86D4-435F-9B76-1C22A8D0A3DA}"/>
    <cellStyle name="Vstup 2 10 7" xfId="13001" xr:uid="{4E448655-D64D-4A9F-B9E9-65D8459DC93F}"/>
    <cellStyle name="Vstup 2 10 7 2" xfId="37857" xr:uid="{81A81D99-4482-4971-94DB-3FFE09A82D44}"/>
    <cellStyle name="Vstup 2 10 8" xfId="17308" xr:uid="{FF3F32C0-D7F5-443E-8324-7639A60CB158}"/>
    <cellStyle name="Vstup 2 10 9" xfId="26874" xr:uid="{2D984582-5D42-4A42-94B4-2DB5F6F30E20}"/>
    <cellStyle name="Vstup 2 10_3.10 Impairments" xfId="1061" xr:uid="{63129883-6542-41C7-90AD-9100DCF2FD2C}"/>
    <cellStyle name="Vstup 2 11" xfId="284" xr:uid="{B153A867-A6C2-401A-9685-2BBB38295562}"/>
    <cellStyle name="Vstup 2 11 2" xfId="588" xr:uid="{491D5840-1877-49FE-ABDD-EE9A905AD1FE}"/>
    <cellStyle name="Vstup 2 11 2 2" xfId="2137" xr:uid="{9509C572-6C40-4B68-83B7-5726A5EAF874}"/>
    <cellStyle name="Vstup 2 11 2 2 2" xfId="5336" xr:uid="{AF1CA134-64A5-4735-900D-1BCA2B6011D5}"/>
    <cellStyle name="Vstup 2 11 2 2 2 2" xfId="12129" xr:uid="{F7FBB79B-3536-4E8E-9AF4-AA9B92C63E86}"/>
    <cellStyle name="Vstup 2 11 2 2 2 2 2" xfId="20697" xr:uid="{A6C48671-0106-4536-913D-71922E8D4CF0}"/>
    <cellStyle name="Vstup 2 11 2 2 2 2 2 2" xfId="48172" xr:uid="{CB354E8F-E801-4FD0-A6FC-2D7338886CE7}"/>
    <cellStyle name="Vstup 2 11 2 2 2 2 3" xfId="23623" xr:uid="{380B0F90-607F-4511-9C38-FDBCF832BA45}"/>
    <cellStyle name="Vstup 2 11 2 2 2 2 4" xfId="26248" xr:uid="{FBD84F38-1E9F-479C-B3E1-19517B9607C1}"/>
    <cellStyle name="Vstup 2 11 2 2 2 2 5" xfId="36975" xr:uid="{4B6117B3-024E-4493-AAF7-16639D5304DB}"/>
    <cellStyle name="Vstup 2 11 2 2 2 3" xfId="16121" xr:uid="{CA237B5A-6EB4-442C-A346-51D928A8AA13}"/>
    <cellStyle name="Vstup 2 11 2 2 2 3 2" xfId="42503" xr:uid="{35239945-70D4-4F55-8E9B-9A62BD8D7658}"/>
    <cellStyle name="Vstup 2 11 2 2 2 4" xfId="16269" xr:uid="{234B2B53-9751-471A-ACE2-4480E087FD00}"/>
    <cellStyle name="Vstup 2 11 2 2 2 5" xfId="18972" xr:uid="{D312D202-D972-4A98-BFA6-C6924D934301}"/>
    <cellStyle name="Vstup 2 11 2 2 2 6" xfId="31420" xr:uid="{8BB328C2-BE67-4A0A-97A2-599845095C4E}"/>
    <cellStyle name="Vstup 2 11 2 2 3" xfId="9096" xr:uid="{62069617-15DA-4517-ABD9-B54D59BE1214}"/>
    <cellStyle name="Vstup 2 11 2 2 3 2" xfId="18782" xr:uid="{87F4C88D-BE0F-4E82-9D01-5E5609CACC0F}"/>
    <cellStyle name="Vstup 2 11 2 2 3 2 2" xfId="45140" xr:uid="{7EC0F4D6-92D9-4A45-BC5B-5116D84ED555}"/>
    <cellStyle name="Vstup 2 11 2 2 3 3" xfId="22143" xr:uid="{20DC6F66-1DB2-4045-B29B-ACB1DACE04FF}"/>
    <cellStyle name="Vstup 2 11 2 2 3 4" xfId="24943" xr:uid="{544CD8C4-1FB9-43B8-96FB-76A01780F192}"/>
    <cellStyle name="Vstup 2 11 2 2 3 5" xfId="34031" xr:uid="{1DC8CB8F-6515-44D9-9D72-1AE7F8E81020}"/>
    <cellStyle name="Vstup 2 11 2 2 4" xfId="14179" xr:uid="{B7BEA42B-0C8B-4BE7-AF54-640283D0B7DC}"/>
    <cellStyle name="Vstup 2 11 2 2 4 2" xfId="39479" xr:uid="{2AE4B95E-221D-403B-B678-F9145146C5F9}"/>
    <cellStyle name="Vstup 2 11 2 2 5" xfId="20085" xr:uid="{8970E41E-A547-411D-8BE7-EDE6106CC670}"/>
    <cellStyle name="Vstup 2 11 2 2 6" xfId="28484" xr:uid="{5268A8DA-5B77-4C06-8718-2545C5B61EC4}"/>
    <cellStyle name="Vstup 2 11 2 2_5.3 Investments associated cy" xfId="6280" xr:uid="{7E1DC25C-FDC1-4259-9E2D-2FCA43F04D7C}"/>
    <cellStyle name="Vstup 2 11 2 3" xfId="2752" xr:uid="{C71D72FA-3C8C-4A63-B240-80FF5126B5D9}"/>
    <cellStyle name="Vstup 2 11 2 3 2" xfId="5951" xr:uid="{4BA553C9-C916-4DD5-8A72-88F582BFA223}"/>
    <cellStyle name="Vstup 2 11 2 3 2 2" xfId="12744" xr:uid="{9FACAEB0-B196-42CA-AC57-F944FACBF204}"/>
    <cellStyle name="Vstup 2 11 2 3 2 2 2" xfId="21154" xr:uid="{17CBC446-87F2-47C7-AB2C-EAD848D3DFF1}"/>
    <cellStyle name="Vstup 2 11 2 3 2 2 2 2" xfId="48787" xr:uid="{6AA64DFD-1BBE-455A-887D-5EC49E07BAF7}"/>
    <cellStyle name="Vstup 2 11 2 3 2 2 3" xfId="24011" xr:uid="{10BD0FFE-21F6-4A62-8D33-8C8B3EAEC3A5}"/>
    <cellStyle name="Vstup 2 11 2 3 2 2 4" xfId="26608" xr:uid="{D1E7EB1E-CF48-45E0-B418-1D24839991F5}"/>
    <cellStyle name="Vstup 2 11 2 3 2 2 5" xfId="37590" xr:uid="{F3E12655-0D87-47E4-BBF1-AB7F214BB036}"/>
    <cellStyle name="Vstup 2 11 2 3 2 3" xfId="16566" xr:uid="{82E9EDD4-73A8-4D02-8936-1D755879B682}"/>
    <cellStyle name="Vstup 2 11 2 3 2 3 2" xfId="43118" xr:uid="{1B1DB4C2-078D-423E-8137-00B4E05AA0FE}"/>
    <cellStyle name="Vstup 2 11 2 3 2 4" xfId="16690" xr:uid="{3B1A47CC-A6C7-4432-9ECE-CA0563B89B48}"/>
    <cellStyle name="Vstup 2 11 2 3 2 5" xfId="23284" xr:uid="{F88A2091-CBDE-43A3-8958-E35700D7CCF0}"/>
    <cellStyle name="Vstup 2 11 2 3 2 6" xfId="32035" xr:uid="{A67D6B38-3A1A-4B0B-83A0-EFA71780146C}"/>
    <cellStyle name="Vstup 2 11 2 3 3" xfId="9710" xr:uid="{92F5EEBC-6C16-4623-BBB4-40BEFA8453F7}"/>
    <cellStyle name="Vstup 2 11 2 3 3 2" xfId="19242" xr:uid="{6BB95BAD-C246-4133-8525-35B319FFA6FE}"/>
    <cellStyle name="Vstup 2 11 2 3 3 2 2" xfId="45754" xr:uid="{771B4853-B1BF-430C-9241-67DB756FCFA8}"/>
    <cellStyle name="Vstup 2 11 2 3 3 3" xfId="22528" xr:uid="{FA2D3DC8-0EAE-4D54-A364-96160701BF2C}"/>
    <cellStyle name="Vstup 2 11 2 3 3 4" xfId="25302" xr:uid="{0E82CF66-CE46-4BB7-96B6-CE756E7DE59C}"/>
    <cellStyle name="Vstup 2 11 2 3 3 5" xfId="34645" xr:uid="{D4FF9F0A-7058-439F-9074-7F740D21CA98}"/>
    <cellStyle name="Vstup 2 11 2 3 4" xfId="14627" xr:uid="{CE57DCD3-D4C9-4F4E-8646-05EB5A18314C}"/>
    <cellStyle name="Vstup 2 11 2 3 4 2" xfId="40093" xr:uid="{243E6CD9-951F-4896-8B5F-4BDA6E162394}"/>
    <cellStyle name="Vstup 2 11 2 3 5" xfId="13757" xr:uid="{503776DF-6401-48C7-A54A-2BB77A0BC9E1}"/>
    <cellStyle name="Vstup 2 11 2 3 6" xfId="29098" xr:uid="{F1BCABB0-F30C-4EAE-9F52-F5628F7EE6C5}"/>
    <cellStyle name="Vstup 2 11 2 3_5.3 Investments associated cy" xfId="6281" xr:uid="{DB54862C-06AF-4E9F-99CC-947ED7B14268}"/>
    <cellStyle name="Vstup 2 11 2 4" xfId="3328" xr:uid="{589304ED-35FD-4085-ABFA-EA7618B2FC0A}"/>
    <cellStyle name="Vstup 2 11 2 4 2" xfId="10255" xr:uid="{C7985630-298C-4063-A7F1-FD41AE40C5A1}"/>
    <cellStyle name="Vstup 2 11 2 4 2 2" xfId="19681" xr:uid="{1E27AEBE-1A11-4D35-943E-4165FB39599A}"/>
    <cellStyle name="Vstup 2 11 2 4 2 2 2" xfId="46298" xr:uid="{21F134E6-669E-4E7F-BC87-95F24C962943}"/>
    <cellStyle name="Vstup 2 11 2 4 2 3" xfId="22918" xr:uid="{6A31756B-EDCB-4F39-8703-D43265726FEC}"/>
    <cellStyle name="Vstup 2 11 2 4 2 4" xfId="25678" xr:uid="{DEE1616E-236B-4E07-8740-02EDF137E7BD}"/>
    <cellStyle name="Vstup 2 11 2 4 2 5" xfId="35178" xr:uid="{474BC985-9305-4A7A-B5DC-7F8949D5A7E2}"/>
    <cellStyle name="Vstup 2 11 2 4 3" xfId="15069" xr:uid="{3B2B16C5-F50D-4C82-BF74-B57F92C98ED8}"/>
    <cellStyle name="Vstup 2 11 2 4 3 2" xfId="40633" xr:uid="{E7E8FCEF-F564-4349-B534-AC83AAC7F218}"/>
    <cellStyle name="Vstup 2 11 2 4 4" xfId="18956" xr:uid="{829653E4-9428-42A9-B643-37E47CAE4998}"/>
    <cellStyle name="Vstup 2 11 2 4 5" xfId="29627" xr:uid="{897F2362-1A15-4FA3-BABC-D851976FDDD8}"/>
    <cellStyle name="Vstup 2 11 2 5" xfId="7777" xr:uid="{D145CAA2-5D4D-43AE-942C-9CB48BF82F0A}"/>
    <cellStyle name="Vstup 2 11 2 5 2" xfId="18005" xr:uid="{E004DEE4-D9C5-4F87-9332-7F4D7DA4E366}"/>
    <cellStyle name="Vstup 2 11 2 5 2 2" xfId="43825" xr:uid="{5785CA78-6247-45C0-8DAC-810E5E0A5BBD}"/>
    <cellStyle name="Vstup 2 11 2 5 3" xfId="21577" xr:uid="{7C0B502C-DA0C-4F56-B71B-2479C6FAFF69}"/>
    <cellStyle name="Vstup 2 11 2 5 4" xfId="24459" xr:uid="{2709BCF2-8708-4661-AFF4-84E3AFB89AA6}"/>
    <cellStyle name="Vstup 2 11 2 5 5" xfId="32732" xr:uid="{F44E0A1B-DF1C-440C-A52B-84BCC4BFCB00}"/>
    <cellStyle name="Vstup 2 11 2 6" xfId="13252" xr:uid="{B611117F-7157-40AD-8DA5-4EE192E4FB0C}"/>
    <cellStyle name="Vstup 2 11 2 6 2" xfId="38165" xr:uid="{FB2025BF-C6E9-4FB5-A213-73A725181A45}"/>
    <cellStyle name="Vstup 2 11 2 7" xfId="17087" xr:uid="{81469186-2594-488F-A7B0-EF9CBEC1E1DD}"/>
    <cellStyle name="Vstup 2 11 2 8" xfId="27182" xr:uid="{5EE4F87B-102A-4FAA-8FBE-F59C50069B41}"/>
    <cellStyle name="Vstup 2 11 2_5.3 Investments associated cy" xfId="6279" xr:uid="{DEFC1F4B-4747-446F-867D-BE91FA143C80}"/>
    <cellStyle name="Vstup 2 11 3" xfId="1865" xr:uid="{65FF5541-EEA3-4C61-94DC-E8A542D3A0F0}"/>
    <cellStyle name="Vstup 2 11 3 2" xfId="5064" xr:uid="{4264B97C-9129-4A92-993B-84D068B74FBC}"/>
    <cellStyle name="Vstup 2 11 3 2 2" xfId="11857" xr:uid="{B6AA79FF-7D19-4BD7-9B14-86B0BBA7DE83}"/>
    <cellStyle name="Vstup 2 11 3 2 2 2" xfId="20480" xr:uid="{842EFFF0-BE4E-460F-9240-CB90107D07FB}"/>
    <cellStyle name="Vstup 2 11 3 2 2 2 2" xfId="47900" xr:uid="{A0EA06B0-A1D3-4156-BBE4-339FA28C481B}"/>
    <cellStyle name="Vstup 2 11 3 2 2 3" xfId="23435" xr:uid="{3E4B01C7-F57F-4B88-9C22-FB876ECF1DE5}"/>
    <cellStyle name="Vstup 2 11 3 2 2 4" xfId="26070" xr:uid="{1A2B40C7-9988-4554-95D8-FD98BA319384}"/>
    <cellStyle name="Vstup 2 11 3 2 2 5" xfId="36703" xr:uid="{5C6970C4-D639-43C7-B46B-918ED1CCA29E}"/>
    <cellStyle name="Vstup 2 11 3 2 3" xfId="15904" xr:uid="{D81C2F38-F8F0-4205-B67B-51554B43F9F2}"/>
    <cellStyle name="Vstup 2 11 3 2 3 2" xfId="42231" xr:uid="{0EE8E85A-DDE1-4F1B-A993-E8F2DE7B9AD5}"/>
    <cellStyle name="Vstup 2 11 3 2 4" xfId="15628" xr:uid="{960F002B-9371-4D75-B1D0-EE4916EEA10C}"/>
    <cellStyle name="Vstup 2 11 3 2 5" xfId="19869" xr:uid="{C4B31336-C951-4279-8CF1-79B132412D25}"/>
    <cellStyle name="Vstup 2 11 3 2 6" xfId="31148" xr:uid="{EAD281AB-AEC1-41E9-B70A-A236A4A8EBB1}"/>
    <cellStyle name="Vstup 2 11 3 3" xfId="8824" xr:uid="{8D1AF215-FA17-4B5B-9E24-FB1B6551D20F}"/>
    <cellStyle name="Vstup 2 11 3 3 2" xfId="18569" xr:uid="{F73901EF-8941-4E9B-BD2E-A15227891B3A}"/>
    <cellStyle name="Vstup 2 11 3 3 2 2" xfId="44868" xr:uid="{DC1E80C5-AC32-4DF5-841B-738192FE9C3C}"/>
    <cellStyle name="Vstup 2 11 3 3 3" xfId="21957" xr:uid="{204B3564-8EA0-4C44-BE09-457DC6C28107}"/>
    <cellStyle name="Vstup 2 11 3 3 4" xfId="24765" xr:uid="{68B1D0D6-9991-4E23-BA57-161F23E06AC3}"/>
    <cellStyle name="Vstup 2 11 3 3 5" xfId="33759" xr:uid="{ECD9E0A5-C3E3-4573-9C15-195BDF9E0657}"/>
    <cellStyle name="Vstup 2 11 3 4" xfId="13968" xr:uid="{3B2C6407-4CCE-40CE-9EBB-795408A4BA22}"/>
    <cellStyle name="Vstup 2 11 3 4 2" xfId="39207" xr:uid="{C799B103-05E3-4E0E-B5C7-7645D67D7D33}"/>
    <cellStyle name="Vstup 2 11 3 5" xfId="20095" xr:uid="{000AD450-03FB-4CFC-8B0E-57B6A643D118}"/>
    <cellStyle name="Vstup 2 11 3 6" xfId="28212" xr:uid="{BBB2C3D7-C708-4461-8ABB-D4C1DF3AFE2F}"/>
    <cellStyle name="Vstup 2 11 3_5.3 Investments associated cy" xfId="6282" xr:uid="{C7B62743-17A7-4BCD-9BF4-C7460C93867C}"/>
    <cellStyle name="Vstup 2 11 4" xfId="2545" xr:uid="{B115F57C-6671-4153-A77F-546FC2B86804}"/>
    <cellStyle name="Vstup 2 11 4 2" xfId="5744" xr:uid="{FDB8E7AD-DF84-412D-A30D-62E0A31ADC10}"/>
    <cellStyle name="Vstup 2 11 4 2 2" xfId="12537" xr:uid="{D601ABB5-EDD4-4362-9B76-83F647445210}"/>
    <cellStyle name="Vstup 2 11 4 2 2 2" xfId="20947" xr:uid="{A190330C-AD20-4956-8126-03CDFF732CCD}"/>
    <cellStyle name="Vstup 2 11 4 2 2 2 2" xfId="48580" xr:uid="{2633BADC-5670-4848-A581-1B82699F16DE}"/>
    <cellStyle name="Vstup 2 11 4 2 2 3" xfId="23804" xr:uid="{15079DA5-7DD5-4F29-ABB4-661DB88511EB}"/>
    <cellStyle name="Vstup 2 11 4 2 2 4" xfId="26401" xr:uid="{BF3A5FD4-325F-49BD-9DA0-1F2BA09B17A2}"/>
    <cellStyle name="Vstup 2 11 4 2 2 5" xfId="37383" xr:uid="{28AF57B8-D1FC-45F3-BCC4-219998E1226E}"/>
    <cellStyle name="Vstup 2 11 4 2 3" xfId="16359" xr:uid="{36320717-147F-4D35-8DF8-C622F4E14B3C}"/>
    <cellStyle name="Vstup 2 11 4 2 3 2" xfId="42911" xr:uid="{7D294362-2649-407E-BCF8-4950DA3C2E1F}"/>
    <cellStyle name="Vstup 2 11 4 2 4" xfId="20879" xr:uid="{6428DA9F-C0FF-4C69-B3C8-CD3247D4C4E2}"/>
    <cellStyle name="Vstup 2 11 4 2 5" xfId="16906" xr:uid="{FE53862A-668E-4AAB-8744-4F4504AA210C}"/>
    <cellStyle name="Vstup 2 11 4 2 6" xfId="31828" xr:uid="{C4AABDA0-CC19-425C-A52D-1933BAD4E332}"/>
    <cellStyle name="Vstup 2 11 4 3" xfId="9503" xr:uid="{3C0FE4BB-6692-4BE4-AF1A-5FC40E681BC1}"/>
    <cellStyle name="Vstup 2 11 4 3 2" xfId="19035" xr:uid="{5EDD4154-5A55-4005-9BF3-EFD0D327EB82}"/>
    <cellStyle name="Vstup 2 11 4 3 2 2" xfId="45547" xr:uid="{FAF66653-52AC-4A57-BD88-B7474A309912}"/>
    <cellStyle name="Vstup 2 11 4 3 3" xfId="22321" xr:uid="{2D0F168A-8251-4432-9348-62E14008E277}"/>
    <cellStyle name="Vstup 2 11 4 3 4" xfId="25095" xr:uid="{51962195-6301-49A2-83D3-456343204C15}"/>
    <cellStyle name="Vstup 2 11 4 3 5" xfId="34438" xr:uid="{65CC4229-7774-4126-B614-F651C4A18CC8}"/>
    <cellStyle name="Vstup 2 11 4 4" xfId="14420" xr:uid="{4364CEDB-830A-4E3A-B79E-42B916FCE1F9}"/>
    <cellStyle name="Vstup 2 11 4 4 2" xfId="39886" xr:uid="{60570E26-53AC-40AC-B15C-BA8B4C5FD1DF}"/>
    <cellStyle name="Vstup 2 11 4 5" xfId="18368" xr:uid="{2B913D6A-2504-4352-8B19-A87B45A7DD8A}"/>
    <cellStyle name="Vstup 2 11 4 6" xfId="28891" xr:uid="{FFF2C0B4-FF3B-4723-81BF-E80B758E1380}"/>
    <cellStyle name="Vstup 2 11 4_5.3 Investments associated cy" xfId="6283" xr:uid="{E76BE492-9BF2-40E4-A4A3-8EC7E4D98B4C}"/>
    <cellStyle name="Vstup 2 11 5" xfId="3052" xr:uid="{3C0C32D0-EC92-4360-85AF-9833291C2CAA}"/>
    <cellStyle name="Vstup 2 11 5 2" xfId="9984" xr:uid="{E4AD2B82-9A4B-4179-B823-0230175C00D9}"/>
    <cellStyle name="Vstup 2 11 5 2 2" xfId="19466" xr:uid="{5B42900A-B83D-45E7-B969-961855226EE9}"/>
    <cellStyle name="Vstup 2 11 5 2 2 2" xfId="46027" xr:uid="{9604C764-C49C-40D4-B4AC-00F243B9236D}"/>
    <cellStyle name="Vstup 2 11 5 2 3" xfId="22736" xr:uid="{1CA7E06F-6905-49B7-95D8-DD91E94AF6BA}"/>
    <cellStyle name="Vstup 2 11 5 2 4" xfId="25504" xr:uid="{33C55B52-9DB5-41A9-B067-DF9E674C429E}"/>
    <cellStyle name="Vstup 2 11 5 2 5" xfId="34909" xr:uid="{76729C90-C6B5-4F73-B9BA-6D101E8B984E}"/>
    <cellStyle name="Vstup 2 11 5 3" xfId="14852" xr:uid="{3550563E-AC6A-4588-BA82-67A48D283B6E}"/>
    <cellStyle name="Vstup 2 11 5 3 2" xfId="40363" xr:uid="{5D4903CA-1EF1-4F8A-A553-CB057CD82518}"/>
    <cellStyle name="Vstup 2 11 5 4" xfId="15536" xr:uid="{651B8D34-D49C-4491-9B49-495A1980BBF9}"/>
    <cellStyle name="Vstup 2 11 5 5" xfId="29359" xr:uid="{308CC9C8-EC84-4C69-A3B0-70E06DCC275E}"/>
    <cellStyle name="Vstup 2 11 6" xfId="7476" xr:uid="{78EAFB74-981E-4E50-8EF8-2220D17CC379}"/>
    <cellStyle name="Vstup 2 11 6 2" xfId="17760" xr:uid="{FBE35AF9-849F-4650-AB9A-0FB3077366E1}"/>
    <cellStyle name="Vstup 2 11 6 2 2" xfId="43524" xr:uid="{8744B471-D19B-42A5-BB33-C98BAF72CCAD}"/>
    <cellStyle name="Vstup 2 11 6 3" xfId="21359" xr:uid="{9969E5D4-8623-4CAE-BB41-B51B28831FFE}"/>
    <cellStyle name="Vstup 2 11 6 4" xfId="24252" xr:uid="{941552D1-66F3-4B54-BE70-EDC4CAC1B4B3}"/>
    <cellStyle name="Vstup 2 11 6 5" xfId="32431" xr:uid="{1DE24F9D-954D-43EB-BBE8-496705A9766F}"/>
    <cellStyle name="Vstup 2 11 7" xfId="13007" xr:uid="{1B661E91-BCC8-464B-9486-335FF02F5FB0}"/>
    <cellStyle name="Vstup 2 11 7 2" xfId="37864" xr:uid="{BC53F6EE-647C-4A91-9F66-574BB562BD3E}"/>
    <cellStyle name="Vstup 2 11 8" xfId="17303" xr:uid="{E60D1E21-68ED-47AA-B357-B9AB64752C09}"/>
    <cellStyle name="Vstup 2 11 9" xfId="26881" xr:uid="{B94DECF2-0E2B-4CFF-B00B-64FDC64AA8B6}"/>
    <cellStyle name="Vstup 2 11_3.10 Impairments" xfId="1062" xr:uid="{A69991D8-A2A6-4B65-80E4-E7DE2AD6498B}"/>
    <cellStyle name="Vstup 2 12" xfId="300" xr:uid="{5A869142-CC14-4D3F-BD67-6948764F1081}"/>
    <cellStyle name="Vstup 2 12 2" xfId="604" xr:uid="{3A027CBC-8EBE-4DD8-A507-F59C9C18811D}"/>
    <cellStyle name="Vstup 2 12 2 2" xfId="2152" xr:uid="{68D2FD83-65AB-41D1-9AC4-D1C29D0EED20}"/>
    <cellStyle name="Vstup 2 12 2 2 2" xfId="5351" xr:uid="{4D9A7CCF-6A07-4B8D-9180-83FD5C9EBD80}"/>
    <cellStyle name="Vstup 2 12 2 2 2 2" xfId="12144" xr:uid="{979D9DBA-40F7-4129-94B7-C63636560B64}"/>
    <cellStyle name="Vstup 2 12 2 2 2 2 2" xfId="20708" xr:uid="{61F72684-1A24-4A91-A06D-B48CDFC2144F}"/>
    <cellStyle name="Vstup 2 12 2 2 2 2 2 2" xfId="48187" xr:uid="{A408A13F-11C9-445A-BFBA-7CE083CCD5A7}"/>
    <cellStyle name="Vstup 2 12 2 2 2 2 3" xfId="23632" xr:uid="{D3353780-C0BD-4E68-B446-3AEA1B46D8D9}"/>
    <cellStyle name="Vstup 2 12 2 2 2 2 4" xfId="26257" xr:uid="{EFE0E30E-DF6B-4C0E-B6BB-4BCF95A5FF46}"/>
    <cellStyle name="Vstup 2 12 2 2 2 2 5" xfId="36990" xr:uid="{09B591E2-B6F3-4E83-9D55-49007F96C229}"/>
    <cellStyle name="Vstup 2 12 2 2 2 3" xfId="16133" xr:uid="{D9081722-F6BC-4B5D-8100-89BE880B4B87}"/>
    <cellStyle name="Vstup 2 12 2 2 2 3 2" xfId="42518" xr:uid="{0FCD5BFA-F84C-4BCF-9221-C1C502D46152}"/>
    <cellStyle name="Vstup 2 12 2 2 2 4" xfId="18880" xr:uid="{9C14907D-41D9-4557-AF3A-19A11908C800}"/>
    <cellStyle name="Vstup 2 12 2 2 2 5" xfId="19524" xr:uid="{2A059272-450A-4387-B111-C0DCB56CB93A}"/>
    <cellStyle name="Vstup 2 12 2 2 2 6" xfId="31435" xr:uid="{1932B154-7232-43A8-A563-41B846E86C73}"/>
    <cellStyle name="Vstup 2 12 2 2 3" xfId="9111" xr:uid="{16ADBCEA-342A-488E-A7F5-6A39E2C97827}"/>
    <cellStyle name="Vstup 2 12 2 2 3 2" xfId="18794" xr:uid="{5FAF36E8-6BCD-4637-BE14-5A3EADDA68A0}"/>
    <cellStyle name="Vstup 2 12 2 2 3 2 2" xfId="45155" xr:uid="{07498BDE-176E-4F38-89EE-6DAC922D2E14}"/>
    <cellStyle name="Vstup 2 12 2 2 3 3" xfId="22153" xr:uid="{53678D31-F5B3-4313-B45C-C326738B8AF1}"/>
    <cellStyle name="Vstup 2 12 2 2 3 4" xfId="24952" xr:uid="{28F97225-B3C4-41DD-8AA9-CA21E95937F7}"/>
    <cellStyle name="Vstup 2 12 2 2 3 5" xfId="34046" xr:uid="{DEFFC493-E388-4D50-B29D-E94D4BD73F77}"/>
    <cellStyle name="Vstup 2 12 2 2 4" xfId="14190" xr:uid="{3E86A783-70A5-419B-B1A5-230798AC7C64}"/>
    <cellStyle name="Vstup 2 12 2 2 4 2" xfId="39494" xr:uid="{720F1F55-D4AB-4EC1-91A7-B0B13A9841A9}"/>
    <cellStyle name="Vstup 2 12 2 2 5" xfId="13150" xr:uid="{70B2C01B-111D-4C74-8E4D-CB6C060DCE8B}"/>
    <cellStyle name="Vstup 2 12 2 2 6" xfId="28499" xr:uid="{C3A9A2A6-F96C-416F-8B57-D416FC518322}"/>
    <cellStyle name="Vstup 2 12 2 2_5.3 Investments associated cy" xfId="6285" xr:uid="{B50EF7FB-CB0F-4FF1-8CB2-D1065B1D7F55}"/>
    <cellStyle name="Vstup 2 12 2 3" xfId="2762" xr:uid="{1DD52F67-1C71-4F2F-9C61-B760139A9FD8}"/>
    <cellStyle name="Vstup 2 12 2 3 2" xfId="5961" xr:uid="{44B43A01-7E5A-4016-B04C-2B585D0EA3B8}"/>
    <cellStyle name="Vstup 2 12 2 3 2 2" xfId="12754" xr:uid="{9CE8F8F8-9A60-4DA7-9A3C-3F2C5FF35DB5}"/>
    <cellStyle name="Vstup 2 12 2 3 2 2 2" xfId="21164" xr:uid="{BE58F418-2FBE-4321-8329-51B490ED73E0}"/>
    <cellStyle name="Vstup 2 12 2 3 2 2 2 2" xfId="48797" xr:uid="{D947AA40-029E-4C06-8E77-182B091CCF25}"/>
    <cellStyle name="Vstup 2 12 2 3 2 2 3" xfId="24021" xr:uid="{4EC0133A-3DAE-4839-AD1F-DE50D4FB0105}"/>
    <cellStyle name="Vstup 2 12 2 3 2 2 4" xfId="26618" xr:uid="{9653FC6F-276B-413F-9D8D-50533B6BD7FC}"/>
    <cellStyle name="Vstup 2 12 2 3 2 2 5" xfId="37600" xr:uid="{67EB4CF9-076F-4C62-B16C-67180BAA62B6}"/>
    <cellStyle name="Vstup 2 12 2 3 2 3" xfId="16576" xr:uid="{D0541698-770A-4EDA-B90E-5FBF1706D939}"/>
    <cellStyle name="Vstup 2 12 2 3 2 3 2" xfId="43128" xr:uid="{570C0747-6231-468C-9054-AD7CF2BB4188}"/>
    <cellStyle name="Vstup 2 12 2 3 2 4" xfId="19739" xr:uid="{2CF38DCB-8A6C-422D-9351-643B7248AB1C}"/>
    <cellStyle name="Vstup 2 12 2 3 2 5" xfId="15406" xr:uid="{91A2B893-966B-4B88-9752-0D56FF4FF070}"/>
    <cellStyle name="Vstup 2 12 2 3 2 6" xfId="32045" xr:uid="{1C01DEC9-08AD-4496-B2B3-19385D6954F4}"/>
    <cellStyle name="Vstup 2 12 2 3 3" xfId="9720" xr:uid="{4F81CD58-8DC5-4534-936B-1789F6AC8D7D}"/>
    <cellStyle name="Vstup 2 12 2 3 3 2" xfId="19252" xr:uid="{B5CF8E31-2E93-4E89-BE83-820D6C9BFD61}"/>
    <cellStyle name="Vstup 2 12 2 3 3 2 2" xfId="45764" xr:uid="{20D855F8-4D5A-49A9-B763-06C54B6AB44E}"/>
    <cellStyle name="Vstup 2 12 2 3 3 3" xfId="22538" xr:uid="{9AD39EB4-0867-47C0-A2F5-90878A93C254}"/>
    <cellStyle name="Vstup 2 12 2 3 3 4" xfId="25312" xr:uid="{B28E85E3-4551-4F78-AB84-5056D8B20C7D}"/>
    <cellStyle name="Vstup 2 12 2 3 3 5" xfId="34655" xr:uid="{84BF99EB-4E24-4630-8205-AB0992E6C2DD}"/>
    <cellStyle name="Vstup 2 12 2 3 4" xfId="14637" xr:uid="{C203CB70-1EAE-4537-B828-6F8C98B05722}"/>
    <cellStyle name="Vstup 2 12 2 3 4 2" xfId="40103" xr:uid="{970029D4-BEFF-4D98-8A5B-72EC784B6967}"/>
    <cellStyle name="Vstup 2 12 2 3 5" xfId="20622" xr:uid="{B96557FE-B517-45E5-9638-385F6BE88315}"/>
    <cellStyle name="Vstup 2 12 2 3 6" xfId="29108" xr:uid="{0921901E-900E-4D48-9AB5-7967F7A651B5}"/>
    <cellStyle name="Vstup 2 12 2 3_5.3 Investments associated cy" xfId="6286" xr:uid="{A42FC930-01E5-4EF7-A3F6-7F9C7C2DB421}"/>
    <cellStyle name="Vstup 2 12 2 4" xfId="3343" xr:uid="{4FD42090-3595-4067-B806-3591713B1503}"/>
    <cellStyle name="Vstup 2 12 2 4 2" xfId="10270" xr:uid="{E5299513-D7F6-4265-A0E7-22F616713C14}"/>
    <cellStyle name="Vstup 2 12 2 4 2 2" xfId="19693" xr:uid="{0F2A932F-901D-4771-A323-1D53B94AD379}"/>
    <cellStyle name="Vstup 2 12 2 4 2 2 2" xfId="46313" xr:uid="{9FD9B34A-7B30-4607-860F-109654CDA1FC}"/>
    <cellStyle name="Vstup 2 12 2 4 2 3" xfId="22928" xr:uid="{D4969BA7-9804-4F5F-A9D5-CA9C2449DD9E}"/>
    <cellStyle name="Vstup 2 12 2 4 2 4" xfId="25687" xr:uid="{303D02ED-46DB-431F-8EE4-CEA75D7AB1D2}"/>
    <cellStyle name="Vstup 2 12 2 4 2 5" xfId="35193" xr:uid="{B669D9EE-F7BE-492B-B897-4B913382A365}"/>
    <cellStyle name="Vstup 2 12 2 4 3" xfId="15080" xr:uid="{81A319BB-6F66-45F2-8B78-36C860548724}"/>
    <cellStyle name="Vstup 2 12 2 4 3 2" xfId="40648" xr:uid="{34AF3EB1-0A75-4C85-A303-E8C8E15EEBEF}"/>
    <cellStyle name="Vstup 2 12 2 4 4" xfId="20041" xr:uid="{C85AC423-0308-4B85-8C0B-A2B21BE0B98D}"/>
    <cellStyle name="Vstup 2 12 2 4 5" xfId="29642" xr:uid="{6287C36A-4906-42A5-A5F1-416C9F8B4CF7}"/>
    <cellStyle name="Vstup 2 12 2 5" xfId="7793" xr:uid="{B5C9BC10-2452-47FC-9835-6C36CFC6B986}"/>
    <cellStyle name="Vstup 2 12 2 5 2" xfId="18017" xr:uid="{559F181B-20CA-4B41-91BC-0E0A35212A07}"/>
    <cellStyle name="Vstup 2 12 2 5 2 2" xfId="43841" xr:uid="{0AF01EB7-DFB1-48BD-823B-7F57B9D489FC}"/>
    <cellStyle name="Vstup 2 12 2 5 3" xfId="21588" xr:uid="{090EBD1E-6DFD-4E94-BEBA-E9579E5CE4FE}"/>
    <cellStyle name="Vstup 2 12 2 5 4" xfId="24469" xr:uid="{A9BB9128-4A8E-491E-8D05-93675A05EA55}"/>
    <cellStyle name="Vstup 2 12 2 5 5" xfId="32748" xr:uid="{A7AEC061-7B91-4468-B041-661ADC19CF2E}"/>
    <cellStyle name="Vstup 2 12 2 6" xfId="13264" xr:uid="{88CC4FD2-0D0E-4D40-A233-68A27A988D45}"/>
    <cellStyle name="Vstup 2 12 2 6 2" xfId="38181" xr:uid="{B24EE6FD-F77E-47E9-9529-C2E5F5FF4801}"/>
    <cellStyle name="Vstup 2 12 2 7" xfId="17075" xr:uid="{3D01CCB2-CE1B-4CBA-B71A-B53D7E75A06B}"/>
    <cellStyle name="Vstup 2 12 2 8" xfId="27198" xr:uid="{6A464C9D-BF7B-4302-88C7-A98DDADD45DD}"/>
    <cellStyle name="Vstup 2 12 2_5.3 Investments associated cy" xfId="6284" xr:uid="{E8F04BFD-E5AE-4BE6-B83D-50F103F9C2F8}"/>
    <cellStyle name="Vstup 2 12 3" xfId="1880" xr:uid="{3CC80A44-02C4-4E59-9244-4C05E24B2D61}"/>
    <cellStyle name="Vstup 2 12 3 2" xfId="5079" xr:uid="{74579A49-B76E-483E-9D09-F8477DE31CFF}"/>
    <cellStyle name="Vstup 2 12 3 2 2" xfId="11872" xr:uid="{D02D778D-5312-493A-9C99-02E41362A9C3}"/>
    <cellStyle name="Vstup 2 12 3 2 2 2" xfId="20490" xr:uid="{E8A8FA03-948C-41A5-8BE2-E0E745C4DE93}"/>
    <cellStyle name="Vstup 2 12 3 2 2 2 2" xfId="47915" xr:uid="{E2F47BC8-A67E-475E-B35C-C3275AC7B4A9}"/>
    <cellStyle name="Vstup 2 12 3 2 2 3" xfId="23444" xr:uid="{4D8A5B8C-C074-48CE-9ED6-0CD4CB133ACB}"/>
    <cellStyle name="Vstup 2 12 3 2 2 4" xfId="26079" xr:uid="{BB2859CA-138E-491A-B08C-1FF0BAE9E9F8}"/>
    <cellStyle name="Vstup 2 12 3 2 2 5" xfId="36718" xr:uid="{1221C3F0-3911-4AFD-9123-CEDEC11A738F}"/>
    <cellStyle name="Vstup 2 12 3 2 3" xfId="15915" xr:uid="{3D67C4F2-89D7-4D38-ADCA-373DDA74F1FE}"/>
    <cellStyle name="Vstup 2 12 3 2 3 2" xfId="42246" xr:uid="{0EC608DD-7E13-4F20-9E1A-B365FE5C6D21}"/>
    <cellStyle name="Vstup 2 12 3 2 4" xfId="20307" xr:uid="{2BA11CBC-CE9A-4A56-B4B9-2CA8C656D283}"/>
    <cellStyle name="Vstup 2 12 3 2 5" xfId="18962" xr:uid="{EC16E6D4-200A-4946-A70E-BDCCA1655839}"/>
    <cellStyle name="Vstup 2 12 3 2 6" xfId="31163" xr:uid="{01A4B90F-A303-4668-9D2D-468D0CBB2827}"/>
    <cellStyle name="Vstup 2 12 3 3" xfId="8839" xr:uid="{D7A99AB1-7A25-4B17-A22C-8AB4D2363F50}"/>
    <cellStyle name="Vstup 2 12 3 3 2" xfId="18579" xr:uid="{69494918-7C6C-4D3B-96D1-60340A99304E}"/>
    <cellStyle name="Vstup 2 12 3 3 2 2" xfId="44883" xr:uid="{2FF121FB-1535-459F-85A1-C129BCC91A2E}"/>
    <cellStyle name="Vstup 2 12 3 3 3" xfId="21966" xr:uid="{87BD7176-77C3-4AE8-BA13-C11CAD1AE761}"/>
    <cellStyle name="Vstup 2 12 3 3 4" xfId="24774" xr:uid="{5ABFD662-614E-4B78-B5CA-8692B555EB23}"/>
    <cellStyle name="Vstup 2 12 3 3 5" xfId="33774" xr:uid="{79ED4D9F-D941-4371-BC88-D18744848B8B}"/>
    <cellStyle name="Vstup 2 12 3 4" xfId="13978" xr:uid="{BF6FEBFE-6A7D-4308-A1A9-AEE9275BC481}"/>
    <cellStyle name="Vstup 2 12 3 4 2" xfId="39222" xr:uid="{6A2D2BB8-B6B0-42C2-AFB8-90B134D3105A}"/>
    <cellStyle name="Vstup 2 12 3 5" xfId="13200" xr:uid="{5E79ADE3-DC3B-42E2-8F20-F8394130076E}"/>
    <cellStyle name="Vstup 2 12 3 6" xfId="28227" xr:uid="{B9678838-254C-4618-A216-FA36705316D9}"/>
    <cellStyle name="Vstup 2 12 3_5.3 Investments associated cy" xfId="6287" xr:uid="{A9FE245B-2296-41BF-98E7-ED1842B4794E}"/>
    <cellStyle name="Vstup 2 12 4" xfId="2555" xr:uid="{DB96BBAC-4C22-43B6-96A7-17C3A6902D4D}"/>
    <cellStyle name="Vstup 2 12 4 2" xfId="5754" xr:uid="{B11A9114-E6F7-4EA6-89AA-265B2AC97315}"/>
    <cellStyle name="Vstup 2 12 4 2 2" xfId="12547" xr:uid="{4FC48218-82F1-4C73-8DC7-987D8862B452}"/>
    <cellStyle name="Vstup 2 12 4 2 2 2" xfId="20957" xr:uid="{3829439E-573C-4DBE-AF54-8FB999B59454}"/>
    <cellStyle name="Vstup 2 12 4 2 2 2 2" xfId="48590" xr:uid="{D0004077-78F2-4FC7-BB9D-818A8DB56F9F}"/>
    <cellStyle name="Vstup 2 12 4 2 2 3" xfId="23814" xr:uid="{D8A4821E-8516-4C70-B37A-6F2DFAE764F5}"/>
    <cellStyle name="Vstup 2 12 4 2 2 4" xfId="26411" xr:uid="{75CAC163-358B-4254-822D-BAFB3E86F548}"/>
    <cellStyle name="Vstup 2 12 4 2 2 5" xfId="37393" xr:uid="{0C73F992-3A36-41BD-86F2-32DFA68D3338}"/>
    <cellStyle name="Vstup 2 12 4 2 3" xfId="16369" xr:uid="{F7B8DC7F-040F-4BBC-A63C-F46CD3395D3A}"/>
    <cellStyle name="Vstup 2 12 4 2 3 2" xfId="42921" xr:uid="{CF742AEC-ED40-494A-AC2C-56DC1240EC0B}"/>
    <cellStyle name="Vstup 2 12 4 2 4" xfId="13485" xr:uid="{3908FB3B-406C-4D16-9A7B-DEE1CB3586C3}"/>
    <cellStyle name="Vstup 2 12 4 2 5" xfId="23148" xr:uid="{720CD470-78AC-48B3-84C3-217A0B0CF007}"/>
    <cellStyle name="Vstup 2 12 4 2 6" xfId="31838" xr:uid="{1E2C5781-AEF0-4232-ADBA-6AF74F8B1E32}"/>
    <cellStyle name="Vstup 2 12 4 3" xfId="9513" xr:uid="{56F18D5D-594D-458B-A4D7-DEF10F3254C4}"/>
    <cellStyle name="Vstup 2 12 4 3 2" xfId="19045" xr:uid="{08092E13-7F19-4C84-8C99-F3F8C791C02B}"/>
    <cellStyle name="Vstup 2 12 4 3 2 2" xfId="45557" xr:uid="{CB5DD9A9-CC47-4BFF-92FB-561696D33BE4}"/>
    <cellStyle name="Vstup 2 12 4 3 3" xfId="22331" xr:uid="{AF62E089-80DD-4796-ADB6-5DBA7ECBAB91}"/>
    <cellStyle name="Vstup 2 12 4 3 4" xfId="25105" xr:uid="{966384B6-7A57-4AEC-9891-5798847BCEF7}"/>
    <cellStyle name="Vstup 2 12 4 3 5" xfId="34448" xr:uid="{16A93742-1CD6-4E8B-B14A-9F6042EA297D}"/>
    <cellStyle name="Vstup 2 12 4 4" xfId="14430" xr:uid="{0ED58528-269C-46DF-ADCC-303DDB8B3F19}"/>
    <cellStyle name="Vstup 2 12 4 4 2" xfId="39896" xr:uid="{240D936F-26D2-4B3E-9BBB-FE0CADDF7789}"/>
    <cellStyle name="Vstup 2 12 4 5" xfId="15031" xr:uid="{6A8714D1-E61C-4F0E-9374-494E8E7B9E14}"/>
    <cellStyle name="Vstup 2 12 4 6" xfId="28901" xr:uid="{45BF0EFF-B760-4982-81EB-B9232F3896E4}"/>
    <cellStyle name="Vstup 2 12 4_5.3 Investments associated cy" xfId="6288" xr:uid="{C727DA65-0BC0-478D-8E1D-0EB862252B17}"/>
    <cellStyle name="Vstup 2 12 5" xfId="3068" xr:uid="{2097DAA3-C2CD-4556-A595-273E47414B3B}"/>
    <cellStyle name="Vstup 2 12 5 2" xfId="10000" xr:uid="{BC2378EA-B094-4C37-BFEF-F582A91C5DE0}"/>
    <cellStyle name="Vstup 2 12 5 2 2" xfId="19476" xr:uid="{7B6CB018-DF74-4F0E-8485-839852F8EDFD}"/>
    <cellStyle name="Vstup 2 12 5 2 2 2" xfId="46043" xr:uid="{8C574366-9641-43AE-BF6A-F7257E1B1554}"/>
    <cellStyle name="Vstup 2 12 5 2 3" xfId="22746" xr:uid="{873E2F53-C325-41DD-B7AE-9F13CCF0A63C}"/>
    <cellStyle name="Vstup 2 12 5 2 4" xfId="25513" xr:uid="{F4468998-66D1-4BEF-818F-9957C09681EB}"/>
    <cellStyle name="Vstup 2 12 5 2 5" xfId="34924" xr:uid="{E408BE59-7806-4F22-8937-C0E639E207F3}"/>
    <cellStyle name="Vstup 2 12 5 3" xfId="14861" xr:uid="{AFE84CA6-363A-49AB-8B64-87C20DA4C309}"/>
    <cellStyle name="Vstup 2 12 5 3 2" xfId="40379" xr:uid="{99135D45-4B35-411A-9187-55B41D0A480E}"/>
    <cellStyle name="Vstup 2 12 5 4" xfId="13551" xr:uid="{E4A7FD5E-756D-4D0D-8426-2A0DACBBD06A}"/>
    <cellStyle name="Vstup 2 12 5 5" xfId="29374" xr:uid="{9459DF9A-0997-46B3-B1E1-DFD70C064CE3}"/>
    <cellStyle name="Vstup 2 12 6" xfId="7492" xr:uid="{78F11159-9E09-4CC2-83B2-F4F034BAA850}"/>
    <cellStyle name="Vstup 2 12 6 2" xfId="17771" xr:uid="{4D5B96B2-7D37-4D0B-92FE-A339FF461929}"/>
    <cellStyle name="Vstup 2 12 6 2 2" xfId="43540" xr:uid="{E294AC74-1DE2-43E1-A28A-42A3818B194B}"/>
    <cellStyle name="Vstup 2 12 6 3" xfId="21369" xr:uid="{A0EF229D-1A6B-4F9A-86FC-5DB00E1F8D88}"/>
    <cellStyle name="Vstup 2 12 6 4" xfId="24262" xr:uid="{FE115FEA-CB5D-471E-85A5-661DE005385A}"/>
    <cellStyle name="Vstup 2 12 6 5" xfId="32447" xr:uid="{6D9CA9F0-3C63-4412-8438-AE8F36ECF093}"/>
    <cellStyle name="Vstup 2 12 7" xfId="13018" xr:uid="{4CDD03B1-9073-4378-87A3-A97FF5963DE2}"/>
    <cellStyle name="Vstup 2 12 7 2" xfId="37880" xr:uid="{459303A6-6DE0-4A01-94FF-5A9F1036A64C}"/>
    <cellStyle name="Vstup 2 12 8" xfId="17293" xr:uid="{55341445-7DF8-4635-BAAA-07F289B33034}"/>
    <cellStyle name="Vstup 2 12 9" xfId="26897" xr:uid="{EF5A1016-E1F0-4F61-9046-2E9E97A58D73}"/>
    <cellStyle name="Vstup 2 12_3.10 Impairments" xfId="1063" xr:uid="{41CDA2EC-221F-40B7-BE9F-F3564E8DA793}"/>
    <cellStyle name="Vstup 2 13" xfId="322" xr:uid="{AEE04244-146A-4644-9C00-7A9F78F13300}"/>
    <cellStyle name="Vstup 2 13 2" xfId="626" xr:uid="{6321DAB3-60C9-447B-8B34-A22DA18ED626}"/>
    <cellStyle name="Vstup 2 13 2 2" xfId="2174" xr:uid="{4FF18675-BF41-4125-BCA0-1E7D22BF9013}"/>
    <cellStyle name="Vstup 2 13 2 2 2" xfId="5373" xr:uid="{8381DD51-FA92-4DB0-AF59-8E1F80E94A38}"/>
    <cellStyle name="Vstup 2 13 2 2 2 2" xfId="12166" xr:uid="{1F549501-FC30-4CB5-980A-FDDC74ED26B4}"/>
    <cellStyle name="Vstup 2 13 2 2 2 2 2" xfId="20724" xr:uid="{22705334-C9B5-400B-8654-6B4B7F9355A4}"/>
    <cellStyle name="Vstup 2 13 2 2 2 2 2 2" xfId="48209" xr:uid="{D9A4A2BB-6389-4550-9F01-10FE0FC81C0E}"/>
    <cellStyle name="Vstup 2 13 2 2 2 2 3" xfId="23642" xr:uid="{CE2B327C-06FC-4878-835F-E687047711A2}"/>
    <cellStyle name="Vstup 2 13 2 2 2 2 4" xfId="26267" xr:uid="{CB971E5D-8D16-4E07-BC2C-21DC4137C13E}"/>
    <cellStyle name="Vstup 2 13 2 2 2 2 5" xfId="37012" xr:uid="{577EE863-5C98-4BF3-9969-6021C325B8E6}"/>
    <cellStyle name="Vstup 2 13 2 2 2 3" xfId="16147" xr:uid="{CE6C6876-D63F-4C0C-A69A-F3EA7AAB90EF}"/>
    <cellStyle name="Vstup 2 13 2 2 2 3 2" xfId="42540" xr:uid="{72E03C81-C95F-4AA8-B1F4-626E809A78ED}"/>
    <cellStyle name="Vstup 2 13 2 2 2 4" xfId="20327" xr:uid="{45F93741-2A57-44DA-B4D5-C79FD523B043}"/>
    <cellStyle name="Vstup 2 13 2 2 2 5" xfId="15238" xr:uid="{1AE051E8-8438-4B2E-9F9F-70F81AE118FA}"/>
    <cellStyle name="Vstup 2 13 2 2 2 6" xfId="31457" xr:uid="{B59253AF-1107-4658-A913-EE24B1178BEB}"/>
    <cellStyle name="Vstup 2 13 2 2 3" xfId="9133" xr:uid="{2AB7F3EF-B6A1-4409-AA30-A69E7C8E679B}"/>
    <cellStyle name="Vstup 2 13 2 2 3 2" xfId="18809" xr:uid="{D3B7D4CC-E819-47CF-A371-05078F747C8F}"/>
    <cellStyle name="Vstup 2 13 2 2 3 2 2" xfId="45177" xr:uid="{8297B5C3-94BC-4689-94B8-505AFB4BC843}"/>
    <cellStyle name="Vstup 2 13 2 2 3 3" xfId="22164" xr:uid="{E306B7F9-1F20-45C0-A7D5-E92BACB02A91}"/>
    <cellStyle name="Vstup 2 13 2 2 3 4" xfId="24962" xr:uid="{7D69F303-4FB2-4854-A50D-6D59ECE0E8CF}"/>
    <cellStyle name="Vstup 2 13 2 2 3 5" xfId="34068" xr:uid="{C2141384-A008-4B99-A14B-F7DC6C04C06C}"/>
    <cellStyle name="Vstup 2 13 2 2 4" xfId="14204" xr:uid="{6F1C71D3-05C5-4F00-9502-6A501FE28196}"/>
    <cellStyle name="Vstup 2 13 2 2 4 2" xfId="39516" xr:uid="{947F32D0-1DE9-4789-9936-836515BC1916}"/>
    <cellStyle name="Vstup 2 13 2 2 5" xfId="13614" xr:uid="{6AB7A62A-4FDD-483B-B92E-012BFA3103F3}"/>
    <cellStyle name="Vstup 2 13 2 2 6" xfId="28521" xr:uid="{D28BEEF5-7759-46B5-86F8-C7884C07EE0E}"/>
    <cellStyle name="Vstup 2 13 2 2_5.3 Investments associated cy" xfId="6290" xr:uid="{86761067-9CF2-43D5-B072-A642BBE7F480}"/>
    <cellStyle name="Vstup 2 13 2 3" xfId="2772" xr:uid="{58D6C94A-2566-4DBA-B2AF-97B5BFC61808}"/>
    <cellStyle name="Vstup 2 13 2 3 2" xfId="5971" xr:uid="{262A5664-18DF-46DF-A708-275212C69ED8}"/>
    <cellStyle name="Vstup 2 13 2 3 2 2" xfId="12764" xr:uid="{43074933-E367-41F8-8C53-222A65F97611}"/>
    <cellStyle name="Vstup 2 13 2 3 2 2 2" xfId="21174" xr:uid="{4AF20D03-40B5-4342-9255-2A5B0BC31403}"/>
    <cellStyle name="Vstup 2 13 2 3 2 2 2 2" xfId="48807" xr:uid="{C66611D3-EB53-4F9B-8538-AFE93D75AC90}"/>
    <cellStyle name="Vstup 2 13 2 3 2 2 3" xfId="24031" xr:uid="{DA55E970-C731-455A-9AAE-19ADB3BD74C3}"/>
    <cellStyle name="Vstup 2 13 2 3 2 2 4" xfId="26628" xr:uid="{6B711EE7-1E05-4C62-B599-BCBCAFE8A69F}"/>
    <cellStyle name="Vstup 2 13 2 3 2 2 5" xfId="37610" xr:uid="{7061777A-8332-43C3-9A21-D1B99571C268}"/>
    <cellStyle name="Vstup 2 13 2 3 2 3" xfId="16586" xr:uid="{6540A2C2-366B-4911-863D-A2ADB90A3996}"/>
    <cellStyle name="Vstup 2 13 2 3 2 3 2" xfId="43138" xr:uid="{FF43EC4E-C44D-49D5-A06A-2040237BDB1E}"/>
    <cellStyle name="Vstup 2 13 2 3 2 4" xfId="15664" xr:uid="{4405502D-BB5A-413F-A1EF-CA95F16DBDE4}"/>
    <cellStyle name="Vstup 2 13 2 3 2 5" xfId="15540" xr:uid="{24BE444D-0520-4A18-82B0-56F125BC49F9}"/>
    <cellStyle name="Vstup 2 13 2 3 2 6" xfId="32055" xr:uid="{44B13966-3BF8-4906-A2AC-A53653EA85A6}"/>
    <cellStyle name="Vstup 2 13 2 3 3" xfId="9730" xr:uid="{CE919383-640B-4759-8B02-802322112014}"/>
    <cellStyle name="Vstup 2 13 2 3 3 2" xfId="19262" xr:uid="{12989E6B-2B97-4633-8089-D395C200FD37}"/>
    <cellStyle name="Vstup 2 13 2 3 3 2 2" xfId="45774" xr:uid="{C46F0EE6-C157-4524-9A22-F5A2E6699AAB}"/>
    <cellStyle name="Vstup 2 13 2 3 3 3" xfId="22548" xr:uid="{706EAC74-C27F-4005-9B01-C3518DA07F20}"/>
    <cellStyle name="Vstup 2 13 2 3 3 4" xfId="25322" xr:uid="{2523AD6B-3EFC-4133-9B25-7E59796DA646}"/>
    <cellStyle name="Vstup 2 13 2 3 3 5" xfId="34665" xr:uid="{CAC05C95-CC97-48B5-A558-83315769B6C8}"/>
    <cellStyle name="Vstup 2 13 2 3 4" xfId="14647" xr:uid="{76EB0364-E145-463C-9625-9122E7C07B8C}"/>
    <cellStyle name="Vstup 2 13 2 3 4 2" xfId="40113" xr:uid="{46C2C7B3-1C13-4CAD-96FE-7D20EEA03532}"/>
    <cellStyle name="Vstup 2 13 2 3 5" xfId="20089" xr:uid="{686F84C7-FA18-4096-905C-1290BBB0C978}"/>
    <cellStyle name="Vstup 2 13 2 3 6" xfId="29118" xr:uid="{84C5D912-C4B4-41F0-8DC1-DFCCC7B7993D}"/>
    <cellStyle name="Vstup 2 13 2 3_5.3 Investments associated cy" xfId="6291" xr:uid="{C390FCF4-6703-4842-81EA-65CE4A3A8FB8}"/>
    <cellStyle name="Vstup 2 13 2 4" xfId="3365" xr:uid="{03B2DDAA-3441-4958-92E3-0ABC5643F7CC}"/>
    <cellStyle name="Vstup 2 13 2 4 2" xfId="10292" xr:uid="{E6385B50-F9B0-4894-AFF6-B7320371B4AA}"/>
    <cellStyle name="Vstup 2 13 2 4 2 2" xfId="19708" xr:uid="{B53F8AC1-B520-4965-985F-9B7C0A33983F}"/>
    <cellStyle name="Vstup 2 13 2 4 2 2 2" xfId="46335" xr:uid="{1A48C764-5BC0-43F8-BED3-A147A6E9D80F}"/>
    <cellStyle name="Vstup 2 13 2 4 2 3" xfId="22939" xr:uid="{6B8F3BA8-B169-411F-884A-73737F5CE46A}"/>
    <cellStyle name="Vstup 2 13 2 4 2 4" xfId="25697" xr:uid="{49B67831-7D53-4DE4-AACD-990FCB2052AE}"/>
    <cellStyle name="Vstup 2 13 2 4 2 5" xfId="35215" xr:uid="{6371A895-4860-4410-81A7-17F1A4081249}"/>
    <cellStyle name="Vstup 2 13 2 4 3" xfId="15094" xr:uid="{C4D5635A-DC39-4339-8714-C8B01490D5A2}"/>
    <cellStyle name="Vstup 2 13 2 4 3 2" xfId="40670" xr:uid="{5439AA12-71C0-4043-A381-A8957D6F6841}"/>
    <cellStyle name="Vstup 2 13 2 4 4" xfId="20878" xr:uid="{99823D69-18F7-4519-890D-364E662F828E}"/>
    <cellStyle name="Vstup 2 13 2 4 5" xfId="29664" xr:uid="{68061C3E-BC2B-42AC-9A03-E337344105B7}"/>
    <cellStyle name="Vstup 2 13 2 5" xfId="7815" xr:uid="{EB2092AA-9874-4181-B128-1ADE4011FE64}"/>
    <cellStyle name="Vstup 2 13 2 5 2" xfId="18031" xr:uid="{23536E0D-E69F-4861-8EA1-8A93A2A22795}"/>
    <cellStyle name="Vstup 2 13 2 5 2 2" xfId="43863" xr:uid="{4F8874A6-AA05-43FF-A6BA-67F66FE92933}"/>
    <cellStyle name="Vstup 2 13 2 5 3" xfId="21599" xr:uid="{CD9CC444-B190-4F74-AB94-16C52C6DA6B0}"/>
    <cellStyle name="Vstup 2 13 2 5 4" xfId="24479" xr:uid="{B3E3A8BA-D1F3-4785-A0AA-F04CC3B9BE20}"/>
    <cellStyle name="Vstup 2 13 2 5 5" xfId="32770" xr:uid="{F8575F13-6746-4CA6-8338-F81472B6BCE4}"/>
    <cellStyle name="Vstup 2 13 2 6" xfId="13277" xr:uid="{39620F02-48C4-443C-A20C-84B7189D1FEB}"/>
    <cellStyle name="Vstup 2 13 2 6 2" xfId="38203" xr:uid="{E845EF58-B50B-4CED-8657-DCDDD5769411}"/>
    <cellStyle name="Vstup 2 13 2 7" xfId="17068" xr:uid="{AC758527-5372-4BD8-847B-437929986491}"/>
    <cellStyle name="Vstup 2 13 2 8" xfId="27220" xr:uid="{61A880E7-E598-4DCC-BDE4-0421331EA601}"/>
    <cellStyle name="Vstup 2 13 2_5.3 Investments associated cy" xfId="6289" xr:uid="{0B38B166-65BF-48C8-AD8B-02D362244797}"/>
    <cellStyle name="Vstup 2 13 3" xfId="1902" xr:uid="{9420B5D6-8F11-4514-A3CF-213211BD386F}"/>
    <cellStyle name="Vstup 2 13 3 2" xfId="5101" xr:uid="{AC4F5DB3-50E4-463F-B32D-5D3DF8014660}"/>
    <cellStyle name="Vstup 2 13 3 2 2" xfId="11894" xr:uid="{A38FF9DC-26D9-401B-9A7F-5CDE87EDAED6}"/>
    <cellStyle name="Vstup 2 13 3 2 2 2" xfId="20505" xr:uid="{AAE91095-04BF-45B7-9793-DA152BC4FD96}"/>
    <cellStyle name="Vstup 2 13 3 2 2 2 2" xfId="47937" xr:uid="{E36879F0-E39A-4378-A87A-16A3D48FDEAC}"/>
    <cellStyle name="Vstup 2 13 3 2 2 3" xfId="23455" xr:uid="{A9CC382D-3148-4A66-A6D5-C2494D0B4E8B}"/>
    <cellStyle name="Vstup 2 13 3 2 2 4" xfId="26089" xr:uid="{0F28CA64-2DFD-410A-AB8B-A4E8BE9737BD}"/>
    <cellStyle name="Vstup 2 13 3 2 2 5" xfId="36740" xr:uid="{6273AFA2-BDF3-4FC7-9A78-9453FBBAF572}"/>
    <cellStyle name="Vstup 2 13 3 2 3" xfId="15930" xr:uid="{259F7C34-C1E2-414A-B21F-9B0EAFB5E046}"/>
    <cellStyle name="Vstup 2 13 3 2 3 2" xfId="42268" xr:uid="{41BBE099-2886-401C-9A0D-A9DBF048337D}"/>
    <cellStyle name="Vstup 2 13 3 2 4" xfId="13623" xr:uid="{E524F5D8-ED73-4E99-BAE7-0E208FEEA148}"/>
    <cellStyle name="Vstup 2 13 3 2 5" xfId="21690" xr:uid="{6A52CCD2-6747-4289-B72E-27CF2B07C935}"/>
    <cellStyle name="Vstup 2 13 3 2 6" xfId="31185" xr:uid="{ED726B70-31AE-4636-9A95-2419471C206B}"/>
    <cellStyle name="Vstup 2 13 3 3" xfId="8861" xr:uid="{9DED3DA8-43F6-4569-952E-82995DB2036E}"/>
    <cellStyle name="Vstup 2 13 3 3 2" xfId="18593" xr:uid="{55628FD8-2299-45E8-8D85-BD813F276558}"/>
    <cellStyle name="Vstup 2 13 3 3 2 2" xfId="44905" xr:uid="{0C318575-8EF0-4F06-A2BA-F31CBF22BCD3}"/>
    <cellStyle name="Vstup 2 13 3 3 3" xfId="21976" xr:uid="{C97CB2A3-6D6A-4036-8DBF-2A2FCCC75FEC}"/>
    <cellStyle name="Vstup 2 13 3 3 4" xfId="24784" xr:uid="{6FBBD981-8F79-4A70-8739-E4366F315C93}"/>
    <cellStyle name="Vstup 2 13 3 3 5" xfId="33796" xr:uid="{CD6AA8E3-30DC-4212-9C4E-2108A6D7452A}"/>
    <cellStyle name="Vstup 2 13 3 4" xfId="13991" xr:uid="{62C89128-2A79-4C36-AF60-85DE142E9AF3}"/>
    <cellStyle name="Vstup 2 13 3 4 2" xfId="39244" xr:uid="{3558B02B-1E8B-4CCB-A44C-FC0808A01A84}"/>
    <cellStyle name="Vstup 2 13 3 5" xfId="19806" xr:uid="{CD5FE8F2-77B6-48AA-9B3E-0B63DEE4B65E}"/>
    <cellStyle name="Vstup 2 13 3 6" xfId="28249" xr:uid="{526CEAFE-D51E-463A-91DC-124C14766780}"/>
    <cellStyle name="Vstup 2 13 3_5.3 Investments associated cy" xfId="6292" xr:uid="{8770164C-F295-4911-A8F2-061C18A548D6}"/>
    <cellStyle name="Vstup 2 13 4" xfId="2565" xr:uid="{2EE53F58-1EA6-4E37-92EB-690369D5939C}"/>
    <cellStyle name="Vstup 2 13 4 2" xfId="5764" xr:uid="{85AE1219-1CD2-49E1-A1F7-39CC419EE6CE}"/>
    <cellStyle name="Vstup 2 13 4 2 2" xfId="12557" xr:uid="{2493E955-0E87-4946-8BDD-9986F3124CA5}"/>
    <cellStyle name="Vstup 2 13 4 2 2 2" xfId="20967" xr:uid="{F32BA6A6-0BB0-4261-92F6-F1B06EEF46BD}"/>
    <cellStyle name="Vstup 2 13 4 2 2 2 2" xfId="48600" xr:uid="{DFE6F004-6DCB-484E-B2DA-EADBA0109447}"/>
    <cellStyle name="Vstup 2 13 4 2 2 3" xfId="23824" xr:uid="{C0C2C24D-5885-4388-B60A-E584D79E3A9F}"/>
    <cellStyle name="Vstup 2 13 4 2 2 4" xfId="26421" xr:uid="{87C29515-4F1F-41B3-96DA-C0D244681306}"/>
    <cellStyle name="Vstup 2 13 4 2 2 5" xfId="37403" xr:uid="{44405E0D-F9C5-4C21-A5E7-D902726BD8F6}"/>
    <cellStyle name="Vstup 2 13 4 2 3" xfId="16379" xr:uid="{3B2917C7-0424-48C8-B7AF-B94C34C9604E}"/>
    <cellStyle name="Vstup 2 13 4 2 3 2" xfId="42931" xr:uid="{E3AAA399-584D-480C-973F-EC157C25C838}"/>
    <cellStyle name="Vstup 2 13 4 2 4" xfId="14079" xr:uid="{C88D78E3-B00D-48E3-A0B4-4D3382A739E9}"/>
    <cellStyle name="Vstup 2 13 4 2 5" xfId="21758" xr:uid="{8AA5E9D1-FA17-4E33-A37A-3F9529C682FA}"/>
    <cellStyle name="Vstup 2 13 4 2 6" xfId="31848" xr:uid="{024AD312-3973-4FC6-AD2D-595234353EDF}"/>
    <cellStyle name="Vstup 2 13 4 3" xfId="9523" xr:uid="{BC0F076E-6541-46CB-9832-3377E79B958C}"/>
    <cellStyle name="Vstup 2 13 4 3 2" xfId="19055" xr:uid="{65524398-6459-4E9B-98C9-4BD6804EB146}"/>
    <cellStyle name="Vstup 2 13 4 3 2 2" xfId="45567" xr:uid="{13EDF266-71E9-48FD-AA01-4D140D2B9E7B}"/>
    <cellStyle name="Vstup 2 13 4 3 3" xfId="22341" xr:uid="{5D1654D8-13AC-46BE-AA38-4821C425883A}"/>
    <cellStyle name="Vstup 2 13 4 3 4" xfId="25115" xr:uid="{23211376-4644-4326-ACB2-061E58EC4BB8}"/>
    <cellStyle name="Vstup 2 13 4 3 5" xfId="34458" xr:uid="{257E29B7-BA86-4860-9F89-C586AA8F5A2E}"/>
    <cellStyle name="Vstup 2 13 4 4" xfId="14440" xr:uid="{E5B94530-3C31-4339-A465-BD84D2265233}"/>
    <cellStyle name="Vstup 2 13 4 4 2" xfId="39906" xr:uid="{75095B64-C0DC-4C58-8682-4D54F145D54C}"/>
    <cellStyle name="Vstup 2 13 4 5" xfId="13697" xr:uid="{E3332DFA-7738-4629-9F7F-9A360FCC65BA}"/>
    <cellStyle name="Vstup 2 13 4 6" xfId="28911" xr:uid="{22BABF93-FEE3-4A3D-9563-D1E0D2836F81}"/>
    <cellStyle name="Vstup 2 13 4_5.3 Investments associated cy" xfId="6293" xr:uid="{3C1CC9EB-AAF8-474A-8BF3-54C5370A7EF1}"/>
    <cellStyle name="Vstup 2 13 5" xfId="3090" xr:uid="{2905209D-94A4-4967-8B90-E61724BCE181}"/>
    <cellStyle name="Vstup 2 13 5 2" xfId="10022" xr:uid="{0F4D399F-A110-49E8-8DA1-6E9F1B86345A}"/>
    <cellStyle name="Vstup 2 13 5 2 2" xfId="19490" xr:uid="{C6EDDCFC-C2E8-4383-8779-D8C3187E04DF}"/>
    <cellStyle name="Vstup 2 13 5 2 2 2" xfId="46065" xr:uid="{214A2F41-5237-47B6-BDF2-C6A04DBCDA08}"/>
    <cellStyle name="Vstup 2 13 5 2 3" xfId="22756" xr:uid="{B23C9CD1-B471-49DE-9778-26384088E0FC}"/>
    <cellStyle name="Vstup 2 13 5 2 4" xfId="25523" xr:uid="{AC6BB1ED-8E32-456B-A9C2-3ABC679823B4}"/>
    <cellStyle name="Vstup 2 13 5 2 5" xfId="34946" xr:uid="{5780180C-25CB-4FA5-993C-839F65706390}"/>
    <cellStyle name="Vstup 2 13 5 3" xfId="14875" xr:uid="{3C99388B-70BA-4279-B1EA-3DE422376C5F}"/>
    <cellStyle name="Vstup 2 13 5 3 2" xfId="40401" xr:uid="{D1F370E6-317C-4863-A05C-CF6AE780C8B9}"/>
    <cellStyle name="Vstup 2 13 5 4" xfId="16846" xr:uid="{BE34AAAC-BCDF-40B2-BB49-484CA499FFC2}"/>
    <cellStyle name="Vstup 2 13 5 5" xfId="29396" xr:uid="{2AC13ADB-259D-4DDD-A564-167D4A396FEE}"/>
    <cellStyle name="Vstup 2 13 6" xfId="7514" xr:uid="{5E3D8D17-A0A6-4B7A-8979-B961E555A5DD}"/>
    <cellStyle name="Vstup 2 13 6 2" xfId="17785" xr:uid="{74EAB96C-9DF2-465A-9F53-AB690F903793}"/>
    <cellStyle name="Vstup 2 13 6 2 2" xfId="43562" xr:uid="{69E2A33C-4654-4CD1-B2FD-B8B6EC995432}"/>
    <cellStyle name="Vstup 2 13 6 3" xfId="21380" xr:uid="{5FFA3740-A3E9-40C1-B0AB-0A859FA73297}"/>
    <cellStyle name="Vstup 2 13 6 4" xfId="24272" xr:uid="{14F72F08-2C2E-4002-85B1-C015625B9F39}"/>
    <cellStyle name="Vstup 2 13 6 5" xfId="32469" xr:uid="{B08BF618-325C-494E-AA79-14BF8075238C}"/>
    <cellStyle name="Vstup 2 13 7" xfId="13030" xr:uid="{778C4D9B-5CA2-404B-A1B1-3BB915BA3E5E}"/>
    <cellStyle name="Vstup 2 13 7 2" xfId="37902" xr:uid="{6F6E0981-3FC9-44E9-9E11-EB6B4F7F6F4E}"/>
    <cellStyle name="Vstup 2 13 8" xfId="17282" xr:uid="{ACC6A037-2B99-4E4F-8D36-3B5728C567A7}"/>
    <cellStyle name="Vstup 2 13 9" xfId="26919" xr:uid="{AD9272A7-FE3A-4C19-A8F9-98C3C7E1DF75}"/>
    <cellStyle name="Vstup 2 13_3.10 Impairments" xfId="1064" xr:uid="{BBFA9240-4966-4BA2-A70A-F5BBE765E744}"/>
    <cellStyle name="Vstup 2 14" xfId="331" xr:uid="{0D249A2D-123B-4B26-B750-D56A79FB8B6C}"/>
    <cellStyle name="Vstup 2 14 2" xfId="635" xr:uid="{D78FE172-050B-4F7A-AA58-C3489B5AE836}"/>
    <cellStyle name="Vstup 2 14 2 2" xfId="2183" xr:uid="{A5C7E13B-11B6-490D-8F19-8D7B597A4D9F}"/>
    <cellStyle name="Vstup 2 14 2 2 2" xfId="5382" xr:uid="{A1E0C0E0-3583-4C2B-B613-565740377FD6}"/>
    <cellStyle name="Vstup 2 14 2 2 2 2" xfId="12175" xr:uid="{845D857E-0663-428D-8B01-80DDFB755BDF}"/>
    <cellStyle name="Vstup 2 14 2 2 2 2 2" xfId="20733" xr:uid="{EBB628FD-985B-4900-9956-10E19B70305B}"/>
    <cellStyle name="Vstup 2 14 2 2 2 2 2 2" xfId="48218" xr:uid="{C5D048BE-8194-4094-87DC-ABD332366F0D}"/>
    <cellStyle name="Vstup 2 14 2 2 2 2 3" xfId="23651" xr:uid="{27053F97-555D-4122-91CD-2A90FF94BA4E}"/>
    <cellStyle name="Vstup 2 14 2 2 2 2 4" xfId="26276" xr:uid="{AF2DA73D-3BDE-430B-8C53-56113443D9F9}"/>
    <cellStyle name="Vstup 2 14 2 2 2 2 5" xfId="37021" xr:uid="{A5A9EE40-F6AF-4CEE-8BB8-DCF226FF962C}"/>
    <cellStyle name="Vstup 2 14 2 2 2 3" xfId="16156" xr:uid="{1F61FFF3-7985-40A9-9CD0-7FC992DF3D9F}"/>
    <cellStyle name="Vstup 2 14 2 2 2 3 2" xfId="42549" xr:uid="{876BC367-666E-44CA-A056-7DADCFE74A8E}"/>
    <cellStyle name="Vstup 2 14 2 2 2 4" xfId="15418" xr:uid="{C6FD7E90-8257-4E41-BE3B-AC807809711C}"/>
    <cellStyle name="Vstup 2 14 2 2 2 5" xfId="16839" xr:uid="{A1197489-E43C-4CD8-99B8-0B2610607655}"/>
    <cellStyle name="Vstup 2 14 2 2 2 6" xfId="31466" xr:uid="{DAEB5DB3-75EE-46EA-80FD-EE189511C029}"/>
    <cellStyle name="Vstup 2 14 2 2 3" xfId="9142" xr:uid="{AFC1165A-24F4-4C6C-88E1-4D1262C63B3A}"/>
    <cellStyle name="Vstup 2 14 2 2 3 2" xfId="18818" xr:uid="{F0FCC849-33E5-4E7F-9638-9A889B42AE73}"/>
    <cellStyle name="Vstup 2 14 2 2 3 2 2" xfId="45186" xr:uid="{C146B43F-F81F-445E-8820-F4507E7CC2C4}"/>
    <cellStyle name="Vstup 2 14 2 2 3 3" xfId="22173" xr:uid="{F88038CC-BEF3-4EFB-91A5-3230B9B8EC6D}"/>
    <cellStyle name="Vstup 2 14 2 2 3 4" xfId="24971" xr:uid="{0D22D439-0774-4950-A00A-EA1EE778634D}"/>
    <cellStyle name="Vstup 2 14 2 2 3 5" xfId="34077" xr:uid="{2C31DC7B-5E3B-4CB3-8BD4-31CD2B53A2D7}"/>
    <cellStyle name="Vstup 2 14 2 2 4" xfId="14213" xr:uid="{9380C8BB-B410-4AD9-B70E-4ED0B3A92692}"/>
    <cellStyle name="Vstup 2 14 2 2 4 2" xfId="39525" xr:uid="{013C911B-D7B4-4EC2-BC5F-284312786B69}"/>
    <cellStyle name="Vstup 2 14 2 2 5" xfId="20813" xr:uid="{ABD3081B-7E28-4456-A394-B818C64B8A20}"/>
    <cellStyle name="Vstup 2 14 2 2 6" xfId="28530" xr:uid="{8040FF78-6AD1-429B-8538-6EE2E88C49F2}"/>
    <cellStyle name="Vstup 2 14 2 2_5.3 Investments associated cy" xfId="6295" xr:uid="{C240FE5D-D786-4D71-9B26-65B77E97A726}"/>
    <cellStyle name="Vstup 2 14 2 3" xfId="2781" xr:uid="{1C690F1B-70F1-470B-8D87-7D70F600CCEF}"/>
    <cellStyle name="Vstup 2 14 2 3 2" xfId="5980" xr:uid="{5B3B173F-5811-4DA2-BD10-B9039269AB9E}"/>
    <cellStyle name="Vstup 2 14 2 3 2 2" xfId="12773" xr:uid="{310FFCA6-D752-4CD7-8A72-64334F7B1B06}"/>
    <cellStyle name="Vstup 2 14 2 3 2 2 2" xfId="21183" xr:uid="{E5AA352E-F656-4FAF-806C-774D34025C74}"/>
    <cellStyle name="Vstup 2 14 2 3 2 2 2 2" xfId="48816" xr:uid="{018E6DB2-AA7A-45EA-AACF-00DE101F4B8A}"/>
    <cellStyle name="Vstup 2 14 2 3 2 2 3" xfId="24040" xr:uid="{7EDA0621-EECC-4E2D-B0A3-077FFC10EAD9}"/>
    <cellStyle name="Vstup 2 14 2 3 2 2 4" xfId="26637" xr:uid="{DF06B47F-6F8B-44B7-A6E1-909EC9D50979}"/>
    <cellStyle name="Vstup 2 14 2 3 2 2 5" xfId="37619" xr:uid="{DDB0370D-0605-4BAA-86F8-B251FD1CDD82}"/>
    <cellStyle name="Vstup 2 14 2 3 2 3" xfId="16595" xr:uid="{B6399DD3-261C-45BF-B2DE-B142EAFE395E}"/>
    <cellStyle name="Vstup 2 14 2 3 2 3 2" xfId="43147" xr:uid="{426CDCF1-B417-4AAE-8EF3-E8A6C24392B0}"/>
    <cellStyle name="Vstup 2 14 2 3 2 4" xfId="18961" xr:uid="{281FD669-1E5D-4FF8-BC2D-0CC213AD6028}"/>
    <cellStyle name="Vstup 2 14 2 3 2 5" xfId="15409" xr:uid="{869AC017-BD14-42CE-A3BE-7FBF96E0741D}"/>
    <cellStyle name="Vstup 2 14 2 3 2 6" xfId="32064" xr:uid="{03C7E4EB-6130-49EC-BAAF-E27870341444}"/>
    <cellStyle name="Vstup 2 14 2 3 3" xfId="9739" xr:uid="{26D2608C-DAE7-418D-B072-13CCD3ADBB53}"/>
    <cellStyle name="Vstup 2 14 2 3 3 2" xfId="19271" xr:uid="{115C7697-85EA-406A-BFA1-74289F31DEA6}"/>
    <cellStyle name="Vstup 2 14 2 3 3 2 2" xfId="45783" xr:uid="{60F14263-8EF3-4C46-9515-8E442170DCF2}"/>
    <cellStyle name="Vstup 2 14 2 3 3 3" xfId="22557" xr:uid="{26EB404E-3AD3-4784-BD15-BE5AF4BA07D7}"/>
    <cellStyle name="Vstup 2 14 2 3 3 4" xfId="25331" xr:uid="{7A4D3B5A-8C9A-4DEA-AAB6-3B0ED6449672}"/>
    <cellStyle name="Vstup 2 14 2 3 3 5" xfId="34674" xr:uid="{B256D9C8-4FEA-4022-A65C-D114A7390718}"/>
    <cellStyle name="Vstup 2 14 2 3 4" xfId="14656" xr:uid="{8E383D02-1E4F-46AE-9C3D-415C036649E9}"/>
    <cellStyle name="Vstup 2 14 2 3 4 2" xfId="40122" xr:uid="{6A9438BA-1253-4545-AE7A-9C933EC15A66}"/>
    <cellStyle name="Vstup 2 14 2 3 5" xfId="16870" xr:uid="{F89B1FB1-3677-4ECA-8CBD-2CE69269142B}"/>
    <cellStyle name="Vstup 2 14 2 3 6" xfId="29127" xr:uid="{806ED725-998F-4951-8F8D-D18FDF59F24B}"/>
    <cellStyle name="Vstup 2 14 2 3_5.3 Investments associated cy" xfId="6296" xr:uid="{C3604861-5703-49B3-B635-0F5576B3189F}"/>
    <cellStyle name="Vstup 2 14 2 4" xfId="3374" xr:uid="{18597B32-59E3-45C5-A3E7-F14E3EA531A1}"/>
    <cellStyle name="Vstup 2 14 2 4 2" xfId="10301" xr:uid="{C3980D14-BDDB-494C-B73F-A6CFB3856BA2}"/>
    <cellStyle name="Vstup 2 14 2 4 2 2" xfId="19717" xr:uid="{C320083B-5EE0-4772-9F5C-8DC0A3ECCF2D}"/>
    <cellStyle name="Vstup 2 14 2 4 2 2 2" xfId="46344" xr:uid="{230E7511-C70D-4A32-BCB7-9D1FB98E4A79}"/>
    <cellStyle name="Vstup 2 14 2 4 2 3" xfId="22948" xr:uid="{BE467B58-808F-4495-83CD-661E9AEC6944}"/>
    <cellStyle name="Vstup 2 14 2 4 2 4" xfId="25706" xr:uid="{3FE4C490-18F9-4BE4-B063-88CEDED3F936}"/>
    <cellStyle name="Vstup 2 14 2 4 2 5" xfId="35224" xr:uid="{478B36F3-21AB-474D-AFCD-64D7BA646712}"/>
    <cellStyle name="Vstup 2 14 2 4 3" xfId="15103" xr:uid="{988B4058-9D6F-43C9-8DEB-AC7EBCB0AC17}"/>
    <cellStyle name="Vstup 2 14 2 4 3 2" xfId="40679" xr:uid="{EBE45AE3-4987-4E73-B66D-BE239A50E48A}"/>
    <cellStyle name="Vstup 2 14 2 4 4" xfId="13366" xr:uid="{FB599237-8B45-4C27-8D22-2666E2BB54A2}"/>
    <cellStyle name="Vstup 2 14 2 4 5" xfId="29673" xr:uid="{21F05EF5-8EF8-4B64-82B7-C9428B017B34}"/>
    <cellStyle name="Vstup 2 14 2 5" xfId="7824" xr:uid="{BC1FF0AE-50FF-4A96-8864-3E32C1C9A6F3}"/>
    <cellStyle name="Vstup 2 14 2 5 2" xfId="18040" xr:uid="{A44D5778-3619-4B28-89B5-3E25BBEA5B0F}"/>
    <cellStyle name="Vstup 2 14 2 5 2 2" xfId="43872" xr:uid="{5FD0D41E-52D1-480A-8716-C97507DF7510}"/>
    <cellStyle name="Vstup 2 14 2 5 3" xfId="21608" xr:uid="{E0DC074C-7490-4467-8CDA-72D64ACFDC0C}"/>
    <cellStyle name="Vstup 2 14 2 5 4" xfId="24488" xr:uid="{E88FCF33-A691-404C-9BA5-028F69221C88}"/>
    <cellStyle name="Vstup 2 14 2 5 5" xfId="32779" xr:uid="{019BD4E6-FD1C-4B70-B066-F6944F6AAFA6}"/>
    <cellStyle name="Vstup 2 14 2 6" xfId="13286" xr:uid="{5B181379-BE02-4824-ABFC-8EE69595064D}"/>
    <cellStyle name="Vstup 2 14 2 6 2" xfId="38212" xr:uid="{F388FBFF-7E1C-4725-B679-AFA315249021}"/>
    <cellStyle name="Vstup 2 14 2 7" xfId="17059" xr:uid="{73810AB6-3CA9-4616-A331-5EE8A70832CC}"/>
    <cellStyle name="Vstup 2 14 2 8" xfId="27229" xr:uid="{17032427-CA1A-433C-BECE-1A244CA0AF18}"/>
    <cellStyle name="Vstup 2 14 2_5.3 Investments associated cy" xfId="6294" xr:uid="{6E93E689-5FF2-43C2-88FA-5ECC8400AB88}"/>
    <cellStyle name="Vstup 2 14 3" xfId="1911" xr:uid="{6D95E671-85D5-434A-8FE9-56ECC03C6085}"/>
    <cellStyle name="Vstup 2 14 3 2" xfId="5110" xr:uid="{CF771DBD-819C-4679-B1E9-593F5A88FF8C}"/>
    <cellStyle name="Vstup 2 14 3 2 2" xfId="11903" xr:uid="{B0E9A21A-FFF8-4E29-A60F-BFC218AC1D00}"/>
    <cellStyle name="Vstup 2 14 3 2 2 2" xfId="20514" xr:uid="{5796E224-A3DC-48F5-8427-ABAFAB691A25}"/>
    <cellStyle name="Vstup 2 14 3 2 2 2 2" xfId="47946" xr:uid="{1805B382-54A8-4A80-B07D-E683327CBD78}"/>
    <cellStyle name="Vstup 2 14 3 2 2 3" xfId="23464" xr:uid="{03D32B38-C086-4C21-9F05-51CFF8C5A343}"/>
    <cellStyle name="Vstup 2 14 3 2 2 4" xfId="26098" xr:uid="{E0ECE143-3C0C-44E1-AB32-1E7120AE8BA6}"/>
    <cellStyle name="Vstup 2 14 3 2 2 5" xfId="36749" xr:uid="{FCFB87AF-81DC-467F-A8EE-C1D271B64AF7}"/>
    <cellStyle name="Vstup 2 14 3 2 3" xfId="15939" xr:uid="{379E3548-D677-46DE-80C2-14A04B98DCEC}"/>
    <cellStyle name="Vstup 2 14 3 2 3 2" xfId="42277" xr:uid="{3891A319-300F-42E5-A810-33DDA4114F53}"/>
    <cellStyle name="Vstup 2 14 3 2 4" xfId="20820" xr:uid="{2DD84932-7ACF-45C8-9B09-080FCB1F6718}"/>
    <cellStyle name="Vstup 2 14 3 2 5" xfId="16228" xr:uid="{5F5E5111-37F4-4CC8-A86C-9D66BA570AD9}"/>
    <cellStyle name="Vstup 2 14 3 2 6" xfId="31194" xr:uid="{FCD111F7-6B5C-4BFC-8291-B07F08F4F567}"/>
    <cellStyle name="Vstup 2 14 3 3" xfId="8870" xr:uid="{638356AF-2A31-4B07-A27D-FBC769CBE42C}"/>
    <cellStyle name="Vstup 2 14 3 3 2" xfId="18602" xr:uid="{CC26E8B3-EE0F-4883-84A7-0539A5379865}"/>
    <cellStyle name="Vstup 2 14 3 3 2 2" xfId="44914" xr:uid="{B3C2B9B0-18E3-430C-B6CB-CD97357CD7F8}"/>
    <cellStyle name="Vstup 2 14 3 3 3" xfId="21985" xr:uid="{05B838C4-63AB-42F8-BB9C-76262679EB2F}"/>
    <cellStyle name="Vstup 2 14 3 3 4" xfId="24793" xr:uid="{BE99EA03-CA43-40DD-B22A-0F950B80CB34}"/>
    <cellStyle name="Vstup 2 14 3 3 5" xfId="33805" xr:uid="{964E43AA-CC59-4605-B8CD-1AEC123AAEF0}"/>
    <cellStyle name="Vstup 2 14 3 4" xfId="14000" xr:uid="{D71E33AD-F560-471A-B487-D7A7A6515E39}"/>
    <cellStyle name="Vstup 2 14 3 4 2" xfId="39253" xr:uid="{6EC37E3B-85E3-44D0-A9EE-922FF2BB2A31}"/>
    <cellStyle name="Vstup 2 14 3 5" xfId="20274" xr:uid="{4729E765-708B-4C5D-9BAD-0F5B8B9C30C5}"/>
    <cellStyle name="Vstup 2 14 3 6" xfId="28258" xr:uid="{F6FF88C2-1328-4C78-AF47-42893717E38F}"/>
    <cellStyle name="Vstup 2 14 3_5.3 Investments associated cy" xfId="6297" xr:uid="{F0057549-2F21-4906-B09B-53B4CC3F757E}"/>
    <cellStyle name="Vstup 2 14 4" xfId="2574" xr:uid="{6A848566-B2A1-41C7-A429-8B1417066BFE}"/>
    <cellStyle name="Vstup 2 14 4 2" xfId="5773" xr:uid="{8A61718E-E33C-43AF-A6FE-F01138B6F32E}"/>
    <cellStyle name="Vstup 2 14 4 2 2" xfId="12566" xr:uid="{2B4D1955-AAC7-438D-8DC2-6338DA9A3C6D}"/>
    <cellStyle name="Vstup 2 14 4 2 2 2" xfId="20976" xr:uid="{E4EDEA83-054E-4690-8266-905DDBCFF301}"/>
    <cellStyle name="Vstup 2 14 4 2 2 2 2" xfId="48609" xr:uid="{895C96D6-0871-4DE5-A0B7-0B1D1829AE5C}"/>
    <cellStyle name="Vstup 2 14 4 2 2 3" xfId="23833" xr:uid="{D05C063D-6C40-46ED-B30D-BC99725D48A9}"/>
    <cellStyle name="Vstup 2 14 4 2 2 4" xfId="26430" xr:uid="{3845012C-B6D4-4F71-B0AC-92180391CDD7}"/>
    <cellStyle name="Vstup 2 14 4 2 2 5" xfId="37412" xr:uid="{C1DD8618-E131-4D25-96DE-AAB19A1971DD}"/>
    <cellStyle name="Vstup 2 14 4 2 3" xfId="16388" xr:uid="{DF1F258C-3CD3-4E54-A82A-9A2A621A67C4}"/>
    <cellStyle name="Vstup 2 14 4 2 3 2" xfId="42940" xr:uid="{F0587358-C56C-47D4-9CC9-1D777BCFA50E}"/>
    <cellStyle name="Vstup 2 14 4 2 4" xfId="15502" xr:uid="{7D42A5D0-ED81-46D4-A39C-EAB2B2F80CF6}"/>
    <cellStyle name="Vstup 2 14 4 2 5" xfId="16812" xr:uid="{D2A178EB-AA8C-4346-824F-2991FBE04D95}"/>
    <cellStyle name="Vstup 2 14 4 2 6" xfId="31857" xr:uid="{1ACE9921-D4AF-4C84-A75E-ACA8122CC448}"/>
    <cellStyle name="Vstup 2 14 4 3" xfId="9532" xr:uid="{B3418A05-E85C-4CD1-8844-FDB79E69347C}"/>
    <cellStyle name="Vstup 2 14 4 3 2" xfId="19064" xr:uid="{357F4EB4-326A-434C-893B-7DD6A5D78AD0}"/>
    <cellStyle name="Vstup 2 14 4 3 2 2" xfId="45576" xr:uid="{6C424675-37B9-4C39-8E74-9C7472DED907}"/>
    <cellStyle name="Vstup 2 14 4 3 3" xfId="22350" xr:uid="{355C54E6-AC45-4E0F-A976-C21F3350554E}"/>
    <cellStyle name="Vstup 2 14 4 3 4" xfId="25124" xr:uid="{7BAFF86E-15DB-43FA-8414-B282D55623AF}"/>
    <cellStyle name="Vstup 2 14 4 3 5" xfId="34467" xr:uid="{E57E0ABF-89AB-42BC-A0B7-8E32CC92863B}"/>
    <cellStyle name="Vstup 2 14 4 4" xfId="14449" xr:uid="{107B7DC6-A3FE-4E99-AD55-2206B7685DC4}"/>
    <cellStyle name="Vstup 2 14 4 4 2" xfId="39915" xr:uid="{BDF055C6-E4B7-4D64-B5FF-877AB85D6A20}"/>
    <cellStyle name="Vstup 2 14 4 5" xfId="20861" xr:uid="{102D15A2-31C0-43E2-9178-A86AD5E20E5C}"/>
    <cellStyle name="Vstup 2 14 4 6" xfId="28920" xr:uid="{2F9A98CD-BB27-4463-BBB4-74FEF51E6A42}"/>
    <cellStyle name="Vstup 2 14 4_5.3 Investments associated cy" xfId="6298" xr:uid="{9717829C-75EC-4ABE-9316-0B6F9606B225}"/>
    <cellStyle name="Vstup 2 14 5" xfId="3099" xr:uid="{B95AF618-3B3F-43E5-B26D-942EFCFF9A77}"/>
    <cellStyle name="Vstup 2 14 5 2" xfId="10031" xr:uid="{20E08C7A-8D1D-45CA-9020-B3B6C7633014}"/>
    <cellStyle name="Vstup 2 14 5 2 2" xfId="19499" xr:uid="{988DE7A5-F280-4F03-9A2D-266D3392D05A}"/>
    <cellStyle name="Vstup 2 14 5 2 2 2" xfId="46074" xr:uid="{9E18E4A2-EBE2-4035-A1DA-2EAD36E7C3AA}"/>
    <cellStyle name="Vstup 2 14 5 2 3" xfId="22765" xr:uid="{F5AA9FC0-94A0-4234-9767-B40771D798D7}"/>
    <cellStyle name="Vstup 2 14 5 2 4" xfId="25532" xr:uid="{F05E3722-8558-4F0A-81DF-9947B72A2C7D}"/>
    <cellStyle name="Vstup 2 14 5 2 5" xfId="34955" xr:uid="{CF6B094A-5705-4FF3-B926-A58FA674AE5A}"/>
    <cellStyle name="Vstup 2 14 5 3" xfId="14884" xr:uid="{1155692C-468B-4A58-AE44-A579E0BD966E}"/>
    <cellStyle name="Vstup 2 14 5 3 2" xfId="40410" xr:uid="{956D535D-5586-41BA-9D33-63E7ABE9BD23}"/>
    <cellStyle name="Vstup 2 14 5 4" xfId="13775" xr:uid="{6F659E0A-C226-4E71-B616-FC5D1BE4769F}"/>
    <cellStyle name="Vstup 2 14 5 5" xfId="29405" xr:uid="{0DE5E90C-4129-45A1-ADB5-360ACFD8AE7B}"/>
    <cellStyle name="Vstup 2 14 6" xfId="7523" xr:uid="{ECA09A62-AFC2-41CE-9E13-BDFA421D1E70}"/>
    <cellStyle name="Vstup 2 14 6 2" xfId="17794" xr:uid="{FDDE9364-F450-4B44-880F-8E69C9AD9F33}"/>
    <cellStyle name="Vstup 2 14 6 2 2" xfId="43571" xr:uid="{D43522B7-E622-415C-A0C6-7EACE0126A00}"/>
    <cellStyle name="Vstup 2 14 6 3" xfId="21389" xr:uid="{40BB66B1-EC79-4452-8828-E0872CA2C10C}"/>
    <cellStyle name="Vstup 2 14 6 4" xfId="24281" xr:uid="{68644B7D-C29C-4A40-82C4-4D45BBC462B2}"/>
    <cellStyle name="Vstup 2 14 6 5" xfId="32478" xr:uid="{88F3AFB9-86D5-47BC-B6D0-CF07C75C66DC}"/>
    <cellStyle name="Vstup 2 14 7" xfId="13039" xr:uid="{B2A1F7B1-6A5F-4BFF-BE3C-C107B2CDFA6A}"/>
    <cellStyle name="Vstup 2 14 7 2" xfId="37911" xr:uid="{D18B5162-C0D0-4A3B-80FF-2CC91FBBB239}"/>
    <cellStyle name="Vstup 2 14 8" xfId="17273" xr:uid="{38E3CE1B-D3FA-4028-BAB6-2D1858AED322}"/>
    <cellStyle name="Vstup 2 14 9" xfId="26928" xr:uid="{962581E0-0EF5-4BD1-9F28-3820B50B51A8}"/>
    <cellStyle name="Vstup 2 14_3.10 Impairments" xfId="1065" xr:uid="{36D27EF6-B443-406B-9DE8-B999442D20B0}"/>
    <cellStyle name="Vstup 2 15" xfId="319" xr:uid="{D41894A1-482C-495B-8290-60C7B02BD739}"/>
    <cellStyle name="Vstup 2 15 2" xfId="623" xr:uid="{F06FDB37-FB7B-4ADB-A1A9-F2C411FA5BD7}"/>
    <cellStyle name="Vstup 2 15 2 2" xfId="2171" xr:uid="{9BEFEC8B-3A08-4A98-B301-458490A3F675}"/>
    <cellStyle name="Vstup 2 15 2 2 2" xfId="5370" xr:uid="{2F225AE8-E8D6-4EA9-8160-B1E4D2490D7C}"/>
    <cellStyle name="Vstup 2 15 2 2 2 2" xfId="12163" xr:uid="{D9450B55-8C39-4116-AC3E-399C44C47FC7}"/>
    <cellStyle name="Vstup 2 15 2 2 2 2 2" xfId="20721" xr:uid="{8E4F86F3-2FC4-4D24-B084-3F86FB158105}"/>
    <cellStyle name="Vstup 2 15 2 2 2 2 2 2" xfId="48206" xr:uid="{52959A75-793A-4995-9119-2B5A64754CE4}"/>
    <cellStyle name="Vstup 2 15 2 2 2 2 3" xfId="23639" xr:uid="{5CE45423-DD17-4A86-A075-C6E6E2674ECB}"/>
    <cellStyle name="Vstup 2 15 2 2 2 2 4" xfId="26264" xr:uid="{D2CB2B68-4C81-436D-90A4-5A86E4F9A2F3}"/>
    <cellStyle name="Vstup 2 15 2 2 2 2 5" xfId="37009" xr:uid="{4C29E030-1F00-4E4B-9A8C-6963648EBC3B}"/>
    <cellStyle name="Vstup 2 15 2 2 2 3" xfId="16144" xr:uid="{D25E9580-DD56-4647-A12D-CD86394111C9}"/>
    <cellStyle name="Vstup 2 15 2 2 2 3 2" xfId="42537" xr:uid="{33B52B6F-38DF-4F78-9340-88F06F4AE4BE}"/>
    <cellStyle name="Vstup 2 15 2 2 2 4" xfId="14353" xr:uid="{B56EDA88-EE47-4AEF-8D28-169FCC17F584}"/>
    <cellStyle name="Vstup 2 15 2 2 2 5" xfId="21822" xr:uid="{A5D7E665-FBB2-4682-B2A9-96AFF1A4B53B}"/>
    <cellStyle name="Vstup 2 15 2 2 2 6" xfId="31454" xr:uid="{D8A2E2B1-FD34-44EB-861A-FB75C336C2F1}"/>
    <cellStyle name="Vstup 2 15 2 2 3" xfId="9130" xr:uid="{EE960002-69AC-4E49-B74B-A5E3DB607CDF}"/>
    <cellStyle name="Vstup 2 15 2 2 3 2" xfId="18806" xr:uid="{4DA8252C-90C7-4F7E-889B-CD1F9FE8B37A}"/>
    <cellStyle name="Vstup 2 15 2 2 3 2 2" xfId="45174" xr:uid="{B53C1425-BC1E-4C02-A2F1-FDCD1EF58093}"/>
    <cellStyle name="Vstup 2 15 2 2 3 3" xfId="22161" xr:uid="{E209D752-6325-4960-9256-E131F65D05D0}"/>
    <cellStyle name="Vstup 2 15 2 2 3 4" xfId="24959" xr:uid="{179AA9B9-A876-443E-BDE9-87C0DD144D53}"/>
    <cellStyle name="Vstup 2 15 2 2 3 5" xfId="34065" xr:uid="{49BD8496-0229-4872-8F6B-4C8ADF792D71}"/>
    <cellStyle name="Vstup 2 15 2 2 4" xfId="14201" xr:uid="{81AF956F-A5AF-4A4B-BB4C-536755DDF2AC}"/>
    <cellStyle name="Vstup 2 15 2 2 4 2" xfId="39513" xr:uid="{3D19E417-FE02-418A-828A-E2750C094A88}"/>
    <cellStyle name="Vstup 2 15 2 2 5" xfId="18208" xr:uid="{57A0F9B1-6311-48A9-A823-93F1FD95E7C4}"/>
    <cellStyle name="Vstup 2 15 2 2 6" xfId="28518" xr:uid="{5CDA6AEB-8AF2-4F36-AB19-670B51345F2D}"/>
    <cellStyle name="Vstup 2 15 2 2_5.3 Investments associated cy" xfId="6300" xr:uid="{81926F22-4605-4961-937C-801AB6393F02}"/>
    <cellStyle name="Vstup 2 15 2 3" xfId="2769" xr:uid="{DC78DF98-6049-4C32-A4DF-319651F1E5EE}"/>
    <cellStyle name="Vstup 2 15 2 3 2" xfId="5968" xr:uid="{0AD0CA15-93BF-46BF-82C7-EEC4A7CECEE9}"/>
    <cellStyle name="Vstup 2 15 2 3 2 2" xfId="12761" xr:uid="{623A0908-0D22-47EA-B523-CE72697EE974}"/>
    <cellStyle name="Vstup 2 15 2 3 2 2 2" xfId="21171" xr:uid="{21AAB65A-AE25-40C7-9A36-DB221B43C243}"/>
    <cellStyle name="Vstup 2 15 2 3 2 2 2 2" xfId="48804" xr:uid="{BD9C9523-65EF-4390-A63C-0BB310E808C4}"/>
    <cellStyle name="Vstup 2 15 2 3 2 2 3" xfId="24028" xr:uid="{1159E709-844E-4802-B562-EB7F38A03F18}"/>
    <cellStyle name="Vstup 2 15 2 3 2 2 4" xfId="26625" xr:uid="{91BF4D30-D243-40BC-98D8-C4E986C0FD9A}"/>
    <cellStyle name="Vstup 2 15 2 3 2 2 5" xfId="37607" xr:uid="{5101E410-1F97-4826-9379-725CE6F8D12C}"/>
    <cellStyle name="Vstup 2 15 2 3 2 3" xfId="16583" xr:uid="{0A32C3B2-6F60-499E-A860-46CC06506A68}"/>
    <cellStyle name="Vstup 2 15 2 3 2 3 2" xfId="43135" xr:uid="{6F2521FC-CF27-46E4-9C3F-E8A7299C5A3B}"/>
    <cellStyle name="Vstup 2 15 2 3 2 4" xfId="16688" xr:uid="{3B7A1160-F3E0-49BD-A772-B0D4A36DD4E3}"/>
    <cellStyle name="Vstup 2 15 2 3 2 5" xfId="23262" xr:uid="{AE20BF56-579C-4B8D-B964-4E05FF2F6904}"/>
    <cellStyle name="Vstup 2 15 2 3 2 6" xfId="32052" xr:uid="{23653608-F686-482D-B555-724CED923824}"/>
    <cellStyle name="Vstup 2 15 2 3 3" xfId="9727" xr:uid="{AFBEBDCE-2232-4305-90E4-2C49667E245E}"/>
    <cellStyle name="Vstup 2 15 2 3 3 2" xfId="19259" xr:uid="{A1C6E4B6-280E-4E3B-8507-5F39C1AED56A}"/>
    <cellStyle name="Vstup 2 15 2 3 3 2 2" xfId="45771" xr:uid="{498423FC-0412-4C65-81EC-FBED3467F3EB}"/>
    <cellStyle name="Vstup 2 15 2 3 3 3" xfId="22545" xr:uid="{F86C8945-DBF6-4D06-9E7E-8CA739D60DF2}"/>
    <cellStyle name="Vstup 2 15 2 3 3 4" xfId="25319" xr:uid="{B181A554-0093-4F22-8CD0-13950BEE63C3}"/>
    <cellStyle name="Vstup 2 15 2 3 3 5" xfId="34662" xr:uid="{FAA080A8-7DBF-4075-82A1-18EFD4BC00FC}"/>
    <cellStyle name="Vstup 2 15 2 3 4" xfId="14644" xr:uid="{4C372AE2-5647-4FD2-AFF4-D882EBEC71BF}"/>
    <cellStyle name="Vstup 2 15 2 3 4 2" xfId="40110" xr:uid="{1EFF099E-FB82-44FD-ABC2-3F9A36687B35}"/>
    <cellStyle name="Vstup 2 15 2 3 5" xfId="13685" xr:uid="{4FD2A4E1-1E10-43F4-A3EF-DF4FE45A2DA8}"/>
    <cellStyle name="Vstup 2 15 2 3 6" xfId="29115" xr:uid="{67392B8C-48CC-4500-A550-CA107B4A5980}"/>
    <cellStyle name="Vstup 2 15 2 3_5.3 Investments associated cy" xfId="6301" xr:uid="{584D4181-6E5A-40DA-9677-4871DF312C05}"/>
    <cellStyle name="Vstup 2 15 2 4" xfId="3362" xr:uid="{7851FEC4-2F8E-4DAB-9732-BEF2E959FACC}"/>
    <cellStyle name="Vstup 2 15 2 4 2" xfId="10289" xr:uid="{C5DEB158-8527-4656-9724-34030E642CA3}"/>
    <cellStyle name="Vstup 2 15 2 4 2 2" xfId="19705" xr:uid="{981FD42E-817D-45E4-BF96-10994BB93EF1}"/>
    <cellStyle name="Vstup 2 15 2 4 2 2 2" xfId="46332" xr:uid="{17268776-97B9-4739-B923-970F4757C119}"/>
    <cellStyle name="Vstup 2 15 2 4 2 3" xfId="22936" xr:uid="{C1368E79-4288-442F-B489-8138F87ED932}"/>
    <cellStyle name="Vstup 2 15 2 4 2 4" xfId="25694" xr:uid="{C802E8EA-C9FB-4A84-B439-5C185E3082C5}"/>
    <cellStyle name="Vstup 2 15 2 4 2 5" xfId="35212" xr:uid="{0CEA4509-D302-483B-91B3-A58A5FDF7D58}"/>
    <cellStyle name="Vstup 2 15 2 4 3" xfId="15091" xr:uid="{27D80909-9709-46A7-A1D8-2108BFE74B0C}"/>
    <cellStyle name="Vstup 2 15 2 4 3 2" xfId="40667" xr:uid="{B6DCF4C4-7700-4814-97A9-E5ABD4C32998}"/>
    <cellStyle name="Vstup 2 15 2 4 4" xfId="15247" xr:uid="{A3915DE7-D83E-4221-9A54-B66AEE70E52F}"/>
    <cellStyle name="Vstup 2 15 2 4 5" xfId="29661" xr:uid="{BA7471FD-3383-4AD9-BAB3-8752FB0917DF}"/>
    <cellStyle name="Vstup 2 15 2 5" xfId="7812" xr:uid="{178339F1-FEB7-4F23-A1C1-C30A9753571E}"/>
    <cellStyle name="Vstup 2 15 2 5 2" xfId="18028" xr:uid="{E79DCC22-1B75-47FC-87DA-1BB7A6367CB0}"/>
    <cellStyle name="Vstup 2 15 2 5 2 2" xfId="43860" xr:uid="{68066C5D-EBAB-4EC3-88FD-CCDEA8181858}"/>
    <cellStyle name="Vstup 2 15 2 5 3" xfId="21596" xr:uid="{76BB07D2-26B5-4771-A181-D0C12845F048}"/>
    <cellStyle name="Vstup 2 15 2 5 4" xfId="24476" xr:uid="{AA733338-D522-4805-AF5B-F12C4464121C}"/>
    <cellStyle name="Vstup 2 15 2 5 5" xfId="32767" xr:uid="{DE524AA3-1BB5-4ADA-836E-F44878B808B0}"/>
    <cellStyle name="Vstup 2 15 2 6" xfId="13274" xr:uid="{38F1A5A9-5F40-404A-A083-EB7A347C0078}"/>
    <cellStyle name="Vstup 2 15 2 6 2" xfId="38200" xr:uid="{99F2C3C9-1654-4F26-9E66-DCFA6DC59CA4}"/>
    <cellStyle name="Vstup 2 15 2 7" xfId="17070" xr:uid="{75923F6C-3749-4ED3-B4AE-DE6466179DA0}"/>
    <cellStyle name="Vstup 2 15 2 8" xfId="27217" xr:uid="{011D43BC-5630-4499-8B3F-04A9D08F6667}"/>
    <cellStyle name="Vstup 2 15 2_5.3 Investments associated cy" xfId="6299" xr:uid="{D78D7EE8-A225-4E82-A432-D536D66EB053}"/>
    <cellStyle name="Vstup 2 15 3" xfId="1899" xr:uid="{98B00512-C1C9-493A-B7BD-F48B7E81D411}"/>
    <cellStyle name="Vstup 2 15 3 2" xfId="5098" xr:uid="{E217F673-897C-49A0-BDF8-4774A571871C}"/>
    <cellStyle name="Vstup 2 15 3 2 2" xfId="11891" xr:uid="{A0341542-9553-486F-AB27-9CF3397CF82A}"/>
    <cellStyle name="Vstup 2 15 3 2 2 2" xfId="20502" xr:uid="{E7193D93-D557-4291-B45E-18784A26D275}"/>
    <cellStyle name="Vstup 2 15 3 2 2 2 2" xfId="47934" xr:uid="{A7A10482-7C97-4863-9076-1843B8A31C72}"/>
    <cellStyle name="Vstup 2 15 3 2 2 3" xfId="23452" xr:uid="{6DF6B12D-B1B7-4056-9290-C910EAACA609}"/>
    <cellStyle name="Vstup 2 15 3 2 2 4" xfId="26086" xr:uid="{1DCDEE28-7AF3-4983-A8A8-879C47C6FF85}"/>
    <cellStyle name="Vstup 2 15 3 2 2 5" xfId="36737" xr:uid="{DD943BCD-E836-489B-ADB2-019A190458D1}"/>
    <cellStyle name="Vstup 2 15 3 2 3" xfId="15927" xr:uid="{5345C29E-8137-4875-9F07-811EE5798258}"/>
    <cellStyle name="Vstup 2 15 3 2 3 2" xfId="42265" xr:uid="{B3A8497F-CA4F-4D28-8615-AC015C4542EB}"/>
    <cellStyle name="Vstup 2 15 3 2 4" xfId="18215" xr:uid="{77285248-3F31-4B15-A474-8350751371DC}"/>
    <cellStyle name="Vstup 2 15 3 2 5" xfId="13522" xr:uid="{C96E707C-E38C-48CF-987D-4194DA7904F2}"/>
    <cellStyle name="Vstup 2 15 3 2 6" xfId="31182" xr:uid="{C9AB1DB6-575A-4D3E-A854-71FB205E49D7}"/>
    <cellStyle name="Vstup 2 15 3 3" xfId="8858" xr:uid="{8425AB7C-377A-4908-A3A3-D4F1DB2059EC}"/>
    <cellStyle name="Vstup 2 15 3 3 2" xfId="18590" xr:uid="{A8C058DE-391C-44B6-B411-B98DFFDA849E}"/>
    <cellStyle name="Vstup 2 15 3 3 2 2" xfId="44902" xr:uid="{EBB69AEC-AF05-4DD8-A956-C5FF88EA19D4}"/>
    <cellStyle name="Vstup 2 15 3 3 3" xfId="21973" xr:uid="{D6C62EA9-B9BB-4EAE-AA84-4CC30BA92C65}"/>
    <cellStyle name="Vstup 2 15 3 3 4" xfId="24781" xr:uid="{754114B8-8579-4191-BE30-0E87CD71D478}"/>
    <cellStyle name="Vstup 2 15 3 3 5" xfId="33793" xr:uid="{13F4398B-1F1F-48B8-8BBB-D6FC066A1407}"/>
    <cellStyle name="Vstup 2 15 3 4" xfId="13988" xr:uid="{9437C21F-B669-4B0A-8A7C-33C431F11D26}"/>
    <cellStyle name="Vstup 2 15 3 4 2" xfId="39241" xr:uid="{8C8EAA2C-BAF3-4B49-AD1D-D41939E7C666}"/>
    <cellStyle name="Vstup 2 15 3 5" xfId="18141" xr:uid="{92DB8301-D74A-4CCB-BA40-9E1AF77415E3}"/>
    <cellStyle name="Vstup 2 15 3 6" xfId="28246" xr:uid="{0E78EF91-8E12-4465-A4A5-7CCCB6CB1997}"/>
    <cellStyle name="Vstup 2 15 3_5.3 Investments associated cy" xfId="6302" xr:uid="{43B2F488-9060-421D-BA32-1F7AE0BD468A}"/>
    <cellStyle name="Vstup 2 15 4" xfId="2562" xr:uid="{D885300A-EF4D-4CE6-BBC8-F47F613B00F8}"/>
    <cellStyle name="Vstup 2 15 4 2" xfId="5761" xr:uid="{B5BE79D3-B156-4A12-A467-3B80147DFB9F}"/>
    <cellStyle name="Vstup 2 15 4 2 2" xfId="12554" xr:uid="{97EF726F-8913-4692-AE91-8BDBBBBC321D}"/>
    <cellStyle name="Vstup 2 15 4 2 2 2" xfId="20964" xr:uid="{8F71B501-E6A9-47D6-A5C4-8021DE9920EA}"/>
    <cellStyle name="Vstup 2 15 4 2 2 2 2" xfId="48597" xr:uid="{D159F140-69A2-44F3-9662-0137731CCD9D}"/>
    <cellStyle name="Vstup 2 15 4 2 2 3" xfId="23821" xr:uid="{BBF2708C-AB43-4C47-8CC8-5E3BFC984E0D}"/>
    <cellStyle name="Vstup 2 15 4 2 2 4" xfId="26418" xr:uid="{ABFDC40D-E459-4510-8820-05E8D709AFBB}"/>
    <cellStyle name="Vstup 2 15 4 2 2 5" xfId="37400" xr:uid="{C7255B85-A66A-4C91-96BC-128637687A3F}"/>
    <cellStyle name="Vstup 2 15 4 2 3" xfId="16376" xr:uid="{161CDCD7-787A-44C4-90A5-39EA9E05ED89}"/>
    <cellStyle name="Vstup 2 15 4 2 3 2" xfId="42928" xr:uid="{953A6BA1-8699-4325-9F29-AFAD2CB8E3C9}"/>
    <cellStyle name="Vstup 2 15 4 2 4" xfId="18682" xr:uid="{4500441B-D0F0-4991-A2E2-744D5DE29747}"/>
    <cellStyle name="Vstup 2 15 4 2 5" xfId="13752" xr:uid="{F96B56F0-2C56-43E7-BAEA-4DFAEAD76867}"/>
    <cellStyle name="Vstup 2 15 4 2 6" xfId="31845" xr:uid="{5275093A-5655-4F0F-8F4D-EC13E804A777}"/>
    <cellStyle name="Vstup 2 15 4 3" xfId="9520" xr:uid="{14D33D3E-744A-4953-A33F-99DCFA92D78C}"/>
    <cellStyle name="Vstup 2 15 4 3 2" xfId="19052" xr:uid="{14EC3D26-06A1-433D-9D8D-E295752ECAA7}"/>
    <cellStyle name="Vstup 2 15 4 3 2 2" xfId="45564" xr:uid="{2DD22513-FFF4-4E7A-A6B8-CD9EE97E4EAE}"/>
    <cellStyle name="Vstup 2 15 4 3 3" xfId="22338" xr:uid="{E3DB6894-835F-499F-A411-52722DD1120E}"/>
    <cellStyle name="Vstup 2 15 4 3 4" xfId="25112" xr:uid="{F970726C-E26E-4F2B-AD65-E2C66A780F32}"/>
    <cellStyle name="Vstup 2 15 4 3 5" xfId="34455" xr:uid="{88739530-FC21-41A9-A75B-2FB3BD8AF560}"/>
    <cellStyle name="Vstup 2 15 4 4" xfId="14437" xr:uid="{090ADC83-4E1D-49C5-A54C-AB2B613FA5FD}"/>
    <cellStyle name="Vstup 2 15 4 4 2" xfId="39903" xr:uid="{C111CD54-BB24-49B8-8A0C-87A29838D1B5}"/>
    <cellStyle name="Vstup 2 15 4 5" xfId="18302" xr:uid="{83E1BC01-B1D6-4AE2-AE74-8294AF953A0D}"/>
    <cellStyle name="Vstup 2 15 4 6" xfId="28908" xr:uid="{2E7AEB83-F2EF-45EB-BD8D-A5A2ABA55254}"/>
    <cellStyle name="Vstup 2 15 4_5.3 Investments associated cy" xfId="6303" xr:uid="{E7041685-4FE6-4902-A69D-777D89F34ABF}"/>
    <cellStyle name="Vstup 2 15 5" xfId="3087" xr:uid="{59790825-A1B8-4537-995D-3C687940CFBC}"/>
    <cellStyle name="Vstup 2 15 5 2" xfId="10019" xr:uid="{8D4CCD55-4E2D-44BD-BCCF-8F2250FAEF65}"/>
    <cellStyle name="Vstup 2 15 5 2 2" xfId="19487" xr:uid="{54B80B93-1215-474E-A52A-55C24DB37A42}"/>
    <cellStyle name="Vstup 2 15 5 2 2 2" xfId="46062" xr:uid="{209BDC5A-1225-402D-874B-CE8010BCEA93}"/>
    <cellStyle name="Vstup 2 15 5 2 3" xfId="22753" xr:uid="{0F1F0865-3807-4B53-B9A9-F69BFD393CEB}"/>
    <cellStyle name="Vstup 2 15 5 2 4" xfId="25520" xr:uid="{FC8D30BB-F418-475F-97A5-28D7540096C7}"/>
    <cellStyle name="Vstup 2 15 5 2 5" xfId="34943" xr:uid="{CEE955A9-4310-413A-814E-A95975C37580}"/>
    <cellStyle name="Vstup 2 15 5 3" xfId="14872" xr:uid="{35246ACC-201F-4463-8F73-6CD20D6AEB04}"/>
    <cellStyle name="Vstup 2 15 5 3 2" xfId="40398" xr:uid="{F4A70A3F-23DC-49DF-94FA-02686FC614BD}"/>
    <cellStyle name="Vstup 2 15 5 4" xfId="15493" xr:uid="{0E9303BE-FA5C-4A8F-84BB-80F5F60D4A5F}"/>
    <cellStyle name="Vstup 2 15 5 5" xfId="29393" xr:uid="{9E50D162-5FF2-4A90-ADF9-2A7ED3378219}"/>
    <cellStyle name="Vstup 2 15 6" xfId="7511" xr:uid="{0C6E9BED-4C2C-4CBA-8380-6C56BD3E1340}"/>
    <cellStyle name="Vstup 2 15 6 2" xfId="17782" xr:uid="{405C9809-07FB-4ADA-BBCD-32187EFBBD2F}"/>
    <cellStyle name="Vstup 2 15 6 2 2" xfId="43559" xr:uid="{99320536-D641-40EC-A703-B2C12CDF063B}"/>
    <cellStyle name="Vstup 2 15 6 3" xfId="21377" xr:uid="{F29E0E03-F7ED-41BC-B0A0-475E2C158C8A}"/>
    <cellStyle name="Vstup 2 15 6 4" xfId="24269" xr:uid="{D6BDB5DD-B624-4979-B6F9-2F225ACB3F16}"/>
    <cellStyle name="Vstup 2 15 6 5" xfId="32466" xr:uid="{BAC0262B-8516-4E37-84CA-0BB1E8F49DB7}"/>
    <cellStyle name="Vstup 2 15 7" xfId="13027" xr:uid="{09627380-CE4C-4F38-9E69-25AFAF552B71}"/>
    <cellStyle name="Vstup 2 15 7 2" xfId="37899" xr:uid="{28C686DE-CD96-439D-9719-CD2844A3E2FF}"/>
    <cellStyle name="Vstup 2 15 8" xfId="17285" xr:uid="{77ECD995-E6C8-41EC-A989-FAA5FCD04533}"/>
    <cellStyle name="Vstup 2 15 9" xfId="26916" xr:uid="{682B3D90-2824-4729-BF57-17D42BB73F6E}"/>
    <cellStyle name="Vstup 2 15_3.10 Impairments" xfId="1066" xr:uid="{D02FC629-6EDF-4C23-A504-B55DEAA521ED}"/>
    <cellStyle name="Vstup 2 16" xfId="355" xr:uid="{423BD1AA-F5C0-45D4-8B12-DC144FA74F6C}"/>
    <cellStyle name="Vstup 2 16 2" xfId="659" xr:uid="{8A5CD9D6-B07D-43FC-B982-75189B5CBFE3}"/>
    <cellStyle name="Vstup 2 16 2 2" xfId="2203" xr:uid="{531BB2EA-E429-4A02-A3DB-2F83B4E9A2F7}"/>
    <cellStyle name="Vstup 2 16 2 2 2" xfId="5402" xr:uid="{E35A14EA-9121-47AE-A4A9-4F6EC46ABA5B}"/>
    <cellStyle name="Vstup 2 16 2 2 2 2" xfId="12195" xr:uid="{9ED6D044-2563-4F18-A8E8-98CA1298FD40}"/>
    <cellStyle name="Vstup 2 16 2 2 2 2 2" xfId="20753" xr:uid="{29810716-FF3E-4EFC-AB5C-DE8061A7D78A}"/>
    <cellStyle name="Vstup 2 16 2 2 2 2 2 2" xfId="48238" xr:uid="{E7A64203-CFDA-4FA5-9D80-B26CF8727BFD}"/>
    <cellStyle name="Vstup 2 16 2 2 2 2 3" xfId="23671" xr:uid="{0C7C3FC0-9384-40FA-9D99-A810E20F4D8F}"/>
    <cellStyle name="Vstup 2 16 2 2 2 2 4" xfId="26296" xr:uid="{5576CB41-60F4-433C-8AAF-174BB0EC14F7}"/>
    <cellStyle name="Vstup 2 16 2 2 2 2 5" xfId="37041" xr:uid="{F94BF0FA-F3F1-40E7-8B75-715B5B024EF6}"/>
    <cellStyle name="Vstup 2 16 2 2 2 3" xfId="16176" xr:uid="{5205F80B-AB7C-48A4-B824-4C1843848877}"/>
    <cellStyle name="Vstup 2 16 2 2 2 3 2" xfId="42569" xr:uid="{AAD295B1-8AF3-4CBC-A905-36FE4A4B1A94}"/>
    <cellStyle name="Vstup 2 16 2 2 2 4" xfId="18927" xr:uid="{4413F1C9-55B9-4B11-86F2-0C4B47120178}"/>
    <cellStyle name="Vstup 2 16 2 2 2 5" xfId="15239" xr:uid="{186F2685-9F7C-4FFA-AEBA-52E36DA58BAF}"/>
    <cellStyle name="Vstup 2 16 2 2 2 6" xfId="31486" xr:uid="{70ACE8A8-2780-4884-910F-634101B138AB}"/>
    <cellStyle name="Vstup 2 16 2 2 3" xfId="9162" xr:uid="{DF9D7011-B98F-4172-9FAE-DDC661DD6433}"/>
    <cellStyle name="Vstup 2 16 2 2 3 2" xfId="18838" xr:uid="{EF71923E-ECE4-435A-AFBB-254E5D5319D1}"/>
    <cellStyle name="Vstup 2 16 2 2 3 2 2" xfId="45206" xr:uid="{AB3D1CFA-3D46-40C0-9C48-B665B5209B61}"/>
    <cellStyle name="Vstup 2 16 2 2 3 3" xfId="22193" xr:uid="{0E64D370-9DBA-41C3-A7AE-9381CF8B961F}"/>
    <cellStyle name="Vstup 2 16 2 2 3 4" xfId="24991" xr:uid="{0FC2D998-5632-4851-A5DD-F155F13C9A86}"/>
    <cellStyle name="Vstup 2 16 2 2 3 5" xfId="34097" xr:uid="{52D35310-BBD0-4AE8-88AE-85F72E84D3A1}"/>
    <cellStyle name="Vstup 2 16 2 2 4" xfId="14233" xr:uid="{768638A3-730A-4876-9194-31312649BC28}"/>
    <cellStyle name="Vstup 2 16 2 2 4 2" xfId="39545" xr:uid="{B1BECE2B-DB0F-4A89-85D1-FABE34D22DE5}"/>
    <cellStyle name="Vstup 2 16 2 2 5" xfId="16914" xr:uid="{7174FA8F-B85F-4895-A3CB-542AB7348630}"/>
    <cellStyle name="Vstup 2 16 2 2 6" xfId="28550" xr:uid="{B950315C-B025-4FBB-B157-6673F567C206}"/>
    <cellStyle name="Vstup 2 16 2 2_5.3 Investments associated cy" xfId="6305" xr:uid="{0AA876DC-EBA7-46E1-B8A1-D2A8BE0AE5B5}"/>
    <cellStyle name="Vstup 2 16 2 3" xfId="2805" xr:uid="{1A323A45-D886-4AB7-BC62-EB57C4333EAC}"/>
    <cellStyle name="Vstup 2 16 2 3 2" xfId="6004" xr:uid="{DE2F2258-1D28-4869-A3FB-001BAFB363EE}"/>
    <cellStyle name="Vstup 2 16 2 3 2 2" xfId="12797" xr:uid="{2F6F1385-8A93-4DBB-B1A3-E65863F78D7C}"/>
    <cellStyle name="Vstup 2 16 2 3 2 2 2" xfId="21207" xr:uid="{49D55707-8C7F-4C57-AA4C-001748E7C784}"/>
    <cellStyle name="Vstup 2 16 2 3 2 2 2 2" xfId="48840" xr:uid="{27EEA678-B907-4FD6-91AF-62EE60934C96}"/>
    <cellStyle name="Vstup 2 16 2 3 2 2 3" xfId="24064" xr:uid="{E49DFF38-41F4-41D3-A3CD-912BD3609D14}"/>
    <cellStyle name="Vstup 2 16 2 3 2 2 4" xfId="26661" xr:uid="{1C7AA59A-5E58-4FD1-BC42-F9F7D657B633}"/>
    <cellStyle name="Vstup 2 16 2 3 2 2 5" xfId="37643" xr:uid="{B36236DA-4013-4F04-BCB2-7CA674289B88}"/>
    <cellStyle name="Vstup 2 16 2 3 2 3" xfId="16619" xr:uid="{B113FF1A-B1D9-4CEC-A096-B7953925AAE7}"/>
    <cellStyle name="Vstup 2 16 2 3 2 3 2" xfId="43171" xr:uid="{537EAB66-753D-428E-9A18-8BEFD7A08DDE}"/>
    <cellStyle name="Vstup 2 16 2 3 2 4" xfId="18245" xr:uid="{EB549CBA-9142-4AEB-8FA2-F65730482164}"/>
    <cellStyle name="Vstup 2 16 2 3 2 5" xfId="18279" xr:uid="{63AD81B0-BC37-4450-AC36-6B398B2757CD}"/>
    <cellStyle name="Vstup 2 16 2 3 2 6" xfId="32088" xr:uid="{12C759FD-D6B8-4E16-B3AF-5F0DFA68F6A9}"/>
    <cellStyle name="Vstup 2 16 2 3 3" xfId="9763" xr:uid="{2F121395-DB23-4770-A53B-452BD66FADDF}"/>
    <cellStyle name="Vstup 2 16 2 3 3 2" xfId="19295" xr:uid="{B4C0A975-8018-4613-8053-6A5A96FCD598}"/>
    <cellStyle name="Vstup 2 16 2 3 3 2 2" xfId="45807" xr:uid="{B2FD1E54-5D1A-4D81-85B9-F79980F4A256}"/>
    <cellStyle name="Vstup 2 16 2 3 3 3" xfId="22581" xr:uid="{A78BA3BD-C5B6-4C6D-8775-0CA1778411D9}"/>
    <cellStyle name="Vstup 2 16 2 3 3 4" xfId="25355" xr:uid="{B1294EE6-F074-4382-A297-58DD59762794}"/>
    <cellStyle name="Vstup 2 16 2 3 3 5" xfId="34698" xr:uid="{F4FB8D44-057F-498D-8FF9-3EC4717CDD04}"/>
    <cellStyle name="Vstup 2 16 2 3 4" xfId="14680" xr:uid="{A5700152-2C63-4AB6-A2E5-108448908C22}"/>
    <cellStyle name="Vstup 2 16 2 3 4 2" xfId="40146" xr:uid="{7426A1EB-B2AC-4581-8701-8932DD76574A}"/>
    <cellStyle name="Vstup 2 16 2 3 5" xfId="16868" xr:uid="{613EEB9A-6502-48B4-939E-93520FB377A8}"/>
    <cellStyle name="Vstup 2 16 2 3 6" xfId="29151" xr:uid="{7DC0D5E6-7E38-4187-9D82-FDAE55A43672}"/>
    <cellStyle name="Vstup 2 16 2 3_5.3 Investments associated cy" xfId="6306" xr:uid="{A252FD3F-65A1-4604-92EF-31285400A747}"/>
    <cellStyle name="Vstup 2 16 2 4" xfId="3393" xr:uid="{62C73CD8-DECC-4D10-9756-2FDA5F4F6F08}"/>
    <cellStyle name="Vstup 2 16 2 4 2" xfId="10320" xr:uid="{42F650E7-CBB2-4B23-8411-6D638A29DB89}"/>
    <cellStyle name="Vstup 2 16 2 4 2 2" xfId="19736" xr:uid="{48138707-8EE4-42C2-B0A9-88CEEA8A7583}"/>
    <cellStyle name="Vstup 2 16 2 4 2 2 2" xfId="46363" xr:uid="{8B68B859-4E29-40DB-A49E-69C781347F45}"/>
    <cellStyle name="Vstup 2 16 2 4 2 3" xfId="22967" xr:uid="{0B97AB23-B334-4A9C-AC53-6556A43D7AB7}"/>
    <cellStyle name="Vstup 2 16 2 4 2 4" xfId="25725" xr:uid="{B546968E-6F34-4A87-A444-E7C3D6A876D1}"/>
    <cellStyle name="Vstup 2 16 2 4 2 5" xfId="35243" xr:uid="{53CDF98A-DB97-409B-AACC-E2557C051802}"/>
    <cellStyle name="Vstup 2 16 2 4 3" xfId="15122" xr:uid="{67E1A912-7311-4333-8982-0E69187164B4}"/>
    <cellStyle name="Vstup 2 16 2 4 3 2" xfId="40698" xr:uid="{73DF4FEE-C7EC-434C-822C-4BB25FB7286A}"/>
    <cellStyle name="Vstup 2 16 2 4 4" xfId="20079" xr:uid="{7C95BE00-391E-4E99-807C-BF91C99FE372}"/>
    <cellStyle name="Vstup 2 16 2 4 5" xfId="29692" xr:uid="{8F4E718F-B96B-48B8-A10C-212781DC7387}"/>
    <cellStyle name="Vstup 2 16 2 5" xfId="7848" xr:uid="{E15311A2-7B08-4C89-AB12-3C8D32D89742}"/>
    <cellStyle name="Vstup 2 16 2 5 2" xfId="18064" xr:uid="{CC27EEA1-1B62-43FF-A685-79143C664531}"/>
    <cellStyle name="Vstup 2 16 2 5 2 2" xfId="43896" xr:uid="{A273F0CC-3748-414B-B860-3FDE2AC17352}"/>
    <cellStyle name="Vstup 2 16 2 5 3" xfId="21632" xr:uid="{EC80A26F-6A27-4E03-9076-7D7A6548738C}"/>
    <cellStyle name="Vstup 2 16 2 5 4" xfId="24512" xr:uid="{0BFA028A-50CB-4AE2-9E64-11F8731C4ECC}"/>
    <cellStyle name="Vstup 2 16 2 5 5" xfId="32803" xr:uid="{C6BB9329-5632-407C-97E8-8F85055170CF}"/>
    <cellStyle name="Vstup 2 16 2 6" xfId="13310" xr:uid="{96DAB734-B79D-4608-8C41-9E5D82E8E4E4}"/>
    <cellStyle name="Vstup 2 16 2 6 2" xfId="38236" xr:uid="{67138369-5B99-437B-9FB1-E9D1064F48F3}"/>
    <cellStyle name="Vstup 2 16 2 7" xfId="17032" xr:uid="{B2CEB44B-0215-4ED4-B0CE-58DC4C1DC5F9}"/>
    <cellStyle name="Vstup 2 16 2 8" xfId="27253" xr:uid="{DACAC5BF-85C6-4EBD-9F67-79B20155EB22}"/>
    <cellStyle name="Vstup 2 16 2_5.3 Investments associated cy" xfId="6304" xr:uid="{EB5701D6-28A1-4DC2-80CE-25E831F768A2}"/>
    <cellStyle name="Vstup 2 16 3" xfId="1930" xr:uid="{158507F3-1977-4543-8238-369E3C381642}"/>
    <cellStyle name="Vstup 2 16 3 2" xfId="5129" xr:uid="{F74589DB-6D0B-4E8F-8454-F45DE07D39BB}"/>
    <cellStyle name="Vstup 2 16 3 2 2" xfId="11922" xr:uid="{384D7F49-305C-43B7-B7AC-827E731297E3}"/>
    <cellStyle name="Vstup 2 16 3 2 2 2" xfId="20533" xr:uid="{827BDAB9-AA18-444A-B37C-363E013A1472}"/>
    <cellStyle name="Vstup 2 16 3 2 2 2 2" xfId="47965" xr:uid="{011CFA06-3E29-429B-A8B6-58DB3B723D45}"/>
    <cellStyle name="Vstup 2 16 3 2 2 3" xfId="23483" xr:uid="{E7C38437-A0DB-4099-BAA1-A823B6DFC44B}"/>
    <cellStyle name="Vstup 2 16 3 2 2 4" xfId="26117" xr:uid="{21670E54-BE90-465E-B227-32F48B2A0A2F}"/>
    <cellStyle name="Vstup 2 16 3 2 2 5" xfId="36768" xr:uid="{B5375761-82F7-4A0E-9E3C-C248B877AC8A}"/>
    <cellStyle name="Vstup 2 16 3 2 3" xfId="15958" xr:uid="{BF52C85E-5834-4FE7-8976-A1712C20447A}"/>
    <cellStyle name="Vstup 2 16 3 2 3 2" xfId="42296" xr:uid="{9E901FF6-FA2A-499B-B252-DD466267372D}"/>
    <cellStyle name="Vstup 2 16 3 2 4" xfId="14106" xr:uid="{F9C5B8AE-BA5A-4EF8-80DD-D571B9814597}"/>
    <cellStyle name="Vstup 2 16 3 2 5" xfId="21765" xr:uid="{EAD18D00-EFA0-48BE-9C7F-A64111EE2647}"/>
    <cellStyle name="Vstup 2 16 3 2 6" xfId="31213" xr:uid="{3C808974-6BD6-49D1-BCEB-6A9606BAE0F7}"/>
    <cellStyle name="Vstup 2 16 3 3" xfId="8889" xr:uid="{32A242C6-2CBB-4390-AE58-5545F90C2A8B}"/>
    <cellStyle name="Vstup 2 16 3 3 2" xfId="18621" xr:uid="{7FF01AA2-5625-4E09-9714-AABF933E554C}"/>
    <cellStyle name="Vstup 2 16 3 3 2 2" xfId="44933" xr:uid="{A609C8CF-1239-4173-BA44-CC02210B61C9}"/>
    <cellStyle name="Vstup 2 16 3 3 3" xfId="22004" xr:uid="{D92113FF-9212-46C0-B8EA-1723A27DA808}"/>
    <cellStyle name="Vstup 2 16 3 3 4" xfId="24812" xr:uid="{B9E9E329-B063-473E-9E55-FA8CEFCB08A2}"/>
    <cellStyle name="Vstup 2 16 3 3 5" xfId="33824" xr:uid="{B76CB1E6-D243-4248-BF29-C8DDEB808DE3}"/>
    <cellStyle name="Vstup 2 16 3 4" xfId="14019" xr:uid="{DE132DC4-67E2-49E7-A504-313CB4ACD31E}"/>
    <cellStyle name="Vstup 2 16 3 4 2" xfId="39272" xr:uid="{410B0DC5-C4A2-42F0-85C1-B950845EB3A9}"/>
    <cellStyle name="Vstup 2 16 3 5" xfId="13691" xr:uid="{1229D327-246A-4C10-9EFD-E0BBD7E9CF2B}"/>
    <cellStyle name="Vstup 2 16 3 6" xfId="28277" xr:uid="{DE0B7323-94B1-4F39-AAAE-DB45514380BA}"/>
    <cellStyle name="Vstup 2 16 3_5.3 Investments associated cy" xfId="6307" xr:uid="{2F0CFB6D-C125-47B0-A185-6242AE429AD4}"/>
    <cellStyle name="Vstup 2 16 4" xfId="2598" xr:uid="{DA18DF63-DDA6-4AA0-B498-EF47B58EC713}"/>
    <cellStyle name="Vstup 2 16 4 2" xfId="5797" xr:uid="{77D113B3-D2D4-4BAE-896B-20C7473F53E5}"/>
    <cellStyle name="Vstup 2 16 4 2 2" xfId="12590" xr:uid="{6D76D3DC-C3B9-4760-AC04-C5A6A9406BAA}"/>
    <cellStyle name="Vstup 2 16 4 2 2 2" xfId="21000" xr:uid="{7DB8234C-1D85-4E8B-A7FA-E3A5A305A7BF}"/>
    <cellStyle name="Vstup 2 16 4 2 2 2 2" xfId="48633" xr:uid="{1687EE3E-25FC-4B00-B4B4-030E3FEA4835}"/>
    <cellStyle name="Vstup 2 16 4 2 2 3" xfId="23857" xr:uid="{1CBD8CF6-C0C6-4658-8684-CAEA39AF1A47}"/>
    <cellStyle name="Vstup 2 16 4 2 2 4" xfId="26454" xr:uid="{E10DDA8B-71ED-43C8-85FC-D180A308FB33}"/>
    <cellStyle name="Vstup 2 16 4 2 2 5" xfId="37436" xr:uid="{6E3B8A98-CD84-40CA-BE3F-711962FFE6E5}"/>
    <cellStyle name="Vstup 2 16 4 2 3" xfId="16412" xr:uid="{310533A7-9F22-4856-9A0B-653464A63CCB}"/>
    <cellStyle name="Vstup 2 16 4 2 3 2" xfId="42964" xr:uid="{70125A36-1422-472A-AA2F-4FF0229C70CF}"/>
    <cellStyle name="Vstup 2 16 4 2 4" xfId="15997" xr:uid="{4653A880-AA33-44DA-B594-DE5938A48EA1}"/>
    <cellStyle name="Vstup 2 16 4 2 5" xfId="16674" xr:uid="{56685333-0ACD-4230-AF81-050BE6E5D448}"/>
    <cellStyle name="Vstup 2 16 4 2 6" xfId="31881" xr:uid="{079B79D1-D943-4CDF-A789-7A20BC815491}"/>
    <cellStyle name="Vstup 2 16 4 3" xfId="9556" xr:uid="{AFEDAC02-7CB6-4C0B-8C86-1366417A0764}"/>
    <cellStyle name="Vstup 2 16 4 3 2" xfId="19088" xr:uid="{632C87C3-066C-41ED-8A38-00F71D9529C4}"/>
    <cellStyle name="Vstup 2 16 4 3 2 2" xfId="45600" xr:uid="{C9399FDC-501F-41D4-A29F-E3DF918ED59F}"/>
    <cellStyle name="Vstup 2 16 4 3 3" xfId="22374" xr:uid="{547CE6E8-2499-405E-9E13-A84E08A1BAA7}"/>
    <cellStyle name="Vstup 2 16 4 3 4" xfId="25148" xr:uid="{03C35F01-5A37-47DA-81EF-8207754F9276}"/>
    <cellStyle name="Vstup 2 16 4 3 5" xfId="34491" xr:uid="{BF12D1F5-4D06-4AF9-AFC5-F83FF002A40C}"/>
    <cellStyle name="Vstup 2 16 4 4" xfId="14473" xr:uid="{553BA897-1FAC-4F66-94CF-8DDA9C4A46B2}"/>
    <cellStyle name="Vstup 2 16 4 4 2" xfId="39939" xr:uid="{736D38FE-E31A-40A1-B3F6-07AD26C907EC}"/>
    <cellStyle name="Vstup 2 16 4 5" xfId="20142" xr:uid="{8C3B8CF6-07C3-4535-8EA7-CDFDB1EA7F69}"/>
    <cellStyle name="Vstup 2 16 4 6" xfId="28944" xr:uid="{A23CA02B-7585-4C34-B32D-56081D5C0AAD}"/>
    <cellStyle name="Vstup 2 16 4_5.3 Investments associated cy" xfId="6308" xr:uid="{E32638FA-5D04-4756-9122-E25B4F208D05}"/>
    <cellStyle name="Vstup 2 16 5" xfId="3121" xr:uid="{2DC34841-0CBA-4B5B-A05A-540AD294689C}"/>
    <cellStyle name="Vstup 2 16 5 2" xfId="10051" xr:uid="{E1B62E79-D5C6-4A74-93EE-13ACD4ADB86E}"/>
    <cellStyle name="Vstup 2 16 5 2 2" xfId="19518" xr:uid="{2FF3FF42-0A57-48A5-AB10-5E5F815C8251}"/>
    <cellStyle name="Vstup 2 16 5 2 2 2" xfId="46094" xr:uid="{AD17006B-ADCF-454A-B4D9-7FF7933D5302}"/>
    <cellStyle name="Vstup 2 16 5 2 3" xfId="22785" xr:uid="{FB7524DE-53CA-4425-B8DB-CC58FFA1B4D4}"/>
    <cellStyle name="Vstup 2 16 5 2 4" xfId="25551" xr:uid="{2B3AB3A9-F4FB-4136-A439-2066D8CBAB3D}"/>
    <cellStyle name="Vstup 2 16 5 2 5" xfId="34975" xr:uid="{0D3A516E-E8D8-402F-B1F0-24883F592B72}"/>
    <cellStyle name="Vstup 2 16 5 3" xfId="14903" xr:uid="{A4D43A03-9C97-4586-ADEF-D21CF407E028}"/>
    <cellStyle name="Vstup 2 16 5 3 2" xfId="40429" xr:uid="{5E36C3CE-C93D-4F46-B0F0-438FC02E6E43}"/>
    <cellStyle name="Vstup 2 16 5 4" xfId="19860" xr:uid="{4F70B5B9-6080-43B6-9C2E-672C56F00E46}"/>
    <cellStyle name="Vstup 2 16 5 5" xfId="29424" xr:uid="{45261EF2-C08F-4CCB-AD4C-586B997B9462}"/>
    <cellStyle name="Vstup 2 16 6" xfId="7547" xr:uid="{BB2281F0-1C01-4D7D-B3FF-ADA72C216387}"/>
    <cellStyle name="Vstup 2 16 6 2" xfId="17818" xr:uid="{D7105551-E223-45F4-9001-1D4323F0EDDB}"/>
    <cellStyle name="Vstup 2 16 6 2 2" xfId="43595" xr:uid="{B3EA473D-1674-4A6C-BC24-C4DA8434E6B4}"/>
    <cellStyle name="Vstup 2 16 6 3" xfId="21413" xr:uid="{D73E49F9-473E-493E-B2DD-2A702E701731}"/>
    <cellStyle name="Vstup 2 16 6 4" xfId="24305" xr:uid="{7B1D63C1-3228-4BC3-BEE1-2972972B20ED}"/>
    <cellStyle name="Vstup 2 16 6 5" xfId="32502" xr:uid="{CDD14D2E-0197-4FA7-B186-E0D71A1545A8}"/>
    <cellStyle name="Vstup 2 16 7" xfId="13063" xr:uid="{AF3A1271-976A-469B-A4CE-9F5D5FB7C647}"/>
    <cellStyle name="Vstup 2 16 7 2" xfId="37935" xr:uid="{5793FF4B-04F2-4559-9043-4DD94400CE89}"/>
    <cellStyle name="Vstup 2 16 8" xfId="17250" xr:uid="{CB6D10D1-D488-4B67-A679-164699B46C3C}"/>
    <cellStyle name="Vstup 2 16 9" xfId="26952" xr:uid="{B95AD294-CB30-4BD2-A1B2-93FDB90D3581}"/>
    <cellStyle name="Vstup 2 16_3.10 Impairments" xfId="1067" xr:uid="{DFE26BA9-54B1-41C7-BAB5-953062BA1BF1}"/>
    <cellStyle name="Vstup 2 17" xfId="353" xr:uid="{D28D435F-5C40-43B8-A17D-543BF440C42B}"/>
    <cellStyle name="Vstup 2 17 2" xfId="657" xr:uid="{5051D742-B8B1-4B49-A2EC-164889E14CAE}"/>
    <cellStyle name="Vstup 2 17 2 2" xfId="2201" xr:uid="{99D5A883-4334-47E5-8FC2-CBA6C287A715}"/>
    <cellStyle name="Vstup 2 17 2 2 2" xfId="5400" xr:uid="{1DA6AC29-1370-45D1-B06E-FB2C27AC1D02}"/>
    <cellStyle name="Vstup 2 17 2 2 2 2" xfId="12193" xr:uid="{E9811AC8-3FD4-4F81-8495-904B3CEC77C5}"/>
    <cellStyle name="Vstup 2 17 2 2 2 2 2" xfId="20751" xr:uid="{DE77662D-6ED1-477E-8DA6-FCFD81AF8243}"/>
    <cellStyle name="Vstup 2 17 2 2 2 2 2 2" xfId="48236" xr:uid="{63C9408A-8CBB-4B55-ACF0-D68BE185DEAC}"/>
    <cellStyle name="Vstup 2 17 2 2 2 2 3" xfId="23669" xr:uid="{9A139877-C8C8-4050-8EC5-75EE8E1ABE96}"/>
    <cellStyle name="Vstup 2 17 2 2 2 2 4" xfId="26294" xr:uid="{48D1A523-B9E8-414A-B2FA-09541B5BA6CA}"/>
    <cellStyle name="Vstup 2 17 2 2 2 2 5" xfId="37039" xr:uid="{550D96DB-4352-4E97-99C3-FBB9BAEF7495}"/>
    <cellStyle name="Vstup 2 17 2 2 2 3" xfId="16174" xr:uid="{0C680068-EC89-4CB3-9DC1-F5E1B450DB63}"/>
    <cellStyle name="Vstup 2 17 2 2 2 3 2" xfId="42567" xr:uid="{719A0663-EE2B-41EE-9243-AAE308C18A6C}"/>
    <cellStyle name="Vstup 2 17 2 2 2 4" xfId="15206" xr:uid="{71ECA667-FBC8-4191-A906-6C97A6EC674F}"/>
    <cellStyle name="Vstup 2 17 2 2 2 5" xfId="22248" xr:uid="{72E4771A-81E8-41BF-8111-66D5471606FB}"/>
    <cellStyle name="Vstup 2 17 2 2 2 6" xfId="31484" xr:uid="{1A30A1BA-EBAC-402A-9C99-A3AE7DA77A0B}"/>
    <cellStyle name="Vstup 2 17 2 2 3" xfId="9160" xr:uid="{3B40885D-ED87-4083-9366-F9735D55EF7B}"/>
    <cellStyle name="Vstup 2 17 2 2 3 2" xfId="18836" xr:uid="{4D34EF5A-6262-4E9E-8251-2E6B677BC3D6}"/>
    <cellStyle name="Vstup 2 17 2 2 3 2 2" xfId="45204" xr:uid="{F2926715-E8B2-4C23-BD01-A3775F55B9EC}"/>
    <cellStyle name="Vstup 2 17 2 2 3 3" xfId="22191" xr:uid="{1DA3C69F-155A-43C1-95F9-BA24207FFDA9}"/>
    <cellStyle name="Vstup 2 17 2 2 3 4" xfId="24989" xr:uid="{37D08EEC-59C9-45EE-8B3B-55A71DDD91CB}"/>
    <cellStyle name="Vstup 2 17 2 2 3 5" xfId="34095" xr:uid="{44FC09E0-05B0-473B-959D-45B04596C8D3}"/>
    <cellStyle name="Vstup 2 17 2 2 4" xfId="14231" xr:uid="{C076CD87-3188-4F9B-931D-A2937B71BA7D}"/>
    <cellStyle name="Vstup 2 17 2 2 4 2" xfId="39543" xr:uid="{068EF5B7-8CCC-4868-B0CF-AA5D2BCC6204}"/>
    <cellStyle name="Vstup 2 17 2 2 5" xfId="16231" xr:uid="{2FD365E4-C437-46F4-8400-5A6AD3638C44}"/>
    <cellStyle name="Vstup 2 17 2 2 6" xfId="28548" xr:uid="{CD06D419-0523-4D8D-8B28-8F3FA0713469}"/>
    <cellStyle name="Vstup 2 17 2 2_5.3 Investments associated cy" xfId="6310" xr:uid="{1882CF93-061C-4E5F-9761-41C7219E9973}"/>
    <cellStyle name="Vstup 2 17 2 3" xfId="2803" xr:uid="{23BB417D-83FE-41A8-A725-3391852C3D1C}"/>
    <cellStyle name="Vstup 2 17 2 3 2" xfId="6002" xr:uid="{BC013B52-895C-48E9-BD4E-D9453D065A67}"/>
    <cellStyle name="Vstup 2 17 2 3 2 2" xfId="12795" xr:uid="{7A6A0525-A19A-4BD0-9365-3C29D61F102D}"/>
    <cellStyle name="Vstup 2 17 2 3 2 2 2" xfId="21205" xr:uid="{344E1C02-8816-4767-B872-EA330579B6D5}"/>
    <cellStyle name="Vstup 2 17 2 3 2 2 2 2" xfId="48838" xr:uid="{5290B989-56ED-4B04-A30E-220979ADE06D}"/>
    <cellStyle name="Vstup 2 17 2 3 2 2 3" xfId="24062" xr:uid="{CAFA552D-DA7E-4962-A614-62974A058493}"/>
    <cellStyle name="Vstup 2 17 2 3 2 2 4" xfId="26659" xr:uid="{F396276E-DA5A-4643-8F4C-73340E725CA3}"/>
    <cellStyle name="Vstup 2 17 2 3 2 2 5" xfId="37641" xr:uid="{9FBDAC76-9DBE-4605-870A-F9E7D25BB5BB}"/>
    <cellStyle name="Vstup 2 17 2 3 2 3" xfId="16617" xr:uid="{BB80E671-FA16-4A0D-AF44-91FAFA8E383B}"/>
    <cellStyle name="Vstup 2 17 2 3 2 3 2" xfId="43169" xr:uid="{C01AA976-1A84-4D58-ACDC-648F113CEFD8}"/>
    <cellStyle name="Vstup 2 17 2 3 2 4" xfId="13986" xr:uid="{F6A36AF5-553C-446C-98ED-E2B0E45CDDC6}"/>
    <cellStyle name="Vstup 2 17 2 3 2 5" xfId="21735" xr:uid="{6FCBD4A1-7B94-4AB7-A644-FA1D04139290}"/>
    <cellStyle name="Vstup 2 17 2 3 2 6" xfId="32086" xr:uid="{33156A44-BB85-4174-B261-107E786769A3}"/>
    <cellStyle name="Vstup 2 17 2 3 3" xfId="9761" xr:uid="{E79D7A96-B0C0-439C-97E7-A3B5F8BAF899}"/>
    <cellStyle name="Vstup 2 17 2 3 3 2" xfId="19293" xr:uid="{7532D855-6B4C-4752-9E56-1C8BDEECBAAC}"/>
    <cellStyle name="Vstup 2 17 2 3 3 2 2" xfId="45805" xr:uid="{68C89154-4E08-4296-96EC-023872BFB1ED}"/>
    <cellStyle name="Vstup 2 17 2 3 3 3" xfId="22579" xr:uid="{62E82059-2759-4698-BD88-BA0D6C026AC7}"/>
    <cellStyle name="Vstup 2 17 2 3 3 4" xfId="25353" xr:uid="{36F52853-BF9B-487F-B09D-89E66A67FD49}"/>
    <cellStyle name="Vstup 2 17 2 3 3 5" xfId="34696" xr:uid="{9750FD47-210C-457A-A388-AF09ECFAD627}"/>
    <cellStyle name="Vstup 2 17 2 3 4" xfId="14678" xr:uid="{CBCDE407-2EF7-432B-AC3A-CD0952A73B38}"/>
    <cellStyle name="Vstup 2 17 2 3 4 2" xfId="40144" xr:uid="{8320E648-0D81-49ED-BCDE-79455268FBC8}"/>
    <cellStyle name="Vstup 2 17 2 3 5" xfId="19386" xr:uid="{AF17C2EA-2C08-4F91-BDEE-073B352D39DA}"/>
    <cellStyle name="Vstup 2 17 2 3 6" xfId="29149" xr:uid="{B8FEAC50-1B92-48C7-A9FA-F44DE4BCBA84}"/>
    <cellStyle name="Vstup 2 17 2 3_5.3 Investments associated cy" xfId="6311" xr:uid="{E5142B9D-68F5-4967-AB6D-5FD20F40A374}"/>
    <cellStyle name="Vstup 2 17 2 4" xfId="3391" xr:uid="{9311EC2C-F393-477A-823F-BF8B1512EF55}"/>
    <cellStyle name="Vstup 2 17 2 4 2" xfId="10318" xr:uid="{0B50FAF5-7D82-4094-8012-64C0845C77AF}"/>
    <cellStyle name="Vstup 2 17 2 4 2 2" xfId="19734" xr:uid="{9C3B56AA-9F0E-484D-8B8C-412918B293CF}"/>
    <cellStyle name="Vstup 2 17 2 4 2 2 2" xfId="46361" xr:uid="{F1A6CF13-9FA9-4737-A335-14A1FD2781C1}"/>
    <cellStyle name="Vstup 2 17 2 4 2 3" xfId="22965" xr:uid="{384CE61E-2B17-4255-9D01-850A909CAF8F}"/>
    <cellStyle name="Vstup 2 17 2 4 2 4" xfId="25723" xr:uid="{9D5117FD-655F-4BC0-8DAE-D686FAD1F6D3}"/>
    <cellStyle name="Vstup 2 17 2 4 2 5" xfId="35241" xr:uid="{2A363CDC-7C03-463B-AD19-3E846A0E32E8}"/>
    <cellStyle name="Vstup 2 17 2 4 3" xfId="15120" xr:uid="{37D83127-073C-4D4C-BCA6-1D46AE7A9E75}"/>
    <cellStyle name="Vstup 2 17 2 4 3 2" xfId="40696" xr:uid="{D32C076A-193F-479C-9FB2-FCBF0A9C4394}"/>
    <cellStyle name="Vstup 2 17 2 4 4" xfId="13539" xr:uid="{D1D0A297-A6CD-4C4C-B40E-E6DFB90B07F4}"/>
    <cellStyle name="Vstup 2 17 2 4 5" xfId="29690" xr:uid="{980E9D1F-841C-44CF-9DAB-5569DF06B8FB}"/>
    <cellStyle name="Vstup 2 17 2 5" xfId="7846" xr:uid="{7151D057-DBF0-4A91-8DA4-7B93E2047503}"/>
    <cellStyle name="Vstup 2 17 2 5 2" xfId="18062" xr:uid="{2A718095-9664-451E-9AE6-71E06BDB8C7D}"/>
    <cellStyle name="Vstup 2 17 2 5 2 2" xfId="43894" xr:uid="{E281BF6E-CB8B-407D-9E0D-65436219569F}"/>
    <cellStyle name="Vstup 2 17 2 5 3" xfId="21630" xr:uid="{A9159B6A-0BB5-4324-93A0-D928E5F5914C}"/>
    <cellStyle name="Vstup 2 17 2 5 4" xfId="24510" xr:uid="{D8794B22-C520-4260-A1FD-CBAF8050E245}"/>
    <cellStyle name="Vstup 2 17 2 5 5" xfId="32801" xr:uid="{BDD06044-B750-4411-9096-D53D0452CC28}"/>
    <cellStyle name="Vstup 2 17 2 6" xfId="13308" xr:uid="{B7C3F2CE-EF99-41A6-B99F-3408448DA06A}"/>
    <cellStyle name="Vstup 2 17 2 6 2" xfId="38234" xr:uid="{ED4FB3F4-90B1-4D2E-A478-7CD1C3C1285C}"/>
    <cellStyle name="Vstup 2 17 2 7" xfId="17036" xr:uid="{698523FC-08E3-4E96-AACD-4A19BDB5787F}"/>
    <cellStyle name="Vstup 2 17 2 8" xfId="27251" xr:uid="{EB5C8533-B81F-4F86-9E3D-A4CF48E3DCC7}"/>
    <cellStyle name="Vstup 2 17 2_5.3 Investments associated cy" xfId="6309" xr:uid="{1A20DBA8-4635-4816-8B6F-B891F0D51817}"/>
    <cellStyle name="Vstup 2 17 3" xfId="1928" xr:uid="{CF274FCD-687A-4552-A7D0-7659F154FCCA}"/>
    <cellStyle name="Vstup 2 17 3 2" xfId="5127" xr:uid="{A1D5AC29-E4C2-4790-9807-8FC749748FB0}"/>
    <cellStyle name="Vstup 2 17 3 2 2" xfId="11920" xr:uid="{EB298408-87A4-47B3-A5AF-F53B609CDCDA}"/>
    <cellStyle name="Vstup 2 17 3 2 2 2" xfId="20531" xr:uid="{59BFFA91-4779-45D1-A5BE-FF90FD28D123}"/>
    <cellStyle name="Vstup 2 17 3 2 2 2 2" xfId="47963" xr:uid="{CEB1D6F9-3FB3-4214-BEFB-916922567230}"/>
    <cellStyle name="Vstup 2 17 3 2 2 3" xfId="23481" xr:uid="{701B7798-EB28-4225-93BC-A89280D00CC6}"/>
    <cellStyle name="Vstup 2 17 3 2 2 4" xfId="26115" xr:uid="{3E4B2311-8334-40EA-87ED-D2096B61FFE1}"/>
    <cellStyle name="Vstup 2 17 3 2 2 5" xfId="36766" xr:uid="{95D897E7-78C1-45C4-8073-CCADCBF60E76}"/>
    <cellStyle name="Vstup 2 17 3 2 3" xfId="15956" xr:uid="{B3A424BD-8B43-4F60-99F9-3A6ADF9895A4}"/>
    <cellStyle name="Vstup 2 17 3 2 3 2" xfId="42294" xr:uid="{B78D95B6-7D64-468D-8A94-E3C01747BFE2}"/>
    <cellStyle name="Vstup 2 17 3 2 4" xfId="20621" xr:uid="{1F837C82-36B4-4ABC-9117-9D62E0ACBF90}"/>
    <cellStyle name="Vstup 2 17 3 2 5" xfId="19799" xr:uid="{48F21C16-8530-42BD-9EB2-B5120F3D3F0B}"/>
    <cellStyle name="Vstup 2 17 3 2 6" xfId="31211" xr:uid="{D6DE7AF2-3D5D-4693-BB5F-2638BC91F620}"/>
    <cellStyle name="Vstup 2 17 3 3" xfId="8887" xr:uid="{FF8AE638-417C-4130-AF8E-E117440C3DAD}"/>
    <cellStyle name="Vstup 2 17 3 3 2" xfId="18619" xr:uid="{A0349E8E-387A-4A64-B293-D627746A65D2}"/>
    <cellStyle name="Vstup 2 17 3 3 2 2" xfId="44931" xr:uid="{A5B456F0-B1B2-4FBA-B46F-EF0247F79610}"/>
    <cellStyle name="Vstup 2 17 3 3 3" xfId="22002" xr:uid="{60D84A87-E92B-4579-807A-6A4638304A7D}"/>
    <cellStyle name="Vstup 2 17 3 3 4" xfId="24810" xr:uid="{74DD6376-861B-4E77-B40A-280B261ABEE7}"/>
    <cellStyle name="Vstup 2 17 3 3 5" xfId="33822" xr:uid="{3B69168B-9E89-4D26-973D-508B91B4C7DB}"/>
    <cellStyle name="Vstup 2 17 3 4" xfId="14017" xr:uid="{9F1B3EB7-B0DA-411B-9D26-D51CE4337E15}"/>
    <cellStyle name="Vstup 2 17 3 4 2" xfId="39270" xr:uid="{96AA6E2A-4EC2-453C-9583-0ED4D2AA2A77}"/>
    <cellStyle name="Vstup 2 17 3 5" xfId="20209" xr:uid="{982EBA13-C28E-4003-B529-D55DA3DC7AE2}"/>
    <cellStyle name="Vstup 2 17 3 6" xfId="28275" xr:uid="{60568B45-95DB-47DE-B89E-3FD6BEA189C9}"/>
    <cellStyle name="Vstup 2 17 3_5.3 Investments associated cy" xfId="6312" xr:uid="{3C1F61EF-FA27-4A7C-BFD4-FBB22E17C578}"/>
    <cellStyle name="Vstup 2 17 4" xfId="2596" xr:uid="{8BD8B842-C102-4468-81BD-B67FD2B03931}"/>
    <cellStyle name="Vstup 2 17 4 2" xfId="5795" xr:uid="{7468C98F-F700-4C54-B663-9E28BBB420A9}"/>
    <cellStyle name="Vstup 2 17 4 2 2" xfId="12588" xr:uid="{FE154D1D-6CD7-40D6-A329-AD20C0EC5B9D}"/>
    <cellStyle name="Vstup 2 17 4 2 2 2" xfId="20998" xr:uid="{B94DD324-C7E3-413F-AB63-F68CF0787A91}"/>
    <cellStyle name="Vstup 2 17 4 2 2 2 2" xfId="48631" xr:uid="{00140C25-BD63-4433-985A-09B47782843C}"/>
    <cellStyle name="Vstup 2 17 4 2 2 3" xfId="23855" xr:uid="{B7C829A6-5BC4-40A6-B15C-F99F578ECDA5}"/>
    <cellStyle name="Vstup 2 17 4 2 2 4" xfId="26452" xr:uid="{6F916542-1CEC-4B95-9F86-F569D6E8429D}"/>
    <cellStyle name="Vstup 2 17 4 2 2 5" xfId="37434" xr:uid="{5267FF5E-30F6-475B-ADD3-832A4B562BD2}"/>
    <cellStyle name="Vstup 2 17 4 2 3" xfId="16410" xr:uid="{F035B5F6-1FD5-45EB-B5D8-29CEC3A1AFE4}"/>
    <cellStyle name="Vstup 2 17 4 2 3 2" xfId="42962" xr:uid="{97E5C38F-E034-41CE-B43C-3279B65259ED}"/>
    <cellStyle name="Vstup 2 17 4 2 4" xfId="18661" xr:uid="{F260A3D6-3550-4A5C-9815-7BDC7543139A}"/>
    <cellStyle name="Vstup 2 17 4 2 5" xfId="16749" xr:uid="{976927A1-6C2F-418C-9820-17A169A2D61C}"/>
    <cellStyle name="Vstup 2 17 4 2 6" xfId="31879" xr:uid="{4BE05B6C-CB0C-495D-96B1-41EFF3451B9A}"/>
    <cellStyle name="Vstup 2 17 4 3" xfId="9554" xr:uid="{84E5829F-14CF-4044-8C76-251EFAD85FE7}"/>
    <cellStyle name="Vstup 2 17 4 3 2" xfId="19086" xr:uid="{CF56C294-0267-4C1E-99DD-EBDC6E02499B}"/>
    <cellStyle name="Vstup 2 17 4 3 2 2" xfId="45598" xr:uid="{0DE1C814-FA57-4E3B-8BC7-7DD94A73C411}"/>
    <cellStyle name="Vstup 2 17 4 3 3" xfId="22372" xr:uid="{4278719B-F7C3-4F55-8C27-01D90F118B8A}"/>
    <cellStyle name="Vstup 2 17 4 3 4" xfId="25146" xr:uid="{CACEF3A5-E873-465A-855A-87A638B335CE}"/>
    <cellStyle name="Vstup 2 17 4 3 5" xfId="34489" xr:uid="{07864E42-ECA6-42D8-8E10-90B847CDB30D}"/>
    <cellStyle name="Vstup 2 17 4 4" xfId="14471" xr:uid="{FE53E143-BCDA-4327-AEEF-22EA67431A7F}"/>
    <cellStyle name="Vstup 2 17 4 4 2" xfId="39937" xr:uid="{3DE17385-EC34-489F-B51B-EB3903A6454F}"/>
    <cellStyle name="Vstup 2 17 4 5" xfId="16892" xr:uid="{F896E957-19B0-45A4-9635-E0368E8C8877}"/>
    <cellStyle name="Vstup 2 17 4 6" xfId="28942" xr:uid="{5D47A0C8-646E-48C0-BB5B-F9A1DB9AA52B}"/>
    <cellStyle name="Vstup 2 17 4_5.3 Investments associated cy" xfId="6313" xr:uid="{032091DB-7DDF-43B4-8FC3-2AA0C80CCC92}"/>
    <cellStyle name="Vstup 2 17 5" xfId="3119" xr:uid="{DA3A8B46-9BAA-4E90-B39F-509A7ABCAD8E}"/>
    <cellStyle name="Vstup 2 17 5 2" xfId="10049" xr:uid="{3A690E72-17AA-4FB6-B60A-083D9FA8F7AB}"/>
    <cellStyle name="Vstup 2 17 5 2 2" xfId="19516" xr:uid="{024FEA59-EC2A-47D6-B4B0-2E90B5268EBB}"/>
    <cellStyle name="Vstup 2 17 5 2 2 2" xfId="46092" xr:uid="{5BB6BC17-B556-44A7-80AD-08A3E1A656DC}"/>
    <cellStyle name="Vstup 2 17 5 2 3" xfId="22783" xr:uid="{EF0FA707-7E1A-4805-B8EE-457856674DA9}"/>
    <cellStyle name="Vstup 2 17 5 2 4" xfId="25549" xr:uid="{2ACFDC08-5695-4ABB-BAD6-2D5C63F77ED7}"/>
    <cellStyle name="Vstup 2 17 5 2 5" xfId="34973" xr:uid="{2C06E282-2F61-4CC3-AAF9-32AC2E1CAF5C}"/>
    <cellStyle name="Vstup 2 17 5 3" xfId="14901" xr:uid="{05AC666D-005D-4E44-8597-6CB942F7E5CE}"/>
    <cellStyle name="Vstup 2 17 5 3 2" xfId="40427" xr:uid="{E513B337-118E-4828-9362-F72A353084E9}"/>
    <cellStyle name="Vstup 2 17 5 4" xfId="20108" xr:uid="{B897CB73-6562-44D9-B8F9-7E0E53AF2827}"/>
    <cellStyle name="Vstup 2 17 5 5" xfId="29422" xr:uid="{073BD88F-6D5B-4700-A0AB-00F6ED030C27}"/>
    <cellStyle name="Vstup 2 17 6" xfId="7545" xr:uid="{A2AD3C0C-D2EF-4E29-A6B5-13A042EFFB67}"/>
    <cellStyle name="Vstup 2 17 6 2" xfId="17816" xr:uid="{0E2C5375-B57C-4E3F-9448-5E6AF5D49CB5}"/>
    <cellStyle name="Vstup 2 17 6 2 2" xfId="43593" xr:uid="{4786359A-6417-4EFE-BF78-9891996FB7DB}"/>
    <cellStyle name="Vstup 2 17 6 3" xfId="21411" xr:uid="{616CF483-D7B8-4598-9229-135F8CEDE907}"/>
    <cellStyle name="Vstup 2 17 6 4" xfId="24303" xr:uid="{6EBDA0B1-D349-42F0-91BA-77245830EA4D}"/>
    <cellStyle name="Vstup 2 17 6 5" xfId="32500" xr:uid="{0F48E849-1593-44F0-8193-EC8FAD92CC91}"/>
    <cellStyle name="Vstup 2 17 7" xfId="13061" xr:uid="{38D08035-1F04-4F4B-BD8D-209A869D24E2}"/>
    <cellStyle name="Vstup 2 17 7 2" xfId="37933" xr:uid="{04854548-1392-43E1-B735-228F38A6101C}"/>
    <cellStyle name="Vstup 2 17 8" xfId="17249" xr:uid="{812714A6-1467-41EB-A8FD-B6B209ACEC9D}"/>
    <cellStyle name="Vstup 2 17 9" xfId="26950" xr:uid="{85BBE6C2-BE7A-40E0-9D9D-E7FA7E18D081}"/>
    <cellStyle name="Vstup 2 17_3.10 Impairments" xfId="1068" xr:uid="{CE09EF81-EC5D-4C6D-80ED-A3E05B9BAFF9}"/>
    <cellStyle name="Vstup 2 18" xfId="379" xr:uid="{2888A874-0B53-4E58-9FBB-21E402C7539E}"/>
    <cellStyle name="Vstup 2 18 2" xfId="683" xr:uid="{EFDC2BBE-BEA2-45C8-AEBB-6CFB5504510F}"/>
    <cellStyle name="Vstup 2 18 2 2" xfId="2223" xr:uid="{1D470D1A-3A44-4253-9A61-9B8B4E842881}"/>
    <cellStyle name="Vstup 2 18 2 2 2" xfId="5422" xr:uid="{F9E43CD3-F194-45B2-863C-9EDBB301048C}"/>
    <cellStyle name="Vstup 2 18 2 2 2 2" xfId="12215" xr:uid="{6DE7E72E-7C98-42F7-95A8-8B8ACA272111}"/>
    <cellStyle name="Vstup 2 18 2 2 2 2 2" xfId="20769" xr:uid="{B4BC1950-E62B-484C-A52F-C57582DAE92B}"/>
    <cellStyle name="Vstup 2 18 2 2 2 2 2 2" xfId="48258" xr:uid="{787A9218-1C0C-450A-BD1A-FC992CC6ABF7}"/>
    <cellStyle name="Vstup 2 18 2 2 2 2 3" xfId="23686" xr:uid="{C7B7F4D9-01B2-4AD1-B93E-47C07F293EEB}"/>
    <cellStyle name="Vstup 2 18 2 2 2 2 4" xfId="26310" xr:uid="{7FAF1C81-A024-4931-A376-B22FE149F135}"/>
    <cellStyle name="Vstup 2 18 2 2 2 2 5" xfId="37061" xr:uid="{39E8A79D-4F89-4F4A-A247-DF87FD6CFA7E}"/>
    <cellStyle name="Vstup 2 18 2 2 2 3" xfId="16192" xr:uid="{385CF3A7-91F6-439F-8B07-5E186BA6B476}"/>
    <cellStyle name="Vstup 2 18 2 2 2 3 2" xfId="42589" xr:uid="{4F93FDF7-A444-4B6B-A001-35FFCF69B0B0}"/>
    <cellStyle name="Vstup 2 18 2 2 2 4" xfId="14264" xr:uid="{F4A75101-AC63-44C6-A888-494F0E7C7F75}"/>
    <cellStyle name="Vstup 2 18 2 2 2 5" xfId="21797" xr:uid="{91F5429A-63DD-40B8-AF1F-28719783A316}"/>
    <cellStyle name="Vstup 2 18 2 2 2 6" xfId="31506" xr:uid="{38A797F5-5789-43BE-B4F5-BD60C6725765}"/>
    <cellStyle name="Vstup 2 18 2 2 3" xfId="9182" xr:uid="{84B4DDDE-C07A-4E6C-8201-775B1D924DFC}"/>
    <cellStyle name="Vstup 2 18 2 2 3 2" xfId="18854" xr:uid="{52B3FBBB-AAE1-41C1-8953-A74FC2D6F34C}"/>
    <cellStyle name="Vstup 2 18 2 2 3 2 2" xfId="45226" xr:uid="{A44A9337-7B7E-4C53-83C6-C4D708AC3971}"/>
    <cellStyle name="Vstup 2 18 2 2 3 3" xfId="22208" xr:uid="{2838E340-2AB5-4018-8DF8-454001BE2DE1}"/>
    <cellStyle name="Vstup 2 18 2 2 3 4" xfId="25005" xr:uid="{BCC157BC-97A8-4426-8AFF-D5C2A486BA16}"/>
    <cellStyle name="Vstup 2 18 2 2 3 5" xfId="34117" xr:uid="{EEDCABC4-9726-47AF-A000-FE5A7EF3754C}"/>
    <cellStyle name="Vstup 2 18 2 2 4" xfId="14249" xr:uid="{33D5F67C-DDFC-4BB7-A512-E5EA159FCD48}"/>
    <cellStyle name="Vstup 2 18 2 2 4 2" xfId="39565" xr:uid="{DE6C55E7-F1F5-467E-840C-977BBA06DE1D}"/>
    <cellStyle name="Vstup 2 18 2 2 5" xfId="15618" xr:uid="{88D73ED2-A5D5-49E4-AD6D-0A12181083CE}"/>
    <cellStyle name="Vstup 2 18 2 2 6" xfId="28570" xr:uid="{66A9CAC5-67C5-4BF8-AA87-3BAB7CA28B70}"/>
    <cellStyle name="Vstup 2 18 2 2_5.3 Investments associated cy" xfId="6315" xr:uid="{18D4A625-48DD-4221-833A-EFA78749F597}"/>
    <cellStyle name="Vstup 2 18 2 3" xfId="2823" xr:uid="{51D90FBF-B577-4E50-8B86-DE3BA5735791}"/>
    <cellStyle name="Vstup 2 18 2 3 2" xfId="6022" xr:uid="{B92F8942-0220-4608-95AA-35C9EF018B0C}"/>
    <cellStyle name="Vstup 2 18 2 3 2 2" xfId="12815" xr:uid="{414DD219-CAE5-4345-9534-7A9395FB3CE9}"/>
    <cellStyle name="Vstup 2 18 2 3 2 2 2" xfId="21225" xr:uid="{22A722E9-1E65-40F9-8FCB-5E49E290B6E5}"/>
    <cellStyle name="Vstup 2 18 2 3 2 2 2 2" xfId="48858" xr:uid="{7197DA04-4088-4B86-8D9F-219FEEA82038}"/>
    <cellStyle name="Vstup 2 18 2 3 2 2 3" xfId="24082" xr:uid="{437AB28A-8830-477B-8D5A-3765D483CFE0}"/>
    <cellStyle name="Vstup 2 18 2 3 2 2 4" xfId="26679" xr:uid="{1B477F1B-6B22-4078-94DE-C684BF48235D}"/>
    <cellStyle name="Vstup 2 18 2 3 2 2 5" xfId="37661" xr:uid="{BE587757-AA64-44BE-9EEB-E14A223DF675}"/>
    <cellStyle name="Vstup 2 18 2 3 2 3" xfId="16637" xr:uid="{2012DA9C-C6C9-457A-87DB-CDFE79105DC0}"/>
    <cellStyle name="Vstup 2 18 2 3 2 3 2" xfId="43189" xr:uid="{EA55F6DB-E1F8-4795-A7B3-188D84B5F779}"/>
    <cellStyle name="Vstup 2 18 2 3 2 4" xfId="15710" xr:uid="{33B1B9F9-CF81-455F-A54A-8023A6FE6396}"/>
    <cellStyle name="Vstup 2 18 2 3 2 5" xfId="16993" xr:uid="{92E37C45-119E-4F6B-8DB0-3A028783E070}"/>
    <cellStyle name="Vstup 2 18 2 3 2 6" xfId="32106" xr:uid="{BDFF63A2-FF57-4A37-B094-706A7FEDF5A4}"/>
    <cellStyle name="Vstup 2 18 2 3 3" xfId="9781" xr:uid="{894ACB2A-5CF2-4174-9908-2D16609488C7}"/>
    <cellStyle name="Vstup 2 18 2 3 3 2" xfId="19313" xr:uid="{6C681289-99B9-4D1F-84CC-A4ADEE22907D}"/>
    <cellStyle name="Vstup 2 18 2 3 3 2 2" xfId="45825" xr:uid="{79B1F1D4-7E8F-4915-B22B-165A2D4E6281}"/>
    <cellStyle name="Vstup 2 18 2 3 3 3" xfId="22599" xr:uid="{8000D18F-D22E-4754-BCD5-EC863FF64A71}"/>
    <cellStyle name="Vstup 2 18 2 3 3 4" xfId="25373" xr:uid="{C4756C90-86D6-4823-9116-F09C6DF79036}"/>
    <cellStyle name="Vstup 2 18 2 3 3 5" xfId="34716" xr:uid="{F7D2FD27-E640-41D3-9680-8FAB4353E20A}"/>
    <cellStyle name="Vstup 2 18 2 3 4" xfId="14698" xr:uid="{1F1077E0-00FB-408D-B37C-EF99A4A6C34A}"/>
    <cellStyle name="Vstup 2 18 2 3 4 2" xfId="40164" xr:uid="{D44014B8-4088-4D0F-9939-E9765AB53D3E}"/>
    <cellStyle name="Vstup 2 18 2 3 5" xfId="20817" xr:uid="{484FADB7-1ADF-4C87-A181-8D0D077ACA20}"/>
    <cellStyle name="Vstup 2 18 2 3 6" xfId="29169" xr:uid="{BB7AA8E7-D9A1-4C89-ADE2-49B9B8E21736}"/>
    <cellStyle name="Vstup 2 18 2 3_5.3 Investments associated cy" xfId="6316" xr:uid="{F5F52CCF-0857-4EC1-88F1-DB333753BE71}"/>
    <cellStyle name="Vstup 2 18 2 4" xfId="3414" xr:uid="{D3B416B1-3A6B-4C6A-9DD9-206F51656941}"/>
    <cellStyle name="Vstup 2 18 2 4 2" xfId="10341" xr:uid="{55ED3D7A-A7B1-4B3D-8A61-FCFAC1A10615}"/>
    <cellStyle name="Vstup 2 18 2 4 2 2" xfId="19754" xr:uid="{85D9A782-F133-4DD5-9D29-AC3C5B3B3606}"/>
    <cellStyle name="Vstup 2 18 2 4 2 2 2" xfId="46384" xr:uid="{6722A647-4364-473F-97BD-40743C1BDA9B}"/>
    <cellStyle name="Vstup 2 18 2 4 2 3" xfId="22981" xr:uid="{BC9B2295-5C56-433F-9D9A-32817D87002F}"/>
    <cellStyle name="Vstup 2 18 2 4 2 4" xfId="25739" xr:uid="{4600FC6F-2CA3-4B9A-B98F-05F9E9344633}"/>
    <cellStyle name="Vstup 2 18 2 4 2 5" xfId="35263" xr:uid="{70529EAF-8DE4-4AB7-8E05-7F6AEDA31F33}"/>
    <cellStyle name="Vstup 2 18 2 4 3" xfId="15137" xr:uid="{480B404E-86DB-4A3F-9746-A983D8552A13}"/>
    <cellStyle name="Vstup 2 18 2 4 3 2" xfId="40719" xr:uid="{7AF029DE-5E91-4D00-82D1-38D85C96B727}"/>
    <cellStyle name="Vstup 2 18 2 4 4" xfId="14942" xr:uid="{09944E5A-E9A6-4700-92FA-9099DA41CE2C}"/>
    <cellStyle name="Vstup 2 18 2 4 5" xfId="29712" xr:uid="{C00B8144-B164-41C8-A525-B8BA832A6FD2}"/>
    <cellStyle name="Vstup 2 18 2 5" xfId="7872" xr:uid="{129E41D6-F4E0-421D-A140-C53E7771897F}"/>
    <cellStyle name="Vstup 2 18 2 5 2" xfId="18085" xr:uid="{10608C7A-2F0E-43C9-8E2F-2E9D76746531}"/>
    <cellStyle name="Vstup 2 18 2 5 2 2" xfId="43920" xr:uid="{0C08DBB1-2408-4768-AF19-FF94823C1BD5}"/>
    <cellStyle name="Vstup 2 18 2 5 3" xfId="21651" xr:uid="{8C6673DA-904B-4D1D-AA88-C0D89A18B107}"/>
    <cellStyle name="Vstup 2 18 2 5 4" xfId="24530" xr:uid="{AC0BCA05-BB12-4C9E-8D5B-C141C7FD2A85}"/>
    <cellStyle name="Vstup 2 18 2 5 5" xfId="32827" xr:uid="{2E22BE1B-2735-4B21-B74A-6BF9E4826BA3}"/>
    <cellStyle name="Vstup 2 18 2 6" xfId="13330" xr:uid="{C1BAC8EA-C15E-4E62-964B-477020A73C61}"/>
    <cellStyle name="Vstup 2 18 2 6 2" xfId="38260" xr:uid="{EF86556D-15A8-45EF-BE29-22508DABD903}"/>
    <cellStyle name="Vstup 2 18 2 7" xfId="17016" xr:uid="{6DC02F9D-026E-4BAA-BA4E-0628067095AD}"/>
    <cellStyle name="Vstup 2 18 2 8" xfId="27277" xr:uid="{2BC9F53A-4EE0-4AA2-8BA7-FCAAC5261788}"/>
    <cellStyle name="Vstup 2 18 2_5.3 Investments associated cy" xfId="6314" xr:uid="{8A788B40-F66F-4150-AA6D-CDC510CB18EF}"/>
    <cellStyle name="Vstup 2 18 3" xfId="1951" xr:uid="{99AB43B3-AE60-434F-8ED0-5933C23E2356}"/>
    <cellStyle name="Vstup 2 18 3 2" xfId="5150" xr:uid="{15935B07-77F4-407C-AD9D-04B44125EE9A}"/>
    <cellStyle name="Vstup 2 18 3 2 2" xfId="11943" xr:uid="{C829C790-7320-47A9-98F6-BCFFB5E9A49A}"/>
    <cellStyle name="Vstup 2 18 3 2 2 2" xfId="20550" xr:uid="{1DDCB64F-C8FE-4759-A831-F5AA3F232C6C}"/>
    <cellStyle name="Vstup 2 18 3 2 2 2 2" xfId="47986" xr:uid="{008C1EC5-D427-499A-8494-E6DD981BBA71}"/>
    <cellStyle name="Vstup 2 18 3 2 2 3" xfId="23499" xr:uid="{C581540A-C4ED-4BD0-B4AD-CF10C649839D}"/>
    <cellStyle name="Vstup 2 18 3 2 2 4" xfId="26132" xr:uid="{230BBF04-A9B5-4ED2-A46C-6EBC12216DF5}"/>
    <cellStyle name="Vstup 2 18 3 2 2 5" xfId="36789" xr:uid="{F8083A77-92C8-481E-AE95-CD289B541A39}"/>
    <cellStyle name="Vstup 2 18 3 2 3" xfId="15975" xr:uid="{3A7E29B9-8332-4FBE-B39E-2CAF40A4B849}"/>
    <cellStyle name="Vstup 2 18 3 2 3 2" xfId="42317" xr:uid="{5E9B38E3-EC69-49A9-AD18-17B1F59816BB}"/>
    <cellStyle name="Vstup 2 18 3 2 4" xfId="13791" xr:uid="{B54222BD-0D41-4767-9A5F-50AC1A337A5F}"/>
    <cellStyle name="Vstup 2 18 3 2 5" xfId="17158" xr:uid="{97FA2FCB-FFDE-45C9-8D29-2E20A79205C6}"/>
    <cellStyle name="Vstup 2 18 3 2 6" xfId="31234" xr:uid="{4E3A7F53-8DB9-44E9-ABD1-F8DDBACAEF06}"/>
    <cellStyle name="Vstup 2 18 3 3" xfId="8910" xr:uid="{5F1B3027-8167-465D-B712-7B51638014A2}"/>
    <cellStyle name="Vstup 2 18 3 3 2" xfId="18638" xr:uid="{EF13B2CB-9E9D-46B9-80AA-0881FFC1E4B0}"/>
    <cellStyle name="Vstup 2 18 3 3 2 2" xfId="44954" xr:uid="{391CB36B-E432-4EDE-88C5-2F6BEB19D1D9}"/>
    <cellStyle name="Vstup 2 18 3 3 3" xfId="22019" xr:uid="{C7F0C79B-C258-4988-8706-C5164C869200}"/>
    <cellStyle name="Vstup 2 18 3 3 4" xfId="24827" xr:uid="{0491C4E9-A342-4F0F-BAE7-A7CFC189149E}"/>
    <cellStyle name="Vstup 2 18 3 3 5" xfId="33845" xr:uid="{FF8BF85C-0CC4-4DBD-8071-B460D2B4A856}"/>
    <cellStyle name="Vstup 2 18 3 4" xfId="14036" xr:uid="{731C6BA6-44CB-43A5-B09F-505FF4F1538D}"/>
    <cellStyle name="Vstup 2 18 3 4 2" xfId="39293" xr:uid="{4060A5A9-1DE9-4DA8-A595-3F852EC1E287}"/>
    <cellStyle name="Vstup 2 18 3 5" xfId="17683" xr:uid="{82F76045-218D-4CC0-9D48-AF756B7E51C1}"/>
    <cellStyle name="Vstup 2 18 3 6" xfId="28298" xr:uid="{DA38080D-A21F-4B1C-BB1B-CD2EBB27A0D4}"/>
    <cellStyle name="Vstup 2 18 3_5.3 Investments associated cy" xfId="6317" xr:uid="{C85A8642-84A6-4AA4-A9E0-E9967AF8E6DA}"/>
    <cellStyle name="Vstup 2 18 4" xfId="2616" xr:uid="{6DAA6127-1751-4E41-889C-7D40AC99349C}"/>
    <cellStyle name="Vstup 2 18 4 2" xfId="5815" xr:uid="{FF41E263-2E8F-411F-A3DC-B10910B4AB4D}"/>
    <cellStyle name="Vstup 2 18 4 2 2" xfId="12608" xr:uid="{69402F9E-09DC-448B-8BF3-08F82BBA058F}"/>
    <cellStyle name="Vstup 2 18 4 2 2 2" xfId="21018" xr:uid="{045CE2E6-4F2E-483A-9FF4-C29A9CD9B443}"/>
    <cellStyle name="Vstup 2 18 4 2 2 2 2" xfId="48651" xr:uid="{24550E14-55D4-404F-8A93-A9D1F022F688}"/>
    <cellStyle name="Vstup 2 18 4 2 2 3" xfId="23875" xr:uid="{2CCB4760-F395-4AAD-842E-C85E8457F086}"/>
    <cellStyle name="Vstup 2 18 4 2 2 4" xfId="26472" xr:uid="{F74384F5-9981-4AC4-B8B4-942D8C54BF8D}"/>
    <cellStyle name="Vstup 2 18 4 2 2 5" xfId="37454" xr:uid="{E4888302-0E35-4989-944C-3A3837B20583}"/>
    <cellStyle name="Vstup 2 18 4 2 3" xfId="16430" xr:uid="{EF3E19E8-0824-4F9F-8E7C-3476869D444E}"/>
    <cellStyle name="Vstup 2 18 4 2 3 2" xfId="42982" xr:uid="{09DA9300-F03E-4475-8FC7-00E873C83F6D}"/>
    <cellStyle name="Vstup 2 18 4 2 4" xfId="16706" xr:uid="{385360EE-2488-40D6-9804-283D267C36E1}"/>
    <cellStyle name="Vstup 2 18 4 2 5" xfId="23287" xr:uid="{EC80EF95-1043-4E1D-84C6-080B522103FD}"/>
    <cellStyle name="Vstup 2 18 4 2 6" xfId="31899" xr:uid="{C866FD86-FA18-4D8B-9FB0-06B2DDD6B43D}"/>
    <cellStyle name="Vstup 2 18 4 3" xfId="9574" xr:uid="{92A03B0F-D600-4FBF-BE1E-50681B38F009}"/>
    <cellStyle name="Vstup 2 18 4 3 2" xfId="19106" xr:uid="{6105E885-3D74-48E1-9D1C-F205BF20116F}"/>
    <cellStyle name="Vstup 2 18 4 3 2 2" xfId="45618" xr:uid="{20536F25-1733-43BC-ACD1-8BB4220C7ED1}"/>
    <cellStyle name="Vstup 2 18 4 3 3" xfId="22392" xr:uid="{C456197C-FB93-4B1D-97B8-98284E470593}"/>
    <cellStyle name="Vstup 2 18 4 3 4" xfId="25166" xr:uid="{FE54673E-DAD0-4226-A5B2-8262CEF1117D}"/>
    <cellStyle name="Vstup 2 18 4 3 5" xfId="34509" xr:uid="{3EA89A3F-813F-45E1-AA12-5C0582D34687}"/>
    <cellStyle name="Vstup 2 18 4 4" xfId="14491" xr:uid="{B0DA14EB-1C64-4499-9856-ACC39A5013AE}"/>
    <cellStyle name="Vstup 2 18 4 4 2" xfId="39957" xr:uid="{E863BB15-C4C9-4B32-93B2-CA609ADA7E59}"/>
    <cellStyle name="Vstup 2 18 4 5" xfId="13762" xr:uid="{9F82D5EF-A39A-4AA2-967B-AACA852F88F8}"/>
    <cellStyle name="Vstup 2 18 4 6" xfId="28962" xr:uid="{5799A241-0AF8-4E76-A6D2-56B9DBA4967C}"/>
    <cellStyle name="Vstup 2 18 4_5.3 Investments associated cy" xfId="6318" xr:uid="{DD897B85-8E01-4503-8873-226920525C59}"/>
    <cellStyle name="Vstup 2 18 5" xfId="3141" xr:uid="{9A66617F-22BD-4353-B096-EF30D743BE0F}"/>
    <cellStyle name="Vstup 2 18 5 2" xfId="10071" xr:uid="{76A52733-3908-4561-812D-F10BB5A8506B}"/>
    <cellStyle name="Vstup 2 18 5 2 2" xfId="19535" xr:uid="{72A0313F-AB6A-400D-AAE1-8E25E0325C75}"/>
    <cellStyle name="Vstup 2 18 5 2 2 2" xfId="46114" xr:uid="{6BCCB864-97FB-4A1F-94B3-5595ABB83311}"/>
    <cellStyle name="Vstup 2 18 5 2 3" xfId="22799" xr:uid="{1DF26D81-6FA1-4E7A-B9A7-9971FC1CDF5B}"/>
    <cellStyle name="Vstup 2 18 5 2 4" xfId="25565" xr:uid="{A0D07C90-9A7F-431D-8895-5FB694ED7DFF}"/>
    <cellStyle name="Vstup 2 18 5 2 5" xfId="34995" xr:uid="{F4C732E0-9341-4E45-92F5-A35FCF2CCA8C}"/>
    <cellStyle name="Vstup 2 18 5 3" xfId="14919" xr:uid="{0D21A3FE-9AE8-43DC-8726-A563C9F69DAD}"/>
    <cellStyle name="Vstup 2 18 5 3 2" xfId="40449" xr:uid="{12A2B471-BE69-4F96-B6E5-10C27296316C}"/>
    <cellStyle name="Vstup 2 18 5 4" xfId="14871" xr:uid="{1631EA41-68E7-4994-8EB2-03015EDA2A88}"/>
    <cellStyle name="Vstup 2 18 5 5" xfId="29444" xr:uid="{20209924-2F92-4513-89CF-DDE7B240BD5E}"/>
    <cellStyle name="Vstup 2 18 6" xfId="7571" xr:uid="{2BBF2F78-4DEB-4B18-B26B-51E28672C98B}"/>
    <cellStyle name="Vstup 2 18 6 2" xfId="17839" xr:uid="{4776A053-500F-4201-9C0F-7FAB74F3B980}"/>
    <cellStyle name="Vstup 2 18 6 2 2" xfId="43619" xr:uid="{BDA2A72F-DB20-495F-8A1D-E908135FD676}"/>
    <cellStyle name="Vstup 2 18 6 3" xfId="21433" xr:uid="{83D5AC0C-F662-4312-B71D-E3947CD97732}"/>
    <cellStyle name="Vstup 2 18 6 4" xfId="24323" xr:uid="{435F0035-9918-46AC-B49C-EBBA5B296E29}"/>
    <cellStyle name="Vstup 2 18 6 5" xfId="32526" xr:uid="{A5149F10-C23A-4FB2-BA1A-20ACC90B3245}"/>
    <cellStyle name="Vstup 2 18 7" xfId="13083" xr:uid="{CEFC2F5E-FF69-4B12-8243-FBBB31F73F38}"/>
    <cellStyle name="Vstup 2 18 7 2" xfId="37959" xr:uid="{416E3F28-6640-4D37-A234-133234F2D50D}"/>
    <cellStyle name="Vstup 2 18 8" xfId="17231" xr:uid="{9E7528DD-3EC0-48C8-8F57-EF6CE85AE456}"/>
    <cellStyle name="Vstup 2 18 9" xfId="26976" xr:uid="{5AC02432-B421-4037-A92A-C4B5F4A21759}"/>
    <cellStyle name="Vstup 2 18_3.10 Impairments" xfId="1069" xr:uid="{DC119204-1A28-4799-84F5-0C65FDACF943}"/>
    <cellStyle name="Vstup 2 19" xfId="403" xr:uid="{8AC121DC-8193-4CA6-A3A0-4C60FDA15F6A}"/>
    <cellStyle name="Vstup 2 19 2" xfId="707" xr:uid="{CBE46C52-0184-473A-9639-D189DB954996}"/>
    <cellStyle name="Vstup 2 19 2 2" xfId="2245" xr:uid="{B4D59C39-9B22-4860-82CD-B0B41D6AEA7F}"/>
    <cellStyle name="Vstup 2 19 2 2 2" xfId="5444" xr:uid="{7CD57E08-1702-4057-84E2-674964A8977C}"/>
    <cellStyle name="Vstup 2 19 2 2 2 2" xfId="12237" xr:uid="{6FB62FA0-573B-4142-A8CE-CE302CF7A5F0}"/>
    <cellStyle name="Vstup 2 19 2 2 2 2 2" xfId="20787" xr:uid="{15199DFA-3313-4943-828E-5AEB9D085D3D}"/>
    <cellStyle name="Vstup 2 19 2 2 2 2 2 2" xfId="48280" xr:uid="{9BCD5DD0-47CD-448B-A9DA-F0B6FA426DF7}"/>
    <cellStyle name="Vstup 2 19 2 2 2 2 3" xfId="23704" xr:uid="{D4F943FD-9CE0-4167-AF46-289C3BE5F18D}"/>
    <cellStyle name="Vstup 2 19 2 2 2 2 4" xfId="26326" xr:uid="{909CE1A6-85AD-451A-9CFB-6D4A5ACA9D59}"/>
    <cellStyle name="Vstup 2 19 2 2 2 2 5" xfId="37083" xr:uid="{DC8C983A-62EF-4F04-8132-FA5E5EDF833E}"/>
    <cellStyle name="Vstup 2 19 2 2 2 3" xfId="16212" xr:uid="{215AA980-F837-46A4-A451-D1BFE7B5CFDB}"/>
    <cellStyle name="Vstup 2 19 2 2 2 3 2" xfId="42611" xr:uid="{05C9CD31-B66B-4E7E-8D7D-2BD35B0F762D}"/>
    <cellStyle name="Vstup 2 19 2 2 2 4" xfId="13443" xr:uid="{DFCE5BE9-0FB2-4B87-9D55-4F2B2050411A}"/>
    <cellStyle name="Vstup 2 19 2 2 2 5" xfId="17212" xr:uid="{92A6E34A-B876-4E65-8E9C-0E800DC5E1AE}"/>
    <cellStyle name="Vstup 2 19 2 2 2 6" xfId="31528" xr:uid="{533F937E-2B07-4C53-BAD8-9CB2AD7182E0}"/>
    <cellStyle name="Vstup 2 19 2 2 3" xfId="9204" xr:uid="{A3625BFB-F287-4493-84A0-C3C8BD9AE280}"/>
    <cellStyle name="Vstup 2 19 2 2 3 2" xfId="18873" xr:uid="{4EE7B285-35A4-4A6D-9A7E-A8A111D9E803}"/>
    <cellStyle name="Vstup 2 19 2 2 3 2 2" xfId="45248" xr:uid="{D80314FD-EEE4-47EC-B9EE-0B9D8831B10D}"/>
    <cellStyle name="Vstup 2 19 2 2 3 3" xfId="22226" xr:uid="{C0065945-646B-48CB-8BD8-A41776A26CD5}"/>
    <cellStyle name="Vstup 2 19 2 2 3 4" xfId="25021" xr:uid="{1E653E3B-3969-45FF-9321-36CBC631A460}"/>
    <cellStyle name="Vstup 2 19 2 2 3 5" xfId="34139" xr:uid="{45F70A0E-7555-4A2D-8CA7-B84909304FA4}"/>
    <cellStyle name="Vstup 2 19 2 2 4" xfId="14267" xr:uid="{956889C8-C64F-4243-9912-96E84D65F459}"/>
    <cellStyle name="Vstup 2 19 2 2 4 2" xfId="39587" xr:uid="{E80E7AC8-3839-4682-915B-17F97CFFC736}"/>
    <cellStyle name="Vstup 2 19 2 2 5" xfId="17589" xr:uid="{72D98598-6875-4BBD-B42E-AEF09C2A4AB3}"/>
    <cellStyle name="Vstup 2 19 2 2 6" xfId="28592" xr:uid="{4BC51BF1-95D7-45A4-94C9-C048CDC6B682}"/>
    <cellStyle name="Vstup 2 19 2 2_5.3 Investments associated cy" xfId="6320" xr:uid="{A09C28F6-DCC9-482D-BD53-028E9DE8A171}"/>
    <cellStyle name="Vstup 2 19 2 3" xfId="2841" xr:uid="{9502161F-1C34-4166-AF7C-703140CBDB56}"/>
    <cellStyle name="Vstup 2 19 2 3 2" xfId="6040" xr:uid="{9BC0C2A5-68B5-4CBA-9110-819F183E7DFE}"/>
    <cellStyle name="Vstup 2 19 2 3 2 2" xfId="12833" xr:uid="{028FBEFE-4813-45F8-8014-29EE617C5475}"/>
    <cellStyle name="Vstup 2 19 2 3 2 2 2" xfId="21243" xr:uid="{CD8B91B8-B803-41AE-825E-8F52CBC39879}"/>
    <cellStyle name="Vstup 2 19 2 3 2 2 2 2" xfId="48876" xr:uid="{48AFDDCB-B5BD-458A-85B4-2E8715BF26F9}"/>
    <cellStyle name="Vstup 2 19 2 3 2 2 3" xfId="24100" xr:uid="{64CA5BE8-FAD6-489B-BB5C-DAEB5D55571D}"/>
    <cellStyle name="Vstup 2 19 2 3 2 2 4" xfId="26697" xr:uid="{475B7414-93AF-4ECA-BCFF-688A385E53FA}"/>
    <cellStyle name="Vstup 2 19 2 3 2 2 5" xfId="37679" xr:uid="{7A74613F-BCDF-4B95-849B-FC51CADD60F4}"/>
    <cellStyle name="Vstup 2 19 2 3 2 3" xfId="16655" xr:uid="{FB12ABAA-927B-4331-B5C3-89F8EF5611AB}"/>
    <cellStyle name="Vstup 2 19 2 3 2 3 2" xfId="43207" xr:uid="{95517F27-D525-4919-8274-441792C74EA4}"/>
    <cellStyle name="Vstup 2 19 2 3 2 4" xfId="13714" xr:uid="{C391FFEB-57FC-4E42-98DB-96CE28BAD7A0}"/>
    <cellStyle name="Vstup 2 19 2 3 2 5" xfId="21703" xr:uid="{77C65C09-5865-4676-9D7E-553D4EE4BC6C}"/>
    <cellStyle name="Vstup 2 19 2 3 2 6" xfId="32124" xr:uid="{E6480E36-3B40-4E28-BE7B-A78946A70778}"/>
    <cellStyle name="Vstup 2 19 2 3 3" xfId="9799" xr:uid="{A274C684-66F8-4A80-92DD-DDA7A39F930F}"/>
    <cellStyle name="Vstup 2 19 2 3 3 2" xfId="19331" xr:uid="{9E4F6334-9FA7-4CE5-9568-E760B72CFF06}"/>
    <cellStyle name="Vstup 2 19 2 3 3 2 2" xfId="45843" xr:uid="{01142ACE-1303-4A37-A2F0-1DE254F467A3}"/>
    <cellStyle name="Vstup 2 19 2 3 3 3" xfId="22617" xr:uid="{12E7DB93-2AF1-4B92-BE46-CCB74DDF36F4}"/>
    <cellStyle name="Vstup 2 19 2 3 3 4" xfId="25391" xr:uid="{4D21B7F6-00F9-4152-B50B-CDA044F5B378}"/>
    <cellStyle name="Vstup 2 19 2 3 3 5" xfId="34734" xr:uid="{2A6BCE0F-F7E3-435C-9ECB-9115D0752C80}"/>
    <cellStyle name="Vstup 2 19 2 3 4" xfId="14716" xr:uid="{3B6F1520-1B07-4026-949D-1237F0642945}"/>
    <cellStyle name="Vstup 2 19 2 3 4 2" xfId="40182" xr:uid="{1D5C9BED-0808-4966-8A86-C27522681259}"/>
    <cellStyle name="Vstup 2 19 2 3 5" xfId="16035" xr:uid="{2E30E290-FA61-4F4D-A8CA-931E15E24865}"/>
    <cellStyle name="Vstup 2 19 2 3 6" xfId="29187" xr:uid="{E12D2E14-DD61-42F2-8739-A4A5D0CED3A3}"/>
    <cellStyle name="Vstup 2 19 2 3_5.3 Investments associated cy" xfId="6321" xr:uid="{B9C55B8A-F5FC-4EAC-8295-71832EC6ABD6}"/>
    <cellStyle name="Vstup 2 19 2 4" xfId="3435" xr:uid="{F89FB549-EC84-4299-87F2-3F8C48B9C000}"/>
    <cellStyle name="Vstup 2 19 2 4 2" xfId="10362" xr:uid="{31D66F4F-49B9-48B2-BA7A-B81FA4C4BA06}"/>
    <cellStyle name="Vstup 2 19 2 4 2 2" xfId="19771" xr:uid="{D9BFCF7E-A5CB-43DC-AA42-AD70A84D1606}"/>
    <cellStyle name="Vstup 2 19 2 4 2 2 2" xfId="46405" xr:uid="{DC409D70-37E3-4B97-A912-86406CD4BB31}"/>
    <cellStyle name="Vstup 2 19 2 4 2 3" xfId="22998" xr:uid="{C1A179CA-EF55-4D28-B7C7-A58897925374}"/>
    <cellStyle name="Vstup 2 19 2 4 2 4" xfId="25754" xr:uid="{48DB03B7-EAE4-4DB9-B563-D8C18A231B2B}"/>
    <cellStyle name="Vstup 2 19 2 4 2 5" xfId="35284" xr:uid="{7E275D51-41AA-4326-AB5D-DCA3E7B173D4}"/>
    <cellStyle name="Vstup 2 19 2 4 3" xfId="15155" xr:uid="{718FE307-8AE8-4878-AC49-1E0E15451301}"/>
    <cellStyle name="Vstup 2 19 2 4 3 2" xfId="40740" xr:uid="{90FA241B-8ABA-4AAE-8D41-C87D6C6A225A}"/>
    <cellStyle name="Vstup 2 19 2 4 4" xfId="14325" xr:uid="{D663A7DD-8A66-478F-B369-CF6ECCE8EB16}"/>
    <cellStyle name="Vstup 2 19 2 4 5" xfId="29733" xr:uid="{76B62972-5FD7-489A-A422-5202700793B8}"/>
    <cellStyle name="Vstup 2 19 2 5" xfId="7896" xr:uid="{47C03E62-DFE9-4209-B992-B741A14EB9DE}"/>
    <cellStyle name="Vstup 2 19 2 5 2" xfId="18106" xr:uid="{AA68692E-8A79-4C19-A268-8CCDD1BDB1C4}"/>
    <cellStyle name="Vstup 2 19 2 5 2 2" xfId="43944" xr:uid="{640CE68A-807B-4FF5-9A19-0BE9A56D6AEE}"/>
    <cellStyle name="Vstup 2 19 2 5 3" xfId="21670" xr:uid="{494A221D-F1F5-4EC1-BEAF-A7ACBE0BE7B9}"/>
    <cellStyle name="Vstup 2 19 2 5 4" xfId="24548" xr:uid="{A97E8600-9A5C-4FAC-9595-CBC4A36A2B78}"/>
    <cellStyle name="Vstup 2 19 2 5 5" xfId="32851" xr:uid="{C0B1162F-61A6-4CA7-81BB-C9446A6DB864}"/>
    <cellStyle name="Vstup 2 19 2 6" xfId="13350" xr:uid="{D87D492C-5C4E-4EEF-B7DF-C2EF07CE7962}"/>
    <cellStyle name="Vstup 2 19 2 6 2" xfId="38284" xr:uid="{7A6B1535-9F07-4F6D-9C4A-72DF3C264F3A}"/>
    <cellStyle name="Vstup 2 19 2 7" xfId="15307" xr:uid="{4A7F2816-F771-4188-A075-84436AEB0354}"/>
    <cellStyle name="Vstup 2 19 2 8" xfId="27301" xr:uid="{B27D3533-4B1B-482E-B7AC-92D0748F4EDB}"/>
    <cellStyle name="Vstup 2 19 2_5.3 Investments associated cy" xfId="6319" xr:uid="{BA91F064-4F31-49C6-84DE-96893BA210EA}"/>
    <cellStyle name="Vstup 2 19 3" xfId="1973" xr:uid="{316BAB06-D163-4A76-BBE7-7A6702AAA637}"/>
    <cellStyle name="Vstup 2 19 3 2" xfId="5172" xr:uid="{A089D15A-2FDC-4DE9-BEA7-B36DBCC0763A}"/>
    <cellStyle name="Vstup 2 19 3 2 2" xfId="11965" xr:uid="{17F6A3F6-E5CD-4CF9-A286-AF90073922EA}"/>
    <cellStyle name="Vstup 2 19 3 2 2 2" xfId="20568" xr:uid="{8BAD25BB-AF8B-4761-8986-CCE5D2CC49FD}"/>
    <cellStyle name="Vstup 2 19 3 2 2 2 2" xfId="48008" xr:uid="{7C42641C-A8F4-4553-92FB-14AD6797451B}"/>
    <cellStyle name="Vstup 2 19 3 2 2 3" xfId="23517" xr:uid="{B38889C2-82C5-4417-829D-5937E3F8FEB9}"/>
    <cellStyle name="Vstup 2 19 3 2 2 4" xfId="26148" xr:uid="{5879F8A5-8973-40F0-8BC3-C77EA3FC9127}"/>
    <cellStyle name="Vstup 2 19 3 2 2 5" xfId="36811" xr:uid="{75528069-25C7-4296-8670-04304E185655}"/>
    <cellStyle name="Vstup 2 19 3 2 3" xfId="15993" xr:uid="{4E1B83EB-208E-4904-8DA3-DCDFFFB1EA5B}"/>
    <cellStyle name="Vstup 2 19 3 2 3 2" xfId="42339" xr:uid="{BC04F9C1-6CA7-42AA-B871-236C87BAA0C0}"/>
    <cellStyle name="Vstup 2 19 3 2 4" xfId="19979" xr:uid="{C9B74620-E0B5-44F2-962C-D966FD41D14B}"/>
    <cellStyle name="Vstup 2 19 3 2 5" xfId="22669" xr:uid="{B7A87CD6-FADC-4A66-8DBC-75896B5DEFC4}"/>
    <cellStyle name="Vstup 2 19 3 2 6" xfId="31256" xr:uid="{494A54AD-06C7-47C8-9770-A2962379F91E}"/>
    <cellStyle name="Vstup 2 19 3 3" xfId="8932" xr:uid="{BDF82CBE-B04E-408B-A86C-034D0E6FF87D}"/>
    <cellStyle name="Vstup 2 19 3 3 2" xfId="18657" xr:uid="{28146636-BDED-48BC-90E4-4F2D49DED084}"/>
    <cellStyle name="Vstup 2 19 3 3 2 2" xfId="44976" xr:uid="{46F0866E-7722-4BAF-9698-BF748081CC59}"/>
    <cellStyle name="Vstup 2 19 3 3 3" xfId="22037" xr:uid="{4BFEBAFA-04D6-4EA5-BFA2-662962627454}"/>
    <cellStyle name="Vstup 2 19 3 3 4" xfId="24843" xr:uid="{67680122-D92A-4F46-BFDB-8A7C4F8D7895}"/>
    <cellStyle name="Vstup 2 19 3 3 5" xfId="33867" xr:uid="{4EC9ABEE-0801-4827-8B99-BA8BC6308AFA}"/>
    <cellStyle name="Vstup 2 19 3 4" xfId="14054" xr:uid="{6DF77644-B00F-4BD9-8CD0-5F8B75423ECA}"/>
    <cellStyle name="Vstup 2 19 3 4 2" xfId="39315" xr:uid="{7B233AA3-C140-4B37-83B2-27AA2E931356}"/>
    <cellStyle name="Vstup 2 19 3 5" xfId="18904" xr:uid="{78981702-C287-431D-886D-C60E165BB335}"/>
    <cellStyle name="Vstup 2 19 3 6" xfId="28320" xr:uid="{05D1DAC0-8892-41CC-8539-913E521123C1}"/>
    <cellStyle name="Vstup 2 19 3_5.3 Investments associated cy" xfId="6322" xr:uid="{DFD8BD50-F210-4805-824A-B49E5E06105D}"/>
    <cellStyle name="Vstup 2 19 4" xfId="2634" xr:uid="{367B4264-60B0-4B5B-96E8-1BF8531CA679}"/>
    <cellStyle name="Vstup 2 19 4 2" xfId="5833" xr:uid="{B7E9197E-7DF4-40D5-B02E-C2F8463E7D5C}"/>
    <cellStyle name="Vstup 2 19 4 2 2" xfId="12626" xr:uid="{9982B199-5C69-400C-B227-B5DB33238AD5}"/>
    <cellStyle name="Vstup 2 19 4 2 2 2" xfId="21036" xr:uid="{72382EE4-9A4E-4903-9439-F26598414DD1}"/>
    <cellStyle name="Vstup 2 19 4 2 2 2 2" xfId="48669" xr:uid="{0FD5D9DE-FC05-463E-9EA7-9ADA59AB1652}"/>
    <cellStyle name="Vstup 2 19 4 2 2 3" xfId="23893" xr:uid="{1E49EC59-C8FD-44A7-912C-A0A4D19FF8B0}"/>
    <cellStyle name="Vstup 2 19 4 2 2 4" xfId="26490" xr:uid="{DD3F0380-050D-4BC6-8DC8-BA3EC1998021}"/>
    <cellStyle name="Vstup 2 19 4 2 2 5" xfId="37472" xr:uid="{AAFCF33D-3BE0-42CF-864F-F7C423681483}"/>
    <cellStyle name="Vstup 2 19 4 2 3" xfId="16448" xr:uid="{891787FC-8161-4D51-9FDF-AB43BC0663D0}"/>
    <cellStyle name="Vstup 2 19 4 2 3 2" xfId="43000" xr:uid="{9F548112-9F7B-4100-8FD6-10F135D8D806}"/>
    <cellStyle name="Vstup 2 19 4 2 4" xfId="18341" xr:uid="{D78D4DBA-EC5F-412A-A095-AEA670DE5D03}"/>
    <cellStyle name="Vstup 2 19 4 2 5" xfId="19789" xr:uid="{A53F90DE-4B2E-4034-8C96-463DFCB377D8}"/>
    <cellStyle name="Vstup 2 19 4 2 6" xfId="31917" xr:uid="{AC46A96C-61E8-4D89-99F3-DB5628A8D9F4}"/>
    <cellStyle name="Vstup 2 19 4 3" xfId="9592" xr:uid="{6DDCEF94-1B54-4D0C-8A98-920BBFBF3534}"/>
    <cellStyle name="Vstup 2 19 4 3 2" xfId="19124" xr:uid="{AE357811-6644-490F-8869-B6ACB8A2E276}"/>
    <cellStyle name="Vstup 2 19 4 3 2 2" xfId="45636" xr:uid="{DB0848E7-6848-48C3-B581-858207313D94}"/>
    <cellStyle name="Vstup 2 19 4 3 3" xfId="22410" xr:uid="{CD4BB20F-787F-4ABB-8839-6DCC3ED80CD1}"/>
    <cellStyle name="Vstup 2 19 4 3 4" xfId="25184" xr:uid="{DCB41296-8D58-4D2E-A1EA-F2F5B3B681B1}"/>
    <cellStyle name="Vstup 2 19 4 3 5" xfId="34527" xr:uid="{A0966F4B-4413-455A-B80F-E18D0FE6D1A2}"/>
    <cellStyle name="Vstup 2 19 4 4" xfId="14509" xr:uid="{6BD056AB-1708-4693-99DD-C79A2C057888}"/>
    <cellStyle name="Vstup 2 19 4 4 2" xfId="39975" xr:uid="{D9F0D750-9000-4E14-BD3A-DF3D6A64B5BA}"/>
    <cellStyle name="Vstup 2 19 4 5" xfId="13575" xr:uid="{9552A2E6-CED1-4A35-9DD3-155218AB9647}"/>
    <cellStyle name="Vstup 2 19 4 6" xfId="28980" xr:uid="{1928F428-EF91-4A9A-9948-C9B693220FCB}"/>
    <cellStyle name="Vstup 2 19 4_5.3 Investments associated cy" xfId="6323" xr:uid="{CB0411D7-A62B-4481-9B2C-077EDCD9DD74}"/>
    <cellStyle name="Vstup 2 19 5" xfId="3163" xr:uid="{93C55C01-FAFE-49C9-A914-0ECE817C83EB}"/>
    <cellStyle name="Vstup 2 19 5 2" xfId="10092" xr:uid="{C3D400DA-F4FF-4269-A784-1CE4F98175B4}"/>
    <cellStyle name="Vstup 2 19 5 2 2" xfId="19553" xr:uid="{EF150C16-82EB-4778-A2AB-FB3CAF51AE7C}"/>
    <cellStyle name="Vstup 2 19 5 2 2 2" xfId="46135" xr:uid="{3BD5B9DE-5026-41D8-935D-08160207E382}"/>
    <cellStyle name="Vstup 2 19 5 2 3" xfId="22815" xr:uid="{9031A533-2081-4EF3-87AD-251F24EFD9DF}"/>
    <cellStyle name="Vstup 2 19 5 2 4" xfId="25580" xr:uid="{376C6CED-E4D1-4864-AAD5-6ED60F56908E}"/>
    <cellStyle name="Vstup 2 19 5 2 5" xfId="35016" xr:uid="{7F6D0881-6349-4C56-A723-8433141EAC8E}"/>
    <cellStyle name="Vstup 2 19 5 3" xfId="14937" xr:uid="{69DA6A37-7509-4336-88DE-BDDFFC35F6D2}"/>
    <cellStyle name="Vstup 2 19 5 3 2" xfId="40470" xr:uid="{D4BDFC0A-1E0E-454A-B798-59F5D329532F}"/>
    <cellStyle name="Vstup 2 19 5 4" xfId="16838" xr:uid="{7DF7752F-D286-4EFE-8CC1-780FDF3B0329}"/>
    <cellStyle name="Vstup 2 19 5 5" xfId="29465" xr:uid="{40727621-D182-45B2-8475-CEB09363C2F0}"/>
    <cellStyle name="Vstup 2 19 6" xfId="7595" xr:uid="{8E8E6A63-4987-4496-845F-496960744D8A}"/>
    <cellStyle name="Vstup 2 19 6 2" xfId="17860" xr:uid="{CA02913C-E3C3-4C69-AE87-B547734FFCBA}"/>
    <cellStyle name="Vstup 2 19 6 2 2" xfId="43643" xr:uid="{F3AA1C03-DEFB-4AF4-A276-244BAAA18BC2}"/>
    <cellStyle name="Vstup 2 19 6 3" xfId="21453" xr:uid="{803661B3-A67F-4D04-8EB9-F3598AAFE545}"/>
    <cellStyle name="Vstup 2 19 6 4" xfId="24341" xr:uid="{121630AC-23C3-43DC-B744-A6818EF4F21E}"/>
    <cellStyle name="Vstup 2 19 6 5" xfId="32550" xr:uid="{EF459D0F-D6F9-452C-8C3A-69CE58080285}"/>
    <cellStyle name="Vstup 2 19 7" xfId="13104" xr:uid="{8F081DF9-BB99-40CD-A7A4-BBA5E98E4097}"/>
    <cellStyle name="Vstup 2 19 7 2" xfId="37983" xr:uid="{147F458F-9F2D-4145-A4C2-021C2B9C1286}"/>
    <cellStyle name="Vstup 2 19 8" xfId="17208" xr:uid="{07C1E58E-62EE-468E-8268-FF6DBDFDAAE1}"/>
    <cellStyle name="Vstup 2 19 9" xfId="27000" xr:uid="{953B8B72-5EB1-4022-80F7-CD64B4C05E3A}"/>
    <cellStyle name="Vstup 2 19_3.10 Impairments" xfId="1070" xr:uid="{1B3E67FF-4C45-4EBD-9956-EA2605E490C1}"/>
    <cellStyle name="Vstup 2 2" xfId="161" xr:uid="{B0DFCFC5-BEB0-46E6-9C86-07BCE51A8291}"/>
    <cellStyle name="Vstup 2 2 2" xfId="465" xr:uid="{03A63438-49DF-4A44-AC4F-99D11BF598C9}"/>
    <cellStyle name="Vstup 2 2 2 2" xfId="2027" xr:uid="{94DCBDB9-D9B9-44CF-A654-0B6EDAEBF4AD}"/>
    <cellStyle name="Vstup 2 2 2 2 2" xfId="5226" xr:uid="{CD88156E-2345-4492-BC72-83A98A6F5569}"/>
    <cellStyle name="Vstup 2 2 2 2 2 2" xfId="12019" xr:uid="{C334962E-D433-4B0C-A9C7-ABEEB3D10FB9}"/>
    <cellStyle name="Vstup 2 2 2 2 2 2 2" xfId="20612" xr:uid="{7E89C822-3351-4945-9FE1-F3332F2677F6}"/>
    <cellStyle name="Vstup 2 2 2 2 2 2 2 2" xfId="48062" xr:uid="{5A7F4166-661D-407C-9AA5-043A2ACE419F}"/>
    <cellStyle name="Vstup 2 2 2 2 2 2 3" xfId="23553" xr:uid="{89FD3D43-BAB7-44DE-81B9-74CF28931713}"/>
    <cellStyle name="Vstup 2 2 2 2 2 2 4" xfId="26181" xr:uid="{C886B552-AC9A-4604-A43F-B221362C1278}"/>
    <cellStyle name="Vstup 2 2 2 2 2 2 5" xfId="36865" xr:uid="{4717E941-1E90-4E48-ACFE-4794F3CD389A}"/>
    <cellStyle name="Vstup 2 2 2 2 2 3" xfId="16037" xr:uid="{3A3F2EFD-7EAE-494A-878A-725D2729D2E2}"/>
    <cellStyle name="Vstup 2 2 2 2 2 3 2" xfId="42393" xr:uid="{CB8198A1-D8B2-4141-A92C-67363FCE9908}"/>
    <cellStyle name="Vstup 2 2 2 2 2 4" xfId="18940" xr:uid="{6E43762C-E4CB-4B64-9DD0-840881BD3EF2}"/>
    <cellStyle name="Vstup 2 2 2 2 2 5" xfId="20499" xr:uid="{B77D62B0-9D6D-42F4-9166-77CF81BD050B}"/>
    <cellStyle name="Vstup 2 2 2 2 2 6" xfId="31310" xr:uid="{29668920-FBD0-4069-84D4-A6856990C250}"/>
    <cellStyle name="Vstup 2 2 2 2 3" xfId="8986" xr:uid="{1BDF7DA8-464A-46DC-BC43-E1D099DEA6B5}"/>
    <cellStyle name="Vstup 2 2 2 2 3 2" xfId="18701" xr:uid="{53737F24-4C71-4065-AD74-84564DB087C0}"/>
    <cellStyle name="Vstup 2 2 2 2 3 2 2" xfId="45030" xr:uid="{76CE1FE8-737C-4B86-BA73-7C7D4AE8FEE3}"/>
    <cellStyle name="Vstup 2 2 2 2 3 3" xfId="22073" xr:uid="{A3D21F9E-5F36-4C8D-B07A-9B99253B9CB1}"/>
    <cellStyle name="Vstup 2 2 2 2 3 4" xfId="24876" xr:uid="{42C00B06-A69C-41A3-A957-94F3E0F49F9A}"/>
    <cellStyle name="Vstup 2 2 2 2 3 5" xfId="33921" xr:uid="{7B67FDA4-AACB-4BCD-A0D8-020896E924CF}"/>
    <cellStyle name="Vstup 2 2 2 2 4" xfId="14097" xr:uid="{C60C91FD-83E9-45CF-B9FE-FB7961DCF552}"/>
    <cellStyle name="Vstup 2 2 2 2 4 2" xfId="39369" xr:uid="{3B415B71-2401-4EA1-8E67-AC44E9262C62}"/>
    <cellStyle name="Vstup 2 2 2 2 5" xfId="15832" xr:uid="{42ADFFD7-99B5-4F3A-9F9B-440A7AB3C4AF}"/>
    <cellStyle name="Vstup 2 2 2 2 6" xfId="28374" xr:uid="{8700819D-CCE7-4629-9062-11DF8D750778}"/>
    <cellStyle name="Vstup 2 2 2 2_5.3 Investments associated cy" xfId="6325" xr:uid="{33D9C148-DF32-4FDE-A0D1-E10E76AA5F85}"/>
    <cellStyle name="Vstup 2 2 2 3" xfId="2675" xr:uid="{B76C07DB-5D95-48D4-8294-02213D0B4CA7}"/>
    <cellStyle name="Vstup 2 2 2 3 2" xfId="5874" xr:uid="{A12245F6-EB05-4052-AE27-C44BB10DA40A}"/>
    <cellStyle name="Vstup 2 2 2 3 2 2" xfId="12667" xr:uid="{8FFCC61C-5304-44F9-B579-3E074329CDC4}"/>
    <cellStyle name="Vstup 2 2 2 3 2 2 2" xfId="21077" xr:uid="{BFEC7E80-970B-4411-BFE2-A6DCC2023E95}"/>
    <cellStyle name="Vstup 2 2 2 3 2 2 2 2" xfId="48710" xr:uid="{CC162D71-ADCC-43EE-8F72-AF72B79CFE4F}"/>
    <cellStyle name="Vstup 2 2 2 3 2 2 3" xfId="23934" xr:uid="{524EE8B3-1EC6-4E36-A410-22793ECFE38A}"/>
    <cellStyle name="Vstup 2 2 2 3 2 2 4" xfId="26531" xr:uid="{6ADBC1E9-D3E3-42CB-AE74-1D8C84A60E8B}"/>
    <cellStyle name="Vstup 2 2 2 3 2 2 5" xfId="37513" xr:uid="{506F5A77-DA44-475E-BA0E-F642FCDD0497}"/>
    <cellStyle name="Vstup 2 2 2 3 2 3" xfId="16489" xr:uid="{EDE45A15-1448-4318-8C06-F6AC91953056}"/>
    <cellStyle name="Vstup 2 2 2 3 2 3 2" xfId="43041" xr:uid="{E576F30F-C5A9-4953-81DB-0459C44D6EB8}"/>
    <cellStyle name="Vstup 2 2 2 3 2 4" xfId="20074" xr:uid="{39106409-EB5D-45B1-B2D9-7A790304EBA6}"/>
    <cellStyle name="Vstup 2 2 2 3 2 5" xfId="23018" xr:uid="{C0F9686A-D4B9-4217-8C76-3A58A5511667}"/>
    <cellStyle name="Vstup 2 2 2 3 2 6" xfId="31958" xr:uid="{3DB9FE51-F6F9-487A-A9DC-4261D8F391FB}"/>
    <cellStyle name="Vstup 2 2 2 3 3" xfId="9633" xr:uid="{5F4FAA30-4F20-4876-B0AA-A10FB4EDCCAD}"/>
    <cellStyle name="Vstup 2 2 2 3 3 2" xfId="19165" xr:uid="{730CD2BD-73C9-4110-B25C-CB4FD9C50C5C}"/>
    <cellStyle name="Vstup 2 2 2 3 3 2 2" xfId="45677" xr:uid="{CCB85533-73FF-407B-8445-2B437CC9BF87}"/>
    <cellStyle name="Vstup 2 2 2 3 3 3" xfId="22451" xr:uid="{D07A767C-2128-487F-B55D-73305A6690C8}"/>
    <cellStyle name="Vstup 2 2 2 3 3 4" xfId="25225" xr:uid="{BE1357FA-4D92-4E7F-B25C-A845722BF1BA}"/>
    <cellStyle name="Vstup 2 2 2 3 3 5" xfId="34568" xr:uid="{ACB07AC7-3F13-4102-A9B0-AD079ABC5F62}"/>
    <cellStyle name="Vstup 2 2 2 3 4" xfId="14550" xr:uid="{116E24C1-4D60-48E0-AF7D-CDC87BFAF674}"/>
    <cellStyle name="Vstup 2 2 2 3 4 2" xfId="40016" xr:uid="{B23B7190-1D37-408E-87BC-AE2730EC866C}"/>
    <cellStyle name="Vstup 2 2 2 3 5" xfId="16883" xr:uid="{5D8902FE-5FC2-40B1-B6AF-89CBC585870E}"/>
    <cellStyle name="Vstup 2 2 2 3 6" xfId="29021" xr:uid="{2680717F-DAB8-46E6-B34D-C7E38EA9C2CA}"/>
    <cellStyle name="Vstup 2 2 2 3_5.3 Investments associated cy" xfId="6326" xr:uid="{419EBF9C-58AC-4798-A466-AD29A45D4FF4}"/>
    <cellStyle name="Vstup 2 2 2 4" xfId="3220" xr:uid="{9D6167C8-9A80-40E3-AB23-A05EFECC08AE}"/>
    <cellStyle name="Vstup 2 2 2 4 2" xfId="10147" xr:uid="{3E75C37E-788D-41DE-8EAD-6D56D668D55B}"/>
    <cellStyle name="Vstup 2 2 2 4 2 2" xfId="19598" xr:uid="{49B5C391-08B0-4DCD-A7A3-C09D7C441DDC}"/>
    <cellStyle name="Vstup 2 2 2 4 2 2 2" xfId="46190" xr:uid="{9AE7B9E5-D39B-4CB4-9D8B-A24308A946DD}"/>
    <cellStyle name="Vstup 2 2 2 4 2 3" xfId="22851" xr:uid="{D51A486C-8B64-4CC4-8BA5-938D0CDB3ECD}"/>
    <cellStyle name="Vstup 2 2 2 4 2 4" xfId="25614" xr:uid="{DB03905B-326B-464B-BECA-BD12E3F69BF5}"/>
    <cellStyle name="Vstup 2 2 2 4 2 5" xfId="35071" xr:uid="{E823570A-941A-4025-B820-9378EF6C440F}"/>
    <cellStyle name="Vstup 2 2 2 4 3" xfId="14986" xr:uid="{5639104A-D520-4AC2-9695-43E3F21359A6}"/>
    <cellStyle name="Vstup 2 2 2 4 3 2" xfId="40525" xr:uid="{9723EEF9-AD87-4DAF-B1AF-248C1BB58620}"/>
    <cellStyle name="Vstup 2 2 2 4 4" xfId="13547" xr:uid="{D580DDCF-0C60-4F77-A8CA-62665522EC51}"/>
    <cellStyle name="Vstup 2 2 2 4 5" xfId="29520" xr:uid="{6C5C47F7-FF9E-43D9-9517-6689B6B326A9}"/>
    <cellStyle name="Vstup 2 2 2 5" xfId="7657" xr:uid="{41218287-232E-4B8E-9317-D6E99B6BA41B}"/>
    <cellStyle name="Vstup 2 2 2 5 2" xfId="17912" xr:uid="{1A6BB8A2-1603-4F11-AA6E-78807C7680B7}"/>
    <cellStyle name="Vstup 2 2 2 5 2 2" xfId="43705" xr:uid="{2458AD7C-77FB-4841-87BB-0F686D36DD51}"/>
    <cellStyle name="Vstup 2 2 2 5 3" xfId="21496" xr:uid="{0EEFF969-A911-4E8B-8DC1-40FB6EC9B088}"/>
    <cellStyle name="Vstup 2 2 2 5 4" xfId="24382" xr:uid="{0C07D717-64A7-4EAA-876B-79A8825CB11F}"/>
    <cellStyle name="Vstup 2 2 2 5 5" xfId="32612" xr:uid="{4FEBCA07-D393-496E-84F7-26554114B343}"/>
    <cellStyle name="Vstup 2 2 2 6" xfId="13158" xr:uid="{81A13F60-AB4C-4B42-8CC9-07421AB75ED5}"/>
    <cellStyle name="Vstup 2 2 2 6 2" xfId="38045" xr:uid="{498427BE-397B-4F26-A008-E0456F955046}"/>
    <cellStyle name="Vstup 2 2 2 7" xfId="17166" xr:uid="{3ADF9FB3-3112-4304-A2A2-893D1344C087}"/>
    <cellStyle name="Vstup 2 2 2 8" xfId="27062" xr:uid="{10950869-625C-4E81-BB9C-5A095E3F364B}"/>
    <cellStyle name="Vstup 2 2 2_5.3 Investments associated cy" xfId="6324" xr:uid="{416E7768-3F5A-4DAE-A211-4561494583EA}"/>
    <cellStyle name="Vstup 2 2 3" xfId="1755" xr:uid="{76F9C07F-31E0-4814-AD54-7439F7911B21}"/>
    <cellStyle name="Vstup 2 2 3 2" xfId="4954" xr:uid="{07CD5EC9-5783-454E-9357-B6AAA70D830E}"/>
    <cellStyle name="Vstup 2 2 3 2 2" xfId="11747" xr:uid="{B5809A8D-6DC2-4EEB-80AD-AAFD36E05B1F}"/>
    <cellStyle name="Vstup 2 2 3 2 2 2" xfId="20402" xr:uid="{BD1E4E1E-2F76-4D65-9D86-4FC10D6EEF46}"/>
    <cellStyle name="Vstup 2 2 3 2 2 2 2" xfId="47790" xr:uid="{03DC2F23-E6F3-4B53-9B37-FFE6F54C36BF}"/>
    <cellStyle name="Vstup 2 2 3 2 2 3" xfId="23367" xr:uid="{9A396395-7214-404A-8C90-3BB41FA6E2EB}"/>
    <cellStyle name="Vstup 2 2 3 2 2 4" xfId="26003" xr:uid="{720FA1F5-7194-4903-AF7A-C410142B8FEE}"/>
    <cellStyle name="Vstup 2 2 3 2 2 5" xfId="36593" xr:uid="{1DC5251C-D995-4A9B-BB0F-E1CB051B728F}"/>
    <cellStyle name="Vstup 2 2 3 2 3" xfId="15825" xr:uid="{4366FA6D-D63C-4810-AAE5-337B6B09B0FB}"/>
    <cellStyle name="Vstup 2 2 3 2 3 2" xfId="42121" xr:uid="{7C77D1E1-40A6-415F-AD9A-83E6C95D63DE}"/>
    <cellStyle name="Vstup 2 2 3 2 4" xfId="14805" xr:uid="{B9815732-460D-40C9-AD9B-7DEB7A0B2703}"/>
    <cellStyle name="Vstup 2 2 3 2 5" xfId="21913" xr:uid="{F36B7088-07E0-447B-ADDE-D7F18D569EE5}"/>
    <cellStyle name="Vstup 2 2 3 2 6" xfId="31038" xr:uid="{947A5788-11E9-4D61-B828-07D15CBAF876}"/>
    <cellStyle name="Vstup 2 2 3 3" xfId="8714" xr:uid="{292393E8-EAA5-479C-9EA2-B8541CEE83D2}"/>
    <cellStyle name="Vstup 2 2 3 3 2" xfId="18494" xr:uid="{22654FB9-88A8-43CA-B245-BB90194960DE}"/>
    <cellStyle name="Vstup 2 2 3 3 2 2" xfId="44758" xr:uid="{16482D4D-7CD4-4D0E-BB1B-63A735AB37D5}"/>
    <cellStyle name="Vstup 2 2 3 3 3" xfId="21888" xr:uid="{EA1F7A4C-382F-4F5D-B187-97DBC9BE83C5}"/>
    <cellStyle name="Vstup 2 2 3 3 4" xfId="24698" xr:uid="{ED6C3289-D7FB-439D-B03C-01BB1650486D}"/>
    <cellStyle name="Vstup 2 2 3 3 5" xfId="33649" xr:uid="{1313D5C8-4F58-4B6B-9C09-14A866CC027D}"/>
    <cellStyle name="Vstup 2 2 3 4" xfId="13888" xr:uid="{8F7258ED-517C-47A8-8EB5-837F7236B430}"/>
    <cellStyle name="Vstup 2 2 3 4 2" xfId="39097" xr:uid="{9EAACBDC-8183-4BA2-8EAC-923F84B84C4E}"/>
    <cellStyle name="Vstup 2 2 3 5" xfId="15867" xr:uid="{FD194228-C1D0-4F3F-8D8E-0B7187860292}"/>
    <cellStyle name="Vstup 2 2 3 6" xfId="28102" xr:uid="{56F3D0BA-33F8-4BFC-8318-00D756945AFC}"/>
    <cellStyle name="Vstup 2 2 3_5.3 Investments associated cy" xfId="6327" xr:uid="{07C417A4-0C9B-4CCA-AEA8-6110A911B55D}"/>
    <cellStyle name="Vstup 2 2 4" xfId="1708" xr:uid="{07044DAA-4BD2-4B97-993C-189096CC9F99}"/>
    <cellStyle name="Vstup 2 2 4 2" xfId="4907" xr:uid="{C29F731E-DC63-455F-A3C6-21F0A221E7F9}"/>
    <cellStyle name="Vstup 2 2 4 2 2" xfId="11700" xr:uid="{6A5A1480-BAD5-4045-92F1-F083AFF3C475}"/>
    <cellStyle name="Vstup 2 2 4 2 2 2" xfId="20360" xr:uid="{859A6177-5E91-467A-893A-FFDD4BDB98DA}"/>
    <cellStyle name="Vstup 2 2 4 2 2 2 2" xfId="47743" xr:uid="{18F17542-AAD2-4782-AC80-9F3D3397DA1F}"/>
    <cellStyle name="Vstup 2 2 4 2 2 3" xfId="23329" xr:uid="{FAB5609E-4E46-44EC-8A8C-CC6F567F2369}"/>
    <cellStyle name="Vstup 2 2 4 2 2 4" xfId="25965" xr:uid="{4BB40F2A-D949-4967-B441-05166B572089}"/>
    <cellStyle name="Vstup 2 2 4 2 2 5" xfId="36546" xr:uid="{4BAEE8A7-4531-4B26-AE65-58DD55177809}"/>
    <cellStyle name="Vstup 2 2 4 2 3" xfId="15782" xr:uid="{D747B9D0-8147-4A5A-AA4F-5846A1E0DC9A}"/>
    <cellStyle name="Vstup 2 2 4 2 3 2" xfId="42074" xr:uid="{4149540E-F1C2-46FE-95CC-F0FA5289EC5C}"/>
    <cellStyle name="Vstup 2 2 4 2 4" xfId="14307" xr:uid="{5446A73A-9743-4344-BC7D-DB08991DDC0E}"/>
    <cellStyle name="Vstup 2 2 4 2 5" xfId="21809" xr:uid="{6C1A73F4-896A-4D0D-99B0-4DF4C945140F}"/>
    <cellStyle name="Vstup 2 2 4 2 6" xfId="30991" xr:uid="{BECA5E95-CDA2-4982-B91D-1EED0E8BB276}"/>
    <cellStyle name="Vstup 2 2 4 3" xfId="8667" xr:uid="{6E9E71A3-5112-4E4A-8205-3D13F8B61019}"/>
    <cellStyle name="Vstup 2 2 4 3 2" xfId="18451" xr:uid="{93808640-AD8F-400F-B09D-C6B8F517F6FA}"/>
    <cellStyle name="Vstup 2 2 4 3 2 2" xfId="44711" xr:uid="{C442AF63-9CD6-4F31-AD05-6878240BC408}"/>
    <cellStyle name="Vstup 2 2 4 3 3" xfId="21849" xr:uid="{2C6DC564-A818-4BC0-8C32-92022579CE95}"/>
    <cellStyle name="Vstup 2 2 4 3 4" xfId="24660" xr:uid="{0B427B6F-96E8-4781-A246-2B552DEABBF0}"/>
    <cellStyle name="Vstup 2 2 4 3 5" xfId="33602" xr:uid="{F2788520-E7C1-4469-BC44-93B1A157B912}"/>
    <cellStyle name="Vstup 2 2 4 4" xfId="13847" xr:uid="{1122369D-0608-4D83-A89C-E21FBD653F34}"/>
    <cellStyle name="Vstup 2 2 4 4 2" xfId="39050" xr:uid="{37070F84-E8EF-4994-BEAC-132B9E456B4F}"/>
    <cellStyle name="Vstup 2 2 4 5" xfId="18025" xr:uid="{F0738D82-4902-41C5-BFD6-0EFC10205789}"/>
    <cellStyle name="Vstup 2 2 4 6" xfId="28055" xr:uid="{6AC36A21-83D4-43ED-BCF6-CBD3B89C30EF}"/>
    <cellStyle name="Vstup 2 2 4_5.3 Investments associated cy" xfId="6328" xr:uid="{AEB9290F-7F42-4E42-AFDF-F2305BCE3B12}"/>
    <cellStyle name="Vstup 2 2 5" xfId="2936" xr:uid="{1AF41433-F284-4567-B351-B0393A862193}"/>
    <cellStyle name="Vstup 2 2 5 2" xfId="9874" xr:uid="{680312E5-DE6E-4D57-B015-C2883245536A}"/>
    <cellStyle name="Vstup 2 2 5 2 2" xfId="19388" xr:uid="{4CA1ACA1-2951-4A30-AD46-19D3AA218E54}"/>
    <cellStyle name="Vstup 2 2 5 2 2 2" xfId="45917" xr:uid="{65237AF3-8E3E-4130-A026-2386FFD08D67}"/>
    <cellStyle name="Vstup 2 2 5 2 3" xfId="22671" xr:uid="{14C36827-CD78-43CE-A84B-8EAB9F051A18}"/>
    <cellStyle name="Vstup 2 2 5 2 4" xfId="25440" xr:uid="{BBBF1DB2-1CFE-43E9-A7A8-AE047B47C1F4}"/>
    <cellStyle name="Vstup 2 2 5 2 5" xfId="34802" xr:uid="{777DD9D4-56B9-4B77-8C64-63FDB69B58E0}"/>
    <cellStyle name="Vstup 2 2 5 3" xfId="14776" xr:uid="{FCF4E7BA-2FF4-466E-A4B4-7E12B7C7EAD0}"/>
    <cellStyle name="Vstup 2 2 5 3 2" xfId="40253" xr:uid="{ACA174AC-4A77-4D0B-B7A1-C6FDE09B417F}"/>
    <cellStyle name="Vstup 2 2 5 4" xfId="19560" xr:uid="{17E56796-040A-49C4-B016-5061B783E5E1}"/>
    <cellStyle name="Vstup 2 2 5 5" xfId="29252" xr:uid="{953F0CA6-2DCE-41C2-861B-6B28A8C906AB}"/>
    <cellStyle name="Vstup 2 2 6" xfId="7356" xr:uid="{6CE44854-88F6-4142-AF25-523118DBF64B}"/>
    <cellStyle name="Vstup 2 2 6 2" xfId="17669" xr:uid="{B1E017CE-C7E5-42AB-A842-7B21A125F54A}"/>
    <cellStyle name="Vstup 2 2 6 2 2" xfId="43404" xr:uid="{D8205F33-25B1-464B-AB00-533D1FE23F24}"/>
    <cellStyle name="Vstup 2 2 6 3" xfId="21280" xr:uid="{98284C21-F872-4E21-82F1-28A0F02B9002}"/>
    <cellStyle name="Vstup 2 2 6 4" xfId="24175" xr:uid="{D0CFE7CE-F7C1-4962-A6B6-1931518A761F}"/>
    <cellStyle name="Vstup 2 2 6 5" xfId="32311" xr:uid="{D956EBD9-9045-4132-A464-B5BD216E9DF3}"/>
    <cellStyle name="Vstup 2 2 7" xfId="12914" xr:uid="{36D65746-95BA-4A6D-9EE4-7CF5EF64BFEF}"/>
    <cellStyle name="Vstup 2 2 7 2" xfId="37744" xr:uid="{D9C60529-787C-4983-ACD2-37AA72E8D4F0}"/>
    <cellStyle name="Vstup 2 2 8" xfId="17381" xr:uid="{790CC3C0-FBE5-489F-9575-AD087CF4E803}"/>
    <cellStyle name="Vstup 2 2 9" xfId="26761" xr:uid="{D8266BE1-0CD9-4D24-8AA8-08FD5CD774EE}"/>
    <cellStyle name="Vstup 2 2_3.10 Impairments" xfId="1071" xr:uid="{23674C8B-0CDF-4649-9BB1-B8CC8C231C2A}"/>
    <cellStyle name="Vstup 2 20" xfId="406" xr:uid="{DF012A1F-AB8D-4A68-A825-5EFACC7B2BB2}"/>
    <cellStyle name="Vstup 2 20 2" xfId="710" xr:uid="{051A85CD-0E45-478A-ADE5-0DA854A78E23}"/>
    <cellStyle name="Vstup 2 20 2 2" xfId="2248" xr:uid="{0AF80BFA-B642-477A-9E1C-1CD1980EB13D}"/>
    <cellStyle name="Vstup 2 20 2 2 2" xfId="5447" xr:uid="{2BF9E8C6-FBBA-4575-B866-2963E799F730}"/>
    <cellStyle name="Vstup 2 20 2 2 2 2" xfId="12240" xr:uid="{8AFAB15D-8B6D-4EDD-89D1-CAA14D20CA58}"/>
    <cellStyle name="Vstup 2 20 2 2 2 2 2" xfId="20790" xr:uid="{72BB16AE-EDFD-497E-B522-7FA22BCABEEB}"/>
    <cellStyle name="Vstup 2 20 2 2 2 2 2 2" xfId="48283" xr:uid="{4CD02FE2-7641-4F55-B2F4-461085783BFD}"/>
    <cellStyle name="Vstup 2 20 2 2 2 2 3" xfId="23707" xr:uid="{6D78CE45-A067-498F-995A-201352B56A1F}"/>
    <cellStyle name="Vstup 2 20 2 2 2 2 4" xfId="26329" xr:uid="{07D1467F-2AD8-4755-931E-D295218039FA}"/>
    <cellStyle name="Vstup 2 20 2 2 2 2 5" xfId="37086" xr:uid="{71547D86-BAB0-4E63-B6BA-DFCD36C72A3A}"/>
    <cellStyle name="Vstup 2 20 2 2 2 3" xfId="16215" xr:uid="{AE568755-6B45-4DCC-9BDF-1A3798E81CF8}"/>
    <cellStyle name="Vstup 2 20 2 2 2 3 2" xfId="42614" xr:uid="{6B3C51CF-0071-45EA-8D47-C4DC35F3DD5B}"/>
    <cellStyle name="Vstup 2 20 2 2 2 4" xfId="13492" xr:uid="{8FCA8ACA-5B83-4A45-8AA4-E53AC8B1DC70}"/>
    <cellStyle name="Vstup 2 20 2 2 2 5" xfId="23143" xr:uid="{92B86E0B-3FE3-4A5C-AC84-27A753C04B8A}"/>
    <cellStyle name="Vstup 2 20 2 2 2 6" xfId="31531" xr:uid="{02741D8D-E4A6-4A69-BEE0-8EB6F6448040}"/>
    <cellStyle name="Vstup 2 20 2 2 3" xfId="9207" xr:uid="{F269DE67-5433-4454-84F0-15E4AD397D32}"/>
    <cellStyle name="Vstup 2 20 2 2 3 2" xfId="18876" xr:uid="{EEF0FE1A-1D66-4B0C-960B-6283B5D38B6A}"/>
    <cellStyle name="Vstup 2 20 2 2 3 2 2" xfId="45251" xr:uid="{143A83C3-7896-4053-87C0-646DB6DF3080}"/>
    <cellStyle name="Vstup 2 20 2 2 3 3" xfId="22229" xr:uid="{601BA3B0-5D5E-44A5-8ABE-771D03FD51C7}"/>
    <cellStyle name="Vstup 2 20 2 2 3 4" xfId="25024" xr:uid="{2EA60AC8-16AB-4FE7-BB97-3A0978D2C82A}"/>
    <cellStyle name="Vstup 2 20 2 2 3 5" xfId="34142" xr:uid="{69537FED-010E-45B0-AB9B-0152E683BAA3}"/>
    <cellStyle name="Vstup 2 20 2 2 4" xfId="14270" xr:uid="{9E5411FC-A2F4-4DFC-BAC7-BD9E0788F264}"/>
    <cellStyle name="Vstup 2 20 2 2 4 2" xfId="39590" xr:uid="{58A998F2-EA10-4C52-B36D-8873B723AA46}"/>
    <cellStyle name="Vstup 2 20 2 2 5" xfId="15388" xr:uid="{88F69C7F-9131-4622-81FE-C78152D15E28}"/>
    <cellStyle name="Vstup 2 20 2 2 6" xfId="28595" xr:uid="{3B3D642A-755E-45CE-BDCE-362D6CB0B953}"/>
    <cellStyle name="Vstup 2 20 2 2_5.3 Investments associated cy" xfId="6330" xr:uid="{05E4717D-9EB9-4749-A8CF-0474B30F2AA9}"/>
    <cellStyle name="Vstup 2 20 2 3" xfId="2844" xr:uid="{E321F492-86CD-4CED-BD77-D834C8B8401E}"/>
    <cellStyle name="Vstup 2 20 2 3 2" xfId="6043" xr:uid="{562C726D-1D88-4B4E-A19C-7733B728EC46}"/>
    <cellStyle name="Vstup 2 20 2 3 2 2" xfId="12836" xr:uid="{57044E6A-9804-4468-ACF6-10DCD306D02A}"/>
    <cellStyle name="Vstup 2 20 2 3 2 2 2" xfId="21246" xr:uid="{B47267C9-A6B5-4A89-BC83-A83695D0A1B0}"/>
    <cellStyle name="Vstup 2 20 2 3 2 2 2 2" xfId="48879" xr:uid="{ACA85DF7-D684-455F-B3DF-9FD6A097CD8A}"/>
    <cellStyle name="Vstup 2 20 2 3 2 2 3" xfId="24103" xr:uid="{B5510D69-961A-442B-A9B5-CBF290670FC9}"/>
    <cellStyle name="Vstup 2 20 2 3 2 2 4" xfId="26700" xr:uid="{D7468992-8C85-4656-A736-A575688E1291}"/>
    <cellStyle name="Vstup 2 20 2 3 2 2 5" xfId="37682" xr:uid="{305B7969-45AF-4A9E-804A-7372AF8D77B7}"/>
    <cellStyle name="Vstup 2 20 2 3 2 3" xfId="16658" xr:uid="{DA835529-6EDE-445F-AD74-0A3147AF0FEE}"/>
    <cellStyle name="Vstup 2 20 2 3 2 3 2" xfId="43210" xr:uid="{3B3B36E9-D08B-4595-B7E7-CA1ED9A539FD}"/>
    <cellStyle name="Vstup 2 20 2 3 2 4" xfId="20103" xr:uid="{553339E8-3C72-4DBE-8538-8237493BF9EA}"/>
    <cellStyle name="Vstup 2 20 2 3 2 5" xfId="23026" xr:uid="{7F0C33BD-C052-4E0D-87D1-4FD490120B6A}"/>
    <cellStyle name="Vstup 2 20 2 3 2 6" xfId="32127" xr:uid="{B6E13A09-DF2D-4B32-B9F5-72479AE3209E}"/>
    <cellStyle name="Vstup 2 20 2 3 3" xfId="9802" xr:uid="{D2700844-DE43-4ABB-A94A-BF504680D1A8}"/>
    <cellStyle name="Vstup 2 20 2 3 3 2" xfId="19334" xr:uid="{A601AB8D-8795-47A7-8778-F16A07AB4B35}"/>
    <cellStyle name="Vstup 2 20 2 3 3 2 2" xfId="45846" xr:uid="{631C99D4-494F-49F7-9598-66368830A0F2}"/>
    <cellStyle name="Vstup 2 20 2 3 3 3" xfId="22620" xr:uid="{34DB916D-3F39-4777-8FEF-1AE65EBA1F70}"/>
    <cellStyle name="Vstup 2 20 2 3 3 4" xfId="25394" xr:uid="{4CA1EE5A-6866-42E0-ADF3-E61BA14589BA}"/>
    <cellStyle name="Vstup 2 20 2 3 3 5" xfId="34737" xr:uid="{EA39AEFC-9B91-4734-B0BE-6A207331274B}"/>
    <cellStyle name="Vstup 2 20 2 3 4" xfId="14719" xr:uid="{A1D1DC84-9166-4E13-99EE-321E4C760970}"/>
    <cellStyle name="Vstup 2 20 2 3 4 2" xfId="40185" xr:uid="{CA677459-E9A9-4645-A754-E3E0F03221EC}"/>
    <cellStyle name="Vstup 2 20 2 3 5" xfId="18282" xr:uid="{611931D6-A895-4BB1-9849-14FD78AE9685}"/>
    <cellStyle name="Vstup 2 20 2 3 6" xfId="29190" xr:uid="{BA62FA5C-58C0-4496-A925-ACEA714C8B0E}"/>
    <cellStyle name="Vstup 2 20 2 3_5.3 Investments associated cy" xfId="6331" xr:uid="{CE0960B1-4CBF-437C-ADF4-54E9654D6654}"/>
    <cellStyle name="Vstup 2 20 2 4" xfId="3438" xr:uid="{85FFD2CE-722A-4E86-8C5C-D402DB4C34F0}"/>
    <cellStyle name="Vstup 2 20 2 4 2" xfId="10365" xr:uid="{947B0C69-477D-4672-8217-4161C50F6C46}"/>
    <cellStyle name="Vstup 2 20 2 4 2 2" xfId="19774" xr:uid="{8FF9B6A2-782B-4178-82A7-96F8DBC5B705}"/>
    <cellStyle name="Vstup 2 20 2 4 2 2 2" xfId="46408" xr:uid="{30D8A72D-27DC-4068-9352-15038F412758}"/>
    <cellStyle name="Vstup 2 20 2 4 2 3" xfId="23001" xr:uid="{C602EC5A-626E-4EAE-9118-23CE6F4521A4}"/>
    <cellStyle name="Vstup 2 20 2 4 2 4" xfId="25757" xr:uid="{05C5244B-A521-4033-BCD2-9A28E76E2012}"/>
    <cellStyle name="Vstup 2 20 2 4 2 5" xfId="35287" xr:uid="{0C7875D9-AB72-446A-B07B-DD50246CA354}"/>
    <cellStyle name="Vstup 2 20 2 4 3" xfId="15158" xr:uid="{18298E21-DAA0-48FF-93FE-76A0C5E7C7B1}"/>
    <cellStyle name="Vstup 2 20 2 4 3 2" xfId="40743" xr:uid="{1A18F708-E2DB-4732-AB76-7E1D140450C6}"/>
    <cellStyle name="Vstup 2 20 2 4 4" xfId="20294" xr:uid="{AF97FD63-CE63-46CD-AF3C-BE1B7B90C4B3}"/>
    <cellStyle name="Vstup 2 20 2 4 5" xfId="29736" xr:uid="{7D4EE3CB-677D-49BA-872D-81932FF4473F}"/>
    <cellStyle name="Vstup 2 20 2 5" xfId="7899" xr:uid="{BC80640C-97D5-48B7-A4D3-D9B56C848D99}"/>
    <cellStyle name="Vstup 2 20 2 5 2" xfId="18109" xr:uid="{B47411F7-B47A-4323-A50B-CB4892E36FBF}"/>
    <cellStyle name="Vstup 2 20 2 5 2 2" xfId="43947" xr:uid="{69EDB527-F78E-4767-A8FF-333F9B315999}"/>
    <cellStyle name="Vstup 2 20 2 5 3" xfId="21673" xr:uid="{9A2D700B-D8B8-4AB9-95E4-FF5FBB9642F9}"/>
    <cellStyle name="Vstup 2 20 2 5 4" xfId="24551" xr:uid="{8CC92749-DB08-4C4E-99BC-17371E31178D}"/>
    <cellStyle name="Vstup 2 20 2 5 5" xfId="32854" xr:uid="{81E2BAFC-78A1-46D0-89FF-28D51EEE2727}"/>
    <cellStyle name="Vstup 2 20 2 6" xfId="13353" xr:uid="{EDEE1C04-B109-4EF0-8C51-3BB79A9ED17C}"/>
    <cellStyle name="Vstup 2 20 2 6 2" xfId="38287" xr:uid="{AC3B178C-1F79-4429-B0BC-A8F7BDA2FBA4}"/>
    <cellStyle name="Vstup 2 20 2 7" xfId="15324" xr:uid="{F867FC3B-2776-4481-A553-E3C335D0BA55}"/>
    <cellStyle name="Vstup 2 20 2 8" xfId="27304" xr:uid="{D842F45A-DC4F-4E94-8783-037A4ADC1419}"/>
    <cellStyle name="Vstup 2 20 2_5.3 Investments associated cy" xfId="6329" xr:uid="{2ED54BFA-6E92-4DCF-BDCF-5D2DEEA15499}"/>
    <cellStyle name="Vstup 2 20 3" xfId="1976" xr:uid="{F6F8AB13-8B0E-463F-8F2F-BF778F20CCB5}"/>
    <cellStyle name="Vstup 2 20 3 2" xfId="5175" xr:uid="{8D43EB21-3BEF-40BE-8796-FD87E15169B4}"/>
    <cellStyle name="Vstup 2 20 3 2 2" xfId="11968" xr:uid="{B374E754-3662-4DEC-9BA0-DE780F8B4174}"/>
    <cellStyle name="Vstup 2 20 3 2 2 2" xfId="20571" xr:uid="{2B021490-ADA0-4BB1-A9AF-AE7B020097F8}"/>
    <cellStyle name="Vstup 2 20 3 2 2 2 2" xfId="48011" xr:uid="{24A62808-B0D2-480B-B2E1-319959FB37FB}"/>
    <cellStyle name="Vstup 2 20 3 2 2 3" xfId="23520" xr:uid="{F68292A1-F9E2-4C22-8BBA-8D423543181B}"/>
    <cellStyle name="Vstup 2 20 3 2 2 4" xfId="26151" xr:uid="{0204D42A-BF78-497A-900F-050378A753C9}"/>
    <cellStyle name="Vstup 2 20 3 2 2 5" xfId="36814" xr:uid="{04A7EA84-3803-4410-8EB6-98E224267F32}"/>
    <cellStyle name="Vstup 2 20 3 2 3" xfId="15996" xr:uid="{C3420FBE-2702-4526-B074-ABA2F5B02701}"/>
    <cellStyle name="Vstup 2 20 3 2 3 2" xfId="42342" xr:uid="{7D504283-BE7F-4BDD-B9BE-776D51D06FCF}"/>
    <cellStyle name="Vstup 2 20 3 2 4" xfId="14773" xr:uid="{D5BD8936-A155-44C0-B130-353DF3B7AB1F}"/>
    <cellStyle name="Vstup 2 20 3 2 5" xfId="21886" xr:uid="{AEB4D3AB-4EA5-4CF7-88C1-4B7BE2808FEF}"/>
    <cellStyle name="Vstup 2 20 3 2 6" xfId="31259" xr:uid="{B8E15737-D8E5-4058-A61C-08E9166932D6}"/>
    <cellStyle name="Vstup 2 20 3 3" xfId="8935" xr:uid="{4C41BE33-4514-4D07-B1BA-1528262123F2}"/>
    <cellStyle name="Vstup 2 20 3 3 2" xfId="18660" xr:uid="{41DA6E92-91A9-43BD-A4B1-FBE77493D3A0}"/>
    <cellStyle name="Vstup 2 20 3 3 2 2" xfId="44979" xr:uid="{7D53B8C5-C352-4729-92FB-0F7772BADEFB}"/>
    <cellStyle name="Vstup 2 20 3 3 3" xfId="22040" xr:uid="{E53F33D2-5DC4-4069-9A11-9626709793BF}"/>
    <cellStyle name="Vstup 2 20 3 3 4" xfId="24846" xr:uid="{C3A41D99-8E38-4E25-8C86-7893CB28150D}"/>
    <cellStyle name="Vstup 2 20 3 3 5" xfId="33870" xr:uid="{34EA50C4-4D91-4328-9AC7-99EE12F38EF4}"/>
    <cellStyle name="Vstup 2 20 3 4" xfId="14057" xr:uid="{62FB0137-AAF2-4136-9DB2-C33ED4700F51}"/>
    <cellStyle name="Vstup 2 20 3 4 2" xfId="39318" xr:uid="{C0CE840D-2290-4CA1-BBAD-169A4561F0C1}"/>
    <cellStyle name="Vstup 2 20 3 5" xfId="14301" xr:uid="{80E4EEB6-94E3-44D2-8C17-0EB348ED44FE}"/>
    <cellStyle name="Vstup 2 20 3 6" xfId="28323" xr:uid="{629BA6B2-95DC-4549-9992-742BF3866D7D}"/>
    <cellStyle name="Vstup 2 20 3_5.3 Investments associated cy" xfId="6332" xr:uid="{0D2F4BE8-22F8-4D05-966E-4D014521BD3E}"/>
    <cellStyle name="Vstup 2 20 4" xfId="2637" xr:uid="{9DA66888-D9DD-45A5-90C2-C5355805F562}"/>
    <cellStyle name="Vstup 2 20 4 2" xfId="5836" xr:uid="{02951C8B-1AE5-461C-82B5-73703B8A8707}"/>
    <cellStyle name="Vstup 2 20 4 2 2" xfId="12629" xr:uid="{9672A61C-0F4F-4D03-AB63-626B9631489C}"/>
    <cellStyle name="Vstup 2 20 4 2 2 2" xfId="21039" xr:uid="{E25669EB-1D5C-45FA-A6B2-0A4B099DB549}"/>
    <cellStyle name="Vstup 2 20 4 2 2 2 2" xfId="48672" xr:uid="{4E642AA7-776C-4B85-88F7-C290D8E97D21}"/>
    <cellStyle name="Vstup 2 20 4 2 2 3" xfId="23896" xr:uid="{B0C6778B-3A6A-4FEC-93E1-1D5632AAA3B3}"/>
    <cellStyle name="Vstup 2 20 4 2 2 4" xfId="26493" xr:uid="{E8393505-A95F-424A-AF5E-B0D87660520C}"/>
    <cellStyle name="Vstup 2 20 4 2 2 5" xfId="37475" xr:uid="{6A990765-5EB9-4CAC-9A32-ACC1999F862D}"/>
    <cellStyle name="Vstup 2 20 4 2 3" xfId="16451" xr:uid="{E6880272-1EAD-481A-B8AD-14D71DEC6DE6}"/>
    <cellStyle name="Vstup 2 20 4 2 3 2" xfId="43003" xr:uid="{B90066B8-9571-485C-9C61-D75D61D2E618}"/>
    <cellStyle name="Vstup 2 20 4 2 4" xfId="13736" xr:uid="{AD2E9BCB-DE2C-4F44-8BF0-94298654B45A}"/>
    <cellStyle name="Vstup 2 20 4 2 5" xfId="21707" xr:uid="{0DE857B6-DA2A-493A-824B-896DAEC34C5A}"/>
    <cellStyle name="Vstup 2 20 4 2 6" xfId="31920" xr:uid="{C9BDA3AD-300A-4C00-B0DA-580CDBFDE631}"/>
    <cellStyle name="Vstup 2 20 4 3" xfId="9595" xr:uid="{6C88D7C6-1A01-4425-A0DD-563FBDB5EE41}"/>
    <cellStyle name="Vstup 2 20 4 3 2" xfId="19127" xr:uid="{6ACA5311-DB9A-4CB1-BABC-975748263573}"/>
    <cellStyle name="Vstup 2 20 4 3 2 2" xfId="45639" xr:uid="{1BEFD1B7-1C16-4D7A-B58F-D86589A21B43}"/>
    <cellStyle name="Vstup 2 20 4 3 3" xfId="22413" xr:uid="{35AC87B3-C77E-4C3D-BA82-CF50834C23FC}"/>
    <cellStyle name="Vstup 2 20 4 3 4" xfId="25187" xr:uid="{A4FFA8C7-CC04-4E1B-8223-EB18E69C8ECE}"/>
    <cellStyle name="Vstup 2 20 4 3 5" xfId="34530" xr:uid="{3A2B620A-39F0-4DC2-89BD-400FB8E0EA11}"/>
    <cellStyle name="Vstup 2 20 4 4" xfId="14512" xr:uid="{39B07697-228D-4A42-BB61-53A050733C38}"/>
    <cellStyle name="Vstup 2 20 4 4 2" xfId="39978" xr:uid="{00C074AD-F373-4D30-B57D-DC0D8FEB9F1D}"/>
    <cellStyle name="Vstup 2 20 4 5" xfId="15518" xr:uid="{22E136C9-9347-4EB2-B109-160E61BA18FF}"/>
    <cellStyle name="Vstup 2 20 4 6" xfId="28983" xr:uid="{8DF46B95-4C34-4146-870E-0A3BFE623C17}"/>
    <cellStyle name="Vstup 2 20 4_5.3 Investments associated cy" xfId="6333" xr:uid="{3AFA3574-228C-4399-9A7F-BBA40C693707}"/>
    <cellStyle name="Vstup 2 20 5" xfId="3166" xr:uid="{4264E655-277A-41FC-9D97-F1233F8C59C0}"/>
    <cellStyle name="Vstup 2 20 5 2" xfId="10095" xr:uid="{40678457-1767-48BB-A1D6-166402D67F1C}"/>
    <cellStyle name="Vstup 2 20 5 2 2" xfId="19556" xr:uid="{DB48CE30-D1D8-458A-9C08-E131D4105D72}"/>
    <cellStyle name="Vstup 2 20 5 2 2 2" xfId="46138" xr:uid="{44EE9CAF-33A1-485C-B46A-83754DEE6688}"/>
    <cellStyle name="Vstup 2 20 5 2 3" xfId="22818" xr:uid="{D1487B67-49B3-41EF-9EB4-B357AD5F6DAC}"/>
    <cellStyle name="Vstup 2 20 5 2 4" xfId="25583" xr:uid="{D5F35AD6-8A5D-4AAB-A58F-09D93155726E}"/>
    <cellStyle name="Vstup 2 20 5 2 5" xfId="35019" xr:uid="{F6965DAA-8749-4839-A991-AE1E7731A206}"/>
    <cellStyle name="Vstup 2 20 5 3" xfId="14940" xr:uid="{96A73C88-66F1-486C-8A86-E6F312B906FB}"/>
    <cellStyle name="Vstup 2 20 5 3 2" xfId="40473" xr:uid="{6DBF13DD-43C8-42B9-96F6-E8CCDB0E36F1}"/>
    <cellStyle name="Vstup 2 20 5 4" xfId="15711" xr:uid="{13279756-1F80-48D7-8834-6EF794762E0E}"/>
    <cellStyle name="Vstup 2 20 5 5" xfId="29468" xr:uid="{26BB5942-ACAA-4C1D-8D22-F8AFCFEDED27}"/>
    <cellStyle name="Vstup 2 20 6" xfId="7598" xr:uid="{C947D296-0BCA-4747-A6AB-6C9DF5D2A672}"/>
    <cellStyle name="Vstup 2 20 6 2" xfId="17863" xr:uid="{126774C9-83CC-4986-A11A-4789C3EECDF4}"/>
    <cellStyle name="Vstup 2 20 6 2 2" xfId="43646" xr:uid="{E54D29E6-E5B0-4DBA-85D3-715E65FAA819}"/>
    <cellStyle name="Vstup 2 20 6 3" xfId="21456" xr:uid="{B571DF46-12C7-4286-BBC0-E03C0C9AF8AC}"/>
    <cellStyle name="Vstup 2 20 6 4" xfId="24344" xr:uid="{09839C0B-1C07-48A7-9093-7DD464275578}"/>
    <cellStyle name="Vstup 2 20 6 5" xfId="32553" xr:uid="{2F6682E5-C561-4614-97C2-FCC4AC15A244}"/>
    <cellStyle name="Vstup 2 20 7" xfId="13107" xr:uid="{22A507C1-9C3E-4664-A740-9ABD784C444F}"/>
    <cellStyle name="Vstup 2 20 7 2" xfId="37986" xr:uid="{EE41179C-4DAE-4312-88E1-1E90E9D64E7E}"/>
    <cellStyle name="Vstup 2 20 8" xfId="17207" xr:uid="{52709DA8-EA48-4EAA-8D18-6E700FD1014E}"/>
    <cellStyle name="Vstup 2 20 9" xfId="27003" xr:uid="{6DC1E297-360A-4EFD-BA04-93F4EDAC2F81}"/>
    <cellStyle name="Vstup 2 20_3.10 Impairments" xfId="1072" xr:uid="{18AFA0F0-2062-440A-A4D9-B6A46E1F7FE5}"/>
    <cellStyle name="Vstup 2 21" xfId="418" xr:uid="{75FBB4BC-9585-4DC6-85A1-FDEBB0969C9A}"/>
    <cellStyle name="Vstup 2 21 2" xfId="720" xr:uid="{7D8930EE-9280-4F5E-8524-7AEF570ABF86}"/>
    <cellStyle name="Vstup 2 21 2 2" xfId="2256" xr:uid="{FA5B3110-63DC-442B-BD5D-5C2E538ED75F}"/>
    <cellStyle name="Vstup 2 21 2 2 2" xfId="5455" xr:uid="{C00B4B34-50DE-4699-8ADC-A354BD6FC48C}"/>
    <cellStyle name="Vstup 2 21 2 2 2 2" xfId="12248" xr:uid="{24B9181C-C009-4BF3-99B9-1E2AA774CFD7}"/>
    <cellStyle name="Vstup 2 21 2 2 2 2 2" xfId="20795" xr:uid="{887C61A4-0999-440C-A94C-E02645CC0489}"/>
    <cellStyle name="Vstup 2 21 2 2 2 2 2 2" xfId="48291" xr:uid="{F365DAF2-0DF6-4169-80C9-2681524DD1F7}"/>
    <cellStyle name="Vstup 2 21 2 2 2 2 3" xfId="23711" xr:uid="{F454C598-5438-4589-92B7-66FA8F945642}"/>
    <cellStyle name="Vstup 2 21 2 2 2 2 4" xfId="26331" xr:uid="{EB30C5E2-4B00-4ACE-A2F2-E200D84E5670}"/>
    <cellStyle name="Vstup 2 21 2 2 2 2 5" xfId="37094" xr:uid="{102A29B0-4C92-4EB3-801A-C2CBE6629F63}"/>
    <cellStyle name="Vstup 2 21 2 2 2 3" xfId="16220" xr:uid="{619EF6FC-52A7-4FE7-A35A-98CAA60C7905}"/>
    <cellStyle name="Vstup 2 21 2 2 2 3 2" xfId="42622" xr:uid="{25C3D337-99C0-4AE2-A6B7-696A113BAFBB}"/>
    <cellStyle name="Vstup 2 21 2 2 2 4" xfId="20539" xr:uid="{DEBD464B-5A64-48E0-B772-1C2E6B070B10}"/>
    <cellStyle name="Vstup 2 21 2 2 2 5" xfId="18946" xr:uid="{3A9D71BD-F394-4411-84B2-8ACFE9C50E97}"/>
    <cellStyle name="Vstup 2 21 2 2 2 6" xfId="31539" xr:uid="{E9744BAA-6064-4BF1-A10F-72BBDE5969E2}"/>
    <cellStyle name="Vstup 2 21 2 2 3" xfId="9215" xr:uid="{F1D97BDD-F2D4-4510-A272-3F7DFA2E07E1}"/>
    <cellStyle name="Vstup 2 21 2 2 3 2" xfId="18883" xr:uid="{FC6CB67A-03AF-4B2F-A5F0-A8D9C840C8B8}"/>
    <cellStyle name="Vstup 2 21 2 2 3 2 2" xfId="45259" xr:uid="{E01FF3BA-0249-41DE-83C4-1466B0470DB2}"/>
    <cellStyle name="Vstup 2 21 2 2 3 3" xfId="22232" xr:uid="{E5E8E2FA-230F-44FB-B798-0BAA54410501}"/>
    <cellStyle name="Vstup 2 21 2 2 3 4" xfId="25026" xr:uid="{234A4E07-22FC-47D2-A867-DBAD84D431AD}"/>
    <cellStyle name="Vstup 2 21 2 2 3 5" xfId="34150" xr:uid="{0B6C18D5-9CA6-4195-9675-47FDECE0A9D0}"/>
    <cellStyle name="Vstup 2 21 2 2 4" xfId="14276" xr:uid="{C88AF97F-2DBF-46C8-BC2A-B16A2B345FEF}"/>
    <cellStyle name="Vstup 2 21 2 2 4 2" xfId="39598" xr:uid="{73781D3B-08D4-4757-9AD6-3942642695EF}"/>
    <cellStyle name="Vstup 2 21 2 2 5" xfId="16910" xr:uid="{2CFABB1D-D06D-4DB7-8922-41E550F429A4}"/>
    <cellStyle name="Vstup 2 21 2 2 6" xfId="28603" xr:uid="{45AAB152-1A8F-457E-A13C-6924CF70BD53}"/>
    <cellStyle name="Vstup 2 21 2 2_5.3 Investments associated cy" xfId="6335" xr:uid="{D86B61BA-994D-493B-A664-3A5027291545}"/>
    <cellStyle name="Vstup 2 21 2 3" xfId="2848" xr:uid="{D341FA17-A373-4037-8951-E4ED851DD38E}"/>
    <cellStyle name="Vstup 2 21 2 3 2" xfId="6047" xr:uid="{BD6CA9F7-5247-40DC-9913-E2E74EA05A5C}"/>
    <cellStyle name="Vstup 2 21 2 3 2 2" xfId="12840" xr:uid="{AE0A4AC6-27DE-4B35-AAA6-105C4CA02EF7}"/>
    <cellStyle name="Vstup 2 21 2 3 2 2 2" xfId="21250" xr:uid="{5813553C-7039-4F5C-ACBB-B25771AEBB2A}"/>
    <cellStyle name="Vstup 2 21 2 3 2 2 2 2" xfId="48883" xr:uid="{7248BC43-5C11-4900-8932-54775E6FE01E}"/>
    <cellStyle name="Vstup 2 21 2 3 2 2 3" xfId="24107" xr:uid="{757D6921-0F92-4A5C-B3EC-B1CD0688770A}"/>
    <cellStyle name="Vstup 2 21 2 3 2 2 4" xfId="26704" xr:uid="{E9C36BDF-4F8E-4AB9-A333-2CB99B3D53BB}"/>
    <cellStyle name="Vstup 2 21 2 3 2 2 5" xfId="37686" xr:uid="{FF2E5CE5-EA19-43B2-996D-4070A4057557}"/>
    <cellStyle name="Vstup 2 21 2 3 2 3" xfId="16662" xr:uid="{288594C9-76DA-4799-9ACC-4A27D3791C43}"/>
    <cellStyle name="Vstup 2 21 2 3 2 3 2" xfId="43214" xr:uid="{57107E34-114B-4E41-ABA6-6C6D3D4F4012}"/>
    <cellStyle name="Vstup 2 21 2 3 2 4" xfId="16679" xr:uid="{7FE64036-5A9C-4C00-A66B-FCCC44810F13}"/>
    <cellStyle name="Vstup 2 21 2 3 2 5" xfId="23736" xr:uid="{603BFD46-0907-43C9-BA83-48B3F1A56EFF}"/>
    <cellStyle name="Vstup 2 21 2 3 2 6" xfId="32131" xr:uid="{77BE3845-6042-4BBD-8E09-AAA0B716F28E}"/>
    <cellStyle name="Vstup 2 21 2 3 3" xfId="9806" xr:uid="{E9C9B398-D572-4769-8253-0182A4E49963}"/>
    <cellStyle name="Vstup 2 21 2 3 3 2" xfId="19338" xr:uid="{3D22F14A-B399-4DE4-AC3D-1A2BED430B1C}"/>
    <cellStyle name="Vstup 2 21 2 3 3 2 2" xfId="45850" xr:uid="{0C20347C-E60D-48A5-A740-216953B5E9E5}"/>
    <cellStyle name="Vstup 2 21 2 3 3 3" xfId="22624" xr:uid="{002CB2BF-0086-4EFA-8EA2-11ED955F375F}"/>
    <cellStyle name="Vstup 2 21 2 3 3 4" xfId="25398" xr:uid="{9470A28D-7DDC-4565-BB41-F7312ADD05CE}"/>
    <cellStyle name="Vstup 2 21 2 3 3 5" xfId="34741" xr:uid="{C54ACB64-6A4D-4C8F-8F43-A446716BC0AE}"/>
    <cellStyle name="Vstup 2 21 2 3 4" xfId="14723" xr:uid="{2B68F97E-AC76-449F-A2AF-DDB22FB5949F}"/>
    <cellStyle name="Vstup 2 21 2 3 4 2" xfId="40189" xr:uid="{4FD80E6E-996B-4329-A50C-0FDBDA88F0B4}"/>
    <cellStyle name="Vstup 2 21 2 3 5" xfId="13563" xr:uid="{78FDB6A1-57A2-4F88-BD6C-AE7488D7A98E}"/>
    <cellStyle name="Vstup 2 21 2 3 6" xfId="29194" xr:uid="{4788F1D5-E376-46D2-A5F6-0289785C5F05}"/>
    <cellStyle name="Vstup 2 21 2 3_5.3 Investments associated cy" xfId="6336" xr:uid="{543C0300-BE0C-4675-9723-6BB7AE4B001A}"/>
    <cellStyle name="Vstup 2 21 2 4" xfId="3446" xr:uid="{D9903342-035E-4C3D-AB2A-B0160449779E}"/>
    <cellStyle name="Vstup 2 21 2 4 2" xfId="10373" xr:uid="{8F67B379-61D4-4BE7-8D0D-2BEE6E7FAB74}"/>
    <cellStyle name="Vstup 2 21 2 4 2 2" xfId="19780" xr:uid="{1DE209BF-40D4-403F-9904-F6FF270B62B1}"/>
    <cellStyle name="Vstup 2 21 2 4 2 2 2" xfId="46416" xr:uid="{087DC9B3-4BEE-4A90-AD05-E20E8FAD086E}"/>
    <cellStyle name="Vstup 2 21 2 4 2 3" xfId="23004" xr:uid="{6EFB2461-EB65-40CB-A4BE-FD32E63FFE42}"/>
    <cellStyle name="Vstup 2 21 2 4 2 4" xfId="25759" xr:uid="{F8E7C7D1-69F4-4C6E-B226-7DFDC2556650}"/>
    <cellStyle name="Vstup 2 21 2 4 2 5" xfId="35295" xr:uid="{BFDB3ABE-B209-40A1-8CDA-85DFF930AB02}"/>
    <cellStyle name="Vstup 2 21 2 4 3" xfId="15164" xr:uid="{A4BE532E-BAE1-4607-97EE-4966B3B143A9}"/>
    <cellStyle name="Vstup 2 21 2 4 3 2" xfId="40751" xr:uid="{3297D4E1-3569-4CD4-A06C-A152417DBBEB}"/>
    <cellStyle name="Vstup 2 21 2 4 4" xfId="19776" xr:uid="{029B0EA3-B723-47DF-B511-9F513D37B352}"/>
    <cellStyle name="Vstup 2 21 2 4 5" xfId="29744" xr:uid="{F97763A0-0864-4FFD-B8D6-8418A980FD7A}"/>
    <cellStyle name="Vstup 2 21 2 5" xfId="7909" xr:uid="{0759A273-0B6F-4823-BF34-90FFE6179BF2}"/>
    <cellStyle name="Vstup 2 21 2 5 2" xfId="18116" xr:uid="{11575AAD-2883-4FC9-9243-3C74CCD49AEE}"/>
    <cellStyle name="Vstup 2 21 2 5 2 2" xfId="43957" xr:uid="{5428C48E-5F9F-49BD-BDBE-7762B7B5CC8B}"/>
    <cellStyle name="Vstup 2 21 2 5 3" xfId="21678" xr:uid="{BF9E97C1-4116-4E79-8C6D-A66366D53D6C}"/>
    <cellStyle name="Vstup 2 21 2 5 4" xfId="24555" xr:uid="{21802EEB-4CE7-4242-BBE8-3F6260001B57}"/>
    <cellStyle name="Vstup 2 21 2 5 5" xfId="32864" xr:uid="{5DAA7475-19C1-4D29-BEA5-E65CD1A814F5}"/>
    <cellStyle name="Vstup 2 21 2 6" xfId="13359" xr:uid="{820847D0-D8A8-4140-8D27-AFD568C8CF99}"/>
    <cellStyle name="Vstup 2 21 2 6 2" xfId="38297" xr:uid="{89B7A334-4886-4A31-8894-75D03677D136}"/>
    <cellStyle name="Vstup 2 21 2 7" xfId="12877" xr:uid="{048B4D53-C77B-469C-92B2-5D4F0D356276}"/>
    <cellStyle name="Vstup 2 21 2 8" xfId="27314" xr:uid="{46169717-AEF7-4C18-B3FA-8F2A7E47A247}"/>
    <cellStyle name="Vstup 2 21 2_5.3 Investments associated cy" xfId="6334" xr:uid="{B4A16A38-EF83-4D2C-8215-777FD9657FA8}"/>
    <cellStyle name="Vstup 2 21 3" xfId="1986" xr:uid="{011F1326-C386-4052-ACBE-3C4B5B73DAE0}"/>
    <cellStyle name="Vstup 2 21 3 2" xfId="5185" xr:uid="{93E2C140-A8FA-40C7-BB78-B261FE58227C}"/>
    <cellStyle name="Vstup 2 21 3 2 2" xfId="11978" xr:uid="{A92F6D22-C0A5-4835-B444-C5A180B4F0EF}"/>
    <cellStyle name="Vstup 2 21 3 2 2 2" xfId="20579" xr:uid="{91408567-D1AE-40CD-960C-6A8D12E3FC95}"/>
    <cellStyle name="Vstup 2 21 3 2 2 2 2" xfId="48021" xr:uid="{BC3FB4A2-7365-4EF0-B321-334D4B00A75C}"/>
    <cellStyle name="Vstup 2 21 3 2 2 3" xfId="23526" xr:uid="{F903E5ED-BF52-479F-9F10-C03C6F87A7BA}"/>
    <cellStyle name="Vstup 2 21 3 2 2 4" xfId="26155" xr:uid="{A41F96C9-5B60-44D4-9BA9-47FCA43EADFB}"/>
    <cellStyle name="Vstup 2 21 3 2 2 5" xfId="36824" xr:uid="{822350AF-D3AF-4D5A-9AF2-D57DEE84E0D0}"/>
    <cellStyle name="Vstup 2 21 3 2 3" xfId="16004" xr:uid="{8837ED45-D2E3-4F2F-A190-7619E6304E26}"/>
    <cellStyle name="Vstup 2 21 3 2 3 2" xfId="42352" xr:uid="{BD9EC4DD-9974-4CF1-8C3E-60EBFD22FB99}"/>
    <cellStyle name="Vstup 2 21 3 2 4" xfId="13617" xr:uid="{99A18772-C515-4B70-A13A-E786FA204E57}"/>
    <cellStyle name="Vstup 2 21 3 2 5" xfId="21689" xr:uid="{A396A99C-466D-4935-814C-AED87D87C20A}"/>
    <cellStyle name="Vstup 2 21 3 2 6" xfId="31269" xr:uid="{8F23D930-7C40-4625-9288-E93B05716D5D}"/>
    <cellStyle name="Vstup 2 21 3 3" xfId="8945" xr:uid="{EAF6DC32-9BEE-41FA-A093-2B655FB73378}"/>
    <cellStyle name="Vstup 2 21 3 3 2" xfId="18667" xr:uid="{525F20BE-BA56-47C3-827C-A5EADA9BABC3}"/>
    <cellStyle name="Vstup 2 21 3 3 2 2" xfId="44989" xr:uid="{93993D51-F652-4446-9A7E-8905DE671F3F}"/>
    <cellStyle name="Vstup 2 21 3 3 3" xfId="22046" xr:uid="{97451603-DAA2-478A-B0CC-8AB3E4EE778B}"/>
    <cellStyle name="Vstup 2 21 3 3 4" xfId="24850" xr:uid="{248605F0-83A4-4BFB-A4E1-1F9803B213D0}"/>
    <cellStyle name="Vstup 2 21 3 3 5" xfId="33880" xr:uid="{78A2AFAD-FCD8-4EB1-908E-FE2EFD4C9234}"/>
    <cellStyle name="Vstup 2 21 3 4" xfId="14065" xr:uid="{DC5B15D9-FE5F-441E-BABC-6E9ABB9290F8}"/>
    <cellStyle name="Vstup 2 21 3 4 2" xfId="39328" xr:uid="{5D6E9538-7E47-47D9-A6AF-42D3E5A3424E}"/>
    <cellStyle name="Vstup 2 21 3 5" xfId="15438" xr:uid="{11F8B3A1-8433-4ABA-8AAC-38D209EABA64}"/>
    <cellStyle name="Vstup 2 21 3 6" xfId="28333" xr:uid="{DF3673DC-CDD3-40E4-B642-D9FEAFBE4845}"/>
    <cellStyle name="Vstup 2 21 3_5.3 Investments associated cy" xfId="6337" xr:uid="{E13EC1DE-6318-4AAE-9DC1-451AB7DD6E15}"/>
    <cellStyle name="Vstup 2 21 4" xfId="2643" xr:uid="{0A35DB19-DC0B-448A-A757-FB199C4DBC0E}"/>
    <cellStyle name="Vstup 2 21 4 2" xfId="5842" xr:uid="{3E16C956-797F-4CF5-BDD4-20ED82163516}"/>
    <cellStyle name="Vstup 2 21 4 2 2" xfId="12635" xr:uid="{7F301375-5A17-418D-B6AB-275DB28C68F7}"/>
    <cellStyle name="Vstup 2 21 4 2 2 2" xfId="21045" xr:uid="{2EA59223-B92C-4247-B58C-F0785F9950F8}"/>
    <cellStyle name="Vstup 2 21 4 2 2 2 2" xfId="48678" xr:uid="{655005E9-86EE-4234-9CF5-E014561E86DC}"/>
    <cellStyle name="Vstup 2 21 4 2 2 3" xfId="23902" xr:uid="{7FD31A98-C881-4F55-B1AB-17978578609E}"/>
    <cellStyle name="Vstup 2 21 4 2 2 4" xfId="26499" xr:uid="{D9B5F0C0-4E3B-4902-9D12-F4FD74D60BEC}"/>
    <cellStyle name="Vstup 2 21 4 2 2 5" xfId="37481" xr:uid="{869A01F6-F550-4AEC-B03C-B5864DC27438}"/>
    <cellStyle name="Vstup 2 21 4 2 3" xfId="16457" xr:uid="{ABFADD02-D796-41F5-8EB8-5583C5553A40}"/>
    <cellStyle name="Vstup 2 21 4 2 3 2" xfId="43009" xr:uid="{50C732B8-B454-4651-B982-198FF1A7F2EC}"/>
    <cellStyle name="Vstup 2 21 4 2 4" xfId="15245" xr:uid="{FAB2F8A7-A17C-4E13-8B67-9EA96FD5DF7D}"/>
    <cellStyle name="Vstup 2 21 4 2 5" xfId="22257" xr:uid="{64D59FE1-4C4D-4370-AA22-A07593929C4D}"/>
    <cellStyle name="Vstup 2 21 4 2 6" xfId="31926" xr:uid="{F6EA4BA7-1B94-41DB-A778-3B3DB8704E64}"/>
    <cellStyle name="Vstup 2 21 4 3" xfId="9601" xr:uid="{E14BFB25-EC79-44C2-AF1B-D15DF978C5AC}"/>
    <cellStyle name="Vstup 2 21 4 3 2" xfId="19133" xr:uid="{09892908-8D57-4B3E-A382-F3AA69CDF271}"/>
    <cellStyle name="Vstup 2 21 4 3 2 2" xfId="45645" xr:uid="{8EB9EA8C-BF34-49D3-8B95-5C3D222C6133}"/>
    <cellStyle name="Vstup 2 21 4 3 3" xfId="22419" xr:uid="{1B12C4E7-FDAD-4429-A775-199B71C2E95A}"/>
    <cellStyle name="Vstup 2 21 4 3 4" xfId="25193" xr:uid="{9CED93D7-FEFF-4849-B026-51C05B3141D2}"/>
    <cellStyle name="Vstup 2 21 4 3 5" xfId="34536" xr:uid="{2B65BA59-3FDF-407D-BD40-7999351079F8}"/>
    <cellStyle name="Vstup 2 21 4 4" xfId="14518" xr:uid="{2FCF6AB4-FD11-401C-BBA8-026EDAD767D6}"/>
    <cellStyle name="Vstup 2 21 4 4 2" xfId="39984" xr:uid="{E0F21686-00BD-4954-BA14-A34BBD145D9C}"/>
    <cellStyle name="Vstup 2 21 4 5" xfId="16282" xr:uid="{04E04547-B88A-44B9-8E3E-858ECB0010D7}"/>
    <cellStyle name="Vstup 2 21 4 6" xfId="28989" xr:uid="{20B562CF-EDA1-4B77-8C72-AF53A84CF038}"/>
    <cellStyle name="Vstup 2 21 4_5.3 Investments associated cy" xfId="6338" xr:uid="{D7DE008F-00B4-4389-8CDF-7CE540F991D9}"/>
    <cellStyle name="Vstup 2 21 5" xfId="3176" xr:uid="{EBE27488-A63B-4EAF-BBBD-B9F60923B406}"/>
    <cellStyle name="Vstup 2 21 5 2" xfId="10105" xr:uid="{DCDDE9BA-42C1-4C83-AFDA-2B2552372A4D}"/>
    <cellStyle name="Vstup 2 21 5 2 2" xfId="19564" xr:uid="{DF9BE3C6-BA2D-4AD6-A5AC-640427B64CC7}"/>
    <cellStyle name="Vstup 2 21 5 2 2 2" xfId="46148" xr:uid="{769A9095-2A91-4025-90CB-8480861C0C96}"/>
    <cellStyle name="Vstup 2 21 5 2 3" xfId="22823" xr:uid="{3B40B19B-56F6-45DF-8E0F-30488CC71203}"/>
    <cellStyle name="Vstup 2 21 5 2 4" xfId="25587" xr:uid="{A65119DA-97FE-4711-AA34-6205B9B556D3}"/>
    <cellStyle name="Vstup 2 21 5 2 5" xfId="35029" xr:uid="{A2536982-76DC-4295-9288-FB8C914E30AA}"/>
    <cellStyle name="Vstup 2 21 5 3" xfId="14948" xr:uid="{D4DB7557-B747-42C2-A8FC-6281B1CE5507}"/>
    <cellStyle name="Vstup 2 21 5 3 2" xfId="40483" xr:uid="{4086CA96-7DF4-4144-BA90-E1F688B6BF5F}"/>
    <cellStyle name="Vstup 2 21 5 4" xfId="18805" xr:uid="{AD1BC260-6100-4172-A7E6-B711DA375AB7}"/>
    <cellStyle name="Vstup 2 21 5 5" xfId="29478" xr:uid="{8E40BA43-911D-4C0F-BDDE-DEAB64444D1E}"/>
    <cellStyle name="Vstup 2 21 6" xfId="7610" xr:uid="{545969C4-93BC-4924-86E7-4613B90C4DCC}"/>
    <cellStyle name="Vstup 2 21 6 2" xfId="17873" xr:uid="{0FA990B9-1513-4920-9650-06F3DF43F2C9}"/>
    <cellStyle name="Vstup 2 21 6 2 2" xfId="43658" xr:uid="{71C60BDC-DD65-4164-A039-A91C6225D1C2}"/>
    <cellStyle name="Vstup 2 21 6 3" xfId="21463" xr:uid="{E2E76042-2987-43FE-9C54-402F1D7D2A8B}"/>
    <cellStyle name="Vstup 2 21 6 4" xfId="24350" xr:uid="{D95C299C-5979-40BC-9325-DBDD200B4E29}"/>
    <cellStyle name="Vstup 2 21 6 5" xfId="32565" xr:uid="{695BA3E1-AEF0-4202-B03C-86DDAFC84F2F}"/>
    <cellStyle name="Vstup 2 21 7" xfId="13115" xr:uid="{03EE32A9-8D60-4008-84F2-F5897343CBD2}"/>
    <cellStyle name="Vstup 2 21 7 2" xfId="37998" xr:uid="{79A05C4B-C4FC-40DE-8E25-C83F4F578361}"/>
    <cellStyle name="Vstup 2 21 8" xfId="17197" xr:uid="{2EA0E364-F12A-4826-A964-8C0521AC5B99}"/>
    <cellStyle name="Vstup 2 21 9" xfId="27015" xr:uid="{C8E8F1CD-ACB8-4D3E-A05F-9F980D3E4A99}"/>
    <cellStyle name="Vstup 2 21_3.10 Impairments" xfId="1073" xr:uid="{2059A55E-2650-4084-A943-50F1377D9C15}"/>
    <cellStyle name="Vstup 2 22" xfId="429" xr:uid="{CFBA925A-FF63-47F8-9E71-7F257EF9BC38}"/>
    <cellStyle name="Vstup 2 22 2" xfId="1995" xr:uid="{9F9C5FB9-0DDD-44F2-9C7C-08F3E37D7C19}"/>
    <cellStyle name="Vstup 2 22 2 2" xfId="5194" xr:uid="{AFA95DB5-D449-4CF2-ACA0-ECB1575D920C}"/>
    <cellStyle name="Vstup 2 22 2 2 2" xfId="11987" xr:uid="{0ABDB23C-3BF9-4F2D-88EC-4DC0594BF3BE}"/>
    <cellStyle name="Vstup 2 22 2 2 2 2" xfId="20588" xr:uid="{B0570C25-024C-4656-93B5-64C013C17F4F}"/>
    <cellStyle name="Vstup 2 22 2 2 2 2 2" xfId="48030" xr:uid="{69ECE7E0-9EAC-4DCA-AEE5-669643329205}"/>
    <cellStyle name="Vstup 2 22 2 2 2 3" xfId="23535" xr:uid="{87914661-471C-4243-85C4-5C941FDED35A}"/>
    <cellStyle name="Vstup 2 22 2 2 2 4" xfId="26164" xr:uid="{1FDF5767-DFBE-482F-85C8-3ECCDB9BA879}"/>
    <cellStyle name="Vstup 2 22 2 2 2 5" xfId="36833" xr:uid="{5FC1C141-2D4B-4904-A6E0-C765E74092E2}"/>
    <cellStyle name="Vstup 2 22 2 2 3" xfId="16013" xr:uid="{23102055-4F0E-4BA1-90D2-EB675B095A62}"/>
    <cellStyle name="Vstup 2 22 2 2 3 2" xfId="42361" xr:uid="{079CAC6D-448B-4A7B-9503-F1713B1E7662}"/>
    <cellStyle name="Vstup 2 22 2 2 4" xfId="20816" xr:uid="{DCE461C9-24BB-44AA-9725-A2853A8CD159}"/>
    <cellStyle name="Vstup 2 22 2 2 5" xfId="15467" xr:uid="{7C3974BC-CD7D-48E6-A799-6C806B90CE10}"/>
    <cellStyle name="Vstup 2 22 2 2 6" xfId="31278" xr:uid="{68506ACE-DFF8-4DCF-A52D-16E0873E0CB9}"/>
    <cellStyle name="Vstup 2 22 2 3" xfId="8954" xr:uid="{418054DA-B1D9-4A69-BBD0-37E4535EDF0B}"/>
    <cellStyle name="Vstup 2 22 2 3 2" xfId="18676" xr:uid="{DF17325C-84F4-4008-B042-A35A0C93BB80}"/>
    <cellStyle name="Vstup 2 22 2 3 2 2" xfId="44998" xr:uid="{1CC1E2D8-DB71-405A-AC46-137F1808DC27}"/>
    <cellStyle name="Vstup 2 22 2 3 3" xfId="22055" xr:uid="{09D6C6BD-8FBC-427D-BB58-71CF3ADB413F}"/>
    <cellStyle name="Vstup 2 22 2 3 4" xfId="24859" xr:uid="{5E90AE58-794A-485B-A6E2-9EFE96C13A71}"/>
    <cellStyle name="Vstup 2 22 2 3 5" xfId="33889" xr:uid="{9B9278AC-3A4D-4929-892D-FD28B7C9A225}"/>
    <cellStyle name="Vstup 2 22 2 4" xfId="14074" xr:uid="{15DEA75D-26E2-4434-9CD2-B99EDD0CBEB8}"/>
    <cellStyle name="Vstup 2 22 2 4 2" xfId="39337" xr:uid="{26685C7B-5E88-409D-AEDB-F9D35092755A}"/>
    <cellStyle name="Vstup 2 22 2 5" xfId="18290" xr:uid="{7DDD1558-5EEA-437B-AA5B-725F93CA91D4}"/>
    <cellStyle name="Vstup 2 22 2 6" xfId="28342" xr:uid="{05533164-7681-4535-8981-102D64D4FD13}"/>
    <cellStyle name="Vstup 2 22 2_5.3 Investments associated cy" xfId="6340" xr:uid="{52D4A8C3-42AA-443B-AB73-5D91196B4F4C}"/>
    <cellStyle name="Vstup 2 22 3" xfId="2654" xr:uid="{EDB887BE-007D-4BC8-B6CE-A122196B800C}"/>
    <cellStyle name="Vstup 2 22 3 2" xfId="5853" xr:uid="{C8DCC63E-EE1D-4F1F-ACC6-21D0ACCBAFFF}"/>
    <cellStyle name="Vstup 2 22 3 2 2" xfId="12646" xr:uid="{C56334DF-1F9A-4A79-AA1F-3520252BC79E}"/>
    <cellStyle name="Vstup 2 22 3 2 2 2" xfId="21056" xr:uid="{2EADDB06-06D2-46C4-99D9-B35D0EB5D2E1}"/>
    <cellStyle name="Vstup 2 22 3 2 2 2 2" xfId="48689" xr:uid="{70DAE628-86A4-4DBF-8563-8E7041197EE7}"/>
    <cellStyle name="Vstup 2 22 3 2 2 3" xfId="23913" xr:uid="{9F048545-9D3C-4F3C-88E8-D10D1A01AE67}"/>
    <cellStyle name="Vstup 2 22 3 2 2 4" xfId="26510" xr:uid="{38A9F47C-47E6-4074-A3C3-103E2E81D327}"/>
    <cellStyle name="Vstup 2 22 3 2 2 5" xfId="37492" xr:uid="{5996CACA-8EC3-44D0-B8F3-FFBC1448A36D}"/>
    <cellStyle name="Vstup 2 22 3 2 3" xfId="16468" xr:uid="{366A7732-54F5-4DD0-87AD-6055B9A270F7}"/>
    <cellStyle name="Vstup 2 22 3 2 3 2" xfId="43020" xr:uid="{2088FD7D-3D50-4B70-BE7F-20E58F22993A}"/>
    <cellStyle name="Vstup 2 22 3 2 4" xfId="13445" xr:uid="{246358E6-8C6D-4C3D-966B-E6B9F8AC3D42}"/>
    <cellStyle name="Vstup 2 22 3 2 5" xfId="17205" xr:uid="{ED7415D2-12E6-402C-AAA1-95CADF11F830}"/>
    <cellStyle name="Vstup 2 22 3 2 6" xfId="31937" xr:uid="{CF68373B-6C2B-42AB-A82E-FB57ED8BC2B5}"/>
    <cellStyle name="Vstup 2 22 3 3" xfId="9612" xr:uid="{0D382C2B-4E21-4AEB-BB65-58C4DF4BA4FE}"/>
    <cellStyle name="Vstup 2 22 3 3 2" xfId="19144" xr:uid="{CD71D4A8-6B80-48F0-B8B0-5109584FFE5F}"/>
    <cellStyle name="Vstup 2 22 3 3 2 2" xfId="45656" xr:uid="{795FBB66-CB26-4490-9911-E96C05114839}"/>
    <cellStyle name="Vstup 2 22 3 3 3" xfId="22430" xr:uid="{66BE905B-89FB-4A70-8CFD-8A5353F0F37D}"/>
    <cellStyle name="Vstup 2 22 3 3 4" xfId="25204" xr:uid="{2FB56125-65E8-4B3B-95C5-24DF5D9016C6}"/>
    <cellStyle name="Vstup 2 22 3 3 5" xfId="34547" xr:uid="{70B7EC08-B6BA-4F3A-BB6F-CC66AFA40A15}"/>
    <cellStyle name="Vstup 2 22 3 4" xfId="14529" xr:uid="{12B42E9C-A5CE-4863-85E7-C749BF5F2485}"/>
    <cellStyle name="Vstup 2 22 3 4 2" xfId="39995" xr:uid="{0D6C45AE-9028-4354-A685-CB0E6179D283}"/>
    <cellStyle name="Vstup 2 22 3 5" xfId="17685" xr:uid="{1C09FCF6-99BF-468F-BAC6-3E550338EDD5}"/>
    <cellStyle name="Vstup 2 22 3 6" xfId="29000" xr:uid="{47564CF2-CAE8-4164-AEA6-07F3773C58AC}"/>
    <cellStyle name="Vstup 2 22 3_5.3 Investments associated cy" xfId="6341" xr:uid="{52DFA7AA-61AE-4F2E-B23F-B224F83ADC8B}"/>
    <cellStyle name="Vstup 2 22 4" xfId="3186" xr:uid="{D60B8290-2A4B-41F6-9B52-09EA7C831756}"/>
    <cellStyle name="Vstup 2 22 4 2" xfId="10114" xr:uid="{EB79DBBB-7580-4AF3-91ED-F3C37559F13F}"/>
    <cellStyle name="Vstup 2 22 4 2 2" xfId="19573" xr:uid="{D2DE61A0-29EF-4254-B4A6-70D4A8616000}"/>
    <cellStyle name="Vstup 2 22 4 2 2 2" xfId="46157" xr:uid="{68D51707-D84D-424F-9F29-14B762B6DAFA}"/>
    <cellStyle name="Vstup 2 22 4 2 3" xfId="22832" xr:uid="{737F3CEA-2314-443B-ACA2-F047B5529BA8}"/>
    <cellStyle name="Vstup 2 22 4 2 4" xfId="25596" xr:uid="{3AEFB391-E8BF-4984-A7E7-217A6789907E}"/>
    <cellStyle name="Vstup 2 22 4 2 5" xfId="35038" xr:uid="{CCDC0A61-3333-4D48-989D-56410335F004}"/>
    <cellStyle name="Vstup 2 22 4 3" xfId="14958" xr:uid="{CDFA961D-271B-4D63-AED4-B48A698318D2}"/>
    <cellStyle name="Vstup 2 22 4 3 2" xfId="40492" xr:uid="{8E6D369E-9CC8-4B0D-A184-03026260AAA8}"/>
    <cellStyle name="Vstup 2 22 4 4" xfId="18185" xr:uid="{005359C4-8504-4754-A6F5-15E49154F634}"/>
    <cellStyle name="Vstup 2 22 4 5" xfId="29487" xr:uid="{3B9411D2-4A9F-497E-A557-808E0AC37EC6}"/>
    <cellStyle name="Vstup 2 22 5" xfId="7621" xr:uid="{73D08218-C751-46C0-90FA-5679EDB2617E}"/>
    <cellStyle name="Vstup 2 22 5 2" xfId="17884" xr:uid="{A37644E7-0114-4AA8-A875-953A8B1704EB}"/>
    <cellStyle name="Vstup 2 22 5 2 2" xfId="43669" xr:uid="{BE060838-A938-469E-B430-A75B99A97753}"/>
    <cellStyle name="Vstup 2 22 5 3" xfId="21474" xr:uid="{881E8479-5C2D-4EBD-AB10-46047556BFF2}"/>
    <cellStyle name="Vstup 2 22 5 4" xfId="24361" xr:uid="{CF443FDC-82E3-4CB1-85F8-56DC57429A92}"/>
    <cellStyle name="Vstup 2 22 5 5" xfId="32576" xr:uid="{264071C3-C10B-42F9-8BDA-7F403CE0FF35}"/>
    <cellStyle name="Vstup 2 22 6" xfId="13126" xr:uid="{6085635A-EDD6-4E41-815A-80456C1EB2CA}"/>
    <cellStyle name="Vstup 2 22 6 2" xfId="38009" xr:uid="{A2AF8E8C-7546-4D2B-8142-DFFECF91876E}"/>
    <cellStyle name="Vstup 2 22 7" xfId="17189" xr:uid="{48EC9E44-3786-4149-B662-26859F596F57}"/>
    <cellStyle name="Vstup 2 22 8" xfId="27026" xr:uid="{85545280-9A60-4947-9C9D-BDD2520894C5}"/>
    <cellStyle name="Vstup 2 22_5.3 Investments associated cy" xfId="6339" xr:uid="{623CA32A-174D-47C4-A30A-CE4B1CDF0C32}"/>
    <cellStyle name="Vstup 2 23" xfId="1730" xr:uid="{254B4AB8-7B66-4E3A-8159-C1B286479160}"/>
    <cellStyle name="Vstup 2 23 2" xfId="4929" xr:uid="{09EA8D5B-75EF-44E9-98AB-6E359389FF7E}"/>
    <cellStyle name="Vstup 2 23 2 2" xfId="11722" xr:uid="{0F68EA95-B212-4F66-9D6A-EBF2441A2E32}"/>
    <cellStyle name="Vstup 2 23 2 2 2" xfId="20382" xr:uid="{2A010255-C0FB-442B-9F20-BA6E77B10029}"/>
    <cellStyle name="Vstup 2 23 2 2 2 2" xfId="47765" xr:uid="{50E5813E-FF5E-420B-A1DA-68F01F43257F}"/>
    <cellStyle name="Vstup 2 23 2 2 3" xfId="23349" xr:uid="{D9933596-E62E-4D25-80F1-D0FE56D6EA60}"/>
    <cellStyle name="Vstup 2 23 2 2 4" xfId="25985" xr:uid="{F024F81A-210B-4733-AC89-FEB9F6F2B337}"/>
    <cellStyle name="Vstup 2 23 2 2 5" xfId="36568" xr:uid="{25A691E7-18A8-44B7-91FE-C1A881F9B567}"/>
    <cellStyle name="Vstup 2 23 2 3" xfId="15803" xr:uid="{1D653D3D-E445-4C5D-B877-73D20FA12DA3}"/>
    <cellStyle name="Vstup 2 23 2 3 2" xfId="42096" xr:uid="{0B84920F-9D6B-4FA4-BB88-3039B963BB89}"/>
    <cellStyle name="Vstup 2 23 2 4" xfId="13696" xr:uid="{D37C9C53-4398-4A0F-A500-74E533AF7F53}"/>
    <cellStyle name="Vstup 2 23 2 5" xfId="21701" xr:uid="{B20CF73E-F59B-4E3B-9B73-8474AD2E91B2}"/>
    <cellStyle name="Vstup 2 23 2 6" xfId="31013" xr:uid="{76EDC326-0FDC-4494-B286-E48A3EFC3CED}"/>
    <cellStyle name="Vstup 2 23 3" xfId="8689" xr:uid="{A44D865A-1DC8-4885-BFC2-1D50E552F200}"/>
    <cellStyle name="Vstup 2 23 3 2" xfId="18473" xr:uid="{C1A94E48-D9A8-4926-8B7F-8D32FD94E2FB}"/>
    <cellStyle name="Vstup 2 23 3 2 2" xfId="44733" xr:uid="{ED0D6BBA-8E20-4402-BA03-404352263614}"/>
    <cellStyle name="Vstup 2 23 3 3" xfId="21869" xr:uid="{3E9231DA-2BF0-45EF-9DDA-59E663F09244}"/>
    <cellStyle name="Vstup 2 23 3 4" xfId="24680" xr:uid="{14AB1E4A-C80F-490B-A9F6-A4AF9D7915BE}"/>
    <cellStyle name="Vstup 2 23 3 5" xfId="33624" xr:uid="{5AECF668-845E-4EC4-84F9-DFE52AB8C735}"/>
    <cellStyle name="Vstup 2 23 4" xfId="13869" xr:uid="{2171D0D9-189D-4C1A-9B42-E3E4EB8D11D3}"/>
    <cellStyle name="Vstup 2 23 4 2" xfId="39072" xr:uid="{496F19F7-53EE-4C38-AA41-C8BA772CB29B}"/>
    <cellStyle name="Vstup 2 23 5" xfId="18957" xr:uid="{A53E546C-2D09-4CF0-AEC0-EC367A7E63DC}"/>
    <cellStyle name="Vstup 2 23 6" xfId="28077" xr:uid="{7A01C403-975C-4706-AC85-133B8E4178BC}"/>
    <cellStyle name="Vstup 2 23_5.3 Investments associated cy" xfId="6342" xr:uid="{39A87BE1-E9CB-4F3A-9D37-D2C13C4DC06B}"/>
    <cellStyle name="Vstup 2 24" xfId="1715" xr:uid="{B969E580-BD04-4EE8-9F72-58CDD281E4FE}"/>
    <cellStyle name="Vstup 2 24 2" xfId="4914" xr:uid="{1067F92E-0A41-49C9-AAEC-A1E8D860E7B2}"/>
    <cellStyle name="Vstup 2 24 2 2" xfId="11707" xr:uid="{FE1B6E13-C200-4CBE-87F2-1B7DDD819502}"/>
    <cellStyle name="Vstup 2 24 2 2 2" xfId="20367" xr:uid="{F680629F-B519-49B2-B0D7-A1118DC7D123}"/>
    <cellStyle name="Vstup 2 24 2 2 2 2" xfId="47750" xr:uid="{C2C737F9-EC6B-450A-93CA-AF5D5731BA77}"/>
    <cellStyle name="Vstup 2 24 2 2 3" xfId="23336" xr:uid="{88437C1C-27A9-4A34-9EF2-ACDDF2A86A25}"/>
    <cellStyle name="Vstup 2 24 2 2 4" xfId="25972" xr:uid="{2485B7C4-ABA0-4F2B-9DED-5E304E6F5CFA}"/>
    <cellStyle name="Vstup 2 24 2 2 5" xfId="36553" xr:uid="{61C5E04E-526C-4C13-B9F7-DF0562B439A7}"/>
    <cellStyle name="Vstup 2 24 2 3" xfId="15789" xr:uid="{F76D5324-0B4B-415B-BD41-F3022DEDF0AC}"/>
    <cellStyle name="Vstup 2 24 2 3 2" xfId="42081" xr:uid="{44DE878D-0D2C-48A2-AAE8-38251AB4B529}"/>
    <cellStyle name="Vstup 2 24 2 4" xfId="13514" xr:uid="{9D1A679E-29F4-4C51-B5B5-9436E5BB74E6}"/>
    <cellStyle name="Vstup 2 24 2 5" xfId="23151" xr:uid="{CF02C093-40A0-44E4-8457-4B512DDF2DDF}"/>
    <cellStyle name="Vstup 2 24 2 6" xfId="30998" xr:uid="{797756D1-6E83-4C8B-B503-30D2AEFB46D0}"/>
    <cellStyle name="Vstup 2 24 3" xfId="8674" xr:uid="{6D75B5FC-8C7F-4C71-A855-5536C7175502}"/>
    <cellStyle name="Vstup 2 24 3 2" xfId="18458" xr:uid="{8CF7A73D-8B31-491D-B53B-C1FACFDB63CA}"/>
    <cellStyle name="Vstup 2 24 3 2 2" xfId="44718" xr:uid="{12B073CA-05E6-4502-9162-E963971CD95E}"/>
    <cellStyle name="Vstup 2 24 3 3" xfId="21856" xr:uid="{69723FC4-7360-4992-9C04-CCF0F10E6F78}"/>
    <cellStyle name="Vstup 2 24 3 4" xfId="24667" xr:uid="{9C26D1B7-A69A-4DD7-B4F0-0FADBD8898BD}"/>
    <cellStyle name="Vstup 2 24 3 5" xfId="33609" xr:uid="{44F54177-203B-43F4-9B00-1F5377C40733}"/>
    <cellStyle name="Vstup 2 24 4" xfId="13854" xr:uid="{6BE3886D-4B66-4549-BB8E-DDA725BD0AFE}"/>
    <cellStyle name="Vstup 2 24 4 2" xfId="39057" xr:uid="{619BE64A-2F58-4B19-96A1-795C000F191B}"/>
    <cellStyle name="Vstup 2 24 5" xfId="20716" xr:uid="{0012AC1A-94AB-4692-8D03-0227C723C0BA}"/>
    <cellStyle name="Vstup 2 24 6" xfId="28062" xr:uid="{7791B2A0-298A-4048-AC24-3630BBE20C8B}"/>
    <cellStyle name="Vstup 2 24_5.3 Investments associated cy" xfId="6343" xr:uid="{7CBCA56F-2399-4FE4-9E41-570F2FF7BB25}"/>
    <cellStyle name="Vstup 2 25" xfId="2909" xr:uid="{01AF20A5-C43C-41F6-829E-7CACBE0114CB}"/>
    <cellStyle name="Vstup 2 25 2" xfId="9850" xr:uid="{F8C7A400-4998-47C5-B613-3479678A81EF}"/>
    <cellStyle name="Vstup 2 25 2 2" xfId="19370" xr:uid="{3F5B2864-7866-4233-B485-4F909A289CF9}"/>
    <cellStyle name="Vstup 2 25 2 2 2" xfId="45893" xr:uid="{965640C4-3BF9-4134-B932-40577F95ED33}"/>
    <cellStyle name="Vstup 2 25 2 3" xfId="22656" xr:uid="{E3118E99-C4FA-461F-8DA5-C0B6478142DB}"/>
    <cellStyle name="Vstup 2 25 2 4" xfId="25426" xr:uid="{4D43DE32-52E4-4BB6-8421-655A20C7EA45}"/>
    <cellStyle name="Vstup 2 25 2 5" xfId="34781" xr:uid="{B15CC426-AE62-48BF-A04C-E7061447A8B5}"/>
    <cellStyle name="Vstup 2 25 3" xfId="14758" xr:uid="{81B23263-378E-4939-8625-7CC402AAA7EF}"/>
    <cellStyle name="Vstup 2 25 3 2" xfId="40229" xr:uid="{4AF2B16E-18A5-46C2-983D-0A574A521A51}"/>
    <cellStyle name="Vstup 2 25 4" xfId="16858" xr:uid="{FA4848AE-FB9C-4ADD-8015-31F5CBCA05C4}"/>
    <cellStyle name="Vstup 2 25 5" xfId="29231" xr:uid="{51C95442-DD90-4C89-97FD-ABC71B68C419}"/>
    <cellStyle name="Vstup 2 26" xfId="7329" xr:uid="{A1B8A485-6FAF-4FB8-85F8-C5E0F4AEDD13}"/>
    <cellStyle name="Vstup 2 26 2" xfId="17646" xr:uid="{C64D73E4-7CBD-4DD8-8621-AD8CFC067DA1}"/>
    <cellStyle name="Vstup 2 26 2 2" xfId="43377" xr:uid="{0D38EED6-F75B-46A5-BDAE-6548B72D7E7B}"/>
    <cellStyle name="Vstup 2 26 3" xfId="12864" xr:uid="{BA905E71-C1AF-4B76-A0B3-385EC9AABE7D}"/>
    <cellStyle name="Vstup 2 26 4" xfId="24157" xr:uid="{9F2D4B8E-8183-4763-900F-B225AEFAB4B8}"/>
    <cellStyle name="Vstup 2 26 5" xfId="32286" xr:uid="{84B391DC-3646-49BB-A286-C3C3426F5862}"/>
    <cellStyle name="Vstup 2 27" xfId="12891" xr:uid="{336DB8EB-FB28-4F6F-A5B6-E92EF6A684D3}"/>
    <cellStyle name="Vstup 2 27 2" xfId="37717" xr:uid="{B4A5B7A2-CE51-4DC9-B656-31857CFE2A71}"/>
    <cellStyle name="Vstup 2 28" xfId="17401" xr:uid="{9DC71108-0B3F-4B0B-AAB6-114708E48501}"/>
    <cellStyle name="Vstup 2 29" xfId="26736" xr:uid="{ED6DB26E-CC69-4212-84AC-3F8DEEEA23CE}"/>
    <cellStyle name="Vstup 2 3" xfId="140" xr:uid="{EB80D53C-8885-4A2B-9FE3-A6B6E919888C}"/>
    <cellStyle name="Vstup 2 3 2" xfId="450" xr:uid="{D3051E59-603B-4851-8586-E841B000991E}"/>
    <cellStyle name="Vstup 2 3 2 2" xfId="2013" xr:uid="{290D09B9-635D-4B42-B83B-570365069C1D}"/>
    <cellStyle name="Vstup 2 3 2 2 2" xfId="5212" xr:uid="{D00FBD37-28ED-43D8-AA1F-7B6057EA683D}"/>
    <cellStyle name="Vstup 2 3 2 2 2 2" xfId="12005" xr:uid="{BFC4866D-535F-4255-95D5-6003ACEE87A5}"/>
    <cellStyle name="Vstup 2 3 2 2 2 2 2" xfId="20601" xr:uid="{28A3A576-DB15-4B83-8106-9AF5B6F13FC0}"/>
    <cellStyle name="Vstup 2 3 2 2 2 2 2 2" xfId="48048" xr:uid="{083B6F73-BF8D-45CF-BB21-9270E225E90B}"/>
    <cellStyle name="Vstup 2 3 2 2 2 2 3" xfId="23544" xr:uid="{C2965D29-AADB-499B-8DC3-86EBEA0556A5}"/>
    <cellStyle name="Vstup 2 3 2 2 2 2 4" xfId="26172" xr:uid="{2115093C-7E48-4DD6-98A2-3C846B287EA5}"/>
    <cellStyle name="Vstup 2 3 2 2 2 2 5" xfId="36851" xr:uid="{74CCB497-BE60-46E1-897D-34788FFFB496}"/>
    <cellStyle name="Vstup 2 3 2 2 2 3" xfId="16025" xr:uid="{1A0523CD-1FD7-42DE-99E9-52B66A8EA2D7}"/>
    <cellStyle name="Vstup 2 3 2 2 2 3 2" xfId="42379" xr:uid="{6D5064F8-E89A-43B4-9D2E-66D790A9FE43}"/>
    <cellStyle name="Vstup 2 3 2 2 2 4" xfId="16034" xr:uid="{202D7A16-5157-42BA-B1D4-AB68C839179C}"/>
    <cellStyle name="Vstup 2 3 2 2 2 5" xfId="17494" xr:uid="{14689325-F0F6-4D1B-9E1C-C96DE1FFD6E7}"/>
    <cellStyle name="Vstup 2 3 2 2 2 6" xfId="31296" xr:uid="{B004DAAD-A3DD-427B-8F81-B4BEEE5FC037}"/>
    <cellStyle name="Vstup 2 3 2 2 3" xfId="8972" xr:uid="{61838801-5770-43C0-8E1F-FE70FF2C55E0}"/>
    <cellStyle name="Vstup 2 3 2 2 3 2" xfId="18689" xr:uid="{863BBED8-4385-403F-B864-021DAD23B3CD}"/>
    <cellStyle name="Vstup 2 3 2 2 3 2 2" xfId="45016" xr:uid="{48FB245F-FB7C-4573-B0C9-67B21C55AA9D}"/>
    <cellStyle name="Vstup 2 3 2 2 3 3" xfId="22064" xr:uid="{76603C03-5A2C-42C6-84A8-E807D2BFCBBF}"/>
    <cellStyle name="Vstup 2 3 2 2 3 4" xfId="24867" xr:uid="{D8705092-8243-42EC-A299-16E86DCE4F26}"/>
    <cellStyle name="Vstup 2 3 2 2 3 5" xfId="33907" xr:uid="{AE546268-9D6D-40DE-89F9-6BDB85863236}"/>
    <cellStyle name="Vstup 2 3 2 2 4" xfId="14086" xr:uid="{C6227968-3CCE-47CC-8D43-D293046C1FBF}"/>
    <cellStyle name="Vstup 2 3 2 2 4 2" xfId="39355" xr:uid="{6F1537C8-BB8D-4242-96BC-052735BA3135}"/>
    <cellStyle name="Vstup 2 3 2 2 5" xfId="15731" xr:uid="{9A3373E1-AE25-4507-AD33-1675C2105E40}"/>
    <cellStyle name="Vstup 2 3 2 2 6" xfId="28360" xr:uid="{EF6BA684-E83C-4372-943E-EDA7C69193A2}"/>
    <cellStyle name="Vstup 2 3 2 2_5.3 Investments associated cy" xfId="6345" xr:uid="{04C0A2E0-9928-4789-A4CD-7A144E736CC7}"/>
    <cellStyle name="Vstup 2 3 2 3" xfId="2665" xr:uid="{A5B7417F-BC66-4FF3-BDB2-97ECF86801E7}"/>
    <cellStyle name="Vstup 2 3 2 3 2" xfId="5864" xr:uid="{2D939B17-C4D8-4887-ABB1-755F133C2E6D}"/>
    <cellStyle name="Vstup 2 3 2 3 2 2" xfId="12657" xr:uid="{5D6F78CD-DFB0-40FD-8579-BCA7DB04255F}"/>
    <cellStyle name="Vstup 2 3 2 3 2 2 2" xfId="21067" xr:uid="{AA975318-7BDF-4F89-9E13-5CC651B898C6}"/>
    <cellStyle name="Vstup 2 3 2 3 2 2 2 2" xfId="48700" xr:uid="{DED30593-325B-40C7-9B61-71F0E4560215}"/>
    <cellStyle name="Vstup 2 3 2 3 2 2 3" xfId="23924" xr:uid="{D904B70E-A1AE-487E-8C16-B6A9C4F87ECC}"/>
    <cellStyle name="Vstup 2 3 2 3 2 2 4" xfId="26521" xr:uid="{E3AC457D-78C1-4EA1-BA0F-8421ADB867A2}"/>
    <cellStyle name="Vstup 2 3 2 3 2 2 5" xfId="37503" xr:uid="{6CF11B23-26F3-4437-AA1E-3597497A6343}"/>
    <cellStyle name="Vstup 2 3 2 3 2 3" xfId="16479" xr:uid="{515191C0-870B-481B-BB2E-E583A0E97215}"/>
    <cellStyle name="Vstup 2 3 2 3 2 3 2" xfId="43031" xr:uid="{7888A357-4A09-4DCB-B6F9-FA92D7EBB723}"/>
    <cellStyle name="Vstup 2 3 2 3 2 4" xfId="20563" xr:uid="{D9DDF405-1DFE-4DD2-852F-BADC4FE95E9D}"/>
    <cellStyle name="Vstup 2 3 2 3 2 5" xfId="15561" xr:uid="{E81BFA0C-9166-4181-BC41-21A2D8827E0A}"/>
    <cellStyle name="Vstup 2 3 2 3 2 6" xfId="31948" xr:uid="{AA8B3946-F264-4AF1-80A7-493E7BC27ACF}"/>
    <cellStyle name="Vstup 2 3 2 3 3" xfId="9623" xr:uid="{0AC58A0E-F92C-4D1D-89EB-D526D18C480F}"/>
    <cellStyle name="Vstup 2 3 2 3 3 2" xfId="19155" xr:uid="{C5600B27-5518-4C79-A3B6-76AC74CC75E0}"/>
    <cellStyle name="Vstup 2 3 2 3 3 2 2" xfId="45667" xr:uid="{72F194E8-3F4F-4121-A54F-F7C66632FFC7}"/>
    <cellStyle name="Vstup 2 3 2 3 3 3" xfId="22441" xr:uid="{4568B06D-4678-47F9-ABAE-5855B34A5D50}"/>
    <cellStyle name="Vstup 2 3 2 3 3 4" xfId="25215" xr:uid="{CF84BBDC-BF17-480F-ABAC-783FBA9707F8}"/>
    <cellStyle name="Vstup 2 3 2 3 3 5" xfId="34558" xr:uid="{54075C88-B7C9-46F9-8B78-F0E2D83508CE}"/>
    <cellStyle name="Vstup 2 3 2 3 4" xfId="14540" xr:uid="{BE632EC6-A907-4A72-92A6-4C8F1A0949E3}"/>
    <cellStyle name="Vstup 2 3 2 3 4 2" xfId="40006" xr:uid="{7300F2BA-600A-4FC2-BD71-9F0544CC750F}"/>
    <cellStyle name="Vstup 2 3 2 3 5" xfId="18219" xr:uid="{98846F2E-7695-44D4-8041-0105DC3C99B5}"/>
    <cellStyle name="Vstup 2 3 2 3 6" xfId="29011" xr:uid="{5237E5FB-A08B-49BA-8637-AAFE512AFAF5}"/>
    <cellStyle name="Vstup 2 3 2 3_5.3 Investments associated cy" xfId="6346" xr:uid="{BC071D9F-5339-43CF-8ACE-21BF058AA90A}"/>
    <cellStyle name="Vstup 2 3 2 4" xfId="3206" xr:uid="{6B361F6D-4406-40E2-98E4-3617BC59636A}"/>
    <cellStyle name="Vstup 2 3 2 4 2" xfId="10133" xr:uid="{557294BA-76EB-446A-9CCA-E278A2589F35}"/>
    <cellStyle name="Vstup 2 3 2 4 2 2" xfId="19587" xr:uid="{11BD61F2-2972-4CFC-B7E9-5005E3E6B433}"/>
    <cellStyle name="Vstup 2 3 2 4 2 2 2" xfId="46176" xr:uid="{4B4E3929-D3F0-487E-A38E-C915196A2BC8}"/>
    <cellStyle name="Vstup 2 3 2 4 2 3" xfId="22842" xr:uid="{8FB40149-1F0A-47D9-A6BA-016ED44313EA}"/>
    <cellStyle name="Vstup 2 3 2 4 2 4" xfId="25605" xr:uid="{6BBDFBD3-690B-4E2F-A043-D551B0D594F9}"/>
    <cellStyle name="Vstup 2 3 2 4 2 5" xfId="35057" xr:uid="{EFE1C002-BE02-4EA0-9DB0-8CEE7414E1ED}"/>
    <cellStyle name="Vstup 2 3 2 4 3" xfId="14974" xr:uid="{692427EC-D070-4C5C-B346-BEC8F1591C84}"/>
    <cellStyle name="Vstup 2 3 2 4 3 2" xfId="40511" xr:uid="{9CA791D6-DEE7-4C4C-8C1D-67993BAC915A}"/>
    <cellStyle name="Vstup 2 3 2 4 4" xfId="19993" xr:uid="{33220CDB-515C-4469-A8E3-5DC0F6016B4F}"/>
    <cellStyle name="Vstup 2 3 2 4 5" xfId="29506" xr:uid="{316111D6-9401-45EE-91D9-B878E7034278}"/>
    <cellStyle name="Vstup 2 3 2 5" xfId="7642" xr:uid="{77DD722E-DC92-4E5B-826A-B6594EAA17F8}"/>
    <cellStyle name="Vstup 2 3 2 5 2" xfId="17900" xr:uid="{3C3DCF21-9A94-4883-8A64-242DB8BAF3FA}"/>
    <cellStyle name="Vstup 2 3 2 5 2 2" xfId="43690" xr:uid="{45F0BA6D-1F81-471D-8011-5B30F78420BD}"/>
    <cellStyle name="Vstup 2 3 2 5 3" xfId="21486" xr:uid="{FF40CD5F-8B47-4C77-AE58-BF991E81FA1E}"/>
    <cellStyle name="Vstup 2 3 2 5 4" xfId="24372" xr:uid="{D2159734-70BA-4E83-BBCC-F50E0233C475}"/>
    <cellStyle name="Vstup 2 3 2 5 5" xfId="32597" xr:uid="{F14E7D37-204F-46B2-9D03-E42BA429FAEE}"/>
    <cellStyle name="Vstup 2 3 2 6" xfId="13145" xr:uid="{880032E5-10FF-4122-9FAD-9F4470C6C801}"/>
    <cellStyle name="Vstup 2 3 2 6 2" xfId="38030" xr:uid="{D637FA3D-E3D5-4C50-B1AD-58C9679C7007}"/>
    <cellStyle name="Vstup 2 3 2 7" xfId="17176" xr:uid="{79FDC450-38DB-4923-AC95-8F3C8770BDD8}"/>
    <cellStyle name="Vstup 2 3 2 8" xfId="27047" xr:uid="{DDACBBC4-29C5-4698-B2D3-943539D93683}"/>
    <cellStyle name="Vstup 2 3 2_5.3 Investments associated cy" xfId="6344" xr:uid="{8CD2C568-CF7C-4F4A-A500-9ED74CC96E9D}"/>
    <cellStyle name="Vstup 2 3 3" xfId="1738" xr:uid="{141B1B8F-2B21-4D6E-8F58-A6ABA6A72E83}"/>
    <cellStyle name="Vstup 2 3 3 2" xfId="4937" xr:uid="{DCF3D550-5A31-452B-AFF7-F6C73D76A7BF}"/>
    <cellStyle name="Vstup 2 3 3 2 2" xfId="11730" xr:uid="{8083C541-47C8-43EC-BFEA-A94671C7F8C1}"/>
    <cellStyle name="Vstup 2 3 3 2 2 2" xfId="20388" xr:uid="{3391C5BA-E38B-4471-9A96-889288BF909E}"/>
    <cellStyle name="Vstup 2 3 3 2 2 2 2" xfId="47773" xr:uid="{7E0CA2AC-7799-4667-8728-9CD79725688B}"/>
    <cellStyle name="Vstup 2 3 3 2 2 3" xfId="23355" xr:uid="{7067C0E4-6D1A-408C-9C33-D1BDBF770357}"/>
    <cellStyle name="Vstup 2 3 3 2 2 4" xfId="25991" xr:uid="{68A21124-56F3-4F5A-AFF7-D45E3CED8A74}"/>
    <cellStyle name="Vstup 2 3 3 2 2 5" xfId="36576" xr:uid="{8D1EF567-0B93-4014-90BB-7BB361B7A423}"/>
    <cellStyle name="Vstup 2 3 3 2 3" xfId="15809" xr:uid="{39408D06-AC7C-41AE-8716-DD9116C7CC72}"/>
    <cellStyle name="Vstup 2 3 3 2 3 2" xfId="42104" xr:uid="{B7BE9D97-EA9A-4BC9-BACF-9CBE8CC54151}"/>
    <cellStyle name="Vstup 2 3 3 2 4" xfId="18949" xr:uid="{47C9666F-34D4-400A-AD5E-6A169952D9F1}"/>
    <cellStyle name="Vstup 2 3 3 2 5" xfId="13401" xr:uid="{CCF77CF3-3802-4B57-BF5E-141A99165226}"/>
    <cellStyle name="Vstup 2 3 3 2 6" xfId="31021" xr:uid="{417EAF5E-F9AD-4F51-84A9-6D641B2FDA06}"/>
    <cellStyle name="Vstup 2 3 3 3" xfId="8697" xr:uid="{A14B0648-0C7F-4EC8-B2F2-3E5E56BE3F31}"/>
    <cellStyle name="Vstup 2 3 3 3 2" xfId="18480" xr:uid="{B0D05F4A-6F14-4352-B874-E3DE4BD8E514}"/>
    <cellStyle name="Vstup 2 3 3 3 2 2" xfId="44741" xr:uid="{A8AB4B73-36DA-4D1D-92BE-ECBC9DC47650}"/>
    <cellStyle name="Vstup 2 3 3 3 3" xfId="21875" xr:uid="{FC45DBCB-7D7B-41C4-AB09-0F8274F7F71F}"/>
    <cellStyle name="Vstup 2 3 3 3 4" xfId="24686" xr:uid="{775B16DD-64D2-427F-9ED0-2BDE7B2F85A1}"/>
    <cellStyle name="Vstup 2 3 3 3 5" xfId="33632" xr:uid="{827F31C8-E320-4426-915C-29C9539FA217}"/>
    <cellStyle name="Vstup 2 3 3 4" xfId="13875" xr:uid="{145D4651-E7E0-4DE4-A1E1-B425FEF9AB00}"/>
    <cellStyle name="Vstup 2 3 3 4 2" xfId="39080" xr:uid="{4C1A1C6D-C8BD-422F-9E90-DE83BB0EDF2B}"/>
    <cellStyle name="Vstup 2 3 3 5" xfId="13808" xr:uid="{5A15D242-C1EA-41C3-BE2B-2F54907C3FD7}"/>
    <cellStyle name="Vstup 2 3 3 6" xfId="28085" xr:uid="{9E290DE7-EF54-4232-A2A4-0AF7DEB75105}"/>
    <cellStyle name="Vstup 2 3 3_5.3 Investments associated cy" xfId="6347" xr:uid="{296492E7-77F5-45A0-B040-FDB7CB0A3DCD}"/>
    <cellStyle name="Vstup 2 3 4" xfId="1711" xr:uid="{10FE9DC1-D837-49C0-B20D-257319CAE22D}"/>
    <cellStyle name="Vstup 2 3 4 2" xfId="4910" xr:uid="{C4971043-E786-4A1A-A93D-9994B32E4C0F}"/>
    <cellStyle name="Vstup 2 3 4 2 2" xfId="11703" xr:uid="{855F02C4-9E4F-4734-A71E-92FB8FB0AD80}"/>
    <cellStyle name="Vstup 2 3 4 2 2 2" xfId="20363" xr:uid="{5442EA92-9E48-4F2E-A3A1-E4832243004F}"/>
    <cellStyle name="Vstup 2 3 4 2 2 2 2" xfId="47746" xr:uid="{AF608D3E-1EC1-41FB-982B-D80173AB6A0F}"/>
    <cellStyle name="Vstup 2 3 4 2 2 3" xfId="23332" xr:uid="{11D8F097-63AD-48F5-B425-939B522D5A3D}"/>
    <cellStyle name="Vstup 2 3 4 2 2 4" xfId="25968" xr:uid="{9019E244-C342-4A58-89C6-3784A821A158}"/>
    <cellStyle name="Vstup 2 3 4 2 2 5" xfId="36549" xr:uid="{92F68847-F5A8-4FBA-8054-5510A04F7749}"/>
    <cellStyle name="Vstup 2 3 4 2 3" xfId="15785" xr:uid="{5F9F470C-3ABB-4484-B879-4ACA31F59018}"/>
    <cellStyle name="Vstup 2 3 4 2 3 2" xfId="42077" xr:uid="{76E04536-339E-4F45-B62C-962ABDFC39D6}"/>
    <cellStyle name="Vstup 2 3 4 2 4" xfId="20278" xr:uid="{9029ED39-AA91-4EDF-8F37-AAA5E42520E4}"/>
    <cellStyle name="Vstup 2 3 4 2 5" xfId="16206" xr:uid="{07849C40-0542-4FB6-A341-3DB934CF3410}"/>
    <cellStyle name="Vstup 2 3 4 2 6" xfId="30994" xr:uid="{A2C5D479-554F-4082-BF17-B9751AF244CE}"/>
    <cellStyle name="Vstup 2 3 4 3" xfId="8670" xr:uid="{A2D55D89-DCA9-4DD8-A6D9-0CD320C48D38}"/>
    <cellStyle name="Vstup 2 3 4 3 2" xfId="18454" xr:uid="{B50EA30B-BD3B-4D33-B1B8-FCEDD1841FF5}"/>
    <cellStyle name="Vstup 2 3 4 3 2 2" xfId="44714" xr:uid="{C93D0998-0C64-42B7-8EAF-BD2F6CD45FE0}"/>
    <cellStyle name="Vstup 2 3 4 3 3" xfId="21852" xr:uid="{7C06201C-82AE-41A5-8A8B-73307100F2ED}"/>
    <cellStyle name="Vstup 2 3 4 3 4" xfId="24663" xr:uid="{E57DC29E-C3A6-403A-9730-FBD2F4BB534D}"/>
    <cellStyle name="Vstup 2 3 4 3 5" xfId="33605" xr:uid="{95A68001-3C01-413D-976F-A3F0AEB32BAA}"/>
    <cellStyle name="Vstup 2 3 4 4" xfId="13850" xr:uid="{E4DAA4DD-CE4C-4351-B4BF-71F8DC5F7DE5}"/>
    <cellStyle name="Vstup 2 3 4 4 2" xfId="39053" xr:uid="{20A965D2-3634-4D35-BEDD-AFDC66C5BB13}"/>
    <cellStyle name="Vstup 2 3 4 5" xfId="19701" xr:uid="{5CAD7A65-E06A-4117-A027-D32E3C1FECFD}"/>
    <cellStyle name="Vstup 2 3 4 6" xfId="28058" xr:uid="{6353DDB5-1EAA-41A3-B533-3998595A9624}"/>
    <cellStyle name="Vstup 2 3 4_5.3 Investments associated cy" xfId="6348" xr:uid="{1ACB86F7-205A-49CB-BDF8-8346192E8E88}"/>
    <cellStyle name="Vstup 2 3 5" xfId="2918" xr:uid="{4617C997-96B0-48F7-BF53-A7D6ABE87ACC}"/>
    <cellStyle name="Vstup 2 3 5 2" xfId="9858" xr:uid="{C1793AF1-84AB-46FD-BDE3-E3F6C7636991}"/>
    <cellStyle name="Vstup 2 3 5 2 2" xfId="19375" xr:uid="{2F68644B-DC26-4738-AE72-16A2F8F7BE48}"/>
    <cellStyle name="Vstup 2 3 5 2 2 2" xfId="45901" xr:uid="{74543FD6-6A0B-4613-9240-F4ECD49C7030}"/>
    <cellStyle name="Vstup 2 3 5 2 3" xfId="22661" xr:uid="{82629DD5-D0AC-4691-9FC6-66173779AC3A}"/>
    <cellStyle name="Vstup 2 3 5 2 4" xfId="25431" xr:uid="{D26CB6BF-36E7-4E09-881C-EF5A35359124}"/>
    <cellStyle name="Vstup 2 3 5 2 5" xfId="34788" xr:uid="{27A45B1C-CC6E-4D6A-9CBD-D03789A9EC27}"/>
    <cellStyle name="Vstup 2 3 5 3" xfId="14763" xr:uid="{64EF1C79-B4E9-4E82-8A0F-128D9F15E4FD}"/>
    <cellStyle name="Vstup 2 3 5 3 2" xfId="40237" xr:uid="{67F329E4-3BF2-4E92-A208-86E1FFC4AD67}"/>
    <cellStyle name="Vstup 2 3 5 4" xfId="19832" xr:uid="{8B70E069-CE90-4FEA-BA5B-2AACB5192FB3}"/>
    <cellStyle name="Vstup 2 3 5 5" xfId="29238" xr:uid="{534A4692-4585-42C1-942E-EDF5D7A07D3D}"/>
    <cellStyle name="Vstup 2 3 6" xfId="7339" xr:uid="{D5F7784C-D9A4-4C27-B931-2C2D098C3E35}"/>
    <cellStyle name="Vstup 2 3 6 2" xfId="17654" xr:uid="{F4DF31A4-7EA3-46F5-BF3D-9A24C5604479}"/>
    <cellStyle name="Vstup 2 3 6 2 2" xfId="43387" xr:uid="{C2A2639F-2297-41F4-A1E1-ED2B0F872D76}"/>
    <cellStyle name="Vstup 2 3 6 3" xfId="21269" xr:uid="{E40CE1D3-1A97-4AF8-BF76-DD5102F748FE}"/>
    <cellStyle name="Vstup 2 3 6 4" xfId="24165" xr:uid="{F782488A-041B-46D0-9B0A-CC21F6911604}"/>
    <cellStyle name="Vstup 2 3 6 5" xfId="32296" xr:uid="{12090AFD-3CC0-43DC-AD60-631E92D8E9A9}"/>
    <cellStyle name="Vstup 2 3 7" xfId="12899" xr:uid="{5D722FA0-EB3A-487D-AD9B-2ACB02C8AFDF}"/>
    <cellStyle name="Vstup 2 3 7 2" xfId="37727" xr:uid="{613F0F26-4CBE-4B50-8857-674A54532E79}"/>
    <cellStyle name="Vstup 2 3 8" xfId="17393" xr:uid="{E8DAD1BB-EEC4-4BE3-B328-E338E72E341C}"/>
    <cellStyle name="Vstup 2 3 9" xfId="26746" xr:uid="{86446CA5-B918-4D01-A1B4-9B6B63FDBD95}"/>
    <cellStyle name="Vstup 2 3_3.10 Impairments" xfId="1074" xr:uid="{0CB2C480-C6CC-4ECB-8EE0-4AB3C775076B}"/>
    <cellStyle name="Vstup 2 4" xfId="189" xr:uid="{CB258060-148E-440A-9015-D54516E42D32}"/>
    <cellStyle name="Vstup 2 4 2" xfId="493" xr:uid="{7D9100CA-E598-44A9-94A0-F0BEEE9DBFC5}"/>
    <cellStyle name="Vstup 2 4 2 2" xfId="2054" xr:uid="{5F5BEE36-7D9C-48A2-8D0B-6E43176D1E62}"/>
    <cellStyle name="Vstup 2 4 2 2 2" xfId="5253" xr:uid="{AA8241B6-8DBB-4922-A848-B7D21253DF01}"/>
    <cellStyle name="Vstup 2 4 2 2 2 2" xfId="12046" xr:uid="{D006779C-27C5-498D-A594-88B37B6E3267}"/>
    <cellStyle name="Vstup 2 4 2 2 2 2 2" xfId="20633" xr:uid="{9F17EAA5-B60A-4283-8EA5-AE24B17378B3}"/>
    <cellStyle name="Vstup 2 4 2 2 2 2 2 2" xfId="48089" xr:uid="{5CB1E807-6F68-4EA0-B90D-6E6AB497475B}"/>
    <cellStyle name="Vstup 2 4 2 2 2 2 3" xfId="23568" xr:uid="{E071FE40-C799-408C-A96F-EF8E9386C300}"/>
    <cellStyle name="Vstup 2 4 2 2 2 2 4" xfId="26195" xr:uid="{F259B7C0-0102-4FDE-BBA9-A45E975C0432}"/>
    <cellStyle name="Vstup 2 4 2 2 2 2 5" xfId="36892" xr:uid="{5D6F9A19-6CAC-4C9A-84E9-237115F3CBDF}"/>
    <cellStyle name="Vstup 2 4 2 2 2 3" xfId="16058" xr:uid="{07D85B91-597D-4EA6-9F12-59C22A8AE8F8}"/>
    <cellStyle name="Vstup 2 4 2 2 2 3 2" xfId="42420" xr:uid="{96B279E9-AE1B-4A75-858B-6EF846049A7B}"/>
    <cellStyle name="Vstup 2 4 2 2 2 4" xfId="14290" xr:uid="{F70DC48C-640E-4A18-BCD5-698921EB37E2}"/>
    <cellStyle name="Vstup 2 4 2 2 2 5" xfId="21805" xr:uid="{C32D915B-7A58-4338-A7F3-8691987D59C2}"/>
    <cellStyle name="Vstup 2 4 2 2 2 6" xfId="31337" xr:uid="{14C7DF39-09B3-4EF4-A4DF-6EC255A8C50D}"/>
    <cellStyle name="Vstup 2 4 2 2 3" xfId="9013" xr:uid="{49A4B177-E827-45DB-82EA-45F0093BCC7D}"/>
    <cellStyle name="Vstup 2 4 2 2 3 2" xfId="18720" xr:uid="{20CE8058-B982-48AE-95C0-8662D631D1F0}"/>
    <cellStyle name="Vstup 2 4 2 2 3 2 2" xfId="45057" xr:uid="{8DD0E022-2CEF-43C2-B491-40854293502A}"/>
    <cellStyle name="Vstup 2 4 2 2 3 3" xfId="22089" xr:uid="{DB119B52-BED0-4C06-BF61-BC528D397BEC}"/>
    <cellStyle name="Vstup 2 4 2 2 3 4" xfId="24890" xr:uid="{34FEA634-7826-4A85-B202-992701EACEDB}"/>
    <cellStyle name="Vstup 2 4 2 2 3 5" xfId="33948" xr:uid="{1698E50B-C331-40DA-84DE-097EBF7C2962}"/>
    <cellStyle name="Vstup 2 4 2 2 4" xfId="14117" xr:uid="{3ECA386B-C03B-44E7-AF7F-51A69B45B0EC}"/>
    <cellStyle name="Vstup 2 4 2 2 4 2" xfId="39396" xr:uid="{DECCCF9A-7768-452B-9894-3128C5D23AE5}"/>
    <cellStyle name="Vstup 2 4 2 2 5" xfId="15434" xr:uid="{E39E5F8D-F3F2-456B-972C-3B713BBE61AC}"/>
    <cellStyle name="Vstup 2 4 2 2 6" xfId="28401" xr:uid="{2D306F51-E286-4FBB-B508-B1894C74F850}"/>
    <cellStyle name="Vstup 2 4 2 2_5.3 Investments associated cy" xfId="6350" xr:uid="{719DBF6A-1B03-4635-9409-4B60EDA1B3E3}"/>
    <cellStyle name="Vstup 2 4 2 3" xfId="2689" xr:uid="{AE38130E-EF91-45C9-B84E-25F33AA0FC5C}"/>
    <cellStyle name="Vstup 2 4 2 3 2" xfId="5888" xr:uid="{448FCC48-FCB8-4B4E-8CFE-DBAAFFFA7543}"/>
    <cellStyle name="Vstup 2 4 2 3 2 2" xfId="12681" xr:uid="{5A0CC013-286D-4026-ABD9-FC131DE809D1}"/>
    <cellStyle name="Vstup 2 4 2 3 2 2 2" xfId="21091" xr:uid="{9B594411-6500-4777-BC3A-7FCFF220D53A}"/>
    <cellStyle name="Vstup 2 4 2 3 2 2 2 2" xfId="48724" xr:uid="{340C3D99-38AE-4278-A57E-D53F65F00D51}"/>
    <cellStyle name="Vstup 2 4 2 3 2 2 3" xfId="23948" xr:uid="{8D176057-B2D1-4A17-AE6A-55B3098838E1}"/>
    <cellStyle name="Vstup 2 4 2 3 2 2 4" xfId="26545" xr:uid="{DF8162D8-5ECB-4D12-BF6D-99ABC1FF4596}"/>
    <cellStyle name="Vstup 2 4 2 3 2 2 5" xfId="37527" xr:uid="{CAC9602E-BB30-4050-9658-59A64ABD57E0}"/>
    <cellStyle name="Vstup 2 4 2 3 2 3" xfId="16503" xr:uid="{01DA3C85-1467-40C6-A8E1-0CDB5BC8FF72}"/>
    <cellStyle name="Vstup 2 4 2 3 2 3 2" xfId="43055" xr:uid="{A05696CB-330A-4CF0-80BA-B80548BD0113}"/>
    <cellStyle name="Vstup 2 4 2 3 2 4" xfId="13407" xr:uid="{7A3D3C15-23FD-4D4F-A1AA-EAD83751B808}"/>
    <cellStyle name="Vstup 2 4 2 3 2 5" xfId="21666" xr:uid="{65A2CC2C-6BA2-4DD5-9E95-68E93E64F59F}"/>
    <cellStyle name="Vstup 2 4 2 3 2 6" xfId="31972" xr:uid="{B27E2C4D-F456-4B94-A3C4-116DC1C39D3A}"/>
    <cellStyle name="Vstup 2 4 2 3 3" xfId="9647" xr:uid="{AD867C09-846E-4CAA-B263-EC56998F9650}"/>
    <cellStyle name="Vstup 2 4 2 3 3 2" xfId="19179" xr:uid="{3CA3C4A9-363B-4176-BBDE-81F05F256DE0}"/>
    <cellStyle name="Vstup 2 4 2 3 3 2 2" xfId="45691" xr:uid="{8FCD3EF3-7F3D-4A16-B499-B87427894425}"/>
    <cellStyle name="Vstup 2 4 2 3 3 3" xfId="22465" xr:uid="{BD870327-F6E8-430D-AD9D-4BB71547373D}"/>
    <cellStyle name="Vstup 2 4 2 3 3 4" xfId="25239" xr:uid="{302944E6-514F-4641-B738-D32BAC3B22CC}"/>
    <cellStyle name="Vstup 2 4 2 3 3 5" xfId="34582" xr:uid="{08754BDE-44AC-4B02-8339-C103907346CB}"/>
    <cellStyle name="Vstup 2 4 2 3 4" xfId="14564" xr:uid="{9A598DF6-5E51-4328-AA1B-E8D7B4ED5692}"/>
    <cellStyle name="Vstup 2 4 2 3 4 2" xfId="40030" xr:uid="{35F353BB-4B35-4230-B3D5-88533AD6A22D}"/>
    <cellStyle name="Vstup 2 4 2 3 5" xfId="15440" xr:uid="{7C149604-8CA9-4812-86B6-D067BF56DAE9}"/>
    <cellStyle name="Vstup 2 4 2 3 6" xfId="29035" xr:uid="{3921819C-72A8-4EB0-B225-D403B7019F09}"/>
    <cellStyle name="Vstup 2 4 2 3_5.3 Investments associated cy" xfId="6351" xr:uid="{0F3B255F-5204-407D-8E68-2D87BE1725FD}"/>
    <cellStyle name="Vstup 2 4 2 4" xfId="3246" xr:uid="{9D78894E-5ECA-4652-9EDB-5FA125F8BB20}"/>
    <cellStyle name="Vstup 2 4 2 4 2" xfId="10173" xr:uid="{024ED85A-1644-4244-B49A-71250249EC8E}"/>
    <cellStyle name="Vstup 2 4 2 4 2 2" xfId="19619" xr:uid="{0A06FA42-95A0-476F-A541-D14937EC85B8}"/>
    <cellStyle name="Vstup 2 4 2 4 2 2 2" xfId="46216" xr:uid="{0EF96E05-D854-4EA3-8167-1DE9403BE57F}"/>
    <cellStyle name="Vstup 2 4 2 4 2 3" xfId="22865" xr:uid="{6657D022-3B2A-4C27-89FE-C59904F14086}"/>
    <cellStyle name="Vstup 2 4 2 4 2 4" xfId="25627" xr:uid="{92F4223D-1DBB-4556-B222-1701EDEF2CB2}"/>
    <cellStyle name="Vstup 2 4 2 4 2 5" xfId="35097" xr:uid="{5D829065-58BA-4844-9A35-89C14D9EF46E}"/>
    <cellStyle name="Vstup 2 4 2 4 3" xfId="15008" xr:uid="{4FAFA34B-27D7-452C-9A64-34CC959FCEF4}"/>
    <cellStyle name="Vstup 2 4 2 4 3 2" xfId="40551" xr:uid="{7605BBEF-3B50-4831-A17D-92120CA7D68F}"/>
    <cellStyle name="Vstup 2 4 2 4 4" xfId="16141" xr:uid="{29296348-6270-4C39-B498-B100E10437C6}"/>
    <cellStyle name="Vstup 2 4 2 4 5" xfId="29546" xr:uid="{5112BD52-380D-4E08-932A-8FBE0622C576}"/>
    <cellStyle name="Vstup 2 4 2 5" xfId="7684" xr:uid="{4843E264-6F4A-47F7-BB38-3E142DA8145D}"/>
    <cellStyle name="Vstup 2 4 2 5 2" xfId="17934" xr:uid="{B2B33B54-1DB2-4118-B2C0-B61FC9D2C7E1}"/>
    <cellStyle name="Vstup 2 4 2 5 2 2" xfId="43732" xr:uid="{9CD1C633-2F50-4B54-BCCA-CCEDF9D074F7}"/>
    <cellStyle name="Vstup 2 4 2 5 3" xfId="21512" xr:uid="{45379567-5159-49DD-967F-1821D6129915}"/>
    <cellStyle name="Vstup 2 4 2 5 4" xfId="24396" xr:uid="{C237EACF-683C-4682-B9F4-FCA0893746E1}"/>
    <cellStyle name="Vstup 2 4 2 5 5" xfId="32639" xr:uid="{14B40FC0-226A-4395-9C29-16E1C5D9669C}"/>
    <cellStyle name="Vstup 2 4 2 6" xfId="13179" xr:uid="{E3EAD22E-E380-43D8-BD8F-ED661BE4099C}"/>
    <cellStyle name="Vstup 2 4 2 6 2" xfId="38072" xr:uid="{53A24B1B-681B-49A6-B64C-768DC1E8A97B}"/>
    <cellStyle name="Vstup 2 4 2 7" xfId="17150" xr:uid="{40183F5C-7C5F-498B-BF33-A3EA031E95D6}"/>
    <cellStyle name="Vstup 2 4 2 8" xfId="27089" xr:uid="{57DA9057-FDDF-47EE-AC1A-0F80233D2A73}"/>
    <cellStyle name="Vstup 2 4 2_5.3 Investments associated cy" xfId="6349" xr:uid="{DBD8D8B2-7F7B-4214-B375-4648EAF330BB}"/>
    <cellStyle name="Vstup 2 4 3" xfId="1782" xr:uid="{1E7A4462-0201-48F8-8BC6-DB07F0BFBF05}"/>
    <cellStyle name="Vstup 2 4 3 2" xfId="4981" xr:uid="{5EE5FC68-821D-40AF-A37F-5B830CD80763}"/>
    <cellStyle name="Vstup 2 4 3 2 2" xfId="11774" xr:uid="{450CEF5D-F8D3-494A-91C4-F74CADCA85E1}"/>
    <cellStyle name="Vstup 2 4 3 2 2 2" xfId="20422" xr:uid="{F6C94210-760C-48AD-ABCC-B29593D9A73E}"/>
    <cellStyle name="Vstup 2 4 3 2 2 2 2" xfId="47817" xr:uid="{A09B4792-5F12-4125-9C00-25209586C5FC}"/>
    <cellStyle name="Vstup 2 4 3 2 2 3" xfId="23381" xr:uid="{4F01D0D3-C274-4666-8384-2A2B674ED031}"/>
    <cellStyle name="Vstup 2 4 3 2 2 4" xfId="26017" xr:uid="{28F27D7D-D08B-4270-80A5-93A185E2BFB2}"/>
    <cellStyle name="Vstup 2 4 3 2 2 5" xfId="36620" xr:uid="{50C2FFFD-A939-48AC-8146-0430BAE4E24A}"/>
    <cellStyle name="Vstup 2 4 3 2 3" xfId="15845" xr:uid="{2CB79174-EF81-48E4-9122-BAAC5EE85937}"/>
    <cellStyle name="Vstup 2 4 3 2 3 2" xfId="42148" xr:uid="{E79F8AB4-8759-4150-8740-85EE3A3E4E73}"/>
    <cellStyle name="Vstup 2 4 3 2 4" xfId="13390" xr:uid="{BDC0F2DB-CDCE-43F1-B7AB-4E3D68102E7D}"/>
    <cellStyle name="Vstup 2 4 3 2 5" xfId="21524" xr:uid="{83C50A77-4348-48A6-A140-F828D0DDA208}"/>
    <cellStyle name="Vstup 2 4 3 2 6" xfId="31065" xr:uid="{1693825C-73A4-43A7-8FD2-06CB51A6068A}"/>
    <cellStyle name="Vstup 2 4 3 3" xfId="8741" xr:uid="{F0B14EC2-64B4-496B-B8D0-A0D941952D61}"/>
    <cellStyle name="Vstup 2 4 3 3 2" xfId="18511" xr:uid="{2A9E77B9-1D65-4C57-BD54-4AE8ADCAC776}"/>
    <cellStyle name="Vstup 2 4 3 3 2 2" xfId="44785" xr:uid="{7D889908-A90B-42ED-A4CC-DAB33BD35335}"/>
    <cellStyle name="Vstup 2 4 3 3 3" xfId="21903" xr:uid="{19A5C579-4376-44D7-8031-78BC44A19D95}"/>
    <cellStyle name="Vstup 2 4 3 3 4" xfId="24712" xr:uid="{6392ACCD-54D0-4093-B6B3-91AE7E23DD67}"/>
    <cellStyle name="Vstup 2 4 3 3 5" xfId="33676" xr:uid="{1ACE01E2-5CD4-4185-B710-B096353CF120}"/>
    <cellStyle name="Vstup 2 4 3 4" xfId="13906" xr:uid="{B05B82B1-8B1A-4759-95BA-E1E04564F431}"/>
    <cellStyle name="Vstup 2 4 3 4 2" xfId="39124" xr:uid="{4183730A-6EF9-4080-A603-08971A6C58AA}"/>
    <cellStyle name="Vstup 2 4 3 5" xfId="15448" xr:uid="{338E96BD-E37A-43AB-97FF-987DF29D551F}"/>
    <cellStyle name="Vstup 2 4 3 6" xfId="28129" xr:uid="{54582E0E-1694-4091-80EC-6B01DCF9C6D8}"/>
    <cellStyle name="Vstup 2 4 3_5.3 Investments associated cy" xfId="6352" xr:uid="{BC76D1C9-8667-4E12-9CA9-47ED793FD256}"/>
    <cellStyle name="Vstup 2 4 4" xfId="1675" xr:uid="{EBEF8EF9-DD71-4E2C-A1C8-20D886669125}"/>
    <cellStyle name="Vstup 2 4 4 2" xfId="4874" xr:uid="{8617F91D-FCDF-49CA-BE72-19C317529093}"/>
    <cellStyle name="Vstup 2 4 4 2 2" xfId="11667" xr:uid="{406B0F41-4B20-4201-B198-8A4F38870A8C}"/>
    <cellStyle name="Vstup 2 4 4 2 2 2" xfId="20332" xr:uid="{8993192E-674F-44A8-A1F7-44D99001B70F}"/>
    <cellStyle name="Vstup 2 4 4 2 2 2 2" xfId="47710" xr:uid="{D440E853-CDEA-4D0F-9837-735993306E28}"/>
    <cellStyle name="Vstup 2 4 4 2 2 3" xfId="23302" xr:uid="{0BAF874A-FA2A-46FB-A409-3654DDCC339B}"/>
    <cellStyle name="Vstup 2 4 4 2 2 4" xfId="25938" xr:uid="{72668FFE-315F-4627-BA88-49C6B5BA0E28}"/>
    <cellStyle name="Vstup 2 4 4 2 2 5" xfId="36513" xr:uid="{D7A1C597-774B-4A3F-B0D3-DA599CA156F8}"/>
    <cellStyle name="Vstup 2 4 4 2 3" xfId="15757" xr:uid="{70435AA0-8ABA-4816-A6B2-E01DFB7AC7C7}"/>
    <cellStyle name="Vstup 2 4 4 2 3 2" xfId="42041" xr:uid="{FBC1D6C1-8369-4280-9233-6DDEB12AC1EE}"/>
    <cellStyle name="Vstup 2 4 4 2 4" xfId="18404" xr:uid="{880B8B36-FF14-46CA-A185-5DEAF9346CE6}"/>
    <cellStyle name="Vstup 2 4 4 2 5" xfId="13216" xr:uid="{B67D3053-F650-41B9-9F33-15CA2C2F6193}"/>
    <cellStyle name="Vstup 2 4 4 2 6" xfId="30958" xr:uid="{49B0F7C6-23B3-48C0-91DC-73D3EDE53C7F}"/>
    <cellStyle name="Vstup 2 4 4 3" xfId="8637" xr:uid="{C6FADA70-BDBF-431C-95E0-E636B9067A9E}"/>
    <cellStyle name="Vstup 2 4 4 3 2" xfId="18423" xr:uid="{B1BE3ACC-2A81-4FEC-9B62-963621DE84A2}"/>
    <cellStyle name="Vstup 2 4 4 3 2 2" xfId="44681" xr:uid="{F67AEC64-0A44-45DF-8516-AFE44A94BB58}"/>
    <cellStyle name="Vstup 2 4 4 3 3" xfId="21825" xr:uid="{C210E6A2-A9D4-48B2-8B13-15B30546D934}"/>
    <cellStyle name="Vstup 2 4 4 3 4" xfId="24636" xr:uid="{5C9C0800-C3BB-4174-8C0D-E0FD65392CAF}"/>
    <cellStyle name="Vstup 2 4 4 3 5" xfId="33572" xr:uid="{81043233-1776-46C2-8C50-67E9D1955E1C}"/>
    <cellStyle name="Vstup 2 4 4 4" xfId="13821" xr:uid="{68F67B8C-98C5-45E6-A554-999CE9EEA968}"/>
    <cellStyle name="Vstup 2 4 4 4 2" xfId="39020" xr:uid="{263D7C03-C0C2-448D-BA23-600FEABE6779}"/>
    <cellStyle name="Vstup 2 4 4 5" xfId="17778" xr:uid="{2FEEFA83-8425-4D36-B04E-CCCA9EF529DA}"/>
    <cellStyle name="Vstup 2 4 4 6" xfId="28025" xr:uid="{DB3FDB7B-5C0D-4654-BD80-EAD6AA55EE96}"/>
    <cellStyle name="Vstup 2 4 4_5.3 Investments associated cy" xfId="6353" xr:uid="{4E02583D-CE40-4BC0-8206-E06D99C8AD2D}"/>
    <cellStyle name="Vstup 2 4 5" xfId="2962" xr:uid="{96D02D24-B406-405A-8A68-71718FA50C55}"/>
    <cellStyle name="Vstup 2 4 5 2" xfId="9900" xr:uid="{88D6DC4D-D997-46EE-80A4-E33BA31ABF4F}"/>
    <cellStyle name="Vstup 2 4 5 2 2" xfId="19406" xr:uid="{009343EE-F788-4396-8594-ABB544A2F251}"/>
    <cellStyle name="Vstup 2 4 5 2 2 2" xfId="45943" xr:uid="{3FAA987C-9CDE-4FB0-88AD-18DEB498A4E0}"/>
    <cellStyle name="Vstup 2 4 5 2 3" xfId="22685" xr:uid="{E860DB62-52FB-4501-A581-13979B651A47}"/>
    <cellStyle name="Vstup 2 4 5 2 4" xfId="25453" xr:uid="{24D891C5-0C2A-472E-99A7-33D87566D85B}"/>
    <cellStyle name="Vstup 2 4 5 2 5" xfId="34828" xr:uid="{E5885B60-F39A-4C7C-8DE4-4622B46C39AB}"/>
    <cellStyle name="Vstup 2 4 5 3" xfId="14794" xr:uid="{19DF1955-DF81-483C-B9DC-CCCF2712483B}"/>
    <cellStyle name="Vstup 2 4 5 3 2" xfId="40279" xr:uid="{C2A08255-31C3-413C-8129-F65690E6FF49}"/>
    <cellStyle name="Vstup 2 4 5 4" xfId="15720" xr:uid="{7A6BDF37-A7F0-40F0-8182-DC5FE5FBDBA4}"/>
    <cellStyle name="Vstup 2 4 5 5" xfId="29278" xr:uid="{F3BEF700-24D9-4C2D-A334-8E2FB704DDA6}"/>
    <cellStyle name="Vstup 2 4 6" xfId="7383" xr:uid="{51A7824E-503C-493A-8857-B770678A9562}"/>
    <cellStyle name="Vstup 2 4 6 2" xfId="17688" xr:uid="{D20BAF7D-2534-44A9-B27A-1CF0B55FAD2D}"/>
    <cellStyle name="Vstup 2 4 6 2 2" xfId="43431" xr:uid="{4C9552C0-7906-4736-B4E3-85F3050BD942}"/>
    <cellStyle name="Vstup 2 4 6 3" xfId="21295" xr:uid="{49DA5B8B-44AA-4590-970B-F11140C63152}"/>
    <cellStyle name="Vstup 2 4 6 4" xfId="24189" xr:uid="{00C73261-F71E-4BA5-BD6D-99C9A1FDEF7F}"/>
    <cellStyle name="Vstup 2 4 6 5" xfId="32338" xr:uid="{ED7429AC-0DF4-47AB-ACC1-146EE09EABFA}"/>
    <cellStyle name="Vstup 2 4 7" xfId="12934" xr:uid="{A68D3084-C80B-48B8-B606-0886B8DD8B51}"/>
    <cellStyle name="Vstup 2 4 7 2" xfId="37771" xr:uid="{D6BD73A8-A856-4369-A09C-1B05AB7FC1BB}"/>
    <cellStyle name="Vstup 2 4 8" xfId="17367" xr:uid="{B0F1AE44-D983-4B21-9B83-64BBCCCD8FF1}"/>
    <cellStyle name="Vstup 2 4 9" xfId="26788" xr:uid="{8D56C7B2-27AD-4E0E-83B3-419BC7A421C5}"/>
    <cellStyle name="Vstup 2 4_3.10 Impairments" xfId="1075" xr:uid="{B774133E-9B10-4922-8489-E8D594BF586B}"/>
    <cellStyle name="Vstup 2 5" xfId="178" xr:uid="{009C73CC-D6CA-41BE-B118-C311C5E27FE0}"/>
    <cellStyle name="Vstup 2 5 2" xfId="482" xr:uid="{63709EAB-907B-423A-9607-E02006555BAE}"/>
    <cellStyle name="Vstup 2 5 2 2" xfId="2043" xr:uid="{47F11F75-FFFF-46F6-80D2-7B6E673B0405}"/>
    <cellStyle name="Vstup 2 5 2 2 2" xfId="5242" xr:uid="{A9266CCF-9768-456A-9E39-EB82CD269D68}"/>
    <cellStyle name="Vstup 2 5 2 2 2 2" xfId="12035" xr:uid="{E6BDA3AF-1CC1-4B4E-B59F-67CF9EB24C5B}"/>
    <cellStyle name="Vstup 2 5 2 2 2 2 2" xfId="20625" xr:uid="{868E2ADB-5319-474E-A0CD-F1FE78C8C21E}"/>
    <cellStyle name="Vstup 2 5 2 2 2 2 2 2" xfId="48078" xr:uid="{4B6A85DC-0FD1-4AA2-AECD-FE101D0B9E18}"/>
    <cellStyle name="Vstup 2 5 2 2 2 2 3" xfId="23563" xr:uid="{B692ED01-24DA-406E-821E-F90DA56BAF99}"/>
    <cellStyle name="Vstup 2 5 2 2 2 2 4" xfId="26190" xr:uid="{D6C9C552-9A1A-41A6-810A-E9E2CB820B9D}"/>
    <cellStyle name="Vstup 2 5 2 2 2 2 5" xfId="36881" xr:uid="{F374021C-05FD-4B84-A3AF-AF02D687B19D}"/>
    <cellStyle name="Vstup 2 5 2 2 2 3" xfId="16050" xr:uid="{D6245F16-F34C-493D-ABA8-13BDCC8F974F}"/>
    <cellStyle name="Vstup 2 5 2 2 2 3 2" xfId="42409" xr:uid="{2E72D982-CD7B-4E4A-A9C3-052C0866C0D7}"/>
    <cellStyle name="Vstup 2 5 2 2 2 4" xfId="13611" xr:uid="{3A2D473F-0330-443F-BAEE-040877C3D541}"/>
    <cellStyle name="Vstup 2 5 2 2 2 5" xfId="21688" xr:uid="{3455DFD8-73A6-4A5B-881A-D440B31E36F5}"/>
    <cellStyle name="Vstup 2 5 2 2 2 6" xfId="31326" xr:uid="{05CE4D64-493E-4464-A3DD-25BD9BB5D293}"/>
    <cellStyle name="Vstup 2 5 2 2 3" xfId="9002" xr:uid="{823C050B-80BE-4E2E-B8E5-E3FFC60CBEF6}"/>
    <cellStyle name="Vstup 2 5 2 2 3 2" xfId="18713" xr:uid="{DBD27454-C55C-4D9C-AC1B-3B225FE718F9}"/>
    <cellStyle name="Vstup 2 5 2 2 3 2 2" xfId="45046" xr:uid="{2CDB2773-4025-4F45-8CB1-2C08B7782CEC}"/>
    <cellStyle name="Vstup 2 5 2 2 3 3" xfId="22083" xr:uid="{4EC2737E-F2C7-40E9-96D0-248EA816B144}"/>
    <cellStyle name="Vstup 2 5 2 2 3 4" xfId="24885" xr:uid="{89B6B02F-315E-4E1A-9503-A2864369517B}"/>
    <cellStyle name="Vstup 2 5 2 2 3 5" xfId="33937" xr:uid="{880ECA81-638F-4505-9C8B-67010EE8607C}"/>
    <cellStyle name="Vstup 2 5 2 2 4" xfId="14110" xr:uid="{2E4AB6B3-A30C-4A60-A4A9-87A7DD8708B2}"/>
    <cellStyle name="Vstup 2 5 2 2 4 2" xfId="39385" xr:uid="{10529B74-62F6-450F-81D2-89D57D719C3F}"/>
    <cellStyle name="Vstup 2 5 2 2 5" xfId="16242" xr:uid="{A8D23CCC-0958-41B6-81B6-4EC4B1FC12F5}"/>
    <cellStyle name="Vstup 2 5 2 2 6" xfId="28390" xr:uid="{F160E6DB-FC8D-466B-8953-7AB7F85ECDD0}"/>
    <cellStyle name="Vstup 2 5 2 2_5.3 Investments associated cy" xfId="6355" xr:uid="{0B8184BC-8645-4883-BC2D-4FE19DC2A11E}"/>
    <cellStyle name="Vstup 2 5 2 3" xfId="2684" xr:uid="{E4687F31-1214-4E91-9B95-295204584BA1}"/>
    <cellStyle name="Vstup 2 5 2 3 2" xfId="5883" xr:uid="{FB72A9B8-31CA-43B0-B9C9-6083A8C7166D}"/>
    <cellStyle name="Vstup 2 5 2 3 2 2" xfId="12676" xr:uid="{41132EC9-8839-48D4-9923-3D43169ABE30}"/>
    <cellStyle name="Vstup 2 5 2 3 2 2 2" xfId="21086" xr:uid="{F4936A6A-4378-43B6-BA44-1B7D8A565A05}"/>
    <cellStyle name="Vstup 2 5 2 3 2 2 2 2" xfId="48719" xr:uid="{1D571A5D-2E60-4855-BB36-EAB6F7420BCF}"/>
    <cellStyle name="Vstup 2 5 2 3 2 2 3" xfId="23943" xr:uid="{8A321C35-8DAD-4F95-906C-F259272EC233}"/>
    <cellStyle name="Vstup 2 5 2 3 2 2 4" xfId="26540" xr:uid="{88071AA1-3EA5-4E11-8FF2-6BA47ED1443F}"/>
    <cellStyle name="Vstup 2 5 2 3 2 2 5" xfId="37522" xr:uid="{3ED37CA3-203F-4898-9D5F-501C1914D576}"/>
    <cellStyle name="Vstup 2 5 2 3 2 3" xfId="16498" xr:uid="{6D8F5CAE-07C8-4B4A-9D38-A3557B832D3B}"/>
    <cellStyle name="Vstup 2 5 2 3 2 3 2" xfId="43050" xr:uid="{8FA33D50-494D-42C7-8082-C63DF950F06C}"/>
    <cellStyle name="Vstup 2 5 2 3 2 4" xfId="16698" xr:uid="{7DDF3812-0ECA-4A59-9038-C4D4020152A1}"/>
    <cellStyle name="Vstup 2 5 2 3 2 5" xfId="23285" xr:uid="{E4033E4F-28DB-4EE6-9853-8B3162379F87}"/>
    <cellStyle name="Vstup 2 5 2 3 2 6" xfId="31967" xr:uid="{28373F4D-57F2-454E-87BF-BBAE3397898D}"/>
    <cellStyle name="Vstup 2 5 2 3 3" xfId="9642" xr:uid="{03B8AAD8-9454-455A-9E8E-A3E46B35E5B3}"/>
    <cellStyle name="Vstup 2 5 2 3 3 2" xfId="19174" xr:uid="{E870FA09-A865-4E44-9C9D-78E53F5888F8}"/>
    <cellStyle name="Vstup 2 5 2 3 3 2 2" xfId="45686" xr:uid="{A15D80C6-3B30-4956-8A1C-0131F100A53D}"/>
    <cellStyle name="Vstup 2 5 2 3 3 3" xfId="22460" xr:uid="{D5214F67-149F-491E-9F0B-60611C515564}"/>
    <cellStyle name="Vstup 2 5 2 3 3 4" xfId="25234" xr:uid="{266598F8-F67C-4CA2-BAA7-ADC2CB11B06D}"/>
    <cellStyle name="Vstup 2 5 2 3 3 5" xfId="34577" xr:uid="{9962B76A-4021-40E9-8080-77B8B6F5913A}"/>
    <cellStyle name="Vstup 2 5 2 3 4" xfId="14559" xr:uid="{1D9AF23D-FE38-4D1D-AABC-13A356A6CB03}"/>
    <cellStyle name="Vstup 2 5 2 3 4 2" xfId="40025" xr:uid="{6AFECB99-A787-4E05-BEB2-346635320F5F}"/>
    <cellStyle name="Vstup 2 5 2 3 5" xfId="13759" xr:uid="{BDF3815B-8DD8-4AE3-B587-37AB31485C59}"/>
    <cellStyle name="Vstup 2 5 2 3 6" xfId="29030" xr:uid="{5B85D612-C9FD-4E5C-B503-369AF5127876}"/>
    <cellStyle name="Vstup 2 5 2 3_5.3 Investments associated cy" xfId="6356" xr:uid="{9C088B9A-F8D0-47F2-992F-4200315E71E5}"/>
    <cellStyle name="Vstup 2 5 2 4" xfId="3235" xr:uid="{ECCC7504-41A4-4FE0-B851-FE6680EDB325}"/>
    <cellStyle name="Vstup 2 5 2 4 2" xfId="10162" xr:uid="{4BE79B46-5C7F-4689-9A5C-A64C2D8EFA1E}"/>
    <cellStyle name="Vstup 2 5 2 4 2 2" xfId="19611" xr:uid="{1F843FA7-A3FF-4867-974B-E0CFA574AAC3}"/>
    <cellStyle name="Vstup 2 5 2 4 2 2 2" xfId="46205" xr:uid="{D7209B7E-3565-4465-AE30-CE8BB1965AF7}"/>
    <cellStyle name="Vstup 2 5 2 4 2 3" xfId="22860" xr:uid="{EC6A0025-8840-4859-AFDE-E516392915C5}"/>
    <cellStyle name="Vstup 2 5 2 4 2 4" xfId="25622" xr:uid="{22E55F8B-61B3-46D4-98C8-D038F0DE5A79}"/>
    <cellStyle name="Vstup 2 5 2 4 2 5" xfId="35086" xr:uid="{31217044-0224-4FFC-A624-15F74A256756}"/>
    <cellStyle name="Vstup 2 5 2 4 3" xfId="14998" xr:uid="{C635EF09-D459-4A86-A88D-8D2FE983804A}"/>
    <cellStyle name="Vstup 2 5 2 4 3 2" xfId="40540" xr:uid="{630EDA99-153C-4BDA-B694-F33DC08865AC}"/>
    <cellStyle name="Vstup 2 5 2 4 4" xfId="13771" xr:uid="{BBC65800-8156-49E7-B047-24BB0B982A58}"/>
    <cellStyle name="Vstup 2 5 2 4 5" xfId="29535" xr:uid="{5B8C43F4-9F9C-4754-8865-2A37D0AE7892}"/>
    <cellStyle name="Vstup 2 5 2 5" xfId="7673" xr:uid="{AC1E288E-F97A-4315-AACB-95282BB0FE4D}"/>
    <cellStyle name="Vstup 2 5 2 5 2" xfId="17926" xr:uid="{9D1FF980-B79E-4F77-8BF6-1CE70DFA5F5D}"/>
    <cellStyle name="Vstup 2 5 2 5 2 2" xfId="43721" xr:uid="{3FB81C7A-D385-452B-A2E5-70C69CC1EB96}"/>
    <cellStyle name="Vstup 2 5 2 5 3" xfId="21506" xr:uid="{AE3A0E7F-4972-4B50-B2A9-ED677E426334}"/>
    <cellStyle name="Vstup 2 5 2 5 4" xfId="24391" xr:uid="{8B801BCA-06EF-445A-984E-8B04ED8731F0}"/>
    <cellStyle name="Vstup 2 5 2 5 5" xfId="32628" xr:uid="{8E999B29-EE64-4F9B-931B-F498CBF5A93A}"/>
    <cellStyle name="Vstup 2 5 2 6" xfId="13170" xr:uid="{CEADFBF8-912A-4E89-BE13-789941DCB99D}"/>
    <cellStyle name="Vstup 2 5 2 6 2" xfId="38061" xr:uid="{01134699-5547-48DB-8826-E8290A9CFB63}"/>
    <cellStyle name="Vstup 2 5 2 7" xfId="17154" xr:uid="{89941143-2536-4DB1-B246-FDC9C428C52A}"/>
    <cellStyle name="Vstup 2 5 2 8" xfId="27078" xr:uid="{625B8E6A-0FBA-4A16-BFCB-4D19F2CA8AE1}"/>
    <cellStyle name="Vstup 2 5 2_5.3 Investments associated cy" xfId="6354" xr:uid="{6B4DDC48-FEEA-4B33-B47B-CBDC394B90D8}"/>
    <cellStyle name="Vstup 2 5 3" xfId="1771" xr:uid="{634366AD-6340-40BD-A74B-614DE85ED02A}"/>
    <cellStyle name="Vstup 2 5 3 2" xfId="4970" xr:uid="{5F45A517-36CB-472A-8D10-A9042E3420E7}"/>
    <cellStyle name="Vstup 2 5 3 2 2" xfId="11763" xr:uid="{871E53A2-EECF-4C01-9580-73EF765858AA}"/>
    <cellStyle name="Vstup 2 5 3 2 2 2" xfId="20414" xr:uid="{8104C421-A025-4A25-B4E4-3C3308DA8E14}"/>
    <cellStyle name="Vstup 2 5 3 2 2 2 2" xfId="47806" xr:uid="{F284CA28-6194-41C4-89C2-C3A98E312E61}"/>
    <cellStyle name="Vstup 2 5 3 2 2 3" xfId="23376" xr:uid="{2200A4CB-3C7A-4B03-8637-9537F21D442B}"/>
    <cellStyle name="Vstup 2 5 3 2 2 4" xfId="26012" xr:uid="{BA0A3FC8-F939-4713-86EA-EABA4E869534}"/>
    <cellStyle name="Vstup 2 5 3 2 2 5" xfId="36609" xr:uid="{E842FD61-DE2C-4FE1-B63C-FB7EAC403B43}"/>
    <cellStyle name="Vstup 2 5 3 2 3" xfId="15836" xr:uid="{D74C0E7C-73CA-4B8E-9773-1C8977AAEDD1}"/>
    <cellStyle name="Vstup 2 5 3 2 3 2" xfId="42137" xr:uid="{B43B3078-7E51-4C8C-B1AF-97F99425C3AD}"/>
    <cellStyle name="Vstup 2 5 3 2 4" xfId="15190" xr:uid="{D5AD8920-5F1F-48B5-A5CA-8FBC9244D374}"/>
    <cellStyle name="Vstup 2 5 3 2 5" xfId="22243" xr:uid="{30755181-428B-466F-83F5-801595F3D5C1}"/>
    <cellStyle name="Vstup 2 5 3 2 6" xfId="31054" xr:uid="{EBE18F1A-B6D3-44E8-82D9-8862F839CA95}"/>
    <cellStyle name="Vstup 2 5 3 3" xfId="8730" xr:uid="{447A82B1-1CC9-4F19-ADFF-1FECB954F9D2}"/>
    <cellStyle name="Vstup 2 5 3 3 2" xfId="18504" xr:uid="{86BEA04C-F9EF-483D-BF2C-FD78CB9FB66B}"/>
    <cellStyle name="Vstup 2 5 3 3 2 2" xfId="44774" xr:uid="{61ECA680-B21A-492D-9584-9EBC44F23547}"/>
    <cellStyle name="Vstup 2 5 3 3 3" xfId="21897" xr:uid="{C2C6B07E-9841-4700-8761-07031FD6BDEB}"/>
    <cellStyle name="Vstup 2 5 3 3 4" xfId="24707" xr:uid="{D02CB352-2E69-46CB-AAF5-9799E3819FE0}"/>
    <cellStyle name="Vstup 2 5 3 3 5" xfId="33665" xr:uid="{CD6B176A-310D-455F-83A9-645AFBA8F542}"/>
    <cellStyle name="Vstup 2 5 3 4" xfId="13899" xr:uid="{1A3E4D16-535B-421D-8E11-E9B6AFC2AFF8}"/>
    <cellStyle name="Vstup 2 5 3 4 2" xfId="39113" xr:uid="{128E6C9E-67EF-4A80-9BE2-D1E52DF3DEFB}"/>
    <cellStyle name="Vstup 2 5 3 5" xfId="16254" xr:uid="{D54AD4A6-A2BF-4912-A20C-56F6783458A5}"/>
    <cellStyle name="Vstup 2 5 3 6" xfId="28118" xr:uid="{CD426D24-7DEE-41EA-97DD-8BEC1ECD5400}"/>
    <cellStyle name="Vstup 2 5 3_5.3 Investments associated cy" xfId="6357" xr:uid="{7AA9131C-E3BF-4BE8-ACF5-1410BDEB8737}"/>
    <cellStyle name="Vstup 2 5 4" xfId="1680" xr:uid="{A33205D4-712E-4DAC-AFC9-6F0C0E373701}"/>
    <cellStyle name="Vstup 2 5 4 2" xfId="4879" xr:uid="{6364F512-9E15-4B3C-A8CE-D6F24E993C25}"/>
    <cellStyle name="Vstup 2 5 4 2 2" xfId="11672" xr:uid="{88A965E0-6ADE-4D23-A355-7AB886AD012C}"/>
    <cellStyle name="Vstup 2 5 4 2 2 2" xfId="20337" xr:uid="{D0FEDCBF-6DF6-45EC-91AF-EF67965D993E}"/>
    <cellStyle name="Vstup 2 5 4 2 2 2 2" xfId="47715" xr:uid="{90A721C9-FC59-4FFE-9F12-6856E9B239FA}"/>
    <cellStyle name="Vstup 2 5 4 2 2 3" xfId="23307" xr:uid="{0EC50BC3-1C62-475E-8F12-35DB2C748CC1}"/>
    <cellStyle name="Vstup 2 5 4 2 2 4" xfId="25943" xr:uid="{12B708EE-43E1-459E-8377-3EE176BFA8D9}"/>
    <cellStyle name="Vstup 2 5 4 2 2 5" xfId="36518" xr:uid="{86A7CF7E-B2F3-4143-A86E-5748EE29366B}"/>
    <cellStyle name="Vstup 2 5 4 2 3" xfId="15760" xr:uid="{7D398D55-7576-40D2-B1D5-61CAF1AB1248}"/>
    <cellStyle name="Vstup 2 5 4 2 3 2" xfId="42046" xr:uid="{5645AE05-1933-420A-A3CF-FDF7D108D576}"/>
    <cellStyle name="Vstup 2 5 4 2 4" xfId="13206" xr:uid="{3C991E18-B11B-41ED-B56E-4CE73CE0F509}"/>
    <cellStyle name="Vstup 2 5 4 2 5" xfId="18421" xr:uid="{69FC9889-C4D7-4DBF-A889-576DFE62FF8D}"/>
    <cellStyle name="Vstup 2 5 4 2 6" xfId="30963" xr:uid="{B2536CC7-0AD3-4498-B271-ACE5552F8AC1}"/>
    <cellStyle name="Vstup 2 5 4 3" xfId="8640" xr:uid="{7359A16F-7DAF-4F81-8AA0-772109BFE6DF}"/>
    <cellStyle name="Vstup 2 5 4 3 2" xfId="18426" xr:uid="{3CC56273-B986-4ABF-9A21-CF613C016F6E}"/>
    <cellStyle name="Vstup 2 5 4 3 2 2" xfId="44684" xr:uid="{AFB59F44-EC93-405E-AA5F-EC559DD2B206}"/>
    <cellStyle name="Vstup 2 5 4 3 3" xfId="21828" xr:uid="{81614CEA-8052-4514-8C92-598CEB041D49}"/>
    <cellStyle name="Vstup 2 5 4 3 4" xfId="24639" xr:uid="{1B5BDB4A-DCBC-447D-9FD1-947027348B57}"/>
    <cellStyle name="Vstup 2 5 4 3 5" xfId="33575" xr:uid="{322E21C8-8CB5-4585-89EE-20D77959D781}"/>
    <cellStyle name="Vstup 2 5 4 4" xfId="13824" xr:uid="{F5EB4CFA-1DF4-480A-90E5-88EEE0EA07F0}"/>
    <cellStyle name="Vstup 2 5 4 4 2" xfId="39023" xr:uid="{EF70CF44-7D12-4852-B1D2-2DB49EE5B2BC}"/>
    <cellStyle name="Vstup 2 5 4 5" xfId="16956" xr:uid="{7C75DE2E-5DB7-438C-8844-92175F853AA9}"/>
    <cellStyle name="Vstup 2 5 4 6" xfId="28028" xr:uid="{D639AE08-0A8E-439F-9BBF-6927023A160F}"/>
    <cellStyle name="Vstup 2 5 4_5.3 Investments associated cy" xfId="6358" xr:uid="{72ACD7AB-636F-43A1-A891-3B6A0BB432FC}"/>
    <cellStyle name="Vstup 2 5 5" xfId="2951" xr:uid="{AEE4C48B-5667-4111-9737-D14A52C00F31}"/>
    <cellStyle name="Vstup 2 5 5 2" xfId="9889" xr:uid="{A3117AA5-9FA2-46D2-A8DF-23CFF7DD821B}"/>
    <cellStyle name="Vstup 2 5 5 2 2" xfId="19398" xr:uid="{711DCD39-A68F-4326-81A6-020090858F84}"/>
    <cellStyle name="Vstup 2 5 5 2 2 2" xfId="45932" xr:uid="{9DD46C5D-0F66-496D-AD5E-3211AAC466D2}"/>
    <cellStyle name="Vstup 2 5 5 2 3" xfId="22679" xr:uid="{0DE779F9-F021-461F-9932-DB600051B6FF}"/>
    <cellStyle name="Vstup 2 5 5 2 4" xfId="25448" xr:uid="{B3588208-8822-4DAC-8E1C-E042A9B45EEC}"/>
    <cellStyle name="Vstup 2 5 5 2 5" xfId="34817" xr:uid="{BBDBBCC1-9A95-4568-B257-B508E79757D7}"/>
    <cellStyle name="Vstup 2 5 5 3" xfId="14786" xr:uid="{C4CA2C4C-07F9-4B90-AA26-6B7ACE9D811C}"/>
    <cellStyle name="Vstup 2 5 5 3 2" xfId="40268" xr:uid="{1F6E58B6-F817-4FA1-A663-5AA622F22ACB}"/>
    <cellStyle name="Vstup 2 5 5 4" xfId="15500" xr:uid="{1AEEF349-07B3-4C06-B305-1F10EA3B8346}"/>
    <cellStyle name="Vstup 2 5 5 5" xfId="29267" xr:uid="{1C869DD5-E068-4B54-9107-42CEEAECB259}"/>
    <cellStyle name="Vstup 2 5 6" xfId="7372" xr:uid="{0885A3F1-5D98-4251-BE92-B531C9F6D11F}"/>
    <cellStyle name="Vstup 2 5 6 2" xfId="17680" xr:uid="{C3401826-FF7F-4F66-99BD-55CD510D2DA3}"/>
    <cellStyle name="Vstup 2 5 6 2 2" xfId="43420" xr:uid="{D21583B2-A6CD-42F1-B7AD-F2FDA239D987}"/>
    <cellStyle name="Vstup 2 5 6 3" xfId="21290" xr:uid="{12F4D351-A0C7-4011-9D25-76A465B4D4D7}"/>
    <cellStyle name="Vstup 2 5 6 4" xfId="24184" xr:uid="{CCFCBADF-DBF2-4735-842D-AB3E9E34D8A4}"/>
    <cellStyle name="Vstup 2 5 6 5" xfId="32327" xr:uid="{3412D288-AC2C-45C1-989E-B4B106B6E781}"/>
    <cellStyle name="Vstup 2 5 7" xfId="12926" xr:uid="{F147BDB6-5E38-47E2-B7E0-8C96C6029F3B}"/>
    <cellStyle name="Vstup 2 5 7 2" xfId="37760" xr:uid="{D5D7C543-03E3-4915-9644-D01E7F45C918}"/>
    <cellStyle name="Vstup 2 5 8" xfId="17373" xr:uid="{20AE8C48-A5F1-4E4D-A5DC-FA0C934754A8}"/>
    <cellStyle name="Vstup 2 5 9" xfId="26777" xr:uid="{611C5EC5-BE82-4166-95C4-F0091DE77297}"/>
    <cellStyle name="Vstup 2 5_3.10 Impairments" xfId="1076" xr:uid="{48BB1586-3191-42D7-8EC1-37DA91076F01}"/>
    <cellStyle name="Vstup 2 6" xfId="212" xr:uid="{64310AB6-67F8-454E-83DF-6049354CFB27}"/>
    <cellStyle name="Vstup 2 6 2" xfId="516" xr:uid="{D9EB7E40-72C3-447C-8EDE-CC990AC71172}"/>
    <cellStyle name="Vstup 2 6 2 2" xfId="2073" xr:uid="{0683983B-C873-4896-9A03-E5FDBC137550}"/>
    <cellStyle name="Vstup 2 6 2 2 2" xfId="5272" xr:uid="{882AB1EB-095F-446D-9DC8-69288D5FFCD2}"/>
    <cellStyle name="Vstup 2 6 2 2 2 2" xfId="12065" xr:uid="{9BAEC5D2-03A6-42E9-A1B5-A7EEB2E35A6A}"/>
    <cellStyle name="Vstup 2 6 2 2 2 2 2" xfId="20649" xr:uid="{F227B3EB-2A4C-4F59-92E2-A4AD1D8A2283}"/>
    <cellStyle name="Vstup 2 6 2 2 2 2 2 2" xfId="48108" xr:uid="{18B59ED9-AED4-42DE-9E3B-F2BBA182EEE0}"/>
    <cellStyle name="Vstup 2 6 2 2 2 2 3" xfId="23582" xr:uid="{AA4693EC-50CE-450F-998D-7EB3FA189C35}"/>
    <cellStyle name="Vstup 2 6 2 2 2 2 4" xfId="26208" xr:uid="{57F635AE-4724-4C84-90AC-1E7E6578B860}"/>
    <cellStyle name="Vstup 2 6 2 2 2 2 5" xfId="36911" xr:uid="{13C3B8F0-3FE3-4C70-931F-FA968D962F67}"/>
    <cellStyle name="Vstup 2 6 2 2 2 3" xfId="16073" xr:uid="{495CE480-9FC4-47C6-9944-3060D8FACABB}"/>
    <cellStyle name="Vstup 2 6 2 2 2 3 2" xfId="42439" xr:uid="{6A3D3BDC-34C4-4B81-B156-E79C995D699A}"/>
    <cellStyle name="Vstup 2 6 2 2 2 4" xfId="18347" xr:uid="{1F0B51B8-04AF-498D-9331-46CF4A40CB74}"/>
    <cellStyle name="Vstup 2 6 2 2 2 5" xfId="16775" xr:uid="{898ACC92-92C2-4693-861B-7BC59A32F213}"/>
    <cellStyle name="Vstup 2 6 2 2 2 6" xfId="31356" xr:uid="{057D07A9-1879-4514-9AED-5880D5AC14EA}"/>
    <cellStyle name="Vstup 2 6 2 2 3" xfId="9032" xr:uid="{B2E93336-EB20-4492-8617-AD572504C723}"/>
    <cellStyle name="Vstup 2 6 2 2 3 2" xfId="18736" xr:uid="{91DB1FF9-2761-489A-BA08-48B192A85EE1}"/>
    <cellStyle name="Vstup 2 6 2 2 3 2 2" xfId="45076" xr:uid="{D52EA530-C835-4841-B881-3E5C004270FC}"/>
    <cellStyle name="Vstup 2 6 2 2 3 3" xfId="22103" xr:uid="{F70C0F9B-75BE-4144-B842-BFD572D386D2}"/>
    <cellStyle name="Vstup 2 6 2 2 3 4" xfId="24903" xr:uid="{81A036EE-5048-43D9-A732-8206D87DFED8}"/>
    <cellStyle name="Vstup 2 6 2 2 3 5" xfId="33967" xr:uid="{EA3A1AD6-CDC0-46D1-9C70-425C2F4A6EED}"/>
    <cellStyle name="Vstup 2 6 2 2 4" xfId="14133" xr:uid="{3AD51FBB-88DA-465D-8414-2B489664ABE1}"/>
    <cellStyle name="Vstup 2 6 2 2 4 2" xfId="39415" xr:uid="{064886EE-408A-4250-B279-338832D8FE2B}"/>
    <cellStyle name="Vstup 2 6 2 2 5" xfId="16922" xr:uid="{87DC65AC-B575-4142-9C5C-261B91501B0E}"/>
    <cellStyle name="Vstup 2 6 2 2 6" xfId="28420" xr:uid="{D53B32C7-3C8C-4634-B0F5-7D7236B81F32}"/>
    <cellStyle name="Vstup 2 6 2 2_5.3 Investments associated cy" xfId="6360" xr:uid="{82DE2D95-7AF8-4A56-B00A-36D367838053}"/>
    <cellStyle name="Vstup 2 6 2 3" xfId="2705" xr:uid="{D94C9D6C-25AC-44A4-8C1C-4E3FDE7B2710}"/>
    <cellStyle name="Vstup 2 6 2 3 2" xfId="5904" xr:uid="{A73C9D80-3F57-4CA8-A57E-3B77EF7C65C8}"/>
    <cellStyle name="Vstup 2 6 2 3 2 2" xfId="12697" xr:uid="{35981410-48D5-47F6-9920-B3C6E10FA4C8}"/>
    <cellStyle name="Vstup 2 6 2 3 2 2 2" xfId="21107" xr:uid="{F5A3DD9F-89A1-4DF3-A3DA-7CCE015AA4A0}"/>
    <cellStyle name="Vstup 2 6 2 3 2 2 2 2" xfId="48740" xr:uid="{D2D4395C-1356-4DBB-BD9D-99600B054AC4}"/>
    <cellStyle name="Vstup 2 6 2 3 2 2 3" xfId="23964" xr:uid="{B231BF57-1390-4C60-8277-CB834EC9D0C0}"/>
    <cellStyle name="Vstup 2 6 2 3 2 2 4" xfId="26561" xr:uid="{20D43924-CB39-4B09-8C18-D8FA869570AB}"/>
    <cellStyle name="Vstup 2 6 2 3 2 2 5" xfId="37543" xr:uid="{D9B40D29-2B5E-4693-B022-DF31551674D8}"/>
    <cellStyle name="Vstup 2 6 2 3 2 3" xfId="16519" xr:uid="{8892D047-9B51-478D-8202-412159609019}"/>
    <cellStyle name="Vstup 2 6 2 3 2 3 2" xfId="43071" xr:uid="{F6E3E42A-B4E6-4769-BB7A-6755B37D3D02}"/>
    <cellStyle name="Vstup 2 6 2 3 2 4" xfId="13731" xr:uid="{E5387F9F-697B-4C6F-8005-96DE0AC44BDA}"/>
    <cellStyle name="Vstup 2 6 2 3 2 5" xfId="21705" xr:uid="{1658F12A-23C3-402D-AEF4-59F110DA4E69}"/>
    <cellStyle name="Vstup 2 6 2 3 2 6" xfId="31988" xr:uid="{739EB69E-6A11-4468-B26D-12AD9E80D386}"/>
    <cellStyle name="Vstup 2 6 2 3 3" xfId="9663" xr:uid="{ACB7CBDB-A589-471B-A496-13963B85EDE6}"/>
    <cellStyle name="Vstup 2 6 2 3 3 2" xfId="19195" xr:uid="{86744A5A-18E5-4B92-A705-84227EC926AA}"/>
    <cellStyle name="Vstup 2 6 2 3 3 2 2" xfId="45707" xr:uid="{6A3F2CB3-A38E-41E8-B3AD-36B215C38896}"/>
    <cellStyle name="Vstup 2 6 2 3 3 3" xfId="22481" xr:uid="{4F0CB219-ECC5-42FE-9F77-4C916011BB72}"/>
    <cellStyle name="Vstup 2 6 2 3 3 4" xfId="25255" xr:uid="{E8794507-4F90-4EF3-86BB-A0AF11A42021}"/>
    <cellStyle name="Vstup 2 6 2 3 3 5" xfId="34598" xr:uid="{04F37A6E-B50A-4F07-8CEF-26D2249B78A3}"/>
    <cellStyle name="Vstup 2 6 2 3 4" xfId="14580" xr:uid="{53783C32-31FA-4B05-B121-953BD67869CA}"/>
    <cellStyle name="Vstup 2 6 2 3 4 2" xfId="40046" xr:uid="{248966F9-2FEF-4A75-8FC1-366013F85165}"/>
    <cellStyle name="Vstup 2 6 2 3 5" xfId="15515" xr:uid="{CCDCE39A-70BA-4751-BDC0-5B652ADC0296}"/>
    <cellStyle name="Vstup 2 6 2 3 6" xfId="29051" xr:uid="{E03ED69E-A6E4-4519-A2F8-1CB3DB70DEB7}"/>
    <cellStyle name="Vstup 2 6 2 3_5.3 Investments associated cy" xfId="6361" xr:uid="{D617E755-AE4E-4645-8D69-C96A1834A6CE}"/>
    <cellStyle name="Vstup 2 6 2 4" xfId="3266" xr:uid="{FF0CC54B-DE2B-42D6-A68C-ED7DCE8915CD}"/>
    <cellStyle name="Vstup 2 6 2 4 2" xfId="10193" xr:uid="{B92434D1-DB90-4D73-930C-BC17351352A2}"/>
    <cellStyle name="Vstup 2 6 2 4 2 2" xfId="19636" xr:uid="{2BBBC3CE-1145-4B20-AE70-2AEF871B94E8}"/>
    <cellStyle name="Vstup 2 6 2 4 2 2 2" xfId="46236" xr:uid="{BB3BF4CC-F044-4322-A490-306E3F4DB62E}"/>
    <cellStyle name="Vstup 2 6 2 4 2 3" xfId="22880" xr:uid="{1DD2EEDE-AA08-4652-9DF8-B99909B3E0DA}"/>
    <cellStyle name="Vstup 2 6 2 4 2 4" xfId="25641" xr:uid="{B9C9472C-81B0-483A-B109-5E31A2D34B18}"/>
    <cellStyle name="Vstup 2 6 2 4 2 5" xfId="35117" xr:uid="{6AF5AE0E-80C0-4E48-A6A9-3F6C9A96D9F5}"/>
    <cellStyle name="Vstup 2 6 2 4 3" xfId="15025" xr:uid="{D8D834B6-9A6F-47A7-A905-FEA1552AEA5B}"/>
    <cellStyle name="Vstup 2 6 2 4 3 2" xfId="40571" xr:uid="{03172648-0D33-4BED-8EBC-5BBE40759C3B}"/>
    <cellStyle name="Vstup 2 6 2 4 4" xfId="20319" xr:uid="{62041958-B552-45D2-A51B-5FAB2188A136}"/>
    <cellStyle name="Vstup 2 6 2 4 5" xfId="29566" xr:uid="{10474FBD-4AEA-485E-9178-030B927E2B6C}"/>
    <cellStyle name="Vstup 2 6 2 5" xfId="7706" xr:uid="{830EDA4F-B010-48F3-BC73-69398F5B9673}"/>
    <cellStyle name="Vstup 2 6 2 5 2" xfId="17953" xr:uid="{B0AF3BC5-BD39-4628-B7D5-0C6F88544F63}"/>
    <cellStyle name="Vstup 2 6 2 5 2 2" xfId="43754" xr:uid="{837EB416-5C4C-4D5A-9478-4E9173DA4D05}"/>
    <cellStyle name="Vstup 2 6 2 5 3" xfId="21529" xr:uid="{213015CA-20D0-415E-B24B-D825A0EB284B}"/>
    <cellStyle name="Vstup 2 6 2 5 4" xfId="24412" xr:uid="{01EA6B2E-CDFC-472F-8B6E-701B25D6299E}"/>
    <cellStyle name="Vstup 2 6 2 5 5" xfId="32661" xr:uid="{FC023C0A-9AE4-4B1F-967E-DD55ACE26502}"/>
    <cellStyle name="Vstup 2 6 2 6" xfId="13197" xr:uid="{8160F823-350D-4973-A9B2-9ACF8F00020B}"/>
    <cellStyle name="Vstup 2 6 2 6 2" xfId="38094" xr:uid="{EA9D9266-CF0C-4A44-BE8E-BFAF48AF1678}"/>
    <cellStyle name="Vstup 2 6 2 7" xfId="17135" xr:uid="{BCC39E6E-23C9-4016-B787-7A7AB1384456}"/>
    <cellStyle name="Vstup 2 6 2 8" xfId="27111" xr:uid="{73BF52DD-20C0-4604-A855-BE515945B76A}"/>
    <cellStyle name="Vstup 2 6 2_5.3 Investments associated cy" xfId="6359" xr:uid="{75BC6B58-6906-460E-87D6-814F016E1127}"/>
    <cellStyle name="Vstup 2 6 3" xfId="1801" xr:uid="{2482E374-4B71-463D-AE43-FDBC713DCB75}"/>
    <cellStyle name="Vstup 2 6 3 2" xfId="5000" xr:uid="{2AA02CDF-C7A7-4687-A558-A15515AA7269}"/>
    <cellStyle name="Vstup 2 6 3 2 2" xfId="11793" xr:uid="{4364FCD6-53B3-46F8-9FBB-90AF67C550C1}"/>
    <cellStyle name="Vstup 2 6 3 2 2 2" xfId="20436" xr:uid="{246B537F-1EEC-4280-BF12-198EEB364812}"/>
    <cellStyle name="Vstup 2 6 3 2 2 2 2" xfId="47836" xr:uid="{877E038A-DBDC-45A9-8487-5AD73576BB6F}"/>
    <cellStyle name="Vstup 2 6 3 2 2 3" xfId="23395" xr:uid="{61BD9726-D7C6-422A-B7DA-817E0F7C9A5A}"/>
    <cellStyle name="Vstup 2 6 3 2 2 4" xfId="26030" xr:uid="{9335679A-0B32-475B-81AA-43CD460486CA}"/>
    <cellStyle name="Vstup 2 6 3 2 2 5" xfId="36639" xr:uid="{036CF521-3F9A-412A-9B29-FEC80DAFC9C7}"/>
    <cellStyle name="Vstup 2 6 3 2 3" xfId="15860" xr:uid="{6D89D398-85DC-4AF9-A038-9902E1F6BD9E}"/>
    <cellStyle name="Vstup 2 6 3 2 3 2" xfId="42167" xr:uid="{2F37F798-6B5F-4F85-9DBC-B3520CAE1062}"/>
    <cellStyle name="Vstup 2 6 3 2 4" xfId="20093" xr:uid="{1DC5F9CF-DFDA-48CF-86D3-E1D461978B2B}"/>
    <cellStyle name="Vstup 2 6 3 2 5" xfId="23024" xr:uid="{304E8B8B-0DAD-4608-A45E-60D9F939EC7E}"/>
    <cellStyle name="Vstup 2 6 3 2 6" xfId="31084" xr:uid="{D61E387F-30DF-4A8C-AD85-5EE82C2CA0B3}"/>
    <cellStyle name="Vstup 2 6 3 3" xfId="8760" xr:uid="{7E62A9B6-21BD-4888-B689-1EA891BC11B2}"/>
    <cellStyle name="Vstup 2 6 3 3 2" xfId="18526" xr:uid="{0A0FB5DF-7380-4681-BC09-EE12EF788A8D}"/>
    <cellStyle name="Vstup 2 6 3 3 2 2" xfId="44804" xr:uid="{BB207418-7C3A-4D5F-BAEB-F65AD75E70F3}"/>
    <cellStyle name="Vstup 2 6 3 3 3" xfId="21917" xr:uid="{888478FD-5BD0-44D6-B862-9A1FC7F515BD}"/>
    <cellStyle name="Vstup 2 6 3 3 4" xfId="24725" xr:uid="{01277E2F-CA25-458B-A947-5B72874E7E23}"/>
    <cellStyle name="Vstup 2 6 3 3 5" xfId="33695" xr:uid="{72238CED-7281-4C45-B05A-5ABEC49AC41D}"/>
    <cellStyle name="Vstup 2 6 3 4" xfId="13921" xr:uid="{A1F54E45-4500-4828-AA6D-8292E9443F61}"/>
    <cellStyle name="Vstup 2 6 3 4 2" xfId="39143" xr:uid="{0644F689-33BB-4CC8-B2CF-001179A818D8}"/>
    <cellStyle name="Vstup 2 6 3 5" xfId="16944" xr:uid="{FDF01D71-C459-4BB4-B670-7A553D7AC65E}"/>
    <cellStyle name="Vstup 2 6 3 6" xfId="28148" xr:uid="{639C9792-D2CA-47E1-8F60-A5C7A11F74F8}"/>
    <cellStyle name="Vstup 2 6 3_5.3 Investments associated cy" xfId="6362" xr:uid="{DE81D8C4-3AB2-4034-A82E-B6D49F4D4A25}"/>
    <cellStyle name="Vstup 2 6 4" xfId="2487" xr:uid="{42A1440C-8E73-44F5-B232-4F66AA3A644A}"/>
    <cellStyle name="Vstup 2 6 4 2" xfId="5686" xr:uid="{DDD3C1B1-41B4-4FA9-8D01-825E71E7BC44}"/>
    <cellStyle name="Vstup 2 6 4 2 2" xfId="12479" xr:uid="{5D788F85-F865-4556-A5E2-6F53B74AC03F}"/>
    <cellStyle name="Vstup 2 6 4 2 2 2" xfId="20889" xr:uid="{1A514BB6-119F-447F-B7AE-ED7784A3EC39}"/>
    <cellStyle name="Vstup 2 6 4 2 2 2 2" xfId="48522" xr:uid="{AE8150B7-4A23-4829-98A7-028BA560A060}"/>
    <cellStyle name="Vstup 2 6 4 2 2 3" xfId="23746" xr:uid="{099570F5-BDAA-4668-905F-0A272468F4D2}"/>
    <cellStyle name="Vstup 2 6 4 2 2 4" xfId="26343" xr:uid="{C53A9A76-F80D-4313-83C5-26BAE18CC184}"/>
    <cellStyle name="Vstup 2 6 4 2 2 5" xfId="37325" xr:uid="{03C05150-9A0E-4506-8DD8-43DF8073C5A4}"/>
    <cellStyle name="Vstup 2 6 4 2 3" xfId="16302" xr:uid="{C917D2EE-A073-44C2-A975-CC4232227C8B}"/>
    <cellStyle name="Vstup 2 6 4 2 3 2" xfId="42853" xr:uid="{00556589-86B0-4971-A886-E02B4258EF97}"/>
    <cellStyle name="Vstup 2 6 4 2 4" xfId="20027" xr:uid="{2F9EFFEC-68E8-4D56-B710-2659D69C5CF1}"/>
    <cellStyle name="Vstup 2 6 4 2 5" xfId="22925" xr:uid="{04D3D519-8FED-4768-A159-EBE8FDC6A997}"/>
    <cellStyle name="Vstup 2 6 4 2 6" xfId="31770" xr:uid="{EB51210D-0FBE-446F-A43B-EA11E36B2627}"/>
    <cellStyle name="Vstup 2 6 4 3" xfId="9445" xr:uid="{4111703A-D109-439F-8426-5B5A843FA1B9}"/>
    <cellStyle name="Vstup 2 6 4 3 2" xfId="18977" xr:uid="{7A361AA0-4F15-4917-AA1B-AB9E161CECB3}"/>
    <cellStyle name="Vstup 2 6 4 3 2 2" xfId="45489" xr:uid="{3B69B7E9-AC7F-4A6C-98A4-576290570E3A}"/>
    <cellStyle name="Vstup 2 6 4 3 3" xfId="22263" xr:uid="{B5361663-049D-42C0-A40A-0C2474C86248}"/>
    <cellStyle name="Vstup 2 6 4 3 4" xfId="25037" xr:uid="{E80C9918-B224-4151-B042-364173B79131}"/>
    <cellStyle name="Vstup 2 6 4 3 5" xfId="34380" xr:uid="{8F7EC0D2-395A-444B-982E-02D53F842C5D}"/>
    <cellStyle name="Vstup 2 6 4 4" xfId="14363" xr:uid="{96794AD3-C623-4382-9428-FD68EFFE197B}"/>
    <cellStyle name="Vstup 2 6 4 4 2" xfId="39828" xr:uid="{A185EBA8-D47C-4D28-AC07-900DD4C9A2C4}"/>
    <cellStyle name="Vstup 2 6 4 5" xfId="15035" xr:uid="{4896638D-B2CC-43BE-B6AA-BE86EA7DD55F}"/>
    <cellStyle name="Vstup 2 6 4 6" xfId="28833" xr:uid="{DAC46764-CD78-4FCB-A16A-8CEA974E27A1}"/>
    <cellStyle name="Vstup 2 6 4_5.3 Investments associated cy" xfId="6363" xr:uid="{2C401355-533A-4A26-96F4-8FF52BB15CD4}"/>
    <cellStyle name="Vstup 2 6 5" xfId="2984" xr:uid="{92CA88F3-9B45-494B-AB33-B5AFA82E2290}"/>
    <cellStyle name="Vstup 2 6 5 2" xfId="9921" xr:uid="{20481729-8D95-4085-B6C2-24167FB565A7}"/>
    <cellStyle name="Vstup 2 6 5 2 2" xfId="19423" xr:uid="{F6CBAF9E-7615-4ABB-AB4C-20877EE14A88}"/>
    <cellStyle name="Vstup 2 6 5 2 2 2" xfId="45964" xr:uid="{58363768-0262-4360-8139-18A59261A4B2}"/>
    <cellStyle name="Vstup 2 6 5 2 3" xfId="22699" xr:uid="{17369771-4E5B-4876-B594-208045B5D4C5}"/>
    <cellStyle name="Vstup 2 6 5 2 4" xfId="25467" xr:uid="{8467B7B0-4457-4651-A620-C9E05BFA5926}"/>
    <cellStyle name="Vstup 2 6 5 2 5" xfId="34848" xr:uid="{3832B235-E980-4A7A-B831-9959AB156DA1}"/>
    <cellStyle name="Vstup 2 6 5 3" xfId="14811" xr:uid="{EE6C7383-8D46-4BE7-A2E7-BC1B3365D991}"/>
    <cellStyle name="Vstup 2 6 5 3 2" xfId="40300" xr:uid="{DC333AA9-29DA-4B44-AD7B-D87A4DD45596}"/>
    <cellStyle name="Vstup 2 6 5 4" xfId="15538" xr:uid="{67C17CAA-1A88-462A-9D1F-19B0BBE8279B}"/>
    <cellStyle name="Vstup 2 6 5 5" xfId="29298" xr:uid="{78A1C0EB-8348-46A1-9AE3-D02054B59C8F}"/>
    <cellStyle name="Vstup 2 6 6" xfId="7405" xr:uid="{AA59B548-E5C2-4080-BE4F-251C6EF3755F}"/>
    <cellStyle name="Vstup 2 6 6 2" xfId="17707" xr:uid="{4CCCA6B2-A039-4AC5-87E1-BA8C57A9BD8C}"/>
    <cellStyle name="Vstup 2 6 6 2 2" xfId="43453" xr:uid="{CFA1ECC2-AEE7-4FEC-AD55-26924D8BB1CA}"/>
    <cellStyle name="Vstup 2 6 6 3" xfId="21312" xr:uid="{0E96FD36-CA8A-4F51-A9DD-3BBCD71345E8}"/>
    <cellStyle name="Vstup 2 6 6 4" xfId="24205" xr:uid="{E0A2776B-9FDE-425C-908D-36BCA7F64D06}"/>
    <cellStyle name="Vstup 2 6 6 5" xfId="32360" xr:uid="{E4DA404D-CBEC-40E4-B295-77C163182965}"/>
    <cellStyle name="Vstup 2 6 7" xfId="12952" xr:uid="{B83CEAA7-5A13-4F33-AFFA-EFBDF89CAD98}"/>
    <cellStyle name="Vstup 2 6 7 2" xfId="37793" xr:uid="{23492D0D-CD18-46C0-8465-914EA142B36B}"/>
    <cellStyle name="Vstup 2 6 8" xfId="17352" xr:uid="{9B65F794-5472-40F9-8379-2A59B0EA1FAD}"/>
    <cellStyle name="Vstup 2 6 9" xfId="26810" xr:uid="{54D399DA-006E-4343-B4C6-C1D0B8A7A49C}"/>
    <cellStyle name="Vstup 2 6_3.10 Impairments" xfId="1077" xr:uid="{1B2A1648-FBE6-4230-A621-50E9D1C46DB8}"/>
    <cellStyle name="Vstup 2 7" xfId="249" xr:uid="{AB7FFDEC-E20B-4146-BCF3-5EEFEAAAD1AE}"/>
    <cellStyle name="Vstup 2 7 2" xfId="553" xr:uid="{3358F133-8B0D-40C1-9D8B-D8701E3C6E9A}"/>
    <cellStyle name="Vstup 2 7 2 2" xfId="2108" xr:uid="{C507EC71-509B-4105-BE1D-05B17A47FAFD}"/>
    <cellStyle name="Vstup 2 7 2 2 2" xfId="5307" xr:uid="{B9429FCB-8B0E-4BB4-B432-B95EA7289E08}"/>
    <cellStyle name="Vstup 2 7 2 2 2 2" xfId="12100" xr:uid="{A41FDB54-327D-4EA2-8741-2F1BE42EDF87}"/>
    <cellStyle name="Vstup 2 7 2 2 2 2 2" xfId="20673" xr:uid="{6DBC327C-C91A-4C40-97F9-D0A9BB684CEF}"/>
    <cellStyle name="Vstup 2 7 2 2 2 2 2 2" xfId="48143" xr:uid="{5E2D17A6-13F7-4D37-962B-D6A090B7C0CC}"/>
    <cellStyle name="Vstup 2 7 2 2 2 2 3" xfId="23600" xr:uid="{B8D0BD7A-503C-41C1-93E2-3E42AC24ACC3}"/>
    <cellStyle name="Vstup 2 7 2 2 2 2 4" xfId="26225" xr:uid="{13DE52A3-E28D-4F42-B162-02B9D24B5652}"/>
    <cellStyle name="Vstup 2 7 2 2 2 2 5" xfId="36946" xr:uid="{64EBC050-D0A7-4E1F-9054-AAF71A7B52FF}"/>
    <cellStyle name="Vstup 2 7 2 2 2 3" xfId="16096" xr:uid="{D6064767-25CF-45F2-9B38-31FA2F6EF782}"/>
    <cellStyle name="Vstup 2 7 2 2 2 3 2" xfId="42474" xr:uid="{9EA731C3-4C08-4614-9606-65066625A7A9}"/>
    <cellStyle name="Vstup 2 7 2 2 2 4" xfId="15724" xr:uid="{64BFF0FF-009E-42D1-AC8B-2CD6C3949902}"/>
    <cellStyle name="Vstup 2 7 2 2 2 5" xfId="16988" xr:uid="{F48C2FB0-4B31-4434-B78D-7077BC7E797D}"/>
    <cellStyle name="Vstup 2 7 2 2 2 6" xfId="31391" xr:uid="{11ACEBEF-D95F-4B5D-BD47-89EF1D647341}"/>
    <cellStyle name="Vstup 2 7 2 2 3" xfId="9067" xr:uid="{F09B38FE-1394-4EB1-971B-79CB39335451}"/>
    <cellStyle name="Vstup 2 7 2 2 3 2" xfId="18758" xr:uid="{72DDA01D-1268-4205-9D8C-7A5E3291C161}"/>
    <cellStyle name="Vstup 2 7 2 2 3 2 2" xfId="45111" xr:uid="{9BA72F02-2F48-41CF-87EE-53CB3607FD50}"/>
    <cellStyle name="Vstup 2 7 2 2 3 3" xfId="22120" xr:uid="{5F085FA4-50B2-456C-8D97-9C26D355B38D}"/>
    <cellStyle name="Vstup 2 7 2 2 3 4" xfId="24920" xr:uid="{41D5159D-1044-40BE-848C-B4001228ED97}"/>
    <cellStyle name="Vstup 2 7 2 2 3 5" xfId="34002" xr:uid="{989B7CD7-4279-4886-BA7B-261FDD7E8D26}"/>
    <cellStyle name="Vstup 2 7 2 2 4" xfId="14155" xr:uid="{23310187-48C6-4558-9C62-DD1A2A1A98E2}"/>
    <cellStyle name="Vstup 2 7 2 2 4 2" xfId="39450" xr:uid="{F9127B8E-C779-4CFE-A30A-5166F4D165E7}"/>
    <cellStyle name="Vstup 2 7 2 2 5" xfId="16920" xr:uid="{F2A4B22E-74D2-4266-A01D-C61D18A532AB}"/>
    <cellStyle name="Vstup 2 7 2 2 6" xfId="28455" xr:uid="{8D632982-61DE-4BC2-B8EF-787453584388}"/>
    <cellStyle name="Vstup 2 7 2 2_5.3 Investments associated cy" xfId="6365" xr:uid="{DAAEFBB7-DE30-440A-8556-D4323A720187}"/>
    <cellStyle name="Vstup 2 7 2 3" xfId="2723" xr:uid="{D19DDC9E-5353-4744-BBDA-0CE8B96A334F}"/>
    <cellStyle name="Vstup 2 7 2 3 2" xfId="5922" xr:uid="{A077DEB9-85EC-40BE-8643-5394EA737257}"/>
    <cellStyle name="Vstup 2 7 2 3 2 2" xfId="12715" xr:uid="{EEC495E0-6556-4311-A067-E73A28C7F444}"/>
    <cellStyle name="Vstup 2 7 2 3 2 2 2" xfId="21125" xr:uid="{5ADA9F0E-022C-48F6-9880-7FC15280A150}"/>
    <cellStyle name="Vstup 2 7 2 3 2 2 2 2" xfId="48758" xr:uid="{13A38A1C-CB54-42D4-A9E6-24553865C4FF}"/>
    <cellStyle name="Vstup 2 7 2 3 2 2 3" xfId="23982" xr:uid="{0E32E0C5-2B9C-407B-9E2E-0DBC5D55BD5F}"/>
    <cellStyle name="Vstup 2 7 2 3 2 2 4" xfId="26579" xr:uid="{9C9B9D98-8A88-4EDA-BCB7-DF30131A781C}"/>
    <cellStyle name="Vstup 2 7 2 3 2 2 5" xfId="37561" xr:uid="{C2DAF0DC-596A-44F5-B183-177C31411586}"/>
    <cellStyle name="Vstup 2 7 2 3 2 3" xfId="16537" xr:uid="{7B6B63CA-18EF-4DD9-95E7-B667FFDEC201}"/>
    <cellStyle name="Vstup 2 7 2 3 2 3 2" xfId="43089" xr:uid="{227ACDAC-1F48-4D63-8F46-BCBF681FD1FE}"/>
    <cellStyle name="Vstup 2 7 2 3 2 4" xfId="13345" xr:uid="{92EA08E6-8245-4317-97BC-4C2D35A526EC}"/>
    <cellStyle name="Vstup 2 7 2 3 2 5" xfId="18196" xr:uid="{304729C1-F570-434E-8E01-6344D3887313}"/>
    <cellStyle name="Vstup 2 7 2 3 2 6" xfId="32006" xr:uid="{2F7B80E1-FC20-45D4-8A24-DB66BFABA952}"/>
    <cellStyle name="Vstup 2 7 2 3 3" xfId="9681" xr:uid="{C4480F14-874A-4587-A6AB-6BC564849D70}"/>
    <cellStyle name="Vstup 2 7 2 3 3 2" xfId="19213" xr:uid="{F5FCD003-C4A9-45E1-9671-90C2AB032BD4}"/>
    <cellStyle name="Vstup 2 7 2 3 3 2 2" xfId="45725" xr:uid="{E4BD36BA-610E-4673-833A-2640D1DBF281}"/>
    <cellStyle name="Vstup 2 7 2 3 3 3" xfId="22499" xr:uid="{FD83BBE9-4D71-4A73-865D-7C12BA2A7048}"/>
    <cellStyle name="Vstup 2 7 2 3 3 4" xfId="25273" xr:uid="{C7B23DD5-8BBC-460A-8AAB-8752C8F6BE7E}"/>
    <cellStyle name="Vstup 2 7 2 3 3 5" xfId="34616" xr:uid="{5B6CA5F3-285E-4CD1-9150-B900D89F9F50}"/>
    <cellStyle name="Vstup 2 7 2 3 4" xfId="14598" xr:uid="{AA79958A-3C8F-4C50-AC68-9C1CEFC6AC9C}"/>
    <cellStyle name="Vstup 2 7 2 3 4 2" xfId="40064" xr:uid="{A02EE5FE-47CC-468E-865D-35BEAC5C9CA8}"/>
    <cellStyle name="Vstup 2 7 2 3 5" xfId="19982" xr:uid="{0F097092-A493-4C85-AF9C-C049D5F9B101}"/>
    <cellStyle name="Vstup 2 7 2 3 6" xfId="29069" xr:uid="{2C1B87C8-7E5F-46EF-88A5-03F69B249130}"/>
    <cellStyle name="Vstup 2 7 2 3_5.3 Investments associated cy" xfId="6366" xr:uid="{0CEE61C4-529D-45B5-A9F6-6FF99A1F2C9F}"/>
    <cellStyle name="Vstup 2 7 2 4" xfId="3301" xr:uid="{75BACBF8-BDF1-4998-8274-8B23B58F0DF0}"/>
    <cellStyle name="Vstup 2 7 2 4 2" xfId="10228" xr:uid="{1DEC2C15-E052-438D-867A-FAB5D7106824}"/>
    <cellStyle name="Vstup 2 7 2 4 2 2" xfId="19659" xr:uid="{0CA59429-0457-48C8-B580-EC9B5AB588AE}"/>
    <cellStyle name="Vstup 2 7 2 4 2 2 2" xfId="46271" xr:uid="{0FD680A8-2E7B-4DFC-BC4F-003C3701445A}"/>
    <cellStyle name="Vstup 2 7 2 4 2 3" xfId="22898" xr:uid="{9CFB239F-69CD-4A3A-A70E-47D73ABB8FC8}"/>
    <cellStyle name="Vstup 2 7 2 4 2 4" xfId="25658" xr:uid="{FEA0BA64-B66C-4846-993D-5276A8621706}"/>
    <cellStyle name="Vstup 2 7 2 4 2 5" xfId="35152" xr:uid="{A7BEC29D-5BC6-4642-B360-235A11AC5648}"/>
    <cellStyle name="Vstup 2 7 2 4 3" xfId="15048" xr:uid="{3D065982-21CC-4CA0-B1A2-DBBA32F3557E}"/>
    <cellStyle name="Vstup 2 7 2 4 3 2" xfId="40606" xr:uid="{5677FCB5-DF77-4426-97BB-7B1988517B8C}"/>
    <cellStyle name="Vstup 2 7 2 4 4" xfId="20283" xr:uid="{2781C6D4-0264-4B6F-919A-AE98FAFD3A39}"/>
    <cellStyle name="Vstup 2 7 2 4 5" xfId="29601" xr:uid="{6EE2F8F4-FBB7-4268-AC3D-81927F6FAC44}"/>
    <cellStyle name="Vstup 2 7 2 5" xfId="7742" xr:uid="{316D7A08-E483-4180-B830-062757A6BA12}"/>
    <cellStyle name="Vstup 2 7 2 5 2" xfId="17975" xr:uid="{495D354E-7E13-4048-B27A-18485BFFF2A3}"/>
    <cellStyle name="Vstup 2 7 2 5 2 2" xfId="43790" xr:uid="{B724ECC6-D07C-4D0E-8D59-1691FE6BE242}"/>
    <cellStyle name="Vstup 2 7 2 5 3" xfId="21548" xr:uid="{1CE6821E-00E4-4A61-A377-1025E0BE54BE}"/>
    <cellStyle name="Vstup 2 7 2 5 4" xfId="24430" xr:uid="{7C480CA0-382F-4007-9425-2479D4374785}"/>
    <cellStyle name="Vstup 2 7 2 5 5" xfId="32697" xr:uid="{78D8D6C9-7CE3-4215-BAB8-8DBFD9B55D0F}"/>
    <cellStyle name="Vstup 2 7 2 6" xfId="13222" xr:uid="{EBA6DC47-5229-4AE2-AC33-F54A76AC72E5}"/>
    <cellStyle name="Vstup 2 7 2 6 2" xfId="38130" xr:uid="{7103798F-7E5C-4C4B-9815-1AE9D12666A9}"/>
    <cellStyle name="Vstup 2 7 2 7" xfId="17116" xr:uid="{F06C8F53-2F0A-4CF7-8D76-7DE5E8C0E274}"/>
    <cellStyle name="Vstup 2 7 2 8" xfId="27147" xr:uid="{F648C697-3E86-4199-8685-BD587AC008FC}"/>
    <cellStyle name="Vstup 2 7 2_5.3 Investments associated cy" xfId="6364" xr:uid="{FAB15B2D-4EC3-45C9-924C-55770C7D7A1F}"/>
    <cellStyle name="Vstup 2 7 3" xfId="1836" xr:uid="{12B3CC8D-F3AF-4517-B948-5D4F3E5234F4}"/>
    <cellStyle name="Vstup 2 7 3 2" xfId="5035" xr:uid="{09D72CF5-A1FF-4B41-AEF2-9084573BC3FD}"/>
    <cellStyle name="Vstup 2 7 3 2 2" xfId="11828" xr:uid="{9A0B9585-B511-4E76-9F6B-D78FAC0BC0D6}"/>
    <cellStyle name="Vstup 2 7 3 2 2 2" xfId="20457" xr:uid="{35DFF172-8038-4256-A1E4-3170F522D0ED}"/>
    <cellStyle name="Vstup 2 7 3 2 2 2 2" xfId="47871" xr:uid="{10EC2AA2-3594-4381-A399-F0790CA56E3D}"/>
    <cellStyle name="Vstup 2 7 3 2 2 3" xfId="23412" xr:uid="{840BF6A2-4A7F-4B75-9456-373EE6C14E77}"/>
    <cellStyle name="Vstup 2 7 3 2 2 4" xfId="26047" xr:uid="{3F8331EF-2C77-48F2-BA5E-F51A878C6F5E}"/>
    <cellStyle name="Vstup 2 7 3 2 2 5" xfId="36674" xr:uid="{C5F04449-1770-45ED-8501-61FF204B5195}"/>
    <cellStyle name="Vstup 2 7 3 2 3" xfId="15880" xr:uid="{8B10C722-A0B4-4354-BB87-94F8074CAD3A}"/>
    <cellStyle name="Vstup 2 7 3 2 3 2" xfId="42202" xr:uid="{0695AD23-1046-4F58-9202-2969434B6144}"/>
    <cellStyle name="Vstup 2 7 3 2 4" xfId="20058" xr:uid="{F742E789-AC89-4466-850D-3302BC96BA30}"/>
    <cellStyle name="Vstup 2 7 3 2 5" xfId="23015" xr:uid="{76D4F9E6-99E9-43C6-8F14-7050C947D2C0}"/>
    <cellStyle name="Vstup 2 7 3 2 6" xfId="31119" xr:uid="{52328571-CAF4-4AD3-BDBF-09B157E4C2A8}"/>
    <cellStyle name="Vstup 2 7 3 3" xfId="8795" xr:uid="{12AF3E98-52EC-48C9-B666-7A951DA2D43A}"/>
    <cellStyle name="Vstup 2 7 3 3 2" xfId="18546" xr:uid="{2167636D-72C9-4BF4-A54C-B25CB455D1F4}"/>
    <cellStyle name="Vstup 2 7 3 3 2 2" xfId="44839" xr:uid="{9551FA2F-005D-46C8-8F5A-9D2A9BB22B7C}"/>
    <cellStyle name="Vstup 2 7 3 3 3" xfId="21934" xr:uid="{D7CB7B42-7122-4F79-87E8-879D1810DAF1}"/>
    <cellStyle name="Vstup 2 7 3 3 4" xfId="24742" xr:uid="{A14D7BE9-C8A8-48C7-B308-D306D17C6046}"/>
    <cellStyle name="Vstup 2 7 3 3 5" xfId="33730" xr:uid="{29ACE0FD-B841-4729-9E34-5A5B6F5F640F}"/>
    <cellStyle name="Vstup 2 7 3 4" xfId="13944" xr:uid="{37D13538-4D70-4F4E-9898-6FA4361CDEBD}"/>
    <cellStyle name="Vstup 2 7 3 4 2" xfId="39178" xr:uid="{83EE5D65-1A5E-4320-BD9E-B8DAC39FBDE0}"/>
    <cellStyle name="Vstup 2 7 3 5" xfId="16942" xr:uid="{75B4A03C-2EE5-44BD-A846-62587AEC5416}"/>
    <cellStyle name="Vstup 2 7 3 6" xfId="28183" xr:uid="{F1EB9D80-8DB7-4B53-853B-B0ED19BEEAC5}"/>
    <cellStyle name="Vstup 2 7 3_5.3 Investments associated cy" xfId="6367" xr:uid="{7D777855-D6F6-4099-8291-FEAE3B223767}"/>
    <cellStyle name="Vstup 2 7 4" xfId="1698" xr:uid="{DDA462FE-C24E-47D4-8DC4-667B9845F69C}"/>
    <cellStyle name="Vstup 2 7 4 2" xfId="4897" xr:uid="{2437E0B3-D0EA-4AFD-BC43-0E8D93236298}"/>
    <cellStyle name="Vstup 2 7 4 2 2" xfId="11690" xr:uid="{A9F874EE-34C1-4B21-988A-91FD08698A3E}"/>
    <cellStyle name="Vstup 2 7 4 2 2 2" xfId="20350" xr:uid="{B1A2D96A-9E11-4F70-9AB0-88509685338A}"/>
    <cellStyle name="Vstup 2 7 4 2 2 2 2" xfId="47733" xr:uid="{79AA7CDD-43CE-410B-A46B-1DDDDD0C4BB9}"/>
    <cellStyle name="Vstup 2 7 4 2 2 3" xfId="23319" xr:uid="{FA513238-6099-4581-8BC5-BD9EC77C49A9}"/>
    <cellStyle name="Vstup 2 7 4 2 2 4" xfId="25955" xr:uid="{589AB160-9FF3-40CE-AB58-45068B8073A4}"/>
    <cellStyle name="Vstup 2 7 4 2 2 5" xfId="36536" xr:uid="{814A2BD6-741C-4FAC-9FBC-130B231149D4}"/>
    <cellStyle name="Vstup 2 7 4 2 3" xfId="15772" xr:uid="{52B1D8DC-8F81-4170-9FD3-09225442327B}"/>
    <cellStyle name="Vstup 2 7 4 2 3 2" xfId="42064" xr:uid="{EBCBAB57-F817-432E-B526-059078D0784A}"/>
    <cellStyle name="Vstup 2 7 4 2 4" xfId="13516" xr:uid="{6D9B1165-EBCC-4B80-B4D0-FC26DF53B682}"/>
    <cellStyle name="Vstup 2 7 4 2 5" xfId="23165" xr:uid="{13885CAF-A80A-46AF-93D4-4058841B942D}"/>
    <cellStyle name="Vstup 2 7 4 2 6" xfId="30981" xr:uid="{6ED2CD82-0214-4989-8810-B03E36DBA2DB}"/>
    <cellStyle name="Vstup 2 7 4 3" xfId="8657" xr:uid="{C04A8CF5-3D94-4490-81D5-F7299E2A4CCB}"/>
    <cellStyle name="Vstup 2 7 4 3 2" xfId="18441" xr:uid="{B1C044AE-C828-4C73-8FA8-0172EBD643E8}"/>
    <cellStyle name="Vstup 2 7 4 3 2 2" xfId="44701" xr:uid="{883FE57E-7539-490C-9D88-EEBA89ACA623}"/>
    <cellStyle name="Vstup 2 7 4 3 3" xfId="21839" xr:uid="{15532CF8-44C1-4841-8405-EB3A3EBE8507}"/>
    <cellStyle name="Vstup 2 7 4 3 4" xfId="24650" xr:uid="{D2C511E2-36D7-4741-B754-DFF8453BB856}"/>
    <cellStyle name="Vstup 2 7 4 3 5" xfId="33592" xr:uid="{18C98CC4-B579-408B-8527-14F96AEEC22F}"/>
    <cellStyle name="Vstup 2 7 4 4" xfId="13837" xr:uid="{77E58A82-102C-43F8-AB93-C824919EC4AF}"/>
    <cellStyle name="Vstup 2 7 4 4 2" xfId="39040" xr:uid="{DE1ACCD1-DE5D-4D55-A6BA-E428D365B4B7}"/>
    <cellStyle name="Vstup 2 7 4 5" xfId="20834" xr:uid="{605F00D4-320C-4702-A620-62C963131CE7}"/>
    <cellStyle name="Vstup 2 7 4 6" xfId="28045" xr:uid="{9837DAC9-0A86-4A6A-84E8-A9F651B38697}"/>
    <cellStyle name="Vstup 2 7 4_5.3 Investments associated cy" xfId="6368" xr:uid="{2951E0E5-528F-4E10-8195-53097682B460}"/>
    <cellStyle name="Vstup 2 7 5" xfId="3020" xr:uid="{BC85C5E6-EBE9-45D0-BCB0-CCB6BC794B24}"/>
    <cellStyle name="Vstup 2 7 5 2" xfId="9957" xr:uid="{8ED7DD34-EA8A-48E7-A214-F570864DD801}"/>
    <cellStyle name="Vstup 2 7 5 2 2" xfId="19445" xr:uid="{DB9239DD-FD66-447F-8E89-D4ACCB68346F}"/>
    <cellStyle name="Vstup 2 7 5 2 2 2" xfId="46000" xr:uid="{E1000C1D-0BD9-4A59-B792-E93431686EF1}"/>
    <cellStyle name="Vstup 2 7 5 2 3" xfId="22716" xr:uid="{B481D9B6-76EC-4F20-981A-6D9743C2A0DE}"/>
    <cellStyle name="Vstup 2 7 5 2 4" xfId="25484" xr:uid="{AF17E2D8-6078-49C2-92FF-1A03CE7AB72D}"/>
    <cellStyle name="Vstup 2 7 5 2 5" xfId="34883" xr:uid="{16AC8E0A-E410-44AE-9797-16553D7BB254}"/>
    <cellStyle name="Vstup 2 7 5 3" xfId="14831" xr:uid="{66839A14-98FD-4551-8191-2A5A47625450}"/>
    <cellStyle name="Vstup 2 7 5 3 2" xfId="40336" xr:uid="{3866130E-7C04-4021-877E-F4C0639F6FAD}"/>
    <cellStyle name="Vstup 2 7 5 4" xfId="19824" xr:uid="{6DAFBCF7-3DDB-4471-AF3C-64A123F691B1}"/>
    <cellStyle name="Vstup 2 7 5 5" xfId="29333" xr:uid="{D85453DC-89E3-417F-8561-7059C2E566B1}"/>
    <cellStyle name="Vstup 2 7 6" xfId="7441" xr:uid="{62CBD07E-031D-4410-8AC8-762C846EC182}"/>
    <cellStyle name="Vstup 2 7 6 2" xfId="17731" xr:uid="{3115F162-E4BD-401E-9792-148164BFEF05}"/>
    <cellStyle name="Vstup 2 7 6 2 2" xfId="43489" xr:uid="{CE22D89D-2B70-4BBB-883E-AC61E1486DC7}"/>
    <cellStyle name="Vstup 2 7 6 3" xfId="21330" xr:uid="{3D0E083B-A293-4503-A6E8-F857D3E1FF0A}"/>
    <cellStyle name="Vstup 2 7 6 4" xfId="24223" xr:uid="{83DB44DC-3474-4B7B-80D6-532C4036F3EF}"/>
    <cellStyle name="Vstup 2 7 6 5" xfId="32396" xr:uid="{A8D3DC20-65A9-420F-A94D-A6C9B1172FE6}"/>
    <cellStyle name="Vstup 2 7 7" xfId="12976" xr:uid="{8A132B72-A5C9-4735-8176-FB25C249C0A9}"/>
    <cellStyle name="Vstup 2 7 7 2" xfId="37829" xr:uid="{17B9B52B-3896-4D77-9990-D09DBE687F71}"/>
    <cellStyle name="Vstup 2 7 8" xfId="17331" xr:uid="{95C09BA8-E7C3-4094-B300-959A2748D5E3}"/>
    <cellStyle name="Vstup 2 7 9" xfId="26846" xr:uid="{2E357FDB-CA1E-4449-A241-C68BEC9C2711}"/>
    <cellStyle name="Vstup 2 7_3.10 Impairments" xfId="1078" xr:uid="{7CCA5A1F-EF8F-4422-A187-E1ECEA5F8EBA}"/>
    <cellStyle name="Vstup 2 8" xfId="233" xr:uid="{2F13D3F6-1033-42AE-8C3B-61CD43D796AA}"/>
    <cellStyle name="Vstup 2 8 2" xfId="537" xr:uid="{F7CE1047-5497-46F7-9D35-CEFCABB3E143}"/>
    <cellStyle name="Vstup 2 8 2 2" xfId="2092" xr:uid="{BE965C0A-9214-4F72-AB73-32B9EBC1F5DC}"/>
    <cellStyle name="Vstup 2 8 2 2 2" xfId="5291" xr:uid="{27D8C7B9-8E27-4D80-A886-EA1DEFF8CB4E}"/>
    <cellStyle name="Vstup 2 8 2 2 2 2" xfId="12084" xr:uid="{9D669F90-CB30-4B51-A714-547E64C0AE8B}"/>
    <cellStyle name="Vstup 2 8 2 2 2 2 2" xfId="20662" xr:uid="{AC18FA3F-7C6D-4602-B1D5-5146008EDE51}"/>
    <cellStyle name="Vstup 2 8 2 2 2 2 2 2" xfId="48127" xr:uid="{D07C10B5-AC3F-446C-992B-560298A6488D}"/>
    <cellStyle name="Vstup 2 8 2 2 2 2 3" xfId="23590" xr:uid="{73808C9B-40D8-48F5-8109-422BC940656C}"/>
    <cellStyle name="Vstup 2 8 2 2 2 2 4" xfId="26215" xr:uid="{24828182-13E3-49B1-8F31-227D6EA042E9}"/>
    <cellStyle name="Vstup 2 8 2 2 2 2 5" xfId="36930" xr:uid="{B2464ACF-FAD4-42EA-AD0E-E7441B595BBA}"/>
    <cellStyle name="Vstup 2 8 2 2 2 3" xfId="16085" xr:uid="{2BEF1CE1-E26C-49C0-8988-339036D25F19}"/>
    <cellStyle name="Vstup 2 8 2 2 2 3 2" xfId="42458" xr:uid="{1FF68A7C-D156-4AFD-8B33-4A58414B1340}"/>
    <cellStyle name="Vstup 2 8 2 2 2 4" xfId="15615" xr:uid="{19F953DE-6C8D-4171-A557-87292F8471AD}"/>
    <cellStyle name="Vstup 2 8 2 2 2 5" xfId="13133" xr:uid="{4B2EE792-44FE-4AB4-A532-8830CA49ACA1}"/>
    <cellStyle name="Vstup 2 8 2 2 2 6" xfId="31375" xr:uid="{C620AF22-6956-4E53-A085-9C5EA2889137}"/>
    <cellStyle name="Vstup 2 8 2 2 3" xfId="9051" xr:uid="{408E468F-7CD8-4174-8A6A-E1EA5D07A294}"/>
    <cellStyle name="Vstup 2 8 2 2 3 2" xfId="18747" xr:uid="{728B2BBB-840A-425F-8227-181EAC2D3AB6}"/>
    <cellStyle name="Vstup 2 8 2 2 3 2 2" xfId="45095" xr:uid="{7561433E-7C95-4803-8ACD-9F59903F37AB}"/>
    <cellStyle name="Vstup 2 8 2 2 3 3" xfId="22110" xr:uid="{2C9DBBBF-A325-4826-80B3-C3C60F5B5938}"/>
    <cellStyle name="Vstup 2 8 2 2 3 4" xfId="24910" xr:uid="{32F6ECC5-4897-4EA9-94E9-33F00E30965E}"/>
    <cellStyle name="Vstup 2 8 2 2 3 5" xfId="33986" xr:uid="{6FA95B11-97A0-4BBF-B457-8CE25B4B9790}"/>
    <cellStyle name="Vstup 2 8 2 2 4" xfId="14145" xr:uid="{075427EC-706E-4E67-95BB-8A31CD083ADA}"/>
    <cellStyle name="Vstup 2 8 2 2 4 2" xfId="39434" xr:uid="{44AE10F5-D2DD-4442-93CC-E10BEC5814B5}"/>
    <cellStyle name="Vstup 2 8 2 2 5" xfId="16921" xr:uid="{5232BC8B-574C-4D57-9274-079D1801B852}"/>
    <cellStyle name="Vstup 2 8 2 2 6" xfId="28439" xr:uid="{1A5049A4-A0ED-4B02-A828-D61159425841}"/>
    <cellStyle name="Vstup 2 8 2 2_5.3 Investments associated cy" xfId="6370" xr:uid="{D9D86F34-6DD3-4003-8346-1669C4BEC99A}"/>
    <cellStyle name="Vstup 2 8 2 3" xfId="2713" xr:uid="{4E80FF4C-D2CB-4E87-B004-98640A7C9A0F}"/>
    <cellStyle name="Vstup 2 8 2 3 2" xfId="5912" xr:uid="{36BBACB5-A779-48BF-B1AB-EB41E159767E}"/>
    <cellStyle name="Vstup 2 8 2 3 2 2" xfId="12705" xr:uid="{0E124FED-FB5B-4C26-9BA3-7A2824E7A8D6}"/>
    <cellStyle name="Vstup 2 8 2 3 2 2 2" xfId="21115" xr:uid="{76A52430-9836-4492-A451-A230814B01F1}"/>
    <cellStyle name="Vstup 2 8 2 3 2 2 2 2" xfId="48748" xr:uid="{27B17C28-AD78-4040-BBFC-880CE48ABD02}"/>
    <cellStyle name="Vstup 2 8 2 3 2 2 3" xfId="23972" xr:uid="{20989D7A-9B78-4E30-9BB5-942A8BE1A1AD}"/>
    <cellStyle name="Vstup 2 8 2 3 2 2 4" xfId="26569" xr:uid="{FA21ECB7-5B6E-4420-9AD7-DC03DD044C91}"/>
    <cellStyle name="Vstup 2 8 2 3 2 2 5" xfId="37551" xr:uid="{97847DFE-B6DF-43D0-8BAF-C66A7F3E935E}"/>
    <cellStyle name="Vstup 2 8 2 3 2 3" xfId="16527" xr:uid="{5E2A19AE-B3A5-4B10-BF82-DE5157171C3E}"/>
    <cellStyle name="Vstup 2 8 2 3 2 3 2" xfId="43079" xr:uid="{7DFE0ED9-F27F-4742-80D7-CB3DE2B628AB}"/>
    <cellStyle name="Vstup 2 8 2 3 2 4" xfId="18964" xr:uid="{DD2B5E2A-FEE9-4CEE-BDF8-8DEC26E15445}"/>
    <cellStyle name="Vstup 2 8 2 3 2 5" xfId="15912" xr:uid="{E7DE39CE-E524-4A27-9C9C-FCE0FA7DE3D4}"/>
    <cellStyle name="Vstup 2 8 2 3 2 6" xfId="31996" xr:uid="{FD569BB6-0AFD-4ABF-BA18-671B17580757}"/>
    <cellStyle name="Vstup 2 8 2 3 3" xfId="9671" xr:uid="{FF89421C-A7CA-4826-B07C-D619F475122F}"/>
    <cellStyle name="Vstup 2 8 2 3 3 2" xfId="19203" xr:uid="{1280CA01-750A-4B3B-A1CB-9C07FDD1B73B}"/>
    <cellStyle name="Vstup 2 8 2 3 3 2 2" xfId="45715" xr:uid="{095E4E0C-A3C4-44AD-A2D9-306B0FE62B65}"/>
    <cellStyle name="Vstup 2 8 2 3 3 3" xfId="22489" xr:uid="{A2B88763-3AB8-45BD-B9EC-E9EB1C595A64}"/>
    <cellStyle name="Vstup 2 8 2 3 3 4" xfId="25263" xr:uid="{3143D9C3-20E7-4A3C-8AF5-10E21C6C0EF3}"/>
    <cellStyle name="Vstup 2 8 2 3 3 5" xfId="34606" xr:uid="{AD1F05DA-B0E1-433D-9D4C-CFFA62FBF498}"/>
    <cellStyle name="Vstup 2 8 2 3 4" xfId="14588" xr:uid="{D751A377-C74E-4697-994B-872182C013F6}"/>
    <cellStyle name="Vstup 2 8 2 3 4 2" xfId="40054" xr:uid="{6663E199-4984-464B-B033-6E96C763B285}"/>
    <cellStyle name="Vstup 2 8 2 3 5" xfId="16878" xr:uid="{FB234F7D-4343-4F25-A802-FF317C1EE96A}"/>
    <cellStyle name="Vstup 2 8 2 3 6" xfId="29059" xr:uid="{59C6A74B-2DCF-4908-BE17-FA154BB21144}"/>
    <cellStyle name="Vstup 2 8 2 3_5.3 Investments associated cy" xfId="6371" xr:uid="{182F804F-C5FE-41F4-93F7-1CE88F351F54}"/>
    <cellStyle name="Vstup 2 8 2 4" xfId="3285" xr:uid="{4902A536-ACCF-4332-B449-9BEEE427B0F2}"/>
    <cellStyle name="Vstup 2 8 2 4 2" xfId="10212" xr:uid="{1872977D-BBED-4C3A-BEB0-0FCD8B9C8523}"/>
    <cellStyle name="Vstup 2 8 2 4 2 2" xfId="19648" xr:uid="{E6557BB8-92B4-4EB1-B739-18D74F164CF6}"/>
    <cellStyle name="Vstup 2 8 2 4 2 2 2" xfId="46255" xr:uid="{4F987614-B859-4A3A-BD26-768B3BBFB682}"/>
    <cellStyle name="Vstup 2 8 2 4 2 3" xfId="22888" xr:uid="{65966F2E-59F6-4DAA-9912-0334F4005027}"/>
    <cellStyle name="Vstup 2 8 2 4 2 4" xfId="25648" xr:uid="{FF429CB4-44B4-4FAE-8271-A39965AE6B74}"/>
    <cellStyle name="Vstup 2 8 2 4 2 5" xfId="35136" xr:uid="{03B1E749-D392-47FE-8A7B-8D3F44720502}"/>
    <cellStyle name="Vstup 2 8 2 4 3" xfId="15038" xr:uid="{F35DBC7B-5E75-4C87-B2E4-F772C144123C}"/>
    <cellStyle name="Vstup 2 8 2 4 3 2" xfId="40590" xr:uid="{1C9F1ADD-F960-4666-9EEC-29468BD8AD29}"/>
    <cellStyle name="Vstup 2 8 2 4 4" xfId="20160" xr:uid="{23D3A71B-57AE-4429-84F9-3181CEE0C1F7}"/>
    <cellStyle name="Vstup 2 8 2 4 5" xfId="29585" xr:uid="{8EF59607-B470-4897-9BE7-86B45C42E800}"/>
    <cellStyle name="Vstup 2 8 2 5" xfId="7726" xr:uid="{25620AF9-A74A-4E9C-B380-53A3E977476C}"/>
    <cellStyle name="Vstup 2 8 2 5 2" xfId="17965" xr:uid="{994A1D28-4EF3-4070-A657-91D570A4E517}"/>
    <cellStyle name="Vstup 2 8 2 5 2 2" xfId="43774" xr:uid="{1A1467F7-E466-4AF8-A5CE-577E79544F53}"/>
    <cellStyle name="Vstup 2 8 2 5 3" xfId="21538" xr:uid="{42250BA0-77FC-4CDF-8216-6DC431EC1E6F}"/>
    <cellStyle name="Vstup 2 8 2 5 4" xfId="24420" xr:uid="{80027309-5D66-44FC-B0A1-F45D71245F42}"/>
    <cellStyle name="Vstup 2 8 2 5 5" xfId="32681" xr:uid="{E8FA3666-75B6-4802-8A70-418C09ADB8DB}"/>
    <cellStyle name="Vstup 2 8 2 6" xfId="13210" xr:uid="{07F857C0-F3D1-4EA7-B5D0-E0CFBA166268}"/>
    <cellStyle name="Vstup 2 8 2 6 2" xfId="38114" xr:uid="{5E880033-4186-4726-AC99-9CD743364E88}"/>
    <cellStyle name="Vstup 2 8 2 7" xfId="17126" xr:uid="{2BD04F00-4DA5-4D28-87BF-38A27B01BDFC}"/>
    <cellStyle name="Vstup 2 8 2 8" xfId="27131" xr:uid="{7DB19F9A-E7BF-49F0-8254-C1DA91B107C0}"/>
    <cellStyle name="Vstup 2 8 2_5.3 Investments associated cy" xfId="6369" xr:uid="{302C360F-D4AC-4609-A040-167C4F928696}"/>
    <cellStyle name="Vstup 2 8 3" xfId="1820" xr:uid="{798F965A-779E-4000-8DE9-49CBF727E521}"/>
    <cellStyle name="Vstup 2 8 3 2" xfId="5019" xr:uid="{160CED70-899B-465A-A504-688C87C404BC}"/>
    <cellStyle name="Vstup 2 8 3 2 2" xfId="11812" xr:uid="{60A2C163-42E0-422C-AF5A-5F9E90CD2FBE}"/>
    <cellStyle name="Vstup 2 8 3 2 2 2" xfId="20446" xr:uid="{51B77027-DC01-4D4D-AF65-4FD8737704C6}"/>
    <cellStyle name="Vstup 2 8 3 2 2 2 2" xfId="47855" xr:uid="{709DA2C0-CEF5-428A-B25F-BC78A11514A7}"/>
    <cellStyle name="Vstup 2 8 3 2 2 3" xfId="23402" xr:uid="{1DC16C48-0C0A-436B-90A1-FCE3B569F319}"/>
    <cellStyle name="Vstup 2 8 3 2 2 4" xfId="26037" xr:uid="{E5F86076-C684-4E0D-A22F-8464982CDF84}"/>
    <cellStyle name="Vstup 2 8 3 2 2 5" xfId="36658" xr:uid="{521D0992-E0FD-43D1-AAB5-5EEB75C23496}"/>
    <cellStyle name="Vstup 2 8 3 2 3" xfId="15870" xr:uid="{56F1F93E-EF99-477D-883D-B11B2A19E916}"/>
    <cellStyle name="Vstup 2 8 3 2 3 2" xfId="42186" xr:uid="{EE103E3E-E5F6-4B9A-957E-78A89A936E3C}"/>
    <cellStyle name="Vstup 2 8 3 2 4" xfId="19984" xr:uid="{C5845628-EE73-4526-9C9C-A32AEC7DBEF5}"/>
    <cellStyle name="Vstup 2 8 3 2 5" xfId="22682" xr:uid="{7C0566CC-87D3-464A-9454-3425B1C36E9C}"/>
    <cellStyle name="Vstup 2 8 3 2 6" xfId="31103" xr:uid="{A33EA208-00EF-43A1-8E1A-4317113CCD27}"/>
    <cellStyle name="Vstup 2 8 3 3" xfId="8779" xr:uid="{751F5941-3FA0-42E2-816A-225072E7BE6F}"/>
    <cellStyle name="Vstup 2 8 3 3 2" xfId="18535" xr:uid="{466265D5-A520-4FFA-8BA5-B80A41D9C678}"/>
    <cellStyle name="Vstup 2 8 3 3 2 2" xfId="44823" xr:uid="{BBE048DF-2BC4-4AEF-B81B-010543EA35BE}"/>
    <cellStyle name="Vstup 2 8 3 3 3" xfId="21924" xr:uid="{CBBBA98E-17FC-4021-B9B0-503788069736}"/>
    <cellStyle name="Vstup 2 8 3 3 4" xfId="24732" xr:uid="{CA569C4B-211A-4E72-98D6-B2470FCCF2E1}"/>
    <cellStyle name="Vstup 2 8 3 3 5" xfId="33714" xr:uid="{5C6D41AF-F5B5-480D-8EE7-2078A5D36F91}"/>
    <cellStyle name="Vstup 2 8 3 4" xfId="13932" xr:uid="{A67243FD-03E4-49C2-B6BE-07FFCA301C3B}"/>
    <cellStyle name="Vstup 2 8 3 4 2" xfId="39162" xr:uid="{17823877-91F1-4AED-BB6A-629E429B9B19}"/>
    <cellStyle name="Vstup 2 8 3 5" xfId="16943" xr:uid="{3BB9C510-C655-4701-BE53-5B9490E4181A}"/>
    <cellStyle name="Vstup 2 8 3 6" xfId="28167" xr:uid="{EDA1EF8B-C954-498C-91F8-B216786AF3AD}"/>
    <cellStyle name="Vstup 2 8 3_5.3 Investments associated cy" xfId="6372" xr:uid="{D1CDDD7E-952C-4DAE-A791-FB48F780D1F2}"/>
    <cellStyle name="Vstup 2 8 4" xfId="1706" xr:uid="{28D79686-6EA2-46C6-81E0-794292EF3CD3}"/>
    <cellStyle name="Vstup 2 8 4 2" xfId="4905" xr:uid="{ADAD8BE0-0B6B-4E86-9717-CD1EE9941CD5}"/>
    <cellStyle name="Vstup 2 8 4 2 2" xfId="11698" xr:uid="{D8DA579F-37BB-4927-84D5-C4E3A5EE0EAA}"/>
    <cellStyle name="Vstup 2 8 4 2 2 2" xfId="20358" xr:uid="{47F23EBA-17DB-40BE-9265-8134DB46E00C}"/>
    <cellStyle name="Vstup 2 8 4 2 2 2 2" xfId="47741" xr:uid="{C4545785-A257-4C9B-98D1-C58F2EBCBE51}"/>
    <cellStyle name="Vstup 2 8 4 2 2 3" xfId="23327" xr:uid="{ABABAADC-244D-4E6A-B75F-E42631F02730}"/>
    <cellStyle name="Vstup 2 8 4 2 2 4" xfId="25963" xr:uid="{058BA4AF-9D5D-4EFA-860E-F579E4B9F093}"/>
    <cellStyle name="Vstup 2 8 4 2 2 5" xfId="36544" xr:uid="{11F9D933-F36D-4F14-8FCB-5B93F94E04FA}"/>
    <cellStyle name="Vstup 2 8 4 2 3" xfId="15780" xr:uid="{D8CB4288-E475-4D3C-AB03-F781AD28F41D}"/>
    <cellStyle name="Vstup 2 8 4 2 3 2" xfId="42072" xr:uid="{EED155FB-ED5A-4011-AD98-9DE596B9D945}"/>
    <cellStyle name="Vstup 2 8 4 2 4" xfId="20830" xr:uid="{E15C0A94-9BEE-48CA-987F-462F9945A6DC}"/>
    <cellStyle name="Vstup 2 8 4 2 5" xfId="15898" xr:uid="{2ABD4C30-972A-40B2-AACA-F4448E44269E}"/>
    <cellStyle name="Vstup 2 8 4 2 6" xfId="30989" xr:uid="{3F9FDD1D-EEDD-4EA3-8DBE-9FE8CB9B74C7}"/>
    <cellStyle name="Vstup 2 8 4 3" xfId="8665" xr:uid="{43811380-B9B3-411A-B777-81D0DDA8EF25}"/>
    <cellStyle name="Vstup 2 8 4 3 2" xfId="18449" xr:uid="{96773AB4-D592-49F2-B372-C9DE2B617215}"/>
    <cellStyle name="Vstup 2 8 4 3 2 2" xfId="44709" xr:uid="{941FBAB2-C054-4FB5-933B-7C4FD8EAC5C9}"/>
    <cellStyle name="Vstup 2 8 4 3 3" xfId="21847" xr:uid="{A5CDD9F6-4FAB-4951-8DC0-3D312B191B6F}"/>
    <cellStyle name="Vstup 2 8 4 3 4" xfId="24658" xr:uid="{BF0A6FB5-B78E-4135-98CC-F6630FDF80B4}"/>
    <cellStyle name="Vstup 2 8 4 3 5" xfId="33600" xr:uid="{732B5C17-81F5-4ADA-AAE2-F217CA56E598}"/>
    <cellStyle name="Vstup 2 8 4 4" xfId="13845" xr:uid="{EA79E63D-D5C8-46FB-AC6A-F8C5D07E7FAA}"/>
    <cellStyle name="Vstup 2 8 4 4 2" xfId="39048" xr:uid="{42CE7F94-56C2-407E-A1BD-9B8DFCC012CD}"/>
    <cellStyle name="Vstup 2 8 4 5" xfId="13400" xr:uid="{2160D155-F314-480B-B486-2377987647B0}"/>
    <cellStyle name="Vstup 2 8 4 6" xfId="28053" xr:uid="{11B1E0DA-3A66-4A15-8EE2-963F99328101}"/>
    <cellStyle name="Vstup 2 8 4_5.3 Investments associated cy" xfId="6373" xr:uid="{716D66D1-06C3-416F-84F0-89DB14D4E6BB}"/>
    <cellStyle name="Vstup 2 8 5" xfId="3004" xr:uid="{D8990092-9245-46EF-9A43-288BE76CEB60}"/>
    <cellStyle name="Vstup 2 8 5 2" xfId="9941" xr:uid="{EBAB1643-58B3-4404-8387-C885CF90AA1F}"/>
    <cellStyle name="Vstup 2 8 5 2 2" xfId="19434" xr:uid="{F22A4451-6D0C-465E-BD38-AEDE643D4C56}"/>
    <cellStyle name="Vstup 2 8 5 2 2 2" xfId="45984" xr:uid="{6E63FC65-919C-4A70-898C-6A69C069A12A}"/>
    <cellStyle name="Vstup 2 8 5 2 3" xfId="22706" xr:uid="{B1493979-6035-4186-A61C-1462B2DD03AA}"/>
    <cellStyle name="Vstup 2 8 5 2 4" xfId="25474" xr:uid="{9D8A6242-791E-4BB4-9C6B-DAAE0D41186F}"/>
    <cellStyle name="Vstup 2 8 5 2 5" xfId="34867" xr:uid="{308CEB4A-BB9F-4597-81B5-9D34B82A6CCA}"/>
    <cellStyle name="Vstup 2 8 5 3" xfId="14820" xr:uid="{3587A8B6-429E-40BA-BF55-6F7D9B79BAE9}"/>
    <cellStyle name="Vstup 2 8 5 3 2" xfId="40320" xr:uid="{F0FD4623-7FC2-4EDE-AB38-E65D9C370611}"/>
    <cellStyle name="Vstup 2 8 5 4" xfId="19550" xr:uid="{909FFB17-3997-4AF5-BDC1-7EF56D8737D6}"/>
    <cellStyle name="Vstup 2 8 5 5" xfId="29317" xr:uid="{A163D714-026A-4A72-8919-61F211AEEE8F}"/>
    <cellStyle name="Vstup 2 8 6" xfId="7425" xr:uid="{05CC5ADF-0DEF-4765-911F-A1C27B395A24}"/>
    <cellStyle name="Vstup 2 8 6 2" xfId="17718" xr:uid="{F73E7F41-C49D-4E1E-9DDB-DE656459363A}"/>
    <cellStyle name="Vstup 2 8 6 2 2" xfId="43473" xr:uid="{CDDA43ED-02DA-4722-B410-58068D0AEEB4}"/>
    <cellStyle name="Vstup 2 8 6 3" xfId="21320" xr:uid="{11361EBD-1E85-4423-8975-3AAD08138CFB}"/>
    <cellStyle name="Vstup 2 8 6 4" xfId="24213" xr:uid="{AFB096D7-E7BC-4812-802C-6AA4B3FF4D6D}"/>
    <cellStyle name="Vstup 2 8 6 5" xfId="32380" xr:uid="{3E5544B5-120D-41AF-AA7A-CCCF23D4CC35}"/>
    <cellStyle name="Vstup 2 8 7" xfId="12965" xr:uid="{7F0B4418-2E7C-4394-ACFB-E734C0D6AE70}"/>
    <cellStyle name="Vstup 2 8 7 2" xfId="37813" xr:uid="{BA56A4BB-FA09-44C1-925F-CF4D95F7B36F}"/>
    <cellStyle name="Vstup 2 8 8" xfId="17342" xr:uid="{875ED902-642E-4759-8E34-1AF05F2BFB0A}"/>
    <cellStyle name="Vstup 2 8 9" xfId="26830" xr:uid="{ADF65296-C9F5-472F-8BEB-F3EB4E215B6D}"/>
    <cellStyle name="Vstup 2 8_3.10 Impairments" xfId="1079" xr:uid="{1332B6B9-DA6C-4959-B738-B3FD7CD36809}"/>
    <cellStyle name="Vstup 2 9" xfId="262" xr:uid="{888E8CBF-C3D6-4998-8101-1539C2F725D2}"/>
    <cellStyle name="Vstup 2 9 2" xfId="566" xr:uid="{A2480F96-E05B-45A7-B45D-E0B1E9D6E1F6}"/>
    <cellStyle name="Vstup 2 9 2 2" xfId="2117" xr:uid="{6B870DDF-E397-461A-905C-3B4AE6F3852D}"/>
    <cellStyle name="Vstup 2 9 2 2 2" xfId="5316" xr:uid="{81F96FE7-2475-4994-9080-B100A0C9214A}"/>
    <cellStyle name="Vstup 2 9 2 2 2 2" xfId="12109" xr:uid="{12EAAF97-E7C2-4E9E-9C7F-A4AFE4FD78B2}"/>
    <cellStyle name="Vstup 2 9 2 2 2 2 2" xfId="20682" xr:uid="{1B0A19E7-966D-445A-ADF3-FC18CEFBDEED}"/>
    <cellStyle name="Vstup 2 9 2 2 2 2 2 2" xfId="48152" xr:uid="{9EFB48D1-57D2-4A29-8849-6D31298C695B}"/>
    <cellStyle name="Vstup 2 9 2 2 2 2 3" xfId="23609" xr:uid="{158320DA-3FFB-40C5-B39C-4C1499E05B7A}"/>
    <cellStyle name="Vstup 2 9 2 2 2 2 4" xfId="26234" xr:uid="{17998A93-EC97-4947-AC6D-2F40DE1BDD89}"/>
    <cellStyle name="Vstup 2 9 2 2 2 2 5" xfId="36955" xr:uid="{03B36CE3-E1EB-478A-BBAD-BA92CDCE62DA}"/>
    <cellStyle name="Vstup 2 9 2 2 2 3" xfId="16105" xr:uid="{231801F5-FBC8-46E4-AF3A-2E0EC86620D5}"/>
    <cellStyle name="Vstup 2 9 2 2 2 3 2" xfId="42483" xr:uid="{34590445-2BAA-4910-8786-3C21A54F2AB7}"/>
    <cellStyle name="Vstup 2 9 2 2 2 4" xfId="14943" xr:uid="{4AC792C8-DE0D-4821-867E-FE3BAF6515F8}"/>
    <cellStyle name="Vstup 2 9 2 2 2 5" xfId="22042" xr:uid="{0173C0C5-D2FA-4AA4-8C1B-AB45D1B64627}"/>
    <cellStyle name="Vstup 2 9 2 2 2 6" xfId="31400" xr:uid="{2D4FE4B1-1AC6-4344-8A3B-2EF5C945221F}"/>
    <cellStyle name="Vstup 2 9 2 2 3" xfId="9076" xr:uid="{8A74C6D7-2AAD-4FE4-91DE-54781834177B}"/>
    <cellStyle name="Vstup 2 9 2 2 3 2" xfId="18767" xr:uid="{71BB8320-5D5A-4794-8B26-8681F7D44A00}"/>
    <cellStyle name="Vstup 2 9 2 2 3 2 2" xfId="45120" xr:uid="{E5228DF8-623D-45DA-853E-0F23EDAFF24A}"/>
    <cellStyle name="Vstup 2 9 2 2 3 3" xfId="22129" xr:uid="{7E7F43EF-74F9-4067-9196-C72DE90FE6BC}"/>
    <cellStyle name="Vstup 2 9 2 2 3 4" xfId="24929" xr:uid="{FE7A5A4D-1B97-46B1-98D8-25181B0BA4EC}"/>
    <cellStyle name="Vstup 2 9 2 2 3 5" xfId="34011" xr:uid="{AE858209-8771-4569-BAA3-F55617E9DDD1}"/>
    <cellStyle name="Vstup 2 9 2 2 4" xfId="14164" xr:uid="{949D9F74-D142-4063-80D7-93A5C3B69362}"/>
    <cellStyle name="Vstup 2 9 2 2 4 2" xfId="39459" xr:uid="{3A81FF5A-5B2C-4146-A0C0-09FE5556DEA6}"/>
    <cellStyle name="Vstup 2 9 2 2 5" xfId="13751" xr:uid="{EC8DAB84-B3D5-4F44-BE52-2CB1E4DD0E28}"/>
    <cellStyle name="Vstup 2 9 2 2 6" xfId="28464" xr:uid="{A932E262-7026-4BB3-BBE2-2F4F685EB627}"/>
    <cellStyle name="Vstup 2 9 2 2_5.3 Investments associated cy" xfId="6375" xr:uid="{7DC19C55-9CA9-48F7-8DFA-F32FDDE22784}"/>
    <cellStyle name="Vstup 2 9 2 3" xfId="2736" xr:uid="{0E5E7C83-C743-4C42-BA22-CE284322C811}"/>
    <cellStyle name="Vstup 2 9 2 3 2" xfId="5935" xr:uid="{08798874-BC6A-403A-B715-AD32024A5DD7}"/>
    <cellStyle name="Vstup 2 9 2 3 2 2" xfId="12728" xr:uid="{3598591F-9992-4B86-B326-D826129160F9}"/>
    <cellStyle name="Vstup 2 9 2 3 2 2 2" xfId="21138" xr:uid="{938313B1-55D1-40FB-A3FF-F1369458DCEC}"/>
    <cellStyle name="Vstup 2 9 2 3 2 2 2 2" xfId="48771" xr:uid="{4A416CE6-16EC-4111-BEDB-D706904920EC}"/>
    <cellStyle name="Vstup 2 9 2 3 2 2 3" xfId="23995" xr:uid="{59D120AF-A967-49B4-97B8-142C18E5A9EB}"/>
    <cellStyle name="Vstup 2 9 2 3 2 2 4" xfId="26592" xr:uid="{D3AA1EE3-1BCB-4EF3-AC36-9C01B3BA7F9B}"/>
    <cellStyle name="Vstup 2 9 2 3 2 2 5" xfId="37574" xr:uid="{9BA978BB-8AF1-40C6-8999-CB1E353C9F15}"/>
    <cellStyle name="Vstup 2 9 2 3 2 3" xfId="16550" xr:uid="{C09A950A-06FD-4254-9551-F0B28EBA07E0}"/>
    <cellStyle name="Vstup 2 9 2 3 2 3 2" xfId="43102" xr:uid="{078A525E-CA82-4E5E-B8B2-D2ABE48B52C5}"/>
    <cellStyle name="Vstup 2 9 2 3 2 4" xfId="16692" xr:uid="{E76FBF5B-C1FB-4B01-9278-524D1F236DB8}"/>
    <cellStyle name="Vstup 2 9 2 3 2 5" xfId="23215" xr:uid="{07332E78-F78E-4D82-BFE5-2AA817E67161}"/>
    <cellStyle name="Vstup 2 9 2 3 2 6" xfId="32019" xr:uid="{ED873C97-9CDE-4C1A-840B-D844F34B5F5F}"/>
    <cellStyle name="Vstup 2 9 2 3 3" xfId="9694" xr:uid="{B67C2D8E-C60A-4D84-85DB-B86E27D5C7BF}"/>
    <cellStyle name="Vstup 2 9 2 3 3 2" xfId="19226" xr:uid="{398FBCC5-25C7-45F2-92B4-D4A7FA481201}"/>
    <cellStyle name="Vstup 2 9 2 3 3 2 2" xfId="45738" xr:uid="{D97A06A2-4E84-4305-9683-FF21B8406DD1}"/>
    <cellStyle name="Vstup 2 9 2 3 3 3" xfId="22512" xr:uid="{7730A396-AAFF-4F0F-ABA8-802082295927}"/>
    <cellStyle name="Vstup 2 9 2 3 3 4" xfId="25286" xr:uid="{D9068582-729D-4F1B-8448-3882C3ED2A10}"/>
    <cellStyle name="Vstup 2 9 2 3 3 5" xfId="34629" xr:uid="{14E96E7B-A656-481B-97AC-6A673DFA72B5}"/>
    <cellStyle name="Vstup 2 9 2 3 4" xfId="14611" xr:uid="{5498C9E3-9973-46EF-BECC-FE8E5B162A33}"/>
    <cellStyle name="Vstup 2 9 2 3 4 2" xfId="40077" xr:uid="{BF3390E7-234E-4A75-9F47-14D63090B7DF}"/>
    <cellStyle name="Vstup 2 9 2 3 5" xfId="13624" xr:uid="{E10D7909-4A7A-4447-A360-F3D36F1126A0}"/>
    <cellStyle name="Vstup 2 9 2 3 6" xfId="29082" xr:uid="{F6CF4D9C-E0B8-4D9A-B453-D963447F14B7}"/>
    <cellStyle name="Vstup 2 9 2 3_5.3 Investments associated cy" xfId="6376" xr:uid="{A0BA1F00-E5D9-49D9-9C7F-8490E4F72B26}"/>
    <cellStyle name="Vstup 2 9 2 4" xfId="3310" xr:uid="{C777C5D9-6257-49A1-8B64-D172F40BA77A}"/>
    <cellStyle name="Vstup 2 9 2 4 2" xfId="10237" xr:uid="{F7C4C9DC-BE10-44D0-A380-0E5457BC3812}"/>
    <cellStyle name="Vstup 2 9 2 4 2 2" xfId="19668" xr:uid="{C2255EAB-A0E0-4820-92CC-98C5C525D886}"/>
    <cellStyle name="Vstup 2 9 2 4 2 2 2" xfId="46280" xr:uid="{8735BC94-C85C-4BD9-8B3E-C681A676873D}"/>
    <cellStyle name="Vstup 2 9 2 4 2 3" xfId="22907" xr:uid="{E7AE84D1-68BB-4C39-87D0-3A62B13C2258}"/>
    <cellStyle name="Vstup 2 9 2 4 2 4" xfId="25667" xr:uid="{47A0F32B-69B3-4049-BDBF-227236F279F3}"/>
    <cellStyle name="Vstup 2 9 2 4 2 5" xfId="35161" xr:uid="{F53822F1-7112-4E60-B411-F57A4008FB82}"/>
    <cellStyle name="Vstup 2 9 2 4 3" xfId="15057" xr:uid="{A7A20E41-06CD-4C9E-A427-9A4A7A8C0FA7}"/>
    <cellStyle name="Vstup 2 9 2 4 3 2" xfId="40615" xr:uid="{B56A7CC9-250B-44BA-97DE-064228671C21}"/>
    <cellStyle name="Vstup 2 9 2 4 4" xfId="15077" xr:uid="{FD20C4DB-6609-4CB8-A8A0-21809D80E233}"/>
    <cellStyle name="Vstup 2 9 2 4 5" xfId="29610" xr:uid="{4DCEB1E0-DE53-4D85-AEC3-5C024608510C}"/>
    <cellStyle name="Vstup 2 9 2 5" xfId="7755" xr:uid="{393F2EC0-9D5B-4393-A97B-1124793652BD}"/>
    <cellStyle name="Vstup 2 9 2 5 2" xfId="17988" xr:uid="{4E53E487-28F1-4443-8F91-6EAFCF0F5FB8}"/>
    <cellStyle name="Vstup 2 9 2 5 2 2" xfId="43803" xr:uid="{7D26825F-5D60-4394-A4F8-212A7C2770B0}"/>
    <cellStyle name="Vstup 2 9 2 5 3" xfId="21561" xr:uid="{576773F3-A353-4445-9A51-31136FA8B82B}"/>
    <cellStyle name="Vstup 2 9 2 5 4" xfId="24443" xr:uid="{419A1145-E680-4F07-B266-7FADF1920D4D}"/>
    <cellStyle name="Vstup 2 9 2 5 5" xfId="32710" xr:uid="{8C46DC7B-6263-478B-9FC2-BAD3FEACF843}"/>
    <cellStyle name="Vstup 2 9 2 6" xfId="13235" xr:uid="{70A88E7E-11DA-4C3A-81EA-DAA16D503231}"/>
    <cellStyle name="Vstup 2 9 2 6 2" xfId="38143" xr:uid="{A2AE575E-5A21-4CE6-B9EB-43228DC14A26}"/>
    <cellStyle name="Vstup 2 9 2 7" xfId="17104" xr:uid="{A98C356D-A1A1-4D3D-9277-CE02BFE9728F}"/>
    <cellStyle name="Vstup 2 9 2 8" xfId="27160" xr:uid="{31B3F420-3BDD-44EE-89FE-4BC7D575453D}"/>
    <cellStyle name="Vstup 2 9 2_5.3 Investments associated cy" xfId="6374" xr:uid="{1C0E14BB-4031-4BA7-A865-B5073B3AB02C}"/>
    <cellStyle name="Vstup 2 9 3" xfId="1845" xr:uid="{FA9232C3-00B5-4D78-96F1-5499C5CB55BA}"/>
    <cellStyle name="Vstup 2 9 3 2" xfId="5044" xr:uid="{08677AA9-6D21-4B73-9D82-323CCF584E55}"/>
    <cellStyle name="Vstup 2 9 3 2 2" xfId="11837" xr:uid="{FE5DD563-CEBC-48F6-ABA4-9392DB05C233}"/>
    <cellStyle name="Vstup 2 9 3 2 2 2" xfId="20466" xr:uid="{FA377B29-712E-4C57-AE8E-FB5B03898ACB}"/>
    <cellStyle name="Vstup 2 9 3 2 2 2 2" xfId="47880" xr:uid="{B9D5596D-F642-4E39-A565-79F3D1368EF8}"/>
    <cellStyle name="Vstup 2 9 3 2 2 3" xfId="23421" xr:uid="{D6483BF0-E2E2-4941-82D7-C017B8A47EFF}"/>
    <cellStyle name="Vstup 2 9 3 2 2 4" xfId="26056" xr:uid="{0D1FCBEE-C96E-46CA-A8BF-C21CCD8615FD}"/>
    <cellStyle name="Vstup 2 9 3 2 2 5" xfId="36683" xr:uid="{63C66029-DAEE-4643-8F12-068E742F207A}"/>
    <cellStyle name="Vstup 2 9 3 2 3" xfId="15889" xr:uid="{5222F21F-E155-49B2-8AE9-FD90C1369671}"/>
    <cellStyle name="Vstup 2 9 3 2 3 2" xfId="42211" xr:uid="{D6FDD208-B3FE-4B55-A7A5-F0261ED3B352}"/>
    <cellStyle name="Vstup 2 9 3 2 4" xfId="16760" xr:uid="{184742DC-4398-4507-95F8-8B528974BA3B}"/>
    <cellStyle name="Vstup 2 9 3 2 5" xfId="23281" xr:uid="{6CA981D7-313D-413A-A4DE-C881A4A06063}"/>
    <cellStyle name="Vstup 2 9 3 2 6" xfId="31128" xr:uid="{AB948239-1C7C-4E44-AD3C-738A512692AD}"/>
    <cellStyle name="Vstup 2 9 3 3" xfId="8804" xr:uid="{611444CE-D79B-4C5A-AC7D-38A0FE22DCD4}"/>
    <cellStyle name="Vstup 2 9 3 3 2" xfId="18555" xr:uid="{51F3B233-97BE-4D2D-9CA9-18C07513AF39}"/>
    <cellStyle name="Vstup 2 9 3 3 2 2" xfId="44848" xr:uid="{15029DF0-5CE0-4BAA-AE82-42B31BB39A5F}"/>
    <cellStyle name="Vstup 2 9 3 3 3" xfId="21943" xr:uid="{76724ED4-48D4-43D4-B82A-92A5C492E4C1}"/>
    <cellStyle name="Vstup 2 9 3 3 4" xfId="24751" xr:uid="{71AEFBA7-D938-4DEA-A1D6-501EDA057B00}"/>
    <cellStyle name="Vstup 2 9 3 3 5" xfId="33739" xr:uid="{128A1BCF-C4AA-4FE2-BDDC-D7B4DF44D640}"/>
    <cellStyle name="Vstup 2 9 3 4" xfId="13953" xr:uid="{9EBABA2D-56E2-492D-859E-645567C286CC}"/>
    <cellStyle name="Vstup 2 9 3 4 2" xfId="39187" xr:uid="{D02C03EE-FE66-426E-8FFE-3A5E4E5AA34B}"/>
    <cellStyle name="Vstup 2 9 3 5" xfId="13763" xr:uid="{506A37AB-5B61-43BE-9FC4-E583987CF888}"/>
    <cellStyle name="Vstup 2 9 3 6" xfId="28192" xr:uid="{38851666-29D5-4F8A-A992-9BCF79D94045}"/>
    <cellStyle name="Vstup 2 9 3_5.3 Investments associated cy" xfId="6377" xr:uid="{8FFE7D6E-4A07-4B29-91C9-C1544DFD4D27}"/>
    <cellStyle name="Vstup 2 9 4" xfId="2529" xr:uid="{98DA0D0C-32C6-4623-9BBE-FF5488F2A2FA}"/>
    <cellStyle name="Vstup 2 9 4 2" xfId="5728" xr:uid="{A6E0A7F1-24F8-4B2C-8589-774AE5FC43BE}"/>
    <cellStyle name="Vstup 2 9 4 2 2" xfId="12521" xr:uid="{C2073B43-9D2D-41A6-83AB-2A86F9BDD4A7}"/>
    <cellStyle name="Vstup 2 9 4 2 2 2" xfId="20931" xr:uid="{DD297F9A-D959-4FAF-8289-FBA9CA495668}"/>
    <cellStyle name="Vstup 2 9 4 2 2 2 2" xfId="48564" xr:uid="{AB4185E6-C998-4F5F-9A6C-1F493D3AE7F1}"/>
    <cellStyle name="Vstup 2 9 4 2 2 3" xfId="23788" xr:uid="{65B401EB-F775-4E99-82A4-F8A05802595F}"/>
    <cellStyle name="Vstup 2 9 4 2 2 4" xfId="26385" xr:uid="{CEE29DFC-CD8D-4C1F-BF38-85B2E3AEA003}"/>
    <cellStyle name="Vstup 2 9 4 2 2 5" xfId="37367" xr:uid="{7FFB1DEF-7010-436A-81AA-8CFCEA07855F}"/>
    <cellStyle name="Vstup 2 9 4 2 3" xfId="16343" xr:uid="{C865CBFA-E6D0-400D-968F-1695D39D2C7F}"/>
    <cellStyle name="Vstup 2 9 4 2 3 2" xfId="42895" xr:uid="{11F796CA-2329-4F7A-B261-63E18242E93E}"/>
    <cellStyle name="Vstup 2 9 4 2 4" xfId="20803" xr:uid="{30C47495-5EEF-4DDE-AAF5-8E5343A8DA95}"/>
    <cellStyle name="Vstup 2 9 4 2 5" xfId="15175" xr:uid="{4496E041-E5F8-4107-942E-BA0A5B348E69}"/>
    <cellStyle name="Vstup 2 9 4 2 6" xfId="31812" xr:uid="{3B8DDD4D-DB6C-4792-89DF-FC5763BF82CA}"/>
    <cellStyle name="Vstup 2 9 4 3" xfId="9487" xr:uid="{3C5D1A47-1709-4572-A046-CEA09918ECF9}"/>
    <cellStyle name="Vstup 2 9 4 3 2" xfId="19019" xr:uid="{2CA16241-29C3-46D0-8288-93581366BA88}"/>
    <cellStyle name="Vstup 2 9 4 3 2 2" xfId="45531" xr:uid="{384C5B52-D16A-4B2F-A2F5-6BF3796CC7C7}"/>
    <cellStyle name="Vstup 2 9 4 3 3" xfId="22305" xr:uid="{583BCEF1-3EAF-48AF-A9A7-5DC8862B8DA2}"/>
    <cellStyle name="Vstup 2 9 4 3 4" xfId="25079" xr:uid="{F6834727-767B-47C4-8CAC-F850BA43246C}"/>
    <cellStyle name="Vstup 2 9 4 3 5" xfId="34422" xr:uid="{B13338F1-ED38-489D-B713-8749BEA237FD}"/>
    <cellStyle name="Vstup 2 9 4 4" xfId="14404" xr:uid="{9EC7444B-4AE4-4935-B81B-9C368D66E9B9}"/>
    <cellStyle name="Vstup 2 9 4 4 2" xfId="39870" xr:uid="{3BCD1E05-25A6-44CB-93F2-1B57BE284BAE}"/>
    <cellStyle name="Vstup 2 9 4 5" xfId="18227" xr:uid="{3329ED1C-6C11-4D30-AD03-55620461D3A1}"/>
    <cellStyle name="Vstup 2 9 4 6" xfId="28875" xr:uid="{18827691-22CD-46C2-9B0A-086AD567FDE8}"/>
    <cellStyle name="Vstup 2 9 4_5.3 Investments associated cy" xfId="6378" xr:uid="{49330C06-9568-42FF-BF0E-22A6E96A68E8}"/>
    <cellStyle name="Vstup 2 9 5" xfId="3032" xr:uid="{1F2E6F79-B862-4FE3-B754-089C6719ADEC}"/>
    <cellStyle name="Vstup 2 9 5 2" xfId="9967" xr:uid="{69502F57-7764-4D1D-A4DC-ACE9986F407A}"/>
    <cellStyle name="Vstup 2 9 5 2 2" xfId="19454" xr:uid="{EC7E86D0-60DA-4211-AFCB-C341F0C38B67}"/>
    <cellStyle name="Vstup 2 9 5 2 2 2" xfId="46010" xr:uid="{FA09A7E7-426C-40AD-932F-C1FA0D2FA352}"/>
    <cellStyle name="Vstup 2 9 5 2 3" xfId="22725" xr:uid="{5905C94D-76EF-469D-898A-D964AFE78E64}"/>
    <cellStyle name="Vstup 2 9 5 2 4" xfId="25493" xr:uid="{16D832AE-C004-4F95-A68C-7AE54081BD03}"/>
    <cellStyle name="Vstup 2 9 5 2 5" xfId="34892" xr:uid="{039C6849-96D7-4FC6-9BB8-36884ACA48FD}"/>
    <cellStyle name="Vstup 2 9 5 3" xfId="14840" xr:uid="{5E9A84C5-1AD8-496B-B349-BBF5DF2DE2F3}"/>
    <cellStyle name="Vstup 2 9 5 3 2" xfId="40346" xr:uid="{F3332FDE-3098-4D04-93D5-66D8CC5578FB}"/>
    <cellStyle name="Vstup 2 9 5 4" xfId="13408" xr:uid="{0545D5AB-4D75-4283-8BDD-6C1EB3581D2B}"/>
    <cellStyle name="Vstup 2 9 5 5" xfId="29342" xr:uid="{C096B8B2-7227-4729-85BE-73994476ADC6}"/>
    <cellStyle name="Vstup 2 9 6" xfId="7454" xr:uid="{52896334-1921-4658-A853-016A8CF26F7A}"/>
    <cellStyle name="Vstup 2 9 6 2" xfId="17744" xr:uid="{A19DA607-CA4D-4A48-87ED-050C6389ED86}"/>
    <cellStyle name="Vstup 2 9 6 2 2" xfId="43502" xr:uid="{E3764EDE-DD99-41B8-9CE5-6B7863D9D728}"/>
    <cellStyle name="Vstup 2 9 6 3" xfId="21343" xr:uid="{E4433B38-274F-4162-B114-0728553B826E}"/>
    <cellStyle name="Vstup 2 9 6 4" xfId="24236" xr:uid="{35701083-44C1-4AA9-9A2B-9F38A2B23841}"/>
    <cellStyle name="Vstup 2 9 6 5" xfId="32409" xr:uid="{D62A9726-CE45-4A21-BC3E-499926DF068C}"/>
    <cellStyle name="Vstup 2 9 7" xfId="12989" xr:uid="{0D2D30FC-ED6D-4FE3-8959-FA1C084E0DDC}"/>
    <cellStyle name="Vstup 2 9 7 2" xfId="37842" xr:uid="{8CEDB45C-E0C6-44B6-9A64-BC9997167EC8}"/>
    <cellStyle name="Vstup 2 9 8" xfId="17319" xr:uid="{F525BAF1-6FC1-4A01-9636-67C58A70F8D9}"/>
    <cellStyle name="Vstup 2 9 9" xfId="26859" xr:uid="{728B41C9-97C8-41DE-B571-58E890A1C9A1}"/>
    <cellStyle name="Vstup 2 9_3.10 Impairments" xfId="1080" xr:uid="{AA5DA8E4-168A-40D2-838E-6D1ACFA775B2}"/>
    <cellStyle name="Vstup 2_3.10 Impairments" xfId="1060" xr:uid="{2DF2E41C-7EFC-48F4-A542-FD949213569B}"/>
    <cellStyle name="Vstup 3" xfId="136" xr:uid="{443E8B08-9D25-4568-AA13-41F940D11AC8}"/>
    <cellStyle name="Vstup 3 10" xfId="263" xr:uid="{812BD97B-7F8D-454D-8DDE-AC42BCF67B2B}"/>
    <cellStyle name="Vstup 3 10 2" xfId="567" xr:uid="{4448C1EE-0FC9-464B-A8F6-32C40FF02E9A}"/>
    <cellStyle name="Vstup 3 10 2 2" xfId="2118" xr:uid="{37E2CEC9-1B6A-4740-B6A3-2528D23B4FF6}"/>
    <cellStyle name="Vstup 3 10 2 2 2" xfId="5317" xr:uid="{22A600D1-6E00-4A4E-9E90-4EBF1E948942}"/>
    <cellStyle name="Vstup 3 10 2 2 2 2" xfId="12110" xr:uid="{49A3D72F-D3CF-4BAE-9DE4-E66B6F54E65B}"/>
    <cellStyle name="Vstup 3 10 2 2 2 2 2" xfId="20683" xr:uid="{448FABDF-7FE6-44CF-BB16-1E630448EBFC}"/>
    <cellStyle name="Vstup 3 10 2 2 2 2 2 2" xfId="48153" xr:uid="{0ACD9D81-16C0-48E8-88C0-B759C3BC2329}"/>
    <cellStyle name="Vstup 3 10 2 2 2 2 3" xfId="23610" xr:uid="{2EDD2623-8337-42B3-9522-94DE867B090C}"/>
    <cellStyle name="Vstup 3 10 2 2 2 2 4" xfId="26235" xr:uid="{E7387FFC-F98E-43BA-9E13-19CD2AE01C37}"/>
    <cellStyle name="Vstup 3 10 2 2 2 2 5" xfId="36956" xr:uid="{31193854-B0DA-4403-BF84-17B105E19C41}"/>
    <cellStyle name="Vstup 3 10 2 2 2 3" xfId="16106" xr:uid="{11B82C63-8CB1-47FA-A261-50A78CED0425}"/>
    <cellStyle name="Vstup 3 10 2 2 2 3 2" xfId="42484" xr:uid="{5B18AAFF-716A-4811-B086-BF67145E6FAF}"/>
    <cellStyle name="Vstup 3 10 2 2 2 4" xfId="16739" xr:uid="{751E0881-AD9A-40AF-A237-A86AD1D8B0EC}"/>
    <cellStyle name="Vstup 3 10 2 2 2 5" xfId="23522" xr:uid="{991FE7BC-E504-4E9F-B7AE-D505FE3B7771}"/>
    <cellStyle name="Vstup 3 10 2 2 2 6" xfId="31401" xr:uid="{ED8396DF-8DFD-485D-BBBB-47D04346C045}"/>
    <cellStyle name="Vstup 3 10 2 2 3" xfId="9077" xr:uid="{99D95824-52B6-46B0-9FEE-4EBC92C25FF7}"/>
    <cellStyle name="Vstup 3 10 2 2 3 2" xfId="18768" xr:uid="{25858017-8089-4919-9590-E89590E7B0CD}"/>
    <cellStyle name="Vstup 3 10 2 2 3 2 2" xfId="45121" xr:uid="{1B5A3246-A195-453A-8840-033FC7F3BB5C}"/>
    <cellStyle name="Vstup 3 10 2 2 3 3" xfId="22130" xr:uid="{E3BF3090-952B-41A4-A9BA-9DDE7A93C049}"/>
    <cellStyle name="Vstup 3 10 2 2 3 4" xfId="24930" xr:uid="{0D44F27B-0C3B-4223-959F-92A0CFE34D87}"/>
    <cellStyle name="Vstup 3 10 2 2 3 5" xfId="34012" xr:uid="{0C555476-07A0-43D1-A20A-235B1D8C61A9}"/>
    <cellStyle name="Vstup 3 10 2 2 4" xfId="14165" xr:uid="{C42FC57F-71F0-47BC-BF62-842532308C61}"/>
    <cellStyle name="Vstup 3 10 2 2 4 2" xfId="39460" xr:uid="{1FA6BE71-1470-478F-96A6-DF0315A874C2}"/>
    <cellStyle name="Vstup 3 10 2 2 5" xfId="13379" xr:uid="{6CD37C36-3D6F-4AA5-BB3B-4018DF938F38}"/>
    <cellStyle name="Vstup 3 10 2 2 6" xfId="28465" xr:uid="{9E6B89DE-C554-4560-B36A-22CC8EC458D5}"/>
    <cellStyle name="Vstup 3 10 2 2_5.3 Investments associated cy" xfId="6380" xr:uid="{7C97668B-C4CB-43E5-9FFF-E2C396506BCE}"/>
    <cellStyle name="Vstup 3 10 2 3" xfId="2737" xr:uid="{AB714F4A-1C58-45A9-8529-F4AB81316DA6}"/>
    <cellStyle name="Vstup 3 10 2 3 2" xfId="5936" xr:uid="{358C4BA1-2207-4884-9F27-90FA6B42F8BF}"/>
    <cellStyle name="Vstup 3 10 2 3 2 2" xfId="12729" xr:uid="{8FFFD823-6FFC-4CF3-A45C-B404CB1D3502}"/>
    <cellStyle name="Vstup 3 10 2 3 2 2 2" xfId="21139" xr:uid="{68C4F459-3738-4305-9BB6-33A60D00FAD3}"/>
    <cellStyle name="Vstup 3 10 2 3 2 2 2 2" xfId="48772" xr:uid="{86BC0538-DF0B-4226-86CF-11F64D885B6B}"/>
    <cellStyle name="Vstup 3 10 2 3 2 2 3" xfId="23996" xr:uid="{8514FFEA-CD7E-4BC8-8A48-DF960460917B}"/>
    <cellStyle name="Vstup 3 10 2 3 2 2 4" xfId="26593" xr:uid="{365E9180-8FA0-43B7-B48C-7A6490AD97B3}"/>
    <cellStyle name="Vstup 3 10 2 3 2 2 5" xfId="37575" xr:uid="{192E62BB-BE7F-4B49-ADEB-5F5DCBEA9D1D}"/>
    <cellStyle name="Vstup 3 10 2 3 2 3" xfId="16551" xr:uid="{DE9007C6-A31D-492F-812D-57B1BC16F1FD}"/>
    <cellStyle name="Vstup 3 10 2 3 2 3 2" xfId="43103" xr:uid="{3B8D15BC-E90E-4853-AC36-00133641908F}"/>
    <cellStyle name="Vstup 3 10 2 3 2 4" xfId="18252" xr:uid="{5B54DD4A-4396-42ED-8A8C-BEC47789F3B8}"/>
    <cellStyle name="Vstup 3 10 2 3 2 5" xfId="18937" xr:uid="{FA6C4C16-EC4C-4698-BA82-3F577D11BECD}"/>
    <cellStyle name="Vstup 3 10 2 3 2 6" xfId="32020" xr:uid="{A1DF5C04-DDB4-44AA-82C8-C35EF4DFF451}"/>
    <cellStyle name="Vstup 3 10 2 3 3" xfId="9695" xr:uid="{DFAFCA9F-4AA3-4C09-9CCE-17DE44E42422}"/>
    <cellStyle name="Vstup 3 10 2 3 3 2" xfId="19227" xr:uid="{6CD9F636-7F4B-49BE-A7B5-C5445B03208F}"/>
    <cellStyle name="Vstup 3 10 2 3 3 2 2" xfId="45739" xr:uid="{98E5CB58-BCB1-4B11-8CC7-E9E3CDD39919}"/>
    <cellStyle name="Vstup 3 10 2 3 3 3" xfId="22513" xr:uid="{AC6104FF-ABCB-4490-BA61-94DCFB2D1FC6}"/>
    <cellStyle name="Vstup 3 10 2 3 3 4" xfId="25287" xr:uid="{75C8C580-A93F-495C-8CCB-DD7985280280}"/>
    <cellStyle name="Vstup 3 10 2 3 3 5" xfId="34630" xr:uid="{B7C64A9F-789F-4757-A874-6E2688C6BFE2}"/>
    <cellStyle name="Vstup 3 10 2 3 4" xfId="14612" xr:uid="{A720A3BA-C6B4-4486-B1D6-A28D55D161EF}"/>
    <cellStyle name="Vstup 3 10 2 3 4 2" xfId="40078" xr:uid="{623F6C0B-FD66-47C9-B41E-15096953B1F9}"/>
    <cellStyle name="Vstup 3 10 2 3 5" xfId="13568" xr:uid="{FA508526-AD37-4C30-9FF6-C6E1A64A7D6F}"/>
    <cellStyle name="Vstup 3 10 2 3 6" xfId="29083" xr:uid="{858CE92F-CAB7-43C1-BC05-96779A6A58DC}"/>
    <cellStyle name="Vstup 3 10 2 3_5.3 Investments associated cy" xfId="6381" xr:uid="{D17F20D5-6CC3-4181-B993-3314974D07DC}"/>
    <cellStyle name="Vstup 3 10 2 4" xfId="3311" xr:uid="{69C1DE30-955B-49AA-B6BA-AEE3D1720C0B}"/>
    <cellStyle name="Vstup 3 10 2 4 2" xfId="10238" xr:uid="{BCBE0CA0-0AFA-4CF8-8194-ADB2F46A311D}"/>
    <cellStyle name="Vstup 3 10 2 4 2 2" xfId="19669" xr:uid="{61C6AC88-13BC-482C-B5DF-D5E3D8AAEB32}"/>
    <cellStyle name="Vstup 3 10 2 4 2 2 2" xfId="46281" xr:uid="{D7FF0A73-F749-496D-AF2C-83270171DE9B}"/>
    <cellStyle name="Vstup 3 10 2 4 2 3" xfId="22908" xr:uid="{1E29D23E-37D3-4802-9A45-6C71B510EE43}"/>
    <cellStyle name="Vstup 3 10 2 4 2 4" xfId="25668" xr:uid="{982D118E-1399-486D-ABF1-A44A40CB0086}"/>
    <cellStyle name="Vstup 3 10 2 4 2 5" xfId="35162" xr:uid="{C2FCDB66-A7CD-4194-BDBD-82DC300BC0D1}"/>
    <cellStyle name="Vstup 3 10 2 4 3" xfId="15058" xr:uid="{F228E453-037F-4CD2-868F-FCFB7F9A48D9}"/>
    <cellStyle name="Vstup 3 10 2 4 3 2" xfId="40616" xr:uid="{B9272AF7-979F-4317-8F6C-6A9F329C0184}"/>
    <cellStyle name="Vstup 3 10 2 4 4" xfId="16827" xr:uid="{438ADA7D-CE6F-4D85-8CAB-34BDD8B6AAE3}"/>
    <cellStyle name="Vstup 3 10 2 4 5" xfId="29611" xr:uid="{7118C9BA-204D-4EFC-AD78-F93F22020F0E}"/>
    <cellStyle name="Vstup 3 10 2 5" xfId="7756" xr:uid="{B0AF0D6A-F734-4613-8CDA-CAE322316914}"/>
    <cellStyle name="Vstup 3 10 2 5 2" xfId="17989" xr:uid="{E68D997C-0BA8-4401-B680-26C182372E94}"/>
    <cellStyle name="Vstup 3 10 2 5 2 2" xfId="43804" xr:uid="{DBD5E7B7-5E7B-4357-BA3C-DC1D5B7B9683}"/>
    <cellStyle name="Vstup 3 10 2 5 3" xfId="21562" xr:uid="{8DBA335F-706B-4219-AF39-C04D5490FAF7}"/>
    <cellStyle name="Vstup 3 10 2 5 4" xfId="24444" xr:uid="{325CD710-9362-4FE6-ACA1-237CE3EC472B}"/>
    <cellStyle name="Vstup 3 10 2 5 5" xfId="32711" xr:uid="{4DC25355-37EC-46E0-81FA-48C269B5DC7E}"/>
    <cellStyle name="Vstup 3 10 2 6" xfId="13236" xr:uid="{11F6AF27-671E-495C-8BE8-C55DC796FCF2}"/>
    <cellStyle name="Vstup 3 10 2 6 2" xfId="38144" xr:uid="{571F979E-3889-4D18-B617-F44298731B34}"/>
    <cellStyle name="Vstup 3 10 2 7" xfId="17102" xr:uid="{7C081A27-7926-4124-A213-378551314CEC}"/>
    <cellStyle name="Vstup 3 10 2 8" xfId="27161" xr:uid="{FCCD90E0-0FD1-4B31-A8F2-491EA194D3AF}"/>
    <cellStyle name="Vstup 3 10 2_5.3 Investments associated cy" xfId="6379" xr:uid="{05D64DD4-4D2E-4A6E-8993-F5C6EB8E20BC}"/>
    <cellStyle name="Vstup 3 10 3" xfId="1846" xr:uid="{8BCFD56C-23BD-437B-B8F1-01D8BBC2E7D1}"/>
    <cellStyle name="Vstup 3 10 3 2" xfId="5045" xr:uid="{1A8343DE-FBAA-4CC8-B294-07DA232294FB}"/>
    <cellStyle name="Vstup 3 10 3 2 2" xfId="11838" xr:uid="{CF64BD4D-A2D7-47AE-84B5-E850669B5595}"/>
    <cellStyle name="Vstup 3 10 3 2 2 2" xfId="20467" xr:uid="{66CAA072-289E-4F14-AD8F-DDB9EEC6B9F3}"/>
    <cellStyle name="Vstup 3 10 3 2 2 2 2" xfId="47881" xr:uid="{932D6641-0B3B-42B7-BB0F-AF25B1EABCDC}"/>
    <cellStyle name="Vstup 3 10 3 2 2 3" xfId="23422" xr:uid="{A4A49F5B-DD3B-46ED-BBDF-5D9FD5D3F01F}"/>
    <cellStyle name="Vstup 3 10 3 2 2 4" xfId="26057" xr:uid="{5E7CC42B-6FB4-4D71-8E7C-39C2B2E3B391}"/>
    <cellStyle name="Vstup 3 10 3 2 2 5" xfId="36684" xr:uid="{50921459-7AB3-43AD-8336-075C49927897}"/>
    <cellStyle name="Vstup 3 10 3 2 3" xfId="15890" xr:uid="{E308A7E4-4565-482E-931C-7C6CAB2E6392}"/>
    <cellStyle name="Vstup 3 10 3 2 3 2" xfId="42212" xr:uid="{412E4B0A-7D29-461F-AEF7-0D2119F56C5C}"/>
    <cellStyle name="Vstup 3 10 3 2 4" xfId="18362" xr:uid="{B59ED000-E4DD-46F8-A115-E6F7C8229189}"/>
    <cellStyle name="Vstup 3 10 3 2 5" xfId="16774" xr:uid="{73D2B90D-053A-4A87-A892-66E15AF25408}"/>
    <cellStyle name="Vstup 3 10 3 2 6" xfId="31129" xr:uid="{CF366FAC-9576-46CC-984F-3CF63C1832D7}"/>
    <cellStyle name="Vstup 3 10 3 3" xfId="8805" xr:uid="{A61CA098-A4AD-42A9-B62F-3339910F56F5}"/>
    <cellStyle name="Vstup 3 10 3 3 2" xfId="18556" xr:uid="{27F0BA6E-387C-4E1D-8F67-73AA36C15337}"/>
    <cellStyle name="Vstup 3 10 3 3 2 2" xfId="44849" xr:uid="{4425A5F6-609E-42F2-917B-25AB6A5472D3}"/>
    <cellStyle name="Vstup 3 10 3 3 3" xfId="21944" xr:uid="{901B04A0-D1A3-4214-B59B-5FD55769518C}"/>
    <cellStyle name="Vstup 3 10 3 3 4" xfId="24752" xr:uid="{DDB0789E-36BC-4313-B89E-750839E0B185}"/>
    <cellStyle name="Vstup 3 10 3 3 5" xfId="33740" xr:uid="{9412F873-4223-48EA-B0CB-9BC69C496FE9}"/>
    <cellStyle name="Vstup 3 10 3 4" xfId="13954" xr:uid="{9EBE7761-34EC-4838-92CF-758E6E3BF777}"/>
    <cellStyle name="Vstup 3 10 3 4 2" xfId="39188" xr:uid="{3E12D3DF-BD22-449B-8C17-B5B6BA759753}"/>
    <cellStyle name="Vstup 3 10 3 5" xfId="13392" xr:uid="{915288D3-9B6A-49BF-872E-545E8570D1E8}"/>
    <cellStyle name="Vstup 3 10 3 6" xfId="28193" xr:uid="{A412DF48-5970-4623-BDA0-2263F8470269}"/>
    <cellStyle name="Vstup 3 10 3_5.3 Investments associated cy" xfId="6382" xr:uid="{05E677CE-4C4A-4FCC-B558-898F17E4ADB4}"/>
    <cellStyle name="Vstup 3 10 4" xfId="2530" xr:uid="{C18AFC90-6435-48B4-BCB8-C761E0C2827B}"/>
    <cellStyle name="Vstup 3 10 4 2" xfId="5729" xr:uid="{732F4346-FAF3-40C0-9B64-B1C8163C4EDC}"/>
    <cellStyle name="Vstup 3 10 4 2 2" xfId="12522" xr:uid="{AE2E8A9C-9907-4BB2-99E1-3CE17E913702}"/>
    <cellStyle name="Vstup 3 10 4 2 2 2" xfId="20932" xr:uid="{858DD59B-314B-4DC0-A329-2024214C0DB2}"/>
    <cellStyle name="Vstup 3 10 4 2 2 2 2" xfId="48565" xr:uid="{8F0D63AB-7C04-4FF0-873D-07F8B400429D}"/>
    <cellStyle name="Vstup 3 10 4 2 2 3" xfId="23789" xr:uid="{3BEE63DB-5E11-4373-9A76-CDC7FD8B22FF}"/>
    <cellStyle name="Vstup 3 10 4 2 2 4" xfId="26386" xr:uid="{5D333179-C696-4459-8721-49E587EE8B3B}"/>
    <cellStyle name="Vstup 3 10 4 2 2 5" xfId="37368" xr:uid="{EFB5B981-56EF-4D6D-B4AF-4F026299A77A}"/>
    <cellStyle name="Vstup 3 10 4 2 3" xfId="16344" xr:uid="{A554F326-B432-4AC8-8957-65E6C7DBEC2C}"/>
    <cellStyle name="Vstup 3 10 4 2 3 2" xfId="42896" xr:uid="{585C6D47-A78C-47F0-9298-5742DF1DF1CB}"/>
    <cellStyle name="Vstup 3 10 4 2 4" xfId="16227" xr:uid="{99CFDF24-1B3D-4C6B-83DE-5EDCEFFA5390}"/>
    <cellStyle name="Vstup 3 10 4 2 5" xfId="15704" xr:uid="{78303D18-5A44-4E68-AEE8-ED9B279379A6}"/>
    <cellStyle name="Vstup 3 10 4 2 6" xfId="31813" xr:uid="{E37BC4E5-30B2-49C0-A805-0795D2B59765}"/>
    <cellStyle name="Vstup 3 10 4 3" xfId="9488" xr:uid="{B54A76D8-B2E3-46A2-BA19-E4257BE83E54}"/>
    <cellStyle name="Vstup 3 10 4 3 2" xfId="19020" xr:uid="{97400DE6-5B48-4D3D-A740-C0C3A426E797}"/>
    <cellStyle name="Vstup 3 10 4 3 2 2" xfId="45532" xr:uid="{79E59F1B-9DAD-416B-819D-9E332647C24F}"/>
    <cellStyle name="Vstup 3 10 4 3 3" xfId="22306" xr:uid="{E272C42B-D442-4F62-B945-A635E3314949}"/>
    <cellStyle name="Vstup 3 10 4 3 4" xfId="25080" xr:uid="{340F4851-FD42-432C-98A8-1470599F417E}"/>
    <cellStyle name="Vstup 3 10 4 3 5" xfId="34423" xr:uid="{01B6BCFB-BF02-42DB-8786-E7EF37132CAF}"/>
    <cellStyle name="Vstup 3 10 4 4" xfId="14405" xr:uid="{33B2D680-0EAE-4787-BEF7-9DD3F387FBC1}"/>
    <cellStyle name="Vstup 3 10 4 4 2" xfId="39871" xr:uid="{7A2AA40B-B26B-4892-AAE6-C2116A9B6082}"/>
    <cellStyle name="Vstup 3 10 4 5" xfId="20146" xr:uid="{F06009D4-21B3-4F7B-B336-4BF33E85FD22}"/>
    <cellStyle name="Vstup 3 10 4 6" xfId="28876" xr:uid="{85092BD2-6FBE-4E5A-A5EE-8BE2D97E9E38}"/>
    <cellStyle name="Vstup 3 10 4_5.3 Investments associated cy" xfId="6383" xr:uid="{CC448B4E-8C36-458F-956C-F94C982B24EE}"/>
    <cellStyle name="Vstup 3 10 5" xfId="3033" xr:uid="{628602D5-323C-4137-98D5-4E6A633FC3D5}"/>
    <cellStyle name="Vstup 3 10 5 2" xfId="9968" xr:uid="{CD0C91A8-CA2A-4F7B-8F5F-B9111C7F0149}"/>
    <cellStyle name="Vstup 3 10 5 2 2" xfId="19455" xr:uid="{548EA94D-3BF7-4C01-8A31-4370C894EB17}"/>
    <cellStyle name="Vstup 3 10 5 2 2 2" xfId="46011" xr:uid="{1002F08F-6834-45B7-92B7-88835F9C77DA}"/>
    <cellStyle name="Vstup 3 10 5 2 3" xfId="22726" xr:uid="{C7927C0A-E835-473F-9F6E-3B3AC20285D5}"/>
    <cellStyle name="Vstup 3 10 5 2 4" xfId="25494" xr:uid="{824F2978-E6A7-4ACD-90A9-6FAC130F2E02}"/>
    <cellStyle name="Vstup 3 10 5 2 5" xfId="34893" xr:uid="{663239F4-CFDA-4575-A320-918D7A710A14}"/>
    <cellStyle name="Vstup 3 10 5 3" xfId="14841" xr:uid="{88B11AA2-FFE6-457D-B16A-C80C2EC96249}"/>
    <cellStyle name="Vstup 3 10 5 3 2" xfId="40347" xr:uid="{ACE968AD-5B27-49D5-8850-54E1CFD362A4}"/>
    <cellStyle name="Vstup 3 10 5 4" xfId="13554" xr:uid="{983E05D2-0656-4F1F-9D5D-C2D5B8715D96}"/>
    <cellStyle name="Vstup 3 10 5 5" xfId="29343" xr:uid="{1F8B4CEA-5418-40D4-94FC-37CAAB9ED5E4}"/>
    <cellStyle name="Vstup 3 10 6" xfId="7455" xr:uid="{6C0D065D-8D60-408C-A9B2-2A4EDDFFAA00}"/>
    <cellStyle name="Vstup 3 10 6 2" xfId="17745" xr:uid="{2BD6E98D-616A-4BC0-8373-FD0A677BEB5A}"/>
    <cellStyle name="Vstup 3 10 6 2 2" xfId="43503" xr:uid="{368A6A52-525C-41A7-944D-B72525DDAC28}"/>
    <cellStyle name="Vstup 3 10 6 3" xfId="21344" xr:uid="{3620821A-5B41-46BC-B32A-E45E622380EB}"/>
    <cellStyle name="Vstup 3 10 6 4" xfId="24237" xr:uid="{B4DD660C-9A40-4C0C-889C-939B6F6098B5}"/>
    <cellStyle name="Vstup 3 10 6 5" xfId="32410" xr:uid="{ED536A9D-A5B5-42E6-9155-D47CCE9F68B4}"/>
    <cellStyle name="Vstup 3 10 7" xfId="12990" xr:uid="{6951DBF8-4F9C-4CA8-96C0-23AD5A315068}"/>
    <cellStyle name="Vstup 3 10 7 2" xfId="37843" xr:uid="{3C934118-6718-49AB-BFA4-D6593D356000}"/>
    <cellStyle name="Vstup 3 10 8" xfId="17318" xr:uid="{D1ABFBC5-8DBC-4E50-B907-70E6271EC66C}"/>
    <cellStyle name="Vstup 3 10 9" xfId="26860" xr:uid="{04B39146-CC01-4EA3-9980-F809BAA648DA}"/>
    <cellStyle name="Vstup 3 10_3.10 Impairments" xfId="1082" xr:uid="{107BAD4A-B4EA-41CB-87EA-95D9BDA53F4B}"/>
    <cellStyle name="Vstup 3 11" xfId="287" xr:uid="{560828F9-7FA0-4A6F-9B5A-4F1A3CC257EF}"/>
    <cellStyle name="Vstup 3 11 2" xfId="591" xr:uid="{EE4F81EA-1A47-43A9-90DF-77573B4A68C2}"/>
    <cellStyle name="Vstup 3 11 2 2" xfId="2140" xr:uid="{03E1FD7B-1A4D-429A-BE88-5ACF6E632F8F}"/>
    <cellStyle name="Vstup 3 11 2 2 2" xfId="5339" xr:uid="{E6946045-5281-43B4-A0F2-CB904D56A1E9}"/>
    <cellStyle name="Vstup 3 11 2 2 2 2" xfId="12132" xr:uid="{9516A321-FD0B-41F0-ACA1-7CC6928A4540}"/>
    <cellStyle name="Vstup 3 11 2 2 2 2 2" xfId="20700" xr:uid="{3ECDD694-E3E1-463E-9160-18EF903EAEDE}"/>
    <cellStyle name="Vstup 3 11 2 2 2 2 2 2" xfId="48175" xr:uid="{247990EC-B3F1-43C7-99FB-FDE7E751177D}"/>
    <cellStyle name="Vstup 3 11 2 2 2 2 3" xfId="23626" xr:uid="{9A659301-7FEA-4429-9450-DA85E2070E84}"/>
    <cellStyle name="Vstup 3 11 2 2 2 2 4" xfId="26251" xr:uid="{682014D7-9299-4A6B-88BD-E869D14406F7}"/>
    <cellStyle name="Vstup 3 11 2 2 2 2 5" xfId="36978" xr:uid="{8644618B-9A22-4C7A-856C-0426AD4EB928}"/>
    <cellStyle name="Vstup 3 11 2 2 2 3" xfId="16124" xr:uid="{A22F538E-A7F2-49F3-A03E-783EBCAACC78}"/>
    <cellStyle name="Vstup 3 11 2 2 2 3 2" xfId="42506" xr:uid="{D1F6E5F9-6C64-4299-81F2-09FFCBBBF017}"/>
    <cellStyle name="Vstup 3 11 2 2 2 4" xfId="18383" xr:uid="{AC65BD13-DDCF-498D-B984-62981F77FBC7}"/>
    <cellStyle name="Vstup 3 11 2 2 2 5" xfId="19814" xr:uid="{F400CB89-5A1E-48F8-8690-A46B8E4D99FC}"/>
    <cellStyle name="Vstup 3 11 2 2 2 6" xfId="31423" xr:uid="{9402E463-BE5A-4743-841D-F82A655E5A10}"/>
    <cellStyle name="Vstup 3 11 2 2 3" xfId="9099" xr:uid="{0B6322F6-E67E-4041-B109-056DBAA53F33}"/>
    <cellStyle name="Vstup 3 11 2 2 3 2" xfId="18785" xr:uid="{9C6B90E6-7C6C-4D55-AA1B-366B97E58143}"/>
    <cellStyle name="Vstup 3 11 2 2 3 2 2" xfId="45143" xr:uid="{824B0610-5438-4F30-B451-5F7306CA1603}"/>
    <cellStyle name="Vstup 3 11 2 2 3 3" xfId="22146" xr:uid="{48E0B27A-5DE8-4A7F-AC06-5CB6B29C37ED}"/>
    <cellStyle name="Vstup 3 11 2 2 3 4" xfId="24946" xr:uid="{ABC838AA-0E6F-4B0B-8692-098083BD6360}"/>
    <cellStyle name="Vstup 3 11 2 2 3 5" xfId="34034" xr:uid="{8623F3C1-0758-4325-84AC-51AAFE60B24B}"/>
    <cellStyle name="Vstup 3 11 2 2 4" xfId="14182" xr:uid="{8E097220-80D9-40BF-A5D5-F3FE32282F87}"/>
    <cellStyle name="Vstup 3 11 2 2 4 2" xfId="39482" xr:uid="{C12F29CD-4C88-47DA-AB94-9D37EC9493AD}"/>
    <cellStyle name="Vstup 3 11 2 2 5" xfId="15220" xr:uid="{FD383BE5-0E23-496A-80E5-3EA34543228D}"/>
    <cellStyle name="Vstup 3 11 2 2 6" xfId="28487" xr:uid="{DBE21A93-75F5-4DFB-BC82-E053E13D979E}"/>
    <cellStyle name="Vstup 3 11 2 2_5.3 Investments associated cy" xfId="6385" xr:uid="{78C81262-A615-47E3-9990-7F32D7CE625B}"/>
    <cellStyle name="Vstup 3 11 2 3" xfId="2755" xr:uid="{3F9F6316-924E-4EB6-8CBA-4F45DCEDA77D}"/>
    <cellStyle name="Vstup 3 11 2 3 2" xfId="5954" xr:uid="{D85FE902-A1F3-4CF7-9381-56A6855486EC}"/>
    <cellStyle name="Vstup 3 11 2 3 2 2" xfId="12747" xr:uid="{AD086471-04A7-480C-A339-D7306C3C4038}"/>
    <cellStyle name="Vstup 3 11 2 3 2 2 2" xfId="21157" xr:uid="{7B565574-1F12-4B74-A01C-8373A2341E7E}"/>
    <cellStyle name="Vstup 3 11 2 3 2 2 2 2" xfId="48790" xr:uid="{75377698-4A43-4613-A3F2-466A4D530247}"/>
    <cellStyle name="Vstup 3 11 2 3 2 2 3" xfId="24014" xr:uid="{F81EA44B-671B-40E7-8635-AD0D6D773249}"/>
    <cellStyle name="Vstup 3 11 2 3 2 2 4" xfId="26611" xr:uid="{97F8D609-AFFA-46BB-9745-4219FDC6D896}"/>
    <cellStyle name="Vstup 3 11 2 3 2 2 5" xfId="37593" xr:uid="{ED762E92-E550-4E8F-AD27-AB245DE85AC7}"/>
    <cellStyle name="Vstup 3 11 2 3 2 3" xfId="16569" xr:uid="{CF65F594-8BF2-49BE-A52B-C390F5C38337}"/>
    <cellStyle name="Vstup 3 11 2 3 2 3 2" xfId="43121" xr:uid="{87AFE57C-D111-417E-94C0-B2E41493E017}"/>
    <cellStyle name="Vstup 3 11 2 3 2 4" xfId="15712" xr:uid="{4E309047-6621-4F99-8320-49D84A2523A6}"/>
    <cellStyle name="Vstup 3 11 2 3 2 5" xfId="16992" xr:uid="{FAE7FD65-79FF-4766-82DB-15417F39C8E2}"/>
    <cellStyle name="Vstup 3 11 2 3 2 6" xfId="32038" xr:uid="{07D921E6-2744-43A7-A7CB-E2961826DDC6}"/>
    <cellStyle name="Vstup 3 11 2 3 3" xfId="9713" xr:uid="{14711F05-8FED-45D6-B12C-AABF70ED6107}"/>
    <cellStyle name="Vstup 3 11 2 3 3 2" xfId="19245" xr:uid="{AE21C150-E1A9-4330-AE2D-5A60ADD37369}"/>
    <cellStyle name="Vstup 3 11 2 3 3 2 2" xfId="45757" xr:uid="{B2283893-E601-4907-8F1A-83DF4CAA426E}"/>
    <cellStyle name="Vstup 3 11 2 3 3 3" xfId="22531" xr:uid="{9F9DD742-74E0-4F38-90FF-72CFC5B1CA40}"/>
    <cellStyle name="Vstup 3 11 2 3 3 4" xfId="25305" xr:uid="{22318AA8-609D-48AB-A771-1C2AF2B8A0D7}"/>
    <cellStyle name="Vstup 3 11 2 3 3 5" xfId="34648" xr:uid="{6FA7DFF0-7256-4D3B-887B-19AB0FF98EF9}"/>
    <cellStyle name="Vstup 3 11 2 3 4" xfId="14630" xr:uid="{5A085DF3-7914-48E3-8E25-FB6A521AC307}"/>
    <cellStyle name="Vstup 3 11 2 3 4 2" xfId="40096" xr:uid="{B9D64474-1AFF-415D-9F4C-AD2AF0614923}"/>
    <cellStyle name="Vstup 3 11 2 3 5" xfId="17924" xr:uid="{C2D060F7-3DDA-4F89-80A0-86122EBAF559}"/>
    <cellStyle name="Vstup 3 11 2 3 6" xfId="29101" xr:uid="{78C69F7C-72AB-4504-8615-3959E2A0E9DE}"/>
    <cellStyle name="Vstup 3 11 2 3_5.3 Investments associated cy" xfId="6386" xr:uid="{0083DD8D-7EC9-43CF-822B-AA1AC11FC998}"/>
    <cellStyle name="Vstup 3 11 2 4" xfId="3331" xr:uid="{29B9108B-644F-4E74-AC1D-0A4C06FBF179}"/>
    <cellStyle name="Vstup 3 11 2 4 2" xfId="10258" xr:uid="{21EA90F7-77DB-46E2-86B0-89BABE4CB8ED}"/>
    <cellStyle name="Vstup 3 11 2 4 2 2" xfId="19684" xr:uid="{BE5E5609-979A-4794-9E8B-AFDCF475A84C}"/>
    <cellStyle name="Vstup 3 11 2 4 2 2 2" xfId="46301" xr:uid="{ABCF689C-EB56-4903-88E4-42AE2B1704FB}"/>
    <cellStyle name="Vstup 3 11 2 4 2 3" xfId="22921" xr:uid="{9392E84F-1AF9-488D-93BE-783E573B8968}"/>
    <cellStyle name="Vstup 3 11 2 4 2 4" xfId="25681" xr:uid="{A2CBCD7A-A21A-4D63-A3FF-69C6346C8959}"/>
    <cellStyle name="Vstup 3 11 2 4 2 5" xfId="35181" xr:uid="{A5D42FEA-000B-43AB-8DD5-889347B6000C}"/>
    <cellStyle name="Vstup 3 11 2 4 3" xfId="15072" xr:uid="{ABACFBBF-064D-40FD-9150-1C60C33B30A2}"/>
    <cellStyle name="Vstup 3 11 2 4 3 2" xfId="40636" xr:uid="{A1B63210-F66B-404C-B13A-CE5CE4BECAEC}"/>
    <cellStyle name="Vstup 3 11 2 4 4" xfId="14345" xr:uid="{D24AB59C-55D0-44BA-A566-BBEC45A94209}"/>
    <cellStyle name="Vstup 3 11 2 4 5" xfId="29630" xr:uid="{31B36274-8BBF-43E7-B668-089B7918043C}"/>
    <cellStyle name="Vstup 3 11 2 5" xfId="7780" xr:uid="{BF27ED86-8892-424E-8C19-0DCB041C6ABA}"/>
    <cellStyle name="Vstup 3 11 2 5 2" xfId="18008" xr:uid="{6ECD5FCA-5E59-4BD8-AB49-6274DE6C2110}"/>
    <cellStyle name="Vstup 3 11 2 5 2 2" xfId="43828" xr:uid="{0C7ADAFF-E38F-4854-8DE3-3E9DFF5EBE30}"/>
    <cellStyle name="Vstup 3 11 2 5 3" xfId="21580" xr:uid="{A6659D1E-D3BF-4E4F-AC49-67F10855F902}"/>
    <cellStyle name="Vstup 3 11 2 5 4" xfId="24462" xr:uid="{B577ACB2-9E0B-42F8-87D7-262BBBC8B543}"/>
    <cellStyle name="Vstup 3 11 2 5 5" xfId="32735" xr:uid="{331AED13-E2D5-4F26-8E87-10805BD40310}"/>
    <cellStyle name="Vstup 3 11 2 6" xfId="13255" xr:uid="{0FB64A3A-FA26-4152-8EDC-751AF53FAA93}"/>
    <cellStyle name="Vstup 3 11 2 6 2" xfId="38168" xr:uid="{7063106F-559F-456F-BB7B-41FA996C29FE}"/>
    <cellStyle name="Vstup 3 11 2 7" xfId="17085" xr:uid="{C2943AE5-C009-4479-B6B5-AC1BA0DF0BA2}"/>
    <cellStyle name="Vstup 3 11 2 8" xfId="27185" xr:uid="{1F7C24FA-6F67-4B42-8924-58E9EBFE811D}"/>
    <cellStyle name="Vstup 3 11 2_5.3 Investments associated cy" xfId="6384" xr:uid="{C5F819F9-4974-464E-B5CC-B61C6650B2EB}"/>
    <cellStyle name="Vstup 3 11 3" xfId="1868" xr:uid="{7100C7A5-2CD6-409C-B2F9-1E8A2B5F8AC3}"/>
    <cellStyle name="Vstup 3 11 3 2" xfId="5067" xr:uid="{DEFD1A47-C295-41BE-9C78-D567D9AE5D13}"/>
    <cellStyle name="Vstup 3 11 3 2 2" xfId="11860" xr:uid="{8C97F731-40CF-43EC-BF9B-C411C2CE3905}"/>
    <cellStyle name="Vstup 3 11 3 2 2 2" xfId="20483" xr:uid="{04299A8C-43A7-4340-966F-26213304A67F}"/>
    <cellStyle name="Vstup 3 11 3 2 2 2 2" xfId="47903" xr:uid="{B90733BF-EA6B-4148-A831-8CFA741A492E}"/>
    <cellStyle name="Vstup 3 11 3 2 2 3" xfId="23438" xr:uid="{512B40FD-AFB2-48B3-AB66-93266D51ED92}"/>
    <cellStyle name="Vstup 3 11 3 2 2 4" xfId="26073" xr:uid="{1DCE6AE7-E94A-4A5A-BF73-399E09FC40FB}"/>
    <cellStyle name="Vstup 3 11 3 2 2 5" xfId="36706" xr:uid="{A3511FF9-40EB-4002-9B33-2987888EF44D}"/>
    <cellStyle name="Vstup 3 11 3 2 3" xfId="15907" xr:uid="{0584D479-DACE-4990-B5EE-9B097D4A5EF6}"/>
    <cellStyle name="Vstup 3 11 3 2 3 2" xfId="42234" xr:uid="{FF34EE11-28BD-4ACF-ADEB-5390EBE86BB0}"/>
    <cellStyle name="Vstup 3 11 3 2 4" xfId="18171" xr:uid="{C6B0ECE2-30D9-466C-8DAE-DA5A8761E215}"/>
    <cellStyle name="Vstup 3 11 3 2 5" xfId="16787" xr:uid="{71004444-4285-4EFD-AA1B-E2251FBFEED8}"/>
    <cellStyle name="Vstup 3 11 3 2 6" xfId="31151" xr:uid="{19A75B1C-453C-44AA-9A88-8A65C4434BE2}"/>
    <cellStyle name="Vstup 3 11 3 3" xfId="8827" xr:uid="{60AF8702-5124-40A9-AC2C-61C575CA532F}"/>
    <cellStyle name="Vstup 3 11 3 3 2" xfId="18572" xr:uid="{7FE11A88-C4BA-488A-B1A7-486132C7E25C}"/>
    <cellStyle name="Vstup 3 11 3 3 2 2" xfId="44871" xr:uid="{273B8EC1-5105-44AF-A0CF-2DC90E15F015}"/>
    <cellStyle name="Vstup 3 11 3 3 3" xfId="21960" xr:uid="{2513511B-7ADC-4E81-B694-C1174B531A7B}"/>
    <cellStyle name="Vstup 3 11 3 3 4" xfId="24768" xr:uid="{122CE76A-9D72-4E36-9584-003A6543B8DF}"/>
    <cellStyle name="Vstup 3 11 3 3 5" xfId="33762" xr:uid="{C6EE6DA1-9CE4-4078-A251-F1277D7F2AA8}"/>
    <cellStyle name="Vstup 3 11 3 4" xfId="13971" xr:uid="{A2294236-8D92-4142-91C8-1F9F2E4E7319}"/>
    <cellStyle name="Vstup 3 11 3 4 2" xfId="39210" xr:uid="{22E6E8E7-394D-4DAE-B926-1E50F7280AE0}"/>
    <cellStyle name="Vstup 3 11 3 5" xfId="15229" xr:uid="{6EAFD7A2-0F31-49CD-A43A-33AF5A1291C4}"/>
    <cellStyle name="Vstup 3 11 3 6" xfId="28215" xr:uid="{B38E5BC9-7776-45A8-B527-5066AB8F264C}"/>
    <cellStyle name="Vstup 3 11 3_5.3 Investments associated cy" xfId="6387" xr:uid="{36714C61-2B17-4539-B068-1701B5248CF2}"/>
    <cellStyle name="Vstup 3 11 4" xfId="2548" xr:uid="{24D6C552-F5B4-4F7F-9B62-470AE54C0199}"/>
    <cellStyle name="Vstup 3 11 4 2" xfId="5747" xr:uid="{DAC544F7-6F75-43A9-AFAF-0FC4E5BEE66C}"/>
    <cellStyle name="Vstup 3 11 4 2 2" xfId="12540" xr:uid="{77BB447E-7499-4EBC-B644-8BCBE200A20D}"/>
    <cellStyle name="Vstup 3 11 4 2 2 2" xfId="20950" xr:uid="{BC305010-2B4F-4B21-9567-77F80EE0DFCB}"/>
    <cellStyle name="Vstup 3 11 4 2 2 2 2" xfId="48583" xr:uid="{0ED43D01-AB36-419C-9DD9-FC00014C33A7}"/>
    <cellStyle name="Vstup 3 11 4 2 2 3" xfId="23807" xr:uid="{70819D3C-CB5B-4D48-AB56-7E3896685192}"/>
    <cellStyle name="Vstup 3 11 4 2 2 4" xfId="26404" xr:uid="{0BAF4ED5-13E1-4186-9817-16FFD043345C}"/>
    <cellStyle name="Vstup 3 11 4 2 2 5" xfId="37386" xr:uid="{4B96989C-ACD2-4C2B-9214-748F5C81223F}"/>
    <cellStyle name="Vstup 3 11 4 2 3" xfId="16362" xr:uid="{28AFBCBE-02B7-41F3-84FA-8CCB94A0310A}"/>
    <cellStyle name="Vstup 3 11 4 2 3 2" xfId="42914" xr:uid="{62A70C38-6261-4E07-95A3-A54B45EDA2CD}"/>
    <cellStyle name="Vstup 3 11 4 2 4" xfId="16714" xr:uid="{3F38C3DF-482B-4F34-9AE7-869219FECC57}"/>
    <cellStyle name="Vstup 3 11 4 2 5" xfId="23300" xr:uid="{A16F402E-16AF-471D-9BBD-4E475D0E22A9}"/>
    <cellStyle name="Vstup 3 11 4 2 6" xfId="31831" xr:uid="{0A87273A-CBE4-4732-8D5A-4EAFF5B171F7}"/>
    <cellStyle name="Vstup 3 11 4 3" xfId="9506" xr:uid="{BD671979-5F01-44DC-8184-D59D4BBC2501}"/>
    <cellStyle name="Vstup 3 11 4 3 2" xfId="19038" xr:uid="{973785CF-CC37-4F68-A464-A02CFFBB4F12}"/>
    <cellStyle name="Vstup 3 11 4 3 2 2" xfId="45550" xr:uid="{EFE3C64B-4510-47D1-B830-BD3534D79D17}"/>
    <cellStyle name="Vstup 3 11 4 3 3" xfId="22324" xr:uid="{C3A0443C-D870-4A00-A414-D3EAF6E4786A}"/>
    <cellStyle name="Vstup 3 11 4 3 4" xfId="25098" xr:uid="{7FD4EBBD-B7AD-449B-906B-D207C338A634}"/>
    <cellStyle name="Vstup 3 11 4 3 5" xfId="34441" xr:uid="{8D978750-36D6-4C78-A917-649E0B88C7FE}"/>
    <cellStyle name="Vstup 3 11 4 4" xfId="14423" xr:uid="{4BBDE68B-6501-4A71-B0C7-82FD34809F8C}"/>
    <cellStyle name="Vstup 3 11 4 4 2" xfId="39889" xr:uid="{6B6D0254-316C-4EEE-AAC8-51D9848E3E0F}"/>
    <cellStyle name="Vstup 3 11 4 5" xfId="13765" xr:uid="{A018AEDB-A438-4580-95A5-5F724596744E}"/>
    <cellStyle name="Vstup 3 11 4 6" xfId="28894" xr:uid="{2644E27E-185C-44A6-8C81-0E338CF73024}"/>
    <cellStyle name="Vstup 3 11 4_5.3 Investments associated cy" xfId="6388" xr:uid="{E03CD639-874F-4A93-8DFB-DC86C8A72F95}"/>
    <cellStyle name="Vstup 3 11 5" xfId="3055" xr:uid="{CED51F77-27DB-4C6B-BE81-EF2A93C9ED3F}"/>
    <cellStyle name="Vstup 3 11 5 2" xfId="9987" xr:uid="{517A1AB0-AF03-470D-8E48-F44B4BC0D61A}"/>
    <cellStyle name="Vstup 3 11 5 2 2" xfId="19469" xr:uid="{05CAF50E-B727-4C0C-BE04-1FC9E2794ACF}"/>
    <cellStyle name="Vstup 3 11 5 2 2 2" xfId="46030" xr:uid="{D03F8ED1-0C89-4758-99F6-72CBB45A2733}"/>
    <cellStyle name="Vstup 3 11 5 2 3" xfId="22739" xr:uid="{A8092B59-262B-477A-8870-F7482CF21539}"/>
    <cellStyle name="Vstup 3 11 5 2 4" xfId="25507" xr:uid="{CD517986-1A03-4C5D-A8C4-48B7568BAF6D}"/>
    <cellStyle name="Vstup 3 11 5 2 5" xfId="34912" xr:uid="{5045F8F6-103F-4B72-8C04-68124C75DB90}"/>
    <cellStyle name="Vstup 3 11 5 3" xfId="14855" xr:uid="{CE8B112C-2FB8-492E-A5B7-69BD818482A5}"/>
    <cellStyle name="Vstup 3 11 5 3 2" xfId="40366" xr:uid="{C341A833-07E2-4563-9157-E689946BE078}"/>
    <cellStyle name="Vstup 3 11 5 4" xfId="16849" xr:uid="{4A439041-6B19-4B12-8B9D-EE57EDA9B683}"/>
    <cellStyle name="Vstup 3 11 5 5" xfId="29362" xr:uid="{F7D89A11-D7F4-40D0-A1AD-860CC64D3D03}"/>
    <cellStyle name="Vstup 3 11 6" xfId="7479" xr:uid="{721E6163-4AA6-4589-A6F6-2D4ADEF145CD}"/>
    <cellStyle name="Vstup 3 11 6 2" xfId="17763" xr:uid="{916F8CA0-FB6E-45DF-9C35-96D97BC71F01}"/>
    <cellStyle name="Vstup 3 11 6 2 2" xfId="43527" xr:uid="{6918D4E0-6BA1-48FF-A95C-B1CAFDEDBDB2}"/>
    <cellStyle name="Vstup 3 11 6 3" xfId="21362" xr:uid="{43D56B4F-755D-4837-B232-8F1C9C95E7C1}"/>
    <cellStyle name="Vstup 3 11 6 4" xfId="24255" xr:uid="{8CF23067-2BA2-4004-8EFD-ADF144C6355E}"/>
    <cellStyle name="Vstup 3 11 6 5" xfId="32434" xr:uid="{03590DC1-9D6D-475B-9C79-808BC9B06B5C}"/>
    <cellStyle name="Vstup 3 11 7" xfId="13010" xr:uid="{8AE40A06-C650-4276-8602-C374520D8715}"/>
    <cellStyle name="Vstup 3 11 7 2" xfId="37867" xr:uid="{B62D9C71-98DF-4C99-B6EC-F94A21A04EBD}"/>
    <cellStyle name="Vstup 3 11 8" xfId="17299" xr:uid="{F950D529-176E-46B3-8E5D-234B82363E49}"/>
    <cellStyle name="Vstup 3 11 9" xfId="26884" xr:uid="{EEA9DD0B-21FB-4B33-B936-A6758917F4F0}"/>
    <cellStyle name="Vstup 3 11_3.10 Impairments" xfId="1083" xr:uid="{5CF6F535-0853-43DB-9B3C-385CC4637CB9}"/>
    <cellStyle name="Vstup 3 12" xfId="304" xr:uid="{FAED46EE-1CAF-4C56-B6FE-937A09FA6868}"/>
    <cellStyle name="Vstup 3 12 2" xfId="608" xr:uid="{64692B0E-E388-4C06-A4F5-C576BCFF3588}"/>
    <cellStyle name="Vstup 3 12 2 2" xfId="2156" xr:uid="{DE6FC9E9-EF20-401C-838F-6E88E2A94CBE}"/>
    <cellStyle name="Vstup 3 12 2 2 2" xfId="5355" xr:uid="{3B7BEBB1-142B-4B06-85FD-D3510B4A56F0}"/>
    <cellStyle name="Vstup 3 12 2 2 2 2" xfId="12148" xr:uid="{27617D79-39AD-4B75-88B8-F4C8D6360556}"/>
    <cellStyle name="Vstup 3 12 2 2 2 2 2" xfId="20712" xr:uid="{8642A80D-91FF-4D80-83F4-EEA88A7D68B3}"/>
    <cellStyle name="Vstup 3 12 2 2 2 2 2 2" xfId="48191" xr:uid="{34B549BD-2E7D-439D-A14B-BC3936AD1D92}"/>
    <cellStyle name="Vstup 3 12 2 2 2 2 3" xfId="23636" xr:uid="{682B72BD-D2DB-42B6-8CE3-5D40E7E009D8}"/>
    <cellStyle name="Vstup 3 12 2 2 2 2 4" xfId="26261" xr:uid="{98D4049D-FC40-4AB8-9491-D6A0D6A6AC49}"/>
    <cellStyle name="Vstup 3 12 2 2 2 2 5" xfId="36994" xr:uid="{FC8BE9A7-8EE0-495C-A96D-544AF8B35C53}"/>
    <cellStyle name="Vstup 3 12 2 2 2 3" xfId="16137" xr:uid="{A82ED57F-EE58-458C-8CCD-B8DC5F888CA3}"/>
    <cellStyle name="Vstup 3 12 2 2 2 3 2" xfId="42522" xr:uid="{9E6A38F1-6152-4210-A5F7-D3F014495D17}"/>
    <cellStyle name="Vstup 3 12 2 2 2 4" xfId="16735" xr:uid="{6A6985EC-D767-443F-94BF-843E714A45D8}"/>
    <cellStyle name="Vstup 3 12 2 2 2 5" xfId="23274" xr:uid="{DB9B7C3E-D16C-4BEB-989B-9BD788985A28}"/>
    <cellStyle name="Vstup 3 12 2 2 2 6" xfId="31439" xr:uid="{34283F8C-EC99-44C6-83EE-0DD6CFCB3AF8}"/>
    <cellStyle name="Vstup 3 12 2 2 3" xfId="9115" xr:uid="{C4FEC067-7F6C-4083-BFB3-7964716D7BB1}"/>
    <cellStyle name="Vstup 3 12 2 2 3 2" xfId="18798" xr:uid="{C8A5A4FA-32CA-4B55-A9A2-0D440CC5587D}"/>
    <cellStyle name="Vstup 3 12 2 2 3 2 2" xfId="45159" xr:uid="{A1E1F97C-286C-4A2F-9B00-A0CFD93EF10F}"/>
    <cellStyle name="Vstup 3 12 2 2 3 3" xfId="22157" xr:uid="{7FCBBB3D-163F-4E3D-BF61-DFF6F4057E77}"/>
    <cellStyle name="Vstup 3 12 2 2 3 4" xfId="24956" xr:uid="{CA378B8C-2669-43A8-9161-82B7B308BFE6}"/>
    <cellStyle name="Vstup 3 12 2 2 3 5" xfId="34050" xr:uid="{AE999876-1A13-4DDE-9B0A-E18DFC8D6C71}"/>
    <cellStyle name="Vstup 3 12 2 2 4" xfId="14194" xr:uid="{9F46DC86-554E-4F94-A103-2C0557BDE914}"/>
    <cellStyle name="Vstup 3 12 2 2 4 2" xfId="39498" xr:uid="{2CAAF486-D6FA-4483-A07C-19D395685835}"/>
    <cellStyle name="Vstup 3 12 2 2 5" xfId="17621" xr:uid="{A2CE3134-34CF-4F10-BD90-05665F14D2D4}"/>
    <cellStyle name="Vstup 3 12 2 2 6" xfId="28503" xr:uid="{0FFDDBB0-113D-4D7B-8D2E-8FB6E5026623}"/>
    <cellStyle name="Vstup 3 12 2 2_5.3 Investments associated cy" xfId="6390" xr:uid="{92C73AB1-7169-48E8-A5E4-AB905141FF70}"/>
    <cellStyle name="Vstup 3 12 2 3" xfId="2766" xr:uid="{0FD4F729-4D90-48E9-AC7D-2BC840DBBA68}"/>
    <cellStyle name="Vstup 3 12 2 3 2" xfId="5965" xr:uid="{BD40BAA0-43FC-498B-B21C-2FF82E4D34C3}"/>
    <cellStyle name="Vstup 3 12 2 3 2 2" xfId="12758" xr:uid="{34BF4425-A82F-48DE-BB23-90439FD929A6}"/>
    <cellStyle name="Vstup 3 12 2 3 2 2 2" xfId="21168" xr:uid="{CD22BDCC-C858-4A5F-99E1-CAB90A28A96C}"/>
    <cellStyle name="Vstup 3 12 2 3 2 2 2 2" xfId="48801" xr:uid="{D01330A3-5261-4381-90F7-8AB77E473967}"/>
    <cellStyle name="Vstup 3 12 2 3 2 2 3" xfId="24025" xr:uid="{A0A1E717-A079-47B8-9A10-9332DD810552}"/>
    <cellStyle name="Vstup 3 12 2 3 2 2 4" xfId="26622" xr:uid="{6CDC45C5-46CB-4C90-A169-0E3E8B48FC23}"/>
    <cellStyle name="Vstup 3 12 2 3 2 2 5" xfId="37604" xr:uid="{13D287F8-4157-4F5B-B202-B41547B87E2F}"/>
    <cellStyle name="Vstup 3 12 2 3 2 3" xfId="16580" xr:uid="{E24676E6-07E9-49B1-B63D-7FC4AD79D32F}"/>
    <cellStyle name="Vstup 3 12 2 3 2 3 2" xfId="43132" xr:uid="{95E300F4-6938-4883-A180-74CC2E3C56D2}"/>
    <cellStyle name="Vstup 3 12 2 3 2 4" xfId="20756" xr:uid="{9DDFD5FD-3896-4B5D-82FE-EBBA6DEF8A5A}"/>
    <cellStyle name="Vstup 3 12 2 3 2 5" xfId="15685" xr:uid="{E4282FAA-E2CC-44B4-92F0-7F5DE687DC00}"/>
    <cellStyle name="Vstup 3 12 2 3 2 6" xfId="32049" xr:uid="{78294E7C-17EA-46DF-84FB-8B87B6C0601C}"/>
    <cellStyle name="Vstup 3 12 2 3 3" xfId="9724" xr:uid="{8A2CFF05-10BC-4CA0-AFF9-69C74C69C68E}"/>
    <cellStyle name="Vstup 3 12 2 3 3 2" xfId="19256" xr:uid="{EE861064-A6BD-4F65-AF65-3298C168561E}"/>
    <cellStyle name="Vstup 3 12 2 3 3 2 2" xfId="45768" xr:uid="{9EEE71CE-6F9F-4865-A831-3657E9965934}"/>
    <cellStyle name="Vstup 3 12 2 3 3 3" xfId="22542" xr:uid="{293F6789-6D13-44E3-B370-A0FEA8C5E2FD}"/>
    <cellStyle name="Vstup 3 12 2 3 3 4" xfId="25316" xr:uid="{6D187FB7-612E-4DB3-BBEF-1D01547A1ECC}"/>
    <cellStyle name="Vstup 3 12 2 3 3 5" xfId="34659" xr:uid="{884B5F2D-ADE5-47B4-BD02-F4DCA48B97A7}"/>
    <cellStyle name="Vstup 3 12 2 3 4" xfId="14641" xr:uid="{F0A7AB53-97A4-4CA1-BABD-11737A00C7C7}"/>
    <cellStyle name="Vstup 3 12 2 3 4 2" xfId="40107" xr:uid="{A1E92EE0-2DB5-4836-868D-1D9EA9694C4D}"/>
    <cellStyle name="Vstup 3 12 2 3 5" xfId="18289" xr:uid="{17C15DBD-41DD-4DB1-B680-F30C68E30F61}"/>
    <cellStyle name="Vstup 3 12 2 3 6" xfId="29112" xr:uid="{F2FD9A89-A4FE-4A7F-8E2B-0F828B7A8290}"/>
    <cellStyle name="Vstup 3 12 2 3_5.3 Investments associated cy" xfId="6391" xr:uid="{193235A6-8B3A-4AC6-BE24-4C2DA7B45EEE}"/>
    <cellStyle name="Vstup 3 12 2 4" xfId="3347" xr:uid="{5DCB50C0-9B30-4D36-A60E-529861D93BED}"/>
    <cellStyle name="Vstup 3 12 2 4 2" xfId="10274" xr:uid="{C65B0551-8D5D-4BBA-A209-FA2F82BA2072}"/>
    <cellStyle name="Vstup 3 12 2 4 2 2" xfId="19697" xr:uid="{CAE1AEA6-F9BD-424A-94F3-D5C0071F6173}"/>
    <cellStyle name="Vstup 3 12 2 4 2 2 2" xfId="46317" xr:uid="{3EEAD2E9-4D69-4CC5-8088-6CE183F7249D}"/>
    <cellStyle name="Vstup 3 12 2 4 2 3" xfId="22932" xr:uid="{BEE7F1CF-3913-4F22-A172-6C7196C2715F}"/>
    <cellStyle name="Vstup 3 12 2 4 2 4" xfId="25691" xr:uid="{29A51D2F-E030-4C58-A0DE-5349FF2C687E}"/>
    <cellStyle name="Vstup 3 12 2 4 2 5" xfId="35197" xr:uid="{090BB337-323B-46EB-A936-AA9794CBEF35}"/>
    <cellStyle name="Vstup 3 12 2 4 3" xfId="15084" xr:uid="{AFF79E96-6467-4C1C-9F94-962EE562974A}"/>
    <cellStyle name="Vstup 3 12 2 4 3 2" xfId="40652" xr:uid="{D30F6D5F-5503-42C8-B8F1-7FE49F585208}"/>
    <cellStyle name="Vstup 3 12 2 4 4" xfId="16824" xr:uid="{92E3EBE1-5FF9-4C60-887E-BA302760AFF9}"/>
    <cellStyle name="Vstup 3 12 2 4 5" xfId="29646" xr:uid="{482F13FA-A3C8-469E-8D7D-4E976C15EF86}"/>
    <cellStyle name="Vstup 3 12 2 5" xfId="7797" xr:uid="{4E18CF55-6CDB-4E8E-A3C5-6B03614AFCDF}"/>
    <cellStyle name="Vstup 3 12 2 5 2" xfId="18021" xr:uid="{B67E9430-3EDE-4C61-B6F4-2AABA89D0C2E}"/>
    <cellStyle name="Vstup 3 12 2 5 2 2" xfId="43845" xr:uid="{23B09CBA-B328-409F-896E-D61147B68D4A}"/>
    <cellStyle name="Vstup 3 12 2 5 3" xfId="21592" xr:uid="{905BE96B-22AB-48AA-82BB-1EB77C14C46A}"/>
    <cellStyle name="Vstup 3 12 2 5 4" xfId="24473" xr:uid="{85CE354F-002C-4CED-93D0-BF53701D307E}"/>
    <cellStyle name="Vstup 3 12 2 5 5" xfId="32752" xr:uid="{5B5EC060-7854-4A7F-B8F4-317149F52BC7}"/>
    <cellStyle name="Vstup 3 12 2 6" xfId="13268" xr:uid="{AB18405A-2C4E-4388-AAE0-6507104CBFBC}"/>
    <cellStyle name="Vstup 3 12 2 6 2" xfId="38185" xr:uid="{F64CAFF0-5839-4012-9D9D-35D040886373}"/>
    <cellStyle name="Vstup 3 12 2 7" xfId="17073" xr:uid="{993C0E8F-8DF8-4CBC-994D-517D05A6AF5B}"/>
    <cellStyle name="Vstup 3 12 2 8" xfId="27202" xr:uid="{AACAE01B-97EC-4452-88C0-01CC111ACA33}"/>
    <cellStyle name="Vstup 3 12 2_5.3 Investments associated cy" xfId="6389" xr:uid="{81262D2B-2224-4811-B64F-3A2AE6EAEED3}"/>
    <cellStyle name="Vstup 3 12 3" xfId="1884" xr:uid="{941CFD7F-1ADE-4E1A-831F-9E06F5B22D4E}"/>
    <cellStyle name="Vstup 3 12 3 2" xfId="5083" xr:uid="{C1099B6B-0B58-4206-8367-939613914970}"/>
    <cellStyle name="Vstup 3 12 3 2 2" xfId="11876" xr:uid="{92EA7961-EE45-4A0E-89D9-9F969A69F297}"/>
    <cellStyle name="Vstup 3 12 3 2 2 2" xfId="20494" xr:uid="{C1758AC5-865D-498E-AE60-9DEA7C19805A}"/>
    <cellStyle name="Vstup 3 12 3 2 2 2 2" xfId="47919" xr:uid="{09EE42E4-C334-43B9-9881-AC3D92510E44}"/>
    <cellStyle name="Vstup 3 12 3 2 2 3" xfId="23448" xr:uid="{FA045ADF-429E-4015-A334-B534D6DBBD64}"/>
    <cellStyle name="Vstup 3 12 3 2 2 4" xfId="26083" xr:uid="{C0AA5996-66DB-4D24-A5ED-58D2FBD53291}"/>
    <cellStyle name="Vstup 3 12 3 2 2 5" xfId="36722" xr:uid="{DD94AF27-BE57-427E-B2C4-F369C733A172}"/>
    <cellStyle name="Vstup 3 12 3 2 3" xfId="15919" xr:uid="{2FAC787E-C900-47F4-8675-C0F1179FC76E}"/>
    <cellStyle name="Vstup 3 12 3 2 3 2" xfId="42250" xr:uid="{429F07E4-5FEE-4782-A398-1436772664F0}"/>
    <cellStyle name="Vstup 3 12 3 2 4" xfId="13175" xr:uid="{C9ECA363-59A4-4AB2-AC04-59AE4977E016}"/>
    <cellStyle name="Vstup 3 12 3 2 5" xfId="17512" xr:uid="{AD174BC5-2F56-47D1-AB82-8556791D32C9}"/>
    <cellStyle name="Vstup 3 12 3 2 6" xfId="31167" xr:uid="{71FE8E94-A74D-4541-8DA0-58F37306FDC5}"/>
    <cellStyle name="Vstup 3 12 3 3" xfId="8843" xr:uid="{8B2E6E88-8D72-478B-B206-616189A234DD}"/>
    <cellStyle name="Vstup 3 12 3 3 2" xfId="18583" xr:uid="{4F743DC6-5489-4834-99BD-CFC51678D723}"/>
    <cellStyle name="Vstup 3 12 3 3 2 2" xfId="44887" xr:uid="{8F9E22A0-370C-4CE5-A21F-8D1CE79EDF02}"/>
    <cellStyle name="Vstup 3 12 3 3 3" xfId="21970" xr:uid="{49F62986-62C2-4BC3-80B2-CCD29E1E2840}"/>
    <cellStyle name="Vstup 3 12 3 3 4" xfId="24778" xr:uid="{320A37E7-9083-4D7B-B0EA-3E9FA8558CB3}"/>
    <cellStyle name="Vstup 3 12 3 3 5" xfId="33778" xr:uid="{FBBEA909-ED0E-4E62-B030-ED9576340E00}"/>
    <cellStyle name="Vstup 3 12 3 4" xfId="13982" xr:uid="{C3A46604-F37B-47D5-BCD7-7583F8C2B885}"/>
    <cellStyle name="Vstup 3 12 3 4 2" xfId="39226" xr:uid="{DB28D3DE-837E-4BBA-8937-0D601D30E5E9}"/>
    <cellStyle name="Vstup 3 12 3 5" xfId="19986" xr:uid="{05C2A81A-54F7-4159-B32C-2D6D39D4986E}"/>
    <cellStyle name="Vstup 3 12 3 6" xfId="28231" xr:uid="{87814223-4F7B-4051-8AC0-25AD5F450079}"/>
    <cellStyle name="Vstup 3 12 3_5.3 Investments associated cy" xfId="6392" xr:uid="{D0A41F74-407A-40B1-B6EA-39CC2C945306}"/>
    <cellStyle name="Vstup 3 12 4" xfId="2559" xr:uid="{9EF6E667-4621-4A28-8B55-2F734F943884}"/>
    <cellStyle name="Vstup 3 12 4 2" xfId="5758" xr:uid="{A6F68CCB-7386-4D40-B18C-F2669DFEA4CF}"/>
    <cellStyle name="Vstup 3 12 4 2 2" xfId="12551" xr:uid="{26B323AE-293B-4BE3-A4E8-3075E89DA1A6}"/>
    <cellStyle name="Vstup 3 12 4 2 2 2" xfId="20961" xr:uid="{7D4BB2A1-7B36-402E-8451-BFC495FD1A79}"/>
    <cellStyle name="Vstup 3 12 4 2 2 2 2" xfId="48594" xr:uid="{DE90C4C8-8F8C-4DF9-A8A5-663606774BD9}"/>
    <cellStyle name="Vstup 3 12 4 2 2 3" xfId="23818" xr:uid="{0963864D-2E7D-4440-A742-CD9019467580}"/>
    <cellStyle name="Vstup 3 12 4 2 2 4" xfId="26415" xr:uid="{FB120D1C-7FA5-4CB2-98DC-E5BBE43C2314}"/>
    <cellStyle name="Vstup 3 12 4 2 2 5" xfId="37397" xr:uid="{874BA81A-FA0C-4FA1-9CFA-C8402FB52420}"/>
    <cellStyle name="Vstup 3 12 4 2 3" xfId="16373" xr:uid="{AFB2B251-2ED5-400D-8BD9-A40788AAA12A}"/>
    <cellStyle name="Vstup 3 12 4 2 3 2" xfId="42925" xr:uid="{000BAD6F-75BE-4400-8568-07DC6B785228}"/>
    <cellStyle name="Vstup 3 12 4 2 4" xfId="19579" xr:uid="{DDDDBE34-827A-4669-B136-DCB5CF34D337}"/>
    <cellStyle name="Vstup 3 12 4 2 5" xfId="16673" xr:uid="{91E718E4-14D3-4EDB-A1BA-506A415840AA}"/>
    <cellStyle name="Vstup 3 12 4 2 6" xfId="31842" xr:uid="{6F4B793E-2131-43C2-B7F2-B430E54B945A}"/>
    <cellStyle name="Vstup 3 12 4 3" xfId="9517" xr:uid="{7818F899-2941-470F-9F4C-E064B1E320CC}"/>
    <cellStyle name="Vstup 3 12 4 3 2" xfId="19049" xr:uid="{C4407571-E6C1-47A8-A100-5CB114A498B0}"/>
    <cellStyle name="Vstup 3 12 4 3 2 2" xfId="45561" xr:uid="{7E22262B-6B1B-4F32-B5F8-22A8FCA9876B}"/>
    <cellStyle name="Vstup 3 12 4 3 3" xfId="22335" xr:uid="{1C4073A6-AEB6-4D6C-A845-2B51AA964CB7}"/>
    <cellStyle name="Vstup 3 12 4 3 4" xfId="25109" xr:uid="{96747DD3-EF2E-47B3-9B2A-1AAB6A0B74B9}"/>
    <cellStyle name="Vstup 3 12 4 3 5" xfId="34452" xr:uid="{8BD5014B-FBF9-4F41-8B6A-8F2A4B4EF9CD}"/>
    <cellStyle name="Vstup 3 12 4 4" xfId="14434" xr:uid="{E8A0E488-8F83-4616-B89A-99C76D7F5259}"/>
    <cellStyle name="Vstup 3 12 4 4 2" xfId="39900" xr:uid="{62316274-F58C-4E2A-B47D-0C3E7AB2EE13}"/>
    <cellStyle name="Vstup 3 12 4 5" xfId="16079" xr:uid="{95C93D48-C60F-461D-92C8-FAD7496147BD}"/>
    <cellStyle name="Vstup 3 12 4 6" xfId="28905" xr:uid="{F2CB0F96-BB52-4DF6-B271-6F363F977A25}"/>
    <cellStyle name="Vstup 3 12 4_5.3 Investments associated cy" xfId="6393" xr:uid="{C4700AA6-FDF2-4970-9C2C-3B6A9F9D24CA}"/>
    <cellStyle name="Vstup 3 12 5" xfId="3072" xr:uid="{CEE3A32D-AF67-41A7-8F87-486B9CCCDF34}"/>
    <cellStyle name="Vstup 3 12 5 2" xfId="10004" xr:uid="{0D5E01EE-619C-4159-981A-7984F4CC19EF}"/>
    <cellStyle name="Vstup 3 12 5 2 2" xfId="19480" xr:uid="{D543D017-CB55-4C66-9D0F-F4CCDC05E169}"/>
    <cellStyle name="Vstup 3 12 5 2 2 2" xfId="46047" xr:uid="{D3B3F5B1-1091-4362-85F2-3AD2F477A5A0}"/>
    <cellStyle name="Vstup 3 12 5 2 3" xfId="22750" xr:uid="{B5461B20-0815-4DFA-B469-9B3D6C0B3126}"/>
    <cellStyle name="Vstup 3 12 5 2 4" xfId="25517" xr:uid="{498058D7-7C8D-4373-BE72-5CF503217A93}"/>
    <cellStyle name="Vstup 3 12 5 2 5" xfId="34928" xr:uid="{1A3F944E-66F0-4EC4-BED6-CF151D7A8BBB}"/>
    <cellStyle name="Vstup 3 12 5 3" xfId="14865" xr:uid="{DD1B4E0A-378F-499F-8809-0640FE8F4648}"/>
    <cellStyle name="Vstup 3 12 5 3 2" xfId="40383" xr:uid="{572941BC-66DE-451D-9528-4A99CB5C2BED}"/>
    <cellStyle name="Vstup 3 12 5 4" xfId="19525" xr:uid="{8A9BA356-97F7-42C2-924A-CE30139E97CD}"/>
    <cellStyle name="Vstup 3 12 5 5" xfId="29378" xr:uid="{9D27CD26-1B5C-4ED9-9C0A-C12156F34B95}"/>
    <cellStyle name="Vstup 3 12 6" xfId="7496" xr:uid="{A078EF23-B94E-41FD-A9FC-C0352AD92724}"/>
    <cellStyle name="Vstup 3 12 6 2" xfId="17775" xr:uid="{594C79A4-48E9-4EDC-A7D5-A3BD8D9143B2}"/>
    <cellStyle name="Vstup 3 12 6 2 2" xfId="43544" xr:uid="{7D844E40-E865-4168-800C-9B4BBF3D0FF3}"/>
    <cellStyle name="Vstup 3 12 6 3" xfId="21373" xr:uid="{6D726C8A-DC9E-45C9-A20B-72BD094F20A8}"/>
    <cellStyle name="Vstup 3 12 6 4" xfId="24266" xr:uid="{147B146E-F1F0-4CE1-8255-AF0F79E1E1EE}"/>
    <cellStyle name="Vstup 3 12 6 5" xfId="32451" xr:uid="{C3C95E20-126B-4EEA-A158-275EA3E72025}"/>
    <cellStyle name="Vstup 3 12 7" xfId="13022" xr:uid="{6BFCD648-DDF3-413A-AB89-C6C125C6DD87}"/>
    <cellStyle name="Vstup 3 12 7 2" xfId="37884" xr:uid="{BB91F25F-81E1-49D7-88BF-6F2060A06128}"/>
    <cellStyle name="Vstup 3 12 8" xfId="17289" xr:uid="{4C3BFBC4-B146-4DD1-B2E6-0D2A7AD5366E}"/>
    <cellStyle name="Vstup 3 12 9" xfId="26901" xr:uid="{AB99F29E-4D4E-45A8-9BAE-14941DF1895B}"/>
    <cellStyle name="Vstup 3 12_3.10 Impairments" xfId="1084" xr:uid="{1CCCD332-D1BE-4188-BCAE-5DC3577A0ECF}"/>
    <cellStyle name="Vstup 3 13" xfId="326" xr:uid="{59EEEF4F-D876-44A9-8D00-A1C8EF19B3CD}"/>
    <cellStyle name="Vstup 3 13 2" xfId="630" xr:uid="{37788B0B-EABC-479F-AA8D-0764E5087116}"/>
    <cellStyle name="Vstup 3 13 2 2" xfId="2178" xr:uid="{4C83272C-78BD-4822-82A7-B0D668651B45}"/>
    <cellStyle name="Vstup 3 13 2 2 2" xfId="5377" xr:uid="{3F70B456-7FA6-4C5E-82A4-D0AB1C734705}"/>
    <cellStyle name="Vstup 3 13 2 2 2 2" xfId="12170" xr:uid="{371EC712-6144-401F-B958-05B3D0F2C6F9}"/>
    <cellStyle name="Vstup 3 13 2 2 2 2 2" xfId="20728" xr:uid="{2ECABB9B-CC59-4BE1-A148-23093F64DFB4}"/>
    <cellStyle name="Vstup 3 13 2 2 2 2 2 2" xfId="48213" xr:uid="{E1B223EF-2675-405F-8B2A-9374DDE0693F}"/>
    <cellStyle name="Vstup 3 13 2 2 2 2 3" xfId="23646" xr:uid="{32AE236D-F320-4239-ABAB-CE8AD8A05D2D}"/>
    <cellStyle name="Vstup 3 13 2 2 2 2 4" xfId="26271" xr:uid="{54668770-7253-413C-80B4-95970B4BF06E}"/>
    <cellStyle name="Vstup 3 13 2 2 2 2 5" xfId="37016" xr:uid="{6F6F5F6E-2549-49E9-8A0D-C08826207374}"/>
    <cellStyle name="Vstup 3 13 2 2 2 3" xfId="16151" xr:uid="{D12D1703-65CA-4F90-8B63-40C03B298350}"/>
    <cellStyle name="Vstup 3 13 2 2 2 3 2" xfId="42544" xr:uid="{0FD24632-9535-4A35-AF12-2164CE4E9C42}"/>
    <cellStyle name="Vstup 3 13 2 2 2 4" xfId="13357" xr:uid="{CD9C79AF-CC32-4C63-B3BE-820CEE902A3B}"/>
    <cellStyle name="Vstup 3 13 2 2 2 5" xfId="18933" xr:uid="{641714C8-E89A-4421-9CBA-042838AC8286}"/>
    <cellStyle name="Vstup 3 13 2 2 2 6" xfId="31461" xr:uid="{ED5C7FC5-AADE-478A-8499-6ED8F80507A1}"/>
    <cellStyle name="Vstup 3 13 2 2 3" xfId="9137" xr:uid="{8B861A93-A5FA-4B3E-8874-249A1F4971F5}"/>
    <cellStyle name="Vstup 3 13 2 2 3 2" xfId="18813" xr:uid="{33121522-B2EF-4AC8-8646-48AB4482DD92}"/>
    <cellStyle name="Vstup 3 13 2 2 3 2 2" xfId="45181" xr:uid="{8E5FB48D-DD5F-407B-B933-075236B5F1F1}"/>
    <cellStyle name="Vstup 3 13 2 2 3 3" xfId="22168" xr:uid="{64040910-68FB-4E6D-9281-9229DC42E4D3}"/>
    <cellStyle name="Vstup 3 13 2 2 3 4" xfId="24966" xr:uid="{B6882546-7DE2-4DD5-81AA-D47EE6EEF5F7}"/>
    <cellStyle name="Vstup 3 13 2 2 3 5" xfId="34072" xr:uid="{89B55EB4-ED22-4AF2-85B7-5CEA81CA872F}"/>
    <cellStyle name="Vstup 3 13 2 2 4" xfId="14208" xr:uid="{4AB78991-C870-451D-970B-56E0D796E5E0}"/>
    <cellStyle name="Vstup 3 13 2 2 4 2" xfId="39520" xr:uid="{E0DABA74-AB0E-4C9F-B135-46732AE3E644}"/>
    <cellStyle name="Vstup 3 13 2 2 5" xfId="15472" xr:uid="{2D1B6F8A-AB7A-41DC-AECC-BF5668893EC6}"/>
    <cellStyle name="Vstup 3 13 2 2 6" xfId="28525" xr:uid="{EA678F3A-5D2A-4D6F-AFB7-57C6E16D3C2E}"/>
    <cellStyle name="Vstup 3 13 2 2_5.3 Investments associated cy" xfId="6395" xr:uid="{E02B7CE0-22AE-478A-8AE9-889F6936B039}"/>
    <cellStyle name="Vstup 3 13 2 3" xfId="2776" xr:uid="{A8B47CAD-2A28-4348-B5E7-0A76451F6FF1}"/>
    <cellStyle name="Vstup 3 13 2 3 2" xfId="5975" xr:uid="{2BC76C1B-3F41-4A1E-9B85-576AC77CD519}"/>
    <cellStyle name="Vstup 3 13 2 3 2 2" xfId="12768" xr:uid="{9AA13FA7-221A-4083-9A06-66D7E719F38F}"/>
    <cellStyle name="Vstup 3 13 2 3 2 2 2" xfId="21178" xr:uid="{8946A3E1-CC71-4649-B24D-CF8610E1623D}"/>
    <cellStyle name="Vstup 3 13 2 3 2 2 2 2" xfId="48811" xr:uid="{C0DD83D7-A1E8-4500-8608-966E27C84B1F}"/>
    <cellStyle name="Vstup 3 13 2 3 2 2 3" xfId="24035" xr:uid="{8EAAFEA7-43CC-410B-A6E3-3DFCA1459989}"/>
    <cellStyle name="Vstup 3 13 2 3 2 2 4" xfId="26632" xr:uid="{A31DDFB9-CB9A-47C3-8F80-6AD89278C976}"/>
    <cellStyle name="Vstup 3 13 2 3 2 2 5" xfId="37614" xr:uid="{51E238E6-C133-45A9-B76C-4748A9CE6BC9}"/>
    <cellStyle name="Vstup 3 13 2 3 2 3" xfId="16590" xr:uid="{4A47F01A-8C40-4A43-AAAB-0094F36E13CE}"/>
    <cellStyle name="Vstup 3 13 2 3 2 3 2" xfId="43142" xr:uid="{86276594-DFE6-47FC-9EE4-7B915AAD7863}"/>
    <cellStyle name="Vstup 3 13 2 3 2 4" xfId="20107" xr:uid="{5ECC142D-97F9-4755-8EC0-4390A89AAB01}"/>
    <cellStyle name="Vstup 3 13 2 3 2 5" xfId="23027" xr:uid="{846CA1C4-3004-4599-883A-B823123E26F8}"/>
    <cellStyle name="Vstup 3 13 2 3 2 6" xfId="32059" xr:uid="{BA6A1C2A-E0F3-4BFA-B2A0-12C84A0E71DD}"/>
    <cellStyle name="Vstup 3 13 2 3 3" xfId="9734" xr:uid="{C8BBE9DD-E638-4C7E-B699-181F145783B5}"/>
    <cellStyle name="Vstup 3 13 2 3 3 2" xfId="19266" xr:uid="{9EC961D2-DA58-4F58-BBA0-8FA0F8D59D02}"/>
    <cellStyle name="Vstup 3 13 2 3 3 2 2" xfId="45778" xr:uid="{7FF820D6-E849-4FDB-B591-11C8EA668DDA}"/>
    <cellStyle name="Vstup 3 13 2 3 3 3" xfId="22552" xr:uid="{84373438-3543-4457-87DC-851237AC427B}"/>
    <cellStyle name="Vstup 3 13 2 3 3 4" xfId="25326" xr:uid="{82AC7E2E-D68A-4C93-BFCC-1AB9F5788F20}"/>
    <cellStyle name="Vstup 3 13 2 3 3 5" xfId="34669" xr:uid="{54759AB3-5733-48E1-A832-FD32288C88C1}"/>
    <cellStyle name="Vstup 3 13 2 3 4" xfId="14651" xr:uid="{735DFBD5-E67D-47BA-B010-603A17714C25}"/>
    <cellStyle name="Vstup 3 13 2 3 4 2" xfId="40117" xr:uid="{D98D4564-8EC7-4BD2-A0A8-95500CBBE430}"/>
    <cellStyle name="Vstup 3 13 2 3 5" xfId="16871" xr:uid="{6808E6D1-34ED-4D0A-995C-F32F18067AE6}"/>
    <cellStyle name="Vstup 3 13 2 3 6" xfId="29122" xr:uid="{EE9C35B6-66A9-4711-B692-22B239A6BF2D}"/>
    <cellStyle name="Vstup 3 13 2 3_5.3 Investments associated cy" xfId="6396" xr:uid="{C69256CD-C02D-480D-BAC4-514FB3617358}"/>
    <cellStyle name="Vstup 3 13 2 4" xfId="3369" xr:uid="{728F8596-AB63-4911-BA78-E243ECBD2208}"/>
    <cellStyle name="Vstup 3 13 2 4 2" xfId="10296" xr:uid="{C415BD94-92E1-4C21-8063-17EF8BE441D3}"/>
    <cellStyle name="Vstup 3 13 2 4 2 2" xfId="19712" xr:uid="{FF3CB21A-8CB9-48E6-AA5C-06A18430E646}"/>
    <cellStyle name="Vstup 3 13 2 4 2 2 2" xfId="46339" xr:uid="{FB010461-5907-4609-8E49-7CFBAEDEB0D4}"/>
    <cellStyle name="Vstup 3 13 2 4 2 3" xfId="22943" xr:uid="{3B3A2664-EC4E-4168-BE39-0E5142FA6E75}"/>
    <cellStyle name="Vstup 3 13 2 4 2 4" xfId="25701" xr:uid="{4058A8DB-E25F-4B88-8FB6-CC44692941A1}"/>
    <cellStyle name="Vstup 3 13 2 4 2 5" xfId="35219" xr:uid="{1B39617A-3BBF-4B28-82C4-AB1442F6C5E4}"/>
    <cellStyle name="Vstup 3 13 2 4 3" xfId="15098" xr:uid="{B290538C-930C-481F-B017-781E45F1E92E}"/>
    <cellStyle name="Vstup 3 13 2 4 3 2" xfId="40674" xr:uid="{E58E4466-F25B-4646-BDF2-F242976DC7FC}"/>
    <cellStyle name="Vstup 3 13 2 4 4" xfId="18418" xr:uid="{6D215746-3DF5-4A7F-ADBE-9BA3C75F47A4}"/>
    <cellStyle name="Vstup 3 13 2 4 5" xfId="29668" xr:uid="{53F70DE4-763C-4291-B2EB-4077B50DA9B6}"/>
    <cellStyle name="Vstup 3 13 2 5" xfId="7819" xr:uid="{F46ED23E-E500-4DB7-AFA1-9D00450CBF52}"/>
    <cellStyle name="Vstup 3 13 2 5 2" xfId="18035" xr:uid="{BD818A00-9956-449F-B83B-47FB719A6AD5}"/>
    <cellStyle name="Vstup 3 13 2 5 2 2" xfId="43867" xr:uid="{6D5AFE28-1E71-40B1-9801-2ED051CD9ABE}"/>
    <cellStyle name="Vstup 3 13 2 5 3" xfId="21603" xr:uid="{079D8248-25FE-4677-B66F-B0AB55AD6AFB}"/>
    <cellStyle name="Vstup 3 13 2 5 4" xfId="24483" xr:uid="{32084357-77E3-481A-8B9F-BCAFEE55DED9}"/>
    <cellStyle name="Vstup 3 13 2 5 5" xfId="32774" xr:uid="{F5C9C84F-9E2B-4D0E-8915-866C835574EC}"/>
    <cellStyle name="Vstup 3 13 2 6" xfId="13281" xr:uid="{5A712CA1-1ABB-4897-8090-39AC42518BBE}"/>
    <cellStyle name="Vstup 3 13 2 6 2" xfId="38207" xr:uid="{43D5AB85-ACBB-47C5-A833-2CF540174037}"/>
    <cellStyle name="Vstup 3 13 2 7" xfId="17064" xr:uid="{F0B69C80-8E26-4FC1-B56D-4050DB6D20CC}"/>
    <cellStyle name="Vstup 3 13 2 8" xfId="27224" xr:uid="{CE89682D-C6AC-4419-8860-5F007D29A5F7}"/>
    <cellStyle name="Vstup 3 13 2_5.3 Investments associated cy" xfId="6394" xr:uid="{ABDA9985-DE09-43D7-9511-1CCF3AB261A6}"/>
    <cellStyle name="Vstup 3 13 3" xfId="1906" xr:uid="{D47B0F7E-EA6B-4AF6-AC66-730BF87B6EE7}"/>
    <cellStyle name="Vstup 3 13 3 2" xfId="5105" xr:uid="{FEA49498-152A-49EB-B27C-A6E262FBD707}"/>
    <cellStyle name="Vstup 3 13 3 2 2" xfId="11898" xr:uid="{107A518E-B9E3-42C1-B287-79364DB77D84}"/>
    <cellStyle name="Vstup 3 13 3 2 2 2" xfId="20509" xr:uid="{7DDA47DD-7B15-4063-BCE8-7F93E6179039}"/>
    <cellStyle name="Vstup 3 13 3 2 2 2 2" xfId="47941" xr:uid="{CF490535-73DF-4F71-8A78-83E5849EA1B0}"/>
    <cellStyle name="Vstup 3 13 3 2 2 3" xfId="23459" xr:uid="{22C6DCA0-F2AF-4CBF-B62A-A8FBA37F2A9D}"/>
    <cellStyle name="Vstup 3 13 3 2 2 4" xfId="26093" xr:uid="{2D130970-0E79-4BE4-A1AE-615A64F55559}"/>
    <cellStyle name="Vstup 3 13 3 2 2 5" xfId="36744" xr:uid="{F0DD527B-1D07-49FC-881A-D07933865D00}"/>
    <cellStyle name="Vstup 3 13 3 2 3" xfId="15934" xr:uid="{688B3A13-3EF4-465E-A5E0-9C63A0AB0CC6}"/>
    <cellStyle name="Vstup 3 13 3 2 3 2" xfId="42272" xr:uid="{50289CC6-E5AA-46E7-9722-D5A84DCC58C0}"/>
    <cellStyle name="Vstup 3 13 3 2 4" xfId="15477" xr:uid="{4DD8958D-A0B4-4B64-AFDB-EFDAE9DABF2F}"/>
    <cellStyle name="Vstup 3 13 3 2 5" xfId="18158" xr:uid="{0320E087-620D-4AF2-B7FA-B89B93B594DC}"/>
    <cellStyle name="Vstup 3 13 3 2 6" xfId="31189" xr:uid="{29D46804-E671-4D49-A8C5-4B899F57AA0D}"/>
    <cellStyle name="Vstup 3 13 3 3" xfId="8865" xr:uid="{88928269-F4A2-4270-AE5A-2164979701D6}"/>
    <cellStyle name="Vstup 3 13 3 3 2" xfId="18597" xr:uid="{ECDE4FB8-98DF-4EB7-82C1-C3EC0767B90C}"/>
    <cellStyle name="Vstup 3 13 3 3 2 2" xfId="44909" xr:uid="{4C1550DE-297B-4217-A0D3-F95B8F27D1F6}"/>
    <cellStyle name="Vstup 3 13 3 3 3" xfId="21980" xr:uid="{2A2B3CD8-1769-4319-9272-7F56A989BEF3}"/>
    <cellStyle name="Vstup 3 13 3 3 4" xfId="24788" xr:uid="{052A06AC-0A1B-4F1C-8279-8C60880E1395}"/>
    <cellStyle name="Vstup 3 13 3 3 5" xfId="33800" xr:uid="{0340D5F1-A1B6-4132-866F-C3D5C6D39C48}"/>
    <cellStyle name="Vstup 3 13 3 4" xfId="13995" xr:uid="{35F47659-5300-4794-9F7E-E5339658DE06}"/>
    <cellStyle name="Vstup 3 13 3 4 2" xfId="39248" xr:uid="{06756AE2-FF43-49C2-BD52-E69A7DBA3400}"/>
    <cellStyle name="Vstup 3 13 3 5" xfId="20827" xr:uid="{DA6FF7DB-3179-49A8-AE71-C0426141807F}"/>
    <cellStyle name="Vstup 3 13 3 6" xfId="28253" xr:uid="{9D3A5CF1-DD70-4BE3-B86A-2B6D951AB365}"/>
    <cellStyle name="Vstup 3 13 3_5.3 Investments associated cy" xfId="6397" xr:uid="{120424C2-9678-41BC-AE10-7C45424EFC9E}"/>
    <cellStyle name="Vstup 3 13 4" xfId="2569" xr:uid="{ECC8D61B-C90F-4F05-936F-1270F16754FB}"/>
    <cellStyle name="Vstup 3 13 4 2" xfId="5768" xr:uid="{C1856D5F-2958-4596-94BD-C740D2FCB8D9}"/>
    <cellStyle name="Vstup 3 13 4 2 2" xfId="12561" xr:uid="{F207480C-8A91-492E-896D-B63CE188BE97}"/>
    <cellStyle name="Vstup 3 13 4 2 2 2" xfId="20971" xr:uid="{76DFC0C9-E089-400C-B639-694AC326AD7D}"/>
    <cellStyle name="Vstup 3 13 4 2 2 2 2" xfId="48604" xr:uid="{C948D777-B5A3-4DDE-A69E-C12945FCF50E}"/>
    <cellStyle name="Vstup 3 13 4 2 2 3" xfId="23828" xr:uid="{D18B9FA9-E2DF-4F06-AE0E-86C444344F2B}"/>
    <cellStyle name="Vstup 3 13 4 2 2 4" xfId="26425" xr:uid="{70BBC9B7-8D63-42BD-8184-D0F91F99C2E4}"/>
    <cellStyle name="Vstup 3 13 4 2 2 5" xfId="37407" xr:uid="{52B00EB0-BBCA-497B-8CA8-9D6449F489EF}"/>
    <cellStyle name="Vstup 3 13 4 2 3" xfId="16383" xr:uid="{9C75E0E8-8357-4D37-89AC-E57B0730801E}"/>
    <cellStyle name="Vstup 3 13 4 2 3 2" xfId="42935" xr:uid="{CB21AA73-3E0B-41F6-A249-2F1B99DB24E2}"/>
    <cellStyle name="Vstup 3 13 4 2 4" xfId="15614" xr:uid="{37AB0AC2-4C03-473B-9C04-BAB276671EE9}"/>
    <cellStyle name="Vstup 3 13 4 2 5" xfId="13450" xr:uid="{01D30590-673F-4A56-A088-33DF56403B5A}"/>
    <cellStyle name="Vstup 3 13 4 2 6" xfId="31852" xr:uid="{E173E0C7-8C00-473D-B27C-950D99045714}"/>
    <cellStyle name="Vstup 3 13 4 3" xfId="9527" xr:uid="{544CE6A6-2EC7-47FD-AD7B-BE2E79826713}"/>
    <cellStyle name="Vstup 3 13 4 3 2" xfId="19059" xr:uid="{DECA5460-86F5-4211-912D-F0F4FF4DD8CE}"/>
    <cellStyle name="Vstup 3 13 4 3 2 2" xfId="45571" xr:uid="{AB2731DC-B529-4B6D-AA6C-53C1BCE3A2F8}"/>
    <cellStyle name="Vstup 3 13 4 3 3" xfId="22345" xr:uid="{3A40DEF3-FC50-431D-BB95-A29AC1BE61C4}"/>
    <cellStyle name="Vstup 3 13 4 3 4" xfId="25119" xr:uid="{63082B92-A420-49E5-9512-9B241E9BF17F}"/>
    <cellStyle name="Vstup 3 13 4 3 5" xfId="34462" xr:uid="{CA0F5812-C162-4BB1-B436-F9CE77F52183}"/>
    <cellStyle name="Vstup 3 13 4 4" xfId="14444" xr:uid="{04247D9B-D52F-4E8D-9578-3E092409624A}"/>
    <cellStyle name="Vstup 3 13 4 4 2" xfId="39910" xr:uid="{198095D4-ADF3-4806-909C-1AFB81D0C1B3}"/>
    <cellStyle name="Vstup 3 13 4 5" xfId="15521" xr:uid="{110CB58E-167C-4B36-A117-89CF9912B6EF}"/>
    <cellStyle name="Vstup 3 13 4 6" xfId="28915" xr:uid="{87FE7251-150B-47CB-8C5F-CEAFB0F05480}"/>
    <cellStyle name="Vstup 3 13 4_5.3 Investments associated cy" xfId="6398" xr:uid="{C94B4E72-76B3-4347-BFD7-82C3A8ED7C89}"/>
    <cellStyle name="Vstup 3 13 5" xfId="3094" xr:uid="{CCDBBC23-7DAB-432C-A143-094B321A5E07}"/>
    <cellStyle name="Vstup 3 13 5 2" xfId="10026" xr:uid="{E12E5FD4-C563-460C-8AFF-075EC1A0E6EA}"/>
    <cellStyle name="Vstup 3 13 5 2 2" xfId="19494" xr:uid="{DCE0BA8D-6D4E-43A0-A6DD-2996CDFCA5CA}"/>
    <cellStyle name="Vstup 3 13 5 2 2 2" xfId="46069" xr:uid="{A5DA2062-C716-4F39-9952-65F06D9C137E}"/>
    <cellStyle name="Vstup 3 13 5 2 3" xfId="22760" xr:uid="{0E25E563-DA97-4DED-81DA-EA64AA55D330}"/>
    <cellStyle name="Vstup 3 13 5 2 4" xfId="25527" xr:uid="{1228B175-2387-4F85-A905-A5CCCB91DA35}"/>
    <cellStyle name="Vstup 3 13 5 2 5" xfId="34950" xr:uid="{E56294BD-A1E0-4EEF-BC21-932140E5D26C}"/>
    <cellStyle name="Vstup 3 13 5 3" xfId="14879" xr:uid="{E282D35F-23CC-418D-8D36-D6CB7C6E3906}"/>
    <cellStyle name="Vstup 3 13 5 3 2" xfId="40405" xr:uid="{80332BBB-751C-449F-B919-BDA4B0B83E05}"/>
    <cellStyle name="Vstup 3 13 5 4" xfId="14321" xr:uid="{232A581C-B9B6-4DF8-9A20-15B46B43308F}"/>
    <cellStyle name="Vstup 3 13 5 5" xfId="29400" xr:uid="{FE9520E0-001B-468A-A72A-1A1323CF6024}"/>
    <cellStyle name="Vstup 3 13 6" xfId="7518" xr:uid="{3FAEA79A-AB15-4750-BD90-4954863B4D4B}"/>
    <cellStyle name="Vstup 3 13 6 2" xfId="17789" xr:uid="{3389C1C5-07EF-49F7-88CB-9225CAE71091}"/>
    <cellStyle name="Vstup 3 13 6 2 2" xfId="43566" xr:uid="{EE8DEB89-3EEC-42D8-816D-D517FBCBE8EA}"/>
    <cellStyle name="Vstup 3 13 6 3" xfId="21384" xr:uid="{A9A50B69-1ECB-4955-B306-A509C9A20E89}"/>
    <cellStyle name="Vstup 3 13 6 4" xfId="24276" xr:uid="{53B13219-433A-4785-81E7-1794486B7363}"/>
    <cellStyle name="Vstup 3 13 6 5" xfId="32473" xr:uid="{C396F6D7-27F2-4A30-90FD-40916F5B1632}"/>
    <cellStyle name="Vstup 3 13 7" xfId="13034" xr:uid="{B92C1AED-B0CE-40BA-8D51-101AC9CB0B75}"/>
    <cellStyle name="Vstup 3 13 7 2" xfId="37906" xr:uid="{B9765CCA-0430-4C47-A94B-C396CC20A905}"/>
    <cellStyle name="Vstup 3 13 8" xfId="17278" xr:uid="{5ACD650D-847E-49E8-A2CC-87D6A79D9161}"/>
    <cellStyle name="Vstup 3 13 9" xfId="26923" xr:uid="{D8DBD0FA-D5CC-4304-B737-4458D0C980D2}"/>
    <cellStyle name="Vstup 3 13_3.10 Impairments" xfId="1085" xr:uid="{638C17E7-10CB-409D-A199-60139E95BE41}"/>
    <cellStyle name="Vstup 3 14" xfId="335" xr:uid="{AB8E4975-458A-4AB6-B52E-A1C0E8E3983B}"/>
    <cellStyle name="Vstup 3 14 2" xfId="639" xr:uid="{C436B23A-F1DC-4410-8ED3-441BAD959CC6}"/>
    <cellStyle name="Vstup 3 14 2 2" xfId="2187" xr:uid="{BDE0A381-7CBA-4719-ABEB-040F482F74CE}"/>
    <cellStyle name="Vstup 3 14 2 2 2" xfId="5386" xr:uid="{BC89B622-46EF-4655-BF97-84DE67F26B45}"/>
    <cellStyle name="Vstup 3 14 2 2 2 2" xfId="12179" xr:uid="{D5C3C48F-D9B4-4824-BD02-CA727E8E22AE}"/>
    <cellStyle name="Vstup 3 14 2 2 2 2 2" xfId="20737" xr:uid="{5DAC7983-D53C-41CD-B64C-473F26F52738}"/>
    <cellStyle name="Vstup 3 14 2 2 2 2 2 2" xfId="48222" xr:uid="{518EE202-A523-4536-A556-9AFEF9A4C5B4}"/>
    <cellStyle name="Vstup 3 14 2 2 2 2 3" xfId="23655" xr:uid="{A7AEDFCD-852A-4FCF-8488-BF3C2348DF3F}"/>
    <cellStyle name="Vstup 3 14 2 2 2 2 4" xfId="26280" xr:uid="{730C955C-7C7F-4F66-9F52-0403563ADBF2}"/>
    <cellStyle name="Vstup 3 14 2 2 2 2 5" xfId="37025" xr:uid="{5392FC6D-97B1-4161-B71D-5570B162CBA7}"/>
    <cellStyle name="Vstup 3 14 2 2 2 3" xfId="16160" xr:uid="{2B3A1E77-C653-49B4-89CD-425D5ADAE455}"/>
    <cellStyle name="Vstup 3 14 2 2 2 3 2" xfId="42553" xr:uid="{E7EADB2D-0D2F-4C1C-93D6-95EB73864B9B}"/>
    <cellStyle name="Vstup 3 14 2 2 2 4" xfId="18653" xr:uid="{EE0BE3FF-AB3B-42C7-989C-032B7F48982C}"/>
    <cellStyle name="Vstup 3 14 2 2 2 5" xfId="20372" xr:uid="{11E81CED-9A80-4D27-B5FB-9B4E5C213990}"/>
    <cellStyle name="Vstup 3 14 2 2 2 6" xfId="31470" xr:uid="{25074D0F-639E-4C83-88F6-19D3D831326E}"/>
    <cellStyle name="Vstup 3 14 2 2 3" xfId="9146" xr:uid="{0F344390-AE71-4C37-B03B-5AE6A6F39336}"/>
    <cellStyle name="Vstup 3 14 2 2 3 2" xfId="18822" xr:uid="{645FF54B-969F-4F23-A6AE-718CADEC99AB}"/>
    <cellStyle name="Vstup 3 14 2 2 3 2 2" xfId="45190" xr:uid="{4A36F9EB-959C-4EFD-81B0-C4C6B03AB38F}"/>
    <cellStyle name="Vstup 3 14 2 2 3 3" xfId="22177" xr:uid="{36C798BD-19F8-41DE-8BF6-2548C7C5B54A}"/>
    <cellStyle name="Vstup 3 14 2 2 3 4" xfId="24975" xr:uid="{97AF8061-091A-4ABC-9E8B-AFDFACB3FCFD}"/>
    <cellStyle name="Vstup 3 14 2 2 3 5" xfId="34081" xr:uid="{B947AABD-AEE4-4CB1-876E-9E4E3069320A}"/>
    <cellStyle name="Vstup 3 14 2 2 4" xfId="14217" xr:uid="{64860E71-D549-4C36-A44F-5A6361DB7D94}"/>
    <cellStyle name="Vstup 3 14 2 2 4 2" xfId="39529" xr:uid="{370D0289-586F-4224-9B3C-4DDB5C503406}"/>
    <cellStyle name="Vstup 3 14 2 2 5" xfId="18356" xr:uid="{8DD0DA59-3B88-4D5E-ACB9-5896B9026F4C}"/>
    <cellStyle name="Vstup 3 14 2 2 6" xfId="28534" xr:uid="{3D2845A3-E230-4BDA-97C1-BD78AE114FC5}"/>
    <cellStyle name="Vstup 3 14 2 2_5.3 Investments associated cy" xfId="6400" xr:uid="{E7A7010D-183F-44E6-B7F1-B5FE0312CBD9}"/>
    <cellStyle name="Vstup 3 14 2 3" xfId="2785" xr:uid="{DC26F4ED-564C-4010-A43E-596E1ED8494A}"/>
    <cellStyle name="Vstup 3 14 2 3 2" xfId="5984" xr:uid="{BAD5951D-C785-4D18-97D7-6B5FF7DE0156}"/>
    <cellStyle name="Vstup 3 14 2 3 2 2" xfId="12777" xr:uid="{72426C53-3684-4E5F-BF2F-782D3525846C}"/>
    <cellStyle name="Vstup 3 14 2 3 2 2 2" xfId="21187" xr:uid="{D48EC49F-2DE6-43DD-B6AC-FFEFEA2FDDB1}"/>
    <cellStyle name="Vstup 3 14 2 3 2 2 2 2" xfId="48820" xr:uid="{759D8EF5-C3C9-40F3-BC15-C891E9ABC3E8}"/>
    <cellStyle name="Vstup 3 14 2 3 2 2 3" xfId="24044" xr:uid="{8DD56166-6469-426A-A6AA-D5F806188111}"/>
    <cellStyle name="Vstup 3 14 2 3 2 2 4" xfId="26641" xr:uid="{59882BD2-4DC3-4629-8A8A-29D9AA981B32}"/>
    <cellStyle name="Vstup 3 14 2 3 2 2 5" xfId="37623" xr:uid="{5A4A451D-32B1-4F56-BA72-0C5BF7706485}"/>
    <cellStyle name="Vstup 3 14 2 3 2 3" xfId="16599" xr:uid="{9ECEF8F4-5EF7-4C9E-A3CD-C021F8766AF0}"/>
    <cellStyle name="Vstup 3 14 2 3 2 3 2" xfId="43151" xr:uid="{6C68A1F0-E614-47A9-87B0-46AB9F2AF76C}"/>
    <cellStyle name="Vstup 3 14 2 3 2 4" xfId="16686" xr:uid="{47D5AEDE-C005-4ECE-95B0-4754C8C26488}"/>
    <cellStyle name="Vstup 3 14 2 3 2 5" xfId="23296" xr:uid="{2CFFFC98-79C7-4583-B550-FCCBE84C8218}"/>
    <cellStyle name="Vstup 3 14 2 3 2 6" xfId="32068" xr:uid="{1AEC2685-BE6C-4A5A-A028-E8EC75DDCFFE}"/>
    <cellStyle name="Vstup 3 14 2 3 3" xfId="9743" xr:uid="{7271BF31-6E0E-43DA-B93B-08CFFC2D87E9}"/>
    <cellStyle name="Vstup 3 14 2 3 3 2" xfId="19275" xr:uid="{B5AEE59B-A9B1-42EF-AF89-5E9CE62063C3}"/>
    <cellStyle name="Vstup 3 14 2 3 3 2 2" xfId="45787" xr:uid="{C99ABBFF-F38E-4D0A-87E9-37AA241E3262}"/>
    <cellStyle name="Vstup 3 14 2 3 3 3" xfId="22561" xr:uid="{04AF117B-1209-4117-AC6C-DB2590E7926E}"/>
    <cellStyle name="Vstup 3 14 2 3 3 4" xfId="25335" xr:uid="{84EE21CF-4AA1-4F74-AE58-E20D9242EAF2}"/>
    <cellStyle name="Vstup 3 14 2 3 3 5" xfId="34678" xr:uid="{DE0BDBCB-A2E1-4E32-A935-7640F4FFA847}"/>
    <cellStyle name="Vstup 3 14 2 3 4" xfId="14660" xr:uid="{36243F8D-BAB3-4BA2-9C1F-5A098158A8D3}"/>
    <cellStyle name="Vstup 3 14 2 3 4 2" xfId="40126" xr:uid="{C2F1CEBA-EB6C-4142-91EC-50C79D6CEDDC}"/>
    <cellStyle name="Vstup 3 14 2 3 5" xfId="13792" xr:uid="{139899DC-0269-4F70-A4DF-A9E2135FF9D7}"/>
    <cellStyle name="Vstup 3 14 2 3 6" xfId="29131" xr:uid="{EBD3D8B9-1EA8-44D0-9387-9AFB0427E173}"/>
    <cellStyle name="Vstup 3 14 2 3_5.3 Investments associated cy" xfId="6401" xr:uid="{5A60211D-76E5-4C20-9C99-48115420B9EC}"/>
    <cellStyle name="Vstup 3 14 2 4" xfId="3378" xr:uid="{5255CCC3-FABB-4660-88E2-50543E26419C}"/>
    <cellStyle name="Vstup 3 14 2 4 2" xfId="10305" xr:uid="{0AA86089-2561-4843-AFA1-64C4D3C5C3E2}"/>
    <cellStyle name="Vstup 3 14 2 4 2 2" xfId="19721" xr:uid="{0EE4E9BB-0881-4F93-99A4-E8497C8A0627}"/>
    <cellStyle name="Vstup 3 14 2 4 2 2 2" xfId="46348" xr:uid="{DF3004AF-F18F-4F32-8932-A29836396A61}"/>
    <cellStyle name="Vstup 3 14 2 4 2 3" xfId="22952" xr:uid="{64D15CDC-8AC4-42B2-8813-798CFBE538F1}"/>
    <cellStyle name="Vstup 3 14 2 4 2 4" xfId="25710" xr:uid="{AF977183-9A66-4CF1-8817-0FFA5F65A46F}"/>
    <cellStyle name="Vstup 3 14 2 4 2 5" xfId="35228" xr:uid="{23244B5E-53F7-4018-BBB6-998493897413}"/>
    <cellStyle name="Vstup 3 14 2 4 3" xfId="15107" xr:uid="{60CECB85-9C88-451F-9F3A-6A95AAC28599}"/>
    <cellStyle name="Vstup 3 14 2 4 3 2" xfId="40683" xr:uid="{AA53DFB1-EA3D-4B20-BF6F-C97091C70627}"/>
    <cellStyle name="Vstup 3 14 2 4 4" xfId="15425" xr:uid="{76FE72F4-D71C-4E34-BA87-0D57A512124B}"/>
    <cellStyle name="Vstup 3 14 2 4 5" xfId="29677" xr:uid="{BB62B803-C139-45B3-A469-48A80B3C4996}"/>
    <cellStyle name="Vstup 3 14 2 5" xfId="7828" xr:uid="{A67E070E-6F66-41E0-B246-4E84D12E8305}"/>
    <cellStyle name="Vstup 3 14 2 5 2" xfId="18044" xr:uid="{46E930EA-2900-450D-931B-5E3D4CBDCA78}"/>
    <cellStyle name="Vstup 3 14 2 5 2 2" xfId="43876" xr:uid="{D4336DD2-8A90-4BBE-BABB-606D43B8E1E9}"/>
    <cellStyle name="Vstup 3 14 2 5 3" xfId="21612" xr:uid="{2CA09943-A89A-44A8-9F1C-E9C86EA90EAE}"/>
    <cellStyle name="Vstup 3 14 2 5 4" xfId="24492" xr:uid="{775CEFB8-38A5-4570-A9B1-66159A57348C}"/>
    <cellStyle name="Vstup 3 14 2 5 5" xfId="32783" xr:uid="{7C290A00-13CE-4B12-B6E7-C7BE943A4289}"/>
    <cellStyle name="Vstup 3 14 2 6" xfId="13290" xr:uid="{07B074DC-775D-4732-A1A9-C2BE062388DC}"/>
    <cellStyle name="Vstup 3 14 2 6 2" xfId="38216" xr:uid="{9B6FDFED-236A-4363-8B91-2669FE18D481}"/>
    <cellStyle name="Vstup 3 14 2 7" xfId="17052" xr:uid="{CDDC2255-52AC-4206-AD6F-0655E611D526}"/>
    <cellStyle name="Vstup 3 14 2 8" xfId="27233" xr:uid="{8318F7C1-D298-4868-B447-ADEFB5AB1640}"/>
    <cellStyle name="Vstup 3 14 2_5.3 Investments associated cy" xfId="6399" xr:uid="{A2316ECD-001A-42E6-992C-C46F7637E35F}"/>
    <cellStyle name="Vstup 3 14 3" xfId="1915" xr:uid="{2FD16B27-82B6-44AF-A1FA-4403846A1CA3}"/>
    <cellStyle name="Vstup 3 14 3 2" xfId="5114" xr:uid="{19ACE0FD-30D3-48C8-9300-8ECA67062C8A}"/>
    <cellStyle name="Vstup 3 14 3 2 2" xfId="11907" xr:uid="{1C148A82-C24D-4D47-8770-773101455883}"/>
    <cellStyle name="Vstup 3 14 3 2 2 2" xfId="20518" xr:uid="{D4219BD8-5278-41BB-88A0-848D987AB3D8}"/>
    <cellStyle name="Vstup 3 14 3 2 2 2 2" xfId="47950" xr:uid="{A6EA0751-1308-4CEA-843E-A4BD0349AD1C}"/>
    <cellStyle name="Vstup 3 14 3 2 2 3" xfId="23468" xr:uid="{1771D931-62BC-46E3-908A-4C939DC7B27D}"/>
    <cellStyle name="Vstup 3 14 3 2 2 4" xfId="26102" xr:uid="{E2A73161-AECA-4599-9732-80932FD53967}"/>
    <cellStyle name="Vstup 3 14 3 2 2 5" xfId="36753" xr:uid="{B9B87DDC-6FDE-4191-99DE-F0ECD449597F}"/>
    <cellStyle name="Vstup 3 14 3 2 3" xfId="15943" xr:uid="{77F3B37A-40A8-486C-9785-F3A329C3FD6B}"/>
    <cellStyle name="Vstup 3 14 3 2 3 2" xfId="42281" xr:uid="{E16664C8-7151-4C03-A73B-582555CE6FBD}"/>
    <cellStyle name="Vstup 3 14 3 2 4" xfId="18359" xr:uid="{27892404-014D-4B50-9119-4C853D591D7D}"/>
    <cellStyle name="Vstup 3 14 3 2 5" xfId="13517" xr:uid="{0EAAF24E-FA25-4864-AA46-9B2036B895CA}"/>
    <cellStyle name="Vstup 3 14 3 2 6" xfId="31198" xr:uid="{A63B36CC-3B8E-4615-8E99-41AA80790857}"/>
    <cellStyle name="Vstup 3 14 3 3" xfId="8874" xr:uid="{7A2086C4-E287-43EF-8957-792BC276A477}"/>
    <cellStyle name="Vstup 3 14 3 3 2" xfId="18606" xr:uid="{E88B3B5D-F37E-48C9-A652-2A02B9083AFA}"/>
    <cellStyle name="Vstup 3 14 3 3 2 2" xfId="44918" xr:uid="{FA42C9FC-383B-487B-889B-7F8BF21ADAE4}"/>
    <cellStyle name="Vstup 3 14 3 3 3" xfId="21989" xr:uid="{8B2F52A3-75E5-4E17-AF1A-52EB33A2FD94}"/>
    <cellStyle name="Vstup 3 14 3 3 4" xfId="24797" xr:uid="{4C5C3EA6-82B4-4781-9D16-ABAF111F1E92}"/>
    <cellStyle name="Vstup 3 14 3 3 5" xfId="33809" xr:uid="{6EB6531D-21B4-4729-AA67-8E6D6BCB6C46}"/>
    <cellStyle name="Vstup 3 14 3 4" xfId="14004" xr:uid="{9BA71365-8BD8-4E09-AB87-79E7B86ECC33}"/>
    <cellStyle name="Vstup 3 14 3 4 2" xfId="39257" xr:uid="{EE06FFC7-1021-48A3-A7B5-4786718B5892}"/>
    <cellStyle name="Vstup 3 14 3 5" xfId="13596" xr:uid="{A3BCE318-0349-43AA-8CE5-C06248D3E407}"/>
    <cellStyle name="Vstup 3 14 3 6" xfId="28262" xr:uid="{09A8C3C9-7B04-43DC-A4B9-50CCE230C262}"/>
    <cellStyle name="Vstup 3 14 3_5.3 Investments associated cy" xfId="6402" xr:uid="{1267CEF3-AEDA-4D34-9E66-C8541D20669C}"/>
    <cellStyle name="Vstup 3 14 4" xfId="2578" xr:uid="{8B834D1B-FC35-4B0A-8C9F-AE25CCFE3C3A}"/>
    <cellStyle name="Vstup 3 14 4 2" xfId="5777" xr:uid="{CA11E889-3FE2-44DF-85D3-75AB729A1785}"/>
    <cellStyle name="Vstup 3 14 4 2 2" xfId="12570" xr:uid="{8A6074C1-C1EF-4A06-9FD4-ABBFD655DBC4}"/>
    <cellStyle name="Vstup 3 14 4 2 2 2" xfId="20980" xr:uid="{6192D94C-EE0A-457B-BC43-11DA122DB118}"/>
    <cellStyle name="Vstup 3 14 4 2 2 2 2" xfId="48613" xr:uid="{0D6CC79E-E044-472E-82F3-C178674C1AA2}"/>
    <cellStyle name="Vstup 3 14 4 2 2 3" xfId="23837" xr:uid="{B2BBB1F4-506C-416F-A958-2D439BC0D808}"/>
    <cellStyle name="Vstup 3 14 4 2 2 4" xfId="26434" xr:uid="{AB90EF41-4CF8-4725-91ED-B7F7AEC39C10}"/>
    <cellStyle name="Vstup 3 14 4 2 2 5" xfId="37416" xr:uid="{F4F87A06-F429-4ED3-9DF0-60A44AE785D8}"/>
    <cellStyle name="Vstup 3 14 4 2 3" xfId="16392" xr:uid="{3CECC80F-AA4F-4DC3-AC3F-D05F03E57B8C}"/>
    <cellStyle name="Vstup 3 14 4 2 3 2" xfId="42944" xr:uid="{2A1C8CB8-379B-47D6-9A1A-90A991059313}"/>
    <cellStyle name="Vstup 3 14 4 2 4" xfId="18932" xr:uid="{117F5F0D-DFE1-42C7-BC01-0040B7E8FCF2}"/>
    <cellStyle name="Vstup 3 14 4 2 5" xfId="13272" xr:uid="{C0336006-13DF-44CD-A572-0A2A62529571}"/>
    <cellStyle name="Vstup 3 14 4 2 6" xfId="31861" xr:uid="{C657C476-F29C-4BD5-8220-D262041D8395}"/>
    <cellStyle name="Vstup 3 14 4 3" xfId="9536" xr:uid="{A3F0B52C-C019-4168-94B4-E649C06C3495}"/>
    <cellStyle name="Vstup 3 14 4 3 2" xfId="19068" xr:uid="{08F59EEB-715D-460C-B7FB-E0907AB759E6}"/>
    <cellStyle name="Vstup 3 14 4 3 2 2" xfId="45580" xr:uid="{2479CAEE-5E50-4A4E-982B-3AF3483753C9}"/>
    <cellStyle name="Vstup 3 14 4 3 3" xfId="22354" xr:uid="{7E4EFEAD-4BF3-44F6-9258-9D5A242C0B29}"/>
    <cellStyle name="Vstup 3 14 4 3 4" xfId="25128" xr:uid="{2F72C6FA-8FDF-4C6B-BD6D-586F6995394C}"/>
    <cellStyle name="Vstup 3 14 4 3 5" xfId="34471" xr:uid="{01E85C3B-7260-4201-AA4A-0AC4AD07A82C}"/>
    <cellStyle name="Vstup 3 14 4 4" xfId="14453" xr:uid="{91B8D634-9CED-4C4B-A2BC-845AF3A37D9D}"/>
    <cellStyle name="Vstup 3 14 4 4 2" xfId="39919" xr:uid="{13736D04-9FDA-4291-B8CD-A69A13909F10}"/>
    <cellStyle name="Vstup 3 14 4 5" xfId="18402" xr:uid="{897CB0D8-EB95-439F-960F-785C771FFF27}"/>
    <cellStyle name="Vstup 3 14 4 6" xfId="28924" xr:uid="{CBC6F427-7D7A-451B-8DFF-92FDE2B98047}"/>
    <cellStyle name="Vstup 3 14 4_5.3 Investments associated cy" xfId="6403" xr:uid="{5800E7C2-E7FA-42F6-BA0E-95B7E8F267B5}"/>
    <cellStyle name="Vstup 3 14 5" xfId="3103" xr:uid="{B3CB64FC-C825-4590-8DFA-7A252689FA2C}"/>
    <cellStyle name="Vstup 3 14 5 2" xfId="10035" xr:uid="{E57FE3D0-1848-4650-A5D9-1DD170FC46A5}"/>
    <cellStyle name="Vstup 3 14 5 2 2" xfId="19503" xr:uid="{500A8391-2A35-4141-B80F-70F450678F84}"/>
    <cellStyle name="Vstup 3 14 5 2 2 2" xfId="46078" xr:uid="{F44B5F94-972E-4E0C-B2E1-EDA2E2D46090}"/>
    <cellStyle name="Vstup 3 14 5 2 3" xfId="22769" xr:uid="{93A12A31-660D-4689-82A2-571644E5113B}"/>
    <cellStyle name="Vstup 3 14 5 2 4" xfId="25536" xr:uid="{000075F4-4BB7-44D0-86A6-63BE930CDFF7}"/>
    <cellStyle name="Vstup 3 14 5 2 5" xfId="34959" xr:uid="{B762E0BD-4A40-4F4C-B879-FF4EA5791E21}"/>
    <cellStyle name="Vstup 3 14 5 3" xfId="14888" xr:uid="{72668F97-86E8-43A5-A1B2-6C570FAA5499}"/>
    <cellStyle name="Vstup 3 14 5 3 2" xfId="40414" xr:uid="{6EF5E04F-A9DB-41A7-BCAC-B9AA62F0E40A}"/>
    <cellStyle name="Vstup 3 14 5 4" xfId="20032" xr:uid="{784449CB-366A-4BF5-8A46-18A2DE4EBFBD}"/>
    <cellStyle name="Vstup 3 14 5 5" xfId="29409" xr:uid="{C86CCF7D-555F-402A-9FBE-3D4100AA9529}"/>
    <cellStyle name="Vstup 3 14 6" xfId="7527" xr:uid="{AC1005B9-9295-4022-8AF4-F4D5D3D9BB7C}"/>
    <cellStyle name="Vstup 3 14 6 2" xfId="17798" xr:uid="{635EEA40-ADA2-4E40-A288-229FC064F3D3}"/>
    <cellStyle name="Vstup 3 14 6 2 2" xfId="43575" xr:uid="{55A007F1-1325-430C-9D4B-A9B6815F9AFA}"/>
    <cellStyle name="Vstup 3 14 6 3" xfId="21393" xr:uid="{0E557744-C4F2-4C6A-8DC5-9F43A12BE463}"/>
    <cellStyle name="Vstup 3 14 6 4" xfId="24285" xr:uid="{0D1D0022-402A-4117-A2D5-F70ABF42C2AC}"/>
    <cellStyle name="Vstup 3 14 6 5" xfId="32482" xr:uid="{0AAAB289-EA68-4BF1-9715-F51E4B56ABB0}"/>
    <cellStyle name="Vstup 3 14 7" xfId="13043" xr:uid="{CBE4CAED-FD18-4935-A216-CB664D82293F}"/>
    <cellStyle name="Vstup 3 14 7 2" xfId="37915" xr:uid="{ACFEC937-5FFB-4745-BAD6-5A0BAA8680CD}"/>
    <cellStyle name="Vstup 3 14 8" xfId="17270" xr:uid="{89E367EA-DBE5-4CB5-A41F-F09972B761BE}"/>
    <cellStyle name="Vstup 3 14 9" xfId="26932" xr:uid="{36ECB683-0B2A-46F3-900C-733751173C63}"/>
    <cellStyle name="Vstup 3 14_3.10 Impairments" xfId="1086" xr:uid="{6A759DF3-C689-4023-8696-09CF6E86008F}"/>
    <cellStyle name="Vstup 3 15" xfId="328" xr:uid="{A1446BC5-E1A9-4E44-A358-30BBBDE7704C}"/>
    <cellStyle name="Vstup 3 15 2" xfId="632" xr:uid="{D64463ED-163A-4739-9327-276756B6637B}"/>
    <cellStyle name="Vstup 3 15 2 2" xfId="2180" xr:uid="{25BE255E-A2FE-46F7-BC37-175735B36DDD}"/>
    <cellStyle name="Vstup 3 15 2 2 2" xfId="5379" xr:uid="{437F6633-BDE5-4C90-8FC8-66BFE0629C96}"/>
    <cellStyle name="Vstup 3 15 2 2 2 2" xfId="12172" xr:uid="{DCC4E74E-E1F0-4E5F-84E5-3211865221DE}"/>
    <cellStyle name="Vstup 3 15 2 2 2 2 2" xfId="20730" xr:uid="{DB455760-763F-401E-8CB2-8A3E7D661340}"/>
    <cellStyle name="Vstup 3 15 2 2 2 2 2 2" xfId="48215" xr:uid="{5A8E81B6-92CA-484B-A1C0-D5CF5A30849E}"/>
    <cellStyle name="Vstup 3 15 2 2 2 2 3" xfId="23648" xr:uid="{377757E5-AB52-4BD4-8A9F-5C8D75C9836D}"/>
    <cellStyle name="Vstup 3 15 2 2 2 2 4" xfId="26273" xr:uid="{53FD65C0-E087-442D-881A-19988C426EF0}"/>
    <cellStyle name="Vstup 3 15 2 2 2 2 5" xfId="37018" xr:uid="{535D8B62-C771-4D93-8BAB-3C384FE93203}"/>
    <cellStyle name="Vstup 3 15 2 2 2 3" xfId="16153" xr:uid="{A1466320-DABF-42EF-9F47-2C40BEABFFA2}"/>
    <cellStyle name="Vstup 3 15 2 2 2 3 2" xfId="42546" xr:uid="{62974A00-A797-46D3-B82A-8519153BB2E3}"/>
    <cellStyle name="Vstup 3 15 2 2 2 4" xfId="13493" xr:uid="{1FB9DE36-13C9-4B0A-8E68-634BEA4051DE}"/>
    <cellStyle name="Vstup 3 15 2 2 2 5" xfId="23145" xr:uid="{9BE1BB0A-7454-4322-90A4-EF16CCB6CE74}"/>
    <cellStyle name="Vstup 3 15 2 2 2 6" xfId="31463" xr:uid="{AB6B0D7D-06FF-45D1-B0A1-F177F0AC10DE}"/>
    <cellStyle name="Vstup 3 15 2 2 3" xfId="9139" xr:uid="{A6EC9943-37AF-4515-A1E6-DB2EFECB1E7C}"/>
    <cellStyle name="Vstup 3 15 2 2 3 2" xfId="18815" xr:uid="{0B363DAB-A67F-4E6C-A9C1-57811535F6E8}"/>
    <cellStyle name="Vstup 3 15 2 2 3 2 2" xfId="45183" xr:uid="{6C2C6D97-7BC3-4426-9A4D-B90F6B44E07A}"/>
    <cellStyle name="Vstup 3 15 2 2 3 3" xfId="22170" xr:uid="{FBAF3B54-A504-4F79-B64B-A639355F3F51}"/>
    <cellStyle name="Vstup 3 15 2 2 3 4" xfId="24968" xr:uid="{070115B6-7879-49E5-9DBC-5E1416758C13}"/>
    <cellStyle name="Vstup 3 15 2 2 3 5" xfId="34074" xr:uid="{974E52C2-5A3C-49ED-ACD4-6CC1A5D325C5}"/>
    <cellStyle name="Vstup 3 15 2 2 4" xfId="14210" xr:uid="{91A34E87-B541-4936-AA7E-FCE93A480F4E}"/>
    <cellStyle name="Vstup 3 15 2 2 4 2" xfId="39522" xr:uid="{B546AADC-6A85-411E-80DE-1B07DA0044A4}"/>
    <cellStyle name="Vstup 3 15 2 2 5" xfId="15177" xr:uid="{A31606B2-669F-4BB6-97AB-649C6AA7EC06}"/>
    <cellStyle name="Vstup 3 15 2 2 6" xfId="28527" xr:uid="{954C1798-187A-4DA6-9969-FEBB348AAEA8}"/>
    <cellStyle name="Vstup 3 15 2 2_5.3 Investments associated cy" xfId="6405" xr:uid="{B54DA3F1-953B-42E4-9C01-C1BEC686CC4A}"/>
    <cellStyle name="Vstup 3 15 2 3" xfId="2778" xr:uid="{922DCA9E-8090-4E3D-AD85-8CB969A81AEF}"/>
    <cellStyle name="Vstup 3 15 2 3 2" xfId="5977" xr:uid="{280ECFD1-B6C2-4A72-BC77-8BC3E278DE1E}"/>
    <cellStyle name="Vstup 3 15 2 3 2 2" xfId="12770" xr:uid="{93A514CA-6B9B-4B63-94F2-401E5C8C5B05}"/>
    <cellStyle name="Vstup 3 15 2 3 2 2 2" xfId="21180" xr:uid="{00A73E87-E4EA-438C-9125-9B8DDCFD7881}"/>
    <cellStyle name="Vstup 3 15 2 3 2 2 2 2" xfId="48813" xr:uid="{BD4F7793-FE07-4CA5-8BA6-52E062014EC0}"/>
    <cellStyle name="Vstup 3 15 2 3 2 2 3" xfId="24037" xr:uid="{D014539C-A9F7-4E13-AB74-AA623A67C272}"/>
    <cellStyle name="Vstup 3 15 2 3 2 2 4" xfId="26634" xr:uid="{7E76470C-7B8A-46A8-B6FC-D052970FC015}"/>
    <cellStyle name="Vstup 3 15 2 3 2 2 5" xfId="37616" xr:uid="{625EA030-4846-4259-8123-B7646BD8EEB7}"/>
    <cellStyle name="Vstup 3 15 2 3 2 3" xfId="16592" xr:uid="{EA5F7727-92A7-4CC3-9AC4-B43CA76D06C1}"/>
    <cellStyle name="Vstup 3 15 2 3 2 3 2" xfId="43144" xr:uid="{6A1B38DE-FA7D-4EB5-A47B-21C5C07C4BE0}"/>
    <cellStyle name="Vstup 3 15 2 3 2 4" xfId="19859" xr:uid="{8A12EBB1-19CC-4B0B-8E0D-9D1201EBA995}"/>
    <cellStyle name="Vstup 3 15 2 3 2 5" xfId="17722" xr:uid="{E13D54C9-A5ED-4C44-BBF0-98CDD67FB698}"/>
    <cellStyle name="Vstup 3 15 2 3 2 6" xfId="32061" xr:uid="{10ADB42A-E51D-4037-9E2F-F478D09329AF}"/>
    <cellStyle name="Vstup 3 15 2 3 3" xfId="9736" xr:uid="{2309E847-8F48-44DE-9E9E-33CCEE3E597A}"/>
    <cellStyle name="Vstup 3 15 2 3 3 2" xfId="19268" xr:uid="{E16560F5-DC96-4D56-A734-49536DFF37B3}"/>
    <cellStyle name="Vstup 3 15 2 3 3 2 2" xfId="45780" xr:uid="{2F4F18EC-E5B9-4781-8AD9-D0E0061335D0}"/>
    <cellStyle name="Vstup 3 15 2 3 3 3" xfId="22554" xr:uid="{E829992E-5A7F-4F18-89DC-6951ACCD4ED3}"/>
    <cellStyle name="Vstup 3 15 2 3 3 4" xfId="25328" xr:uid="{28472242-7D4F-4290-A21B-F3661E29408B}"/>
    <cellStyle name="Vstup 3 15 2 3 3 5" xfId="34671" xr:uid="{EF7E9AD7-F897-4762-9D9C-9623B34573CA}"/>
    <cellStyle name="Vstup 3 15 2 3 4" xfId="14653" xr:uid="{A2A2BD1D-954C-479F-B812-8EA23DD51C1D}"/>
    <cellStyle name="Vstup 3 15 2 3 4 2" xfId="40119" xr:uid="{0365024C-CE69-4E34-BD51-58614830FD26}"/>
    <cellStyle name="Vstup 3 15 2 3 5" xfId="20855" xr:uid="{C455C170-9EE6-46DD-B6ED-8D712072AFD0}"/>
    <cellStyle name="Vstup 3 15 2 3 6" xfId="29124" xr:uid="{8CE278BE-B10F-46BB-BB5A-A5D450FB3451}"/>
    <cellStyle name="Vstup 3 15 2 3_5.3 Investments associated cy" xfId="6406" xr:uid="{A5901EDA-5105-422F-AA60-91352E9D6BF9}"/>
    <cellStyle name="Vstup 3 15 2 4" xfId="3371" xr:uid="{169F960B-8269-4F66-BB59-AAEBC1CC65B3}"/>
    <cellStyle name="Vstup 3 15 2 4 2" xfId="10298" xr:uid="{149D1087-C0D7-4AF7-B0E8-063D1FB48FA3}"/>
    <cellStyle name="Vstup 3 15 2 4 2 2" xfId="19714" xr:uid="{8F0E8333-08B1-42C4-8D0B-C0DA2B11219A}"/>
    <cellStyle name="Vstup 3 15 2 4 2 2 2" xfId="46341" xr:uid="{12448739-D722-4DF6-9152-27082243AD58}"/>
    <cellStyle name="Vstup 3 15 2 4 2 3" xfId="22945" xr:uid="{5C1C3DE0-2639-4715-B8A0-D65D519154B3}"/>
    <cellStyle name="Vstup 3 15 2 4 2 4" xfId="25703" xr:uid="{73ADC43F-C123-42E4-97B7-A4413AF157D4}"/>
    <cellStyle name="Vstup 3 15 2 4 2 5" xfId="35221" xr:uid="{959BB4C9-B03D-4D6C-B213-19FA0920D6D9}"/>
    <cellStyle name="Vstup 3 15 2 4 3" xfId="15100" xr:uid="{3A71660D-BF06-4828-9EB1-814EBBB1B4C8}"/>
    <cellStyle name="Vstup 3 15 2 4 3 2" xfId="40676" xr:uid="{F7FE9A08-6D39-4BCD-ACEF-A97A98D1563F}"/>
    <cellStyle name="Vstup 3 15 2 4 4" xfId="15752" xr:uid="{A1142DEF-6186-47D6-8E17-CA56C9D094EC}"/>
    <cellStyle name="Vstup 3 15 2 4 5" xfId="29670" xr:uid="{1C75DE09-BD0D-476E-8F3A-923B3A34A242}"/>
    <cellStyle name="Vstup 3 15 2 5" xfId="7821" xr:uid="{9DDC6765-B0B2-4941-8C8C-7AB8EA66C485}"/>
    <cellStyle name="Vstup 3 15 2 5 2" xfId="18037" xr:uid="{981E069B-8B71-4531-83E8-28525B72AE76}"/>
    <cellStyle name="Vstup 3 15 2 5 2 2" xfId="43869" xr:uid="{60647EF1-5AEB-4329-BEB7-A8BF3BAEEB11}"/>
    <cellStyle name="Vstup 3 15 2 5 3" xfId="21605" xr:uid="{B5F365FE-A55D-4885-9C94-D7C54E9E5AEB}"/>
    <cellStyle name="Vstup 3 15 2 5 4" xfId="24485" xr:uid="{D59C6EFD-8612-4B72-90A3-508244C43EF5}"/>
    <cellStyle name="Vstup 3 15 2 5 5" xfId="32776" xr:uid="{3B109297-DFEF-4B5A-B47A-B2879282F405}"/>
    <cellStyle name="Vstup 3 15 2 6" xfId="13283" xr:uid="{91837504-1C88-43E9-9772-D55B5C19016C}"/>
    <cellStyle name="Vstup 3 15 2 6 2" xfId="38209" xr:uid="{60266E2B-73E4-42B7-B628-A526724A4A21}"/>
    <cellStyle name="Vstup 3 15 2 7" xfId="17061" xr:uid="{E34E2EAF-CDD7-46FC-8054-347357C22590}"/>
    <cellStyle name="Vstup 3 15 2 8" xfId="27226" xr:uid="{4F27F3F8-BB72-46BE-8C68-BA0C91BD5ED7}"/>
    <cellStyle name="Vstup 3 15 2_5.3 Investments associated cy" xfId="6404" xr:uid="{248805EA-A606-4EE7-A33A-7C60D9FF975C}"/>
    <cellStyle name="Vstup 3 15 3" xfId="1908" xr:uid="{28C983E5-C07F-40FB-998C-109D153D7723}"/>
    <cellStyle name="Vstup 3 15 3 2" xfId="5107" xr:uid="{E5D07810-28E9-4DD4-BCCA-625F6D7DA30A}"/>
    <cellStyle name="Vstup 3 15 3 2 2" xfId="11900" xr:uid="{00F9C419-B970-410E-83C9-8B1AC94A118F}"/>
    <cellStyle name="Vstup 3 15 3 2 2 2" xfId="20511" xr:uid="{6F047BC5-8ADC-40B5-8447-B1EB98FD57CC}"/>
    <cellStyle name="Vstup 3 15 3 2 2 2 2" xfId="47943" xr:uid="{07D97126-EE98-4615-B77C-264485053690}"/>
    <cellStyle name="Vstup 3 15 3 2 2 3" xfId="23461" xr:uid="{538FB36F-5489-4F0A-8439-CB3DD82262FD}"/>
    <cellStyle name="Vstup 3 15 3 2 2 4" xfId="26095" xr:uid="{A707A7D6-3E7B-4744-B17B-9526A5B281BC}"/>
    <cellStyle name="Vstup 3 15 3 2 2 5" xfId="36746" xr:uid="{36CD030C-470A-4080-BAD3-D5E96A11BBB1}"/>
    <cellStyle name="Vstup 3 15 3 2 3" xfId="15936" xr:uid="{0EB98D43-ED10-4033-8161-E19B7AA3FB2B}"/>
    <cellStyle name="Vstup 3 15 3 2 3 2" xfId="42274" xr:uid="{78A2F4AB-35D4-4471-A1B5-1A11A2F40A99}"/>
    <cellStyle name="Vstup 3 15 3 2 4" xfId="15184" xr:uid="{6622F3A9-5858-4802-A9C6-778CC671DECD}"/>
    <cellStyle name="Vstup 3 15 3 2 5" xfId="22241" xr:uid="{92BC7B6B-D505-4E14-9F26-2EA13251D39B}"/>
    <cellStyle name="Vstup 3 15 3 2 6" xfId="31191" xr:uid="{554C73B1-4410-4509-94CC-28480AD57ECA}"/>
    <cellStyle name="Vstup 3 15 3 3" xfId="8867" xr:uid="{0146C9D7-6074-4C40-B671-E3CF77F3131A}"/>
    <cellStyle name="Vstup 3 15 3 3 2" xfId="18599" xr:uid="{3B8FA88E-E230-4AA3-9F6C-C584AC8A3DEC}"/>
    <cellStyle name="Vstup 3 15 3 3 2 2" xfId="44911" xr:uid="{45F5BD42-1F45-4263-85DE-5DEAB55427B0}"/>
    <cellStyle name="Vstup 3 15 3 3 3" xfId="21982" xr:uid="{94759C7C-442A-49A6-9738-58672D808FB5}"/>
    <cellStyle name="Vstup 3 15 3 3 4" xfId="24790" xr:uid="{900E4841-DA48-4BED-A7DC-4D101642EF18}"/>
    <cellStyle name="Vstup 3 15 3 3 5" xfId="33802" xr:uid="{77E83D01-BACF-4B3E-8D61-381C2AE7E616}"/>
    <cellStyle name="Vstup 3 15 3 4" xfId="13997" xr:uid="{BA9AF19A-19F9-4EFD-B37E-B5D2BD29A121}"/>
    <cellStyle name="Vstup 3 15 3 4 2" xfId="39250" xr:uid="{9588C547-6024-4AEE-A617-E16E6F2019A6}"/>
    <cellStyle name="Vstup 3 15 3 5" xfId="14304" xr:uid="{7527E102-569F-42F0-8583-3066DBB84405}"/>
    <cellStyle name="Vstup 3 15 3 6" xfId="28255" xr:uid="{60851E58-3C15-4D47-9DD6-E49E065CA573}"/>
    <cellStyle name="Vstup 3 15 3_5.3 Investments associated cy" xfId="6407" xr:uid="{FAC84379-30B1-4D80-8525-B730A99F0778}"/>
    <cellStyle name="Vstup 3 15 4" xfId="2571" xr:uid="{EDAF869C-D529-48B0-8795-E80F1BFF27E1}"/>
    <cellStyle name="Vstup 3 15 4 2" xfId="5770" xr:uid="{79165F5B-2DBE-4F0A-A1B4-23798693F71B}"/>
    <cellStyle name="Vstup 3 15 4 2 2" xfId="12563" xr:uid="{5896DE56-0643-4052-B095-B8E454CA6B82}"/>
    <cellStyle name="Vstup 3 15 4 2 2 2" xfId="20973" xr:uid="{A4185FC7-4B3B-4236-9F2D-C3E9721C36DC}"/>
    <cellStyle name="Vstup 3 15 4 2 2 2 2" xfId="48606" xr:uid="{883B114E-6ED8-4EBC-AFD2-EF942C1250E8}"/>
    <cellStyle name="Vstup 3 15 4 2 2 3" xfId="23830" xr:uid="{736D3A88-9B72-4CE0-B733-228E864541E2}"/>
    <cellStyle name="Vstup 3 15 4 2 2 4" xfId="26427" xr:uid="{C39244C4-C46C-4DE8-9416-4826772424B5}"/>
    <cellStyle name="Vstup 3 15 4 2 2 5" xfId="37409" xr:uid="{3118A4C4-340D-495B-9DCF-51C2F4DCBED0}"/>
    <cellStyle name="Vstup 3 15 4 2 3" xfId="16385" xr:uid="{582FA50F-2ECD-456F-BA20-708E46F52D70}"/>
    <cellStyle name="Vstup 3 15 4 2 3 2" xfId="42937" xr:uid="{49B30C51-D548-467A-A3DD-B7D1E7D83CE2}"/>
    <cellStyle name="Vstup 3 15 4 2 4" xfId="13486" xr:uid="{1DC6C660-553C-4BAA-9E81-460CD5FBCD33}"/>
    <cellStyle name="Vstup 3 15 4 2 5" xfId="23170" xr:uid="{4DB9601B-FDB5-4F3F-B602-F69A3261C5D5}"/>
    <cellStyle name="Vstup 3 15 4 2 6" xfId="31854" xr:uid="{67F53F6F-59A8-4163-B9FD-BB3E58F38B60}"/>
    <cellStyle name="Vstup 3 15 4 3" xfId="9529" xr:uid="{92A4C962-17BE-45F8-8A01-4E697E81F87B}"/>
    <cellStyle name="Vstup 3 15 4 3 2" xfId="19061" xr:uid="{834F2EBE-3922-4C32-9FEF-7CE893DF8320}"/>
    <cellStyle name="Vstup 3 15 4 3 2 2" xfId="45573" xr:uid="{B093991A-9FC3-4A4D-BEA2-4B9E0477523F}"/>
    <cellStyle name="Vstup 3 15 4 3 3" xfId="22347" xr:uid="{4F6E6023-030E-478F-93B0-29E2EFBE8332}"/>
    <cellStyle name="Vstup 3 15 4 3 4" xfId="25121" xr:uid="{FC432B61-929E-41F1-ACDB-772B07DD2A11}"/>
    <cellStyle name="Vstup 3 15 4 3 5" xfId="34464" xr:uid="{C8CB2915-BF46-468D-B86D-5A39CA84736F}"/>
    <cellStyle name="Vstup 3 15 4 4" xfId="14446" xr:uid="{49EFD0BF-CB28-4A8F-B115-5083B23A6470}"/>
    <cellStyle name="Vstup 3 15 4 4 2" xfId="39912" xr:uid="{72EFBF65-47F9-457E-BA0E-8E4E8C7D02F9}"/>
    <cellStyle name="Vstup 3 15 4 5" xfId="15231" xr:uid="{29808AE5-FBD1-452E-B27C-7F6B8F85AF66}"/>
    <cellStyle name="Vstup 3 15 4 6" xfId="28917" xr:uid="{27888371-D71D-4965-B62C-2165A9755B6D}"/>
    <cellStyle name="Vstup 3 15 4_5.3 Investments associated cy" xfId="6408" xr:uid="{FCCE6BAE-94DE-4840-8B09-164B8E1ED223}"/>
    <cellStyle name="Vstup 3 15 5" xfId="3096" xr:uid="{2C370674-03AF-4596-9FF1-102563BE805A}"/>
    <cellStyle name="Vstup 3 15 5 2" xfId="10028" xr:uid="{3A76FC53-A90C-4B14-8FDF-CC381E7DA759}"/>
    <cellStyle name="Vstup 3 15 5 2 2" xfId="19496" xr:uid="{C0CB14B0-AD25-49CA-AC78-64349DF6ECDF}"/>
    <cellStyle name="Vstup 3 15 5 2 2 2" xfId="46071" xr:uid="{1ADCACBD-E238-4B30-A7A5-FB3A8471F278}"/>
    <cellStyle name="Vstup 3 15 5 2 3" xfId="22762" xr:uid="{5B891EFE-5E96-4479-A273-BF23BF5121A2}"/>
    <cellStyle name="Vstup 3 15 5 2 4" xfId="25529" xr:uid="{6F7E4777-3960-42BE-9605-D869262776EA}"/>
    <cellStyle name="Vstup 3 15 5 2 5" xfId="34952" xr:uid="{39922E89-D85D-4635-BC73-CE34E705EE78}"/>
    <cellStyle name="Vstup 3 15 5 3" xfId="14881" xr:uid="{F220349E-07A3-4D07-9188-1F02EE9F8C85}"/>
    <cellStyle name="Vstup 3 15 5 3 2" xfId="40407" xr:uid="{232EC60B-F434-414B-9582-1058E62AC1B2}"/>
    <cellStyle name="Vstup 3 15 5 4" xfId="18378" xr:uid="{C6DCC183-9D4C-4EFF-A87F-7C3384E81F59}"/>
    <cellStyle name="Vstup 3 15 5 5" xfId="29402" xr:uid="{C7600BFF-1526-4FD4-934F-A755D2FFD669}"/>
    <cellStyle name="Vstup 3 15 6" xfId="7520" xr:uid="{501D40C8-34E6-456D-A8C7-159AA706C448}"/>
    <cellStyle name="Vstup 3 15 6 2" xfId="17791" xr:uid="{2F7D323D-8562-4E8C-9D23-D481F3A71A37}"/>
    <cellStyle name="Vstup 3 15 6 2 2" xfId="43568" xr:uid="{DBFF027A-F2BB-4C21-B3E4-30396BDD8C5B}"/>
    <cellStyle name="Vstup 3 15 6 3" xfId="21386" xr:uid="{C53E1E36-30BE-4112-BCB9-79135B71FE33}"/>
    <cellStyle name="Vstup 3 15 6 4" xfId="24278" xr:uid="{AFA73F7D-6B08-42C8-95D8-199415326F46}"/>
    <cellStyle name="Vstup 3 15 6 5" xfId="32475" xr:uid="{73EAD910-5567-4A43-8BDC-9C7DE4DAE4D5}"/>
    <cellStyle name="Vstup 3 15 7" xfId="13036" xr:uid="{FEB2570D-84C8-4C6C-B356-D1C456CDFA8C}"/>
    <cellStyle name="Vstup 3 15 7 2" xfId="37908" xr:uid="{A46F3197-CA8E-4113-8FD2-911598FFB192}"/>
    <cellStyle name="Vstup 3 15 8" xfId="17274" xr:uid="{5058F4E8-9962-4AC8-8A45-68900C8FE96A}"/>
    <cellStyle name="Vstup 3 15 9" xfId="26925" xr:uid="{8F096041-D085-417F-BDE2-E9B904EF6168}"/>
    <cellStyle name="Vstup 3 15_3.10 Impairments" xfId="1087" xr:uid="{74BBB1C2-D47E-4D2E-B982-70BF37F9487B}"/>
    <cellStyle name="Vstup 3 16" xfId="351" xr:uid="{6CF58ECC-1251-4EA3-BD5C-3A925C62672D}"/>
    <cellStyle name="Vstup 3 16 2" xfId="655" xr:uid="{C0CF1155-E3D7-452C-9459-039FB73E7132}"/>
    <cellStyle name="Vstup 3 16 2 2" xfId="2199" xr:uid="{3239F65C-830F-42F4-A8A9-D7B1A937AC2C}"/>
    <cellStyle name="Vstup 3 16 2 2 2" xfId="5398" xr:uid="{5FA8EED2-789E-4C33-814B-0DF2707FA37D}"/>
    <cellStyle name="Vstup 3 16 2 2 2 2" xfId="12191" xr:uid="{EC879786-DE7D-4B87-9D00-8FC72940A781}"/>
    <cellStyle name="Vstup 3 16 2 2 2 2 2" xfId="20749" xr:uid="{120E0411-65D3-4CB1-9333-EEDC9BD640DA}"/>
    <cellStyle name="Vstup 3 16 2 2 2 2 2 2" xfId="48234" xr:uid="{14279939-F49C-496C-8155-37ECBCC59D21}"/>
    <cellStyle name="Vstup 3 16 2 2 2 2 3" xfId="23667" xr:uid="{1B4F373E-6BA7-411A-AB29-8470BDBA80C4}"/>
    <cellStyle name="Vstup 3 16 2 2 2 2 4" xfId="26292" xr:uid="{5CEDCE06-95A3-461F-AAAF-4113EF08FAC9}"/>
    <cellStyle name="Vstup 3 16 2 2 2 2 5" xfId="37037" xr:uid="{76F9095A-665B-4B7D-9FC0-28DE9C82B1CB}"/>
    <cellStyle name="Vstup 3 16 2 2 2 3" xfId="16172" xr:uid="{6FB78173-F708-43F7-8B00-2CBEE831CC86}"/>
    <cellStyle name="Vstup 3 16 2 2 2 3 2" xfId="42565" xr:uid="{FA2D745D-0BED-4E2A-9C6D-ED4B88986DA0}"/>
    <cellStyle name="Vstup 3 16 2 2 2 4" xfId="15495" xr:uid="{E86D36FD-83C7-4200-A8DB-DD09DD19335D}"/>
    <cellStyle name="Vstup 3 16 2 2 2 5" xfId="13658" xr:uid="{78817411-33F4-4F87-90CA-1C07AD5C3AFB}"/>
    <cellStyle name="Vstup 3 16 2 2 2 6" xfId="31482" xr:uid="{9E49B8B1-66C5-4170-8D7E-AD54053844BC}"/>
    <cellStyle name="Vstup 3 16 2 2 3" xfId="9158" xr:uid="{28AB3CA5-D0CE-4025-8CE9-B1E642E44314}"/>
    <cellStyle name="Vstup 3 16 2 2 3 2" xfId="18834" xr:uid="{0F09B8EB-C901-428D-947E-564702D9B4EC}"/>
    <cellStyle name="Vstup 3 16 2 2 3 2 2" xfId="45202" xr:uid="{A68DC0FD-7648-4E4B-AAC6-47B7F0CAC7A9}"/>
    <cellStyle name="Vstup 3 16 2 2 3 3" xfId="22189" xr:uid="{277F3659-61CD-47A9-AC69-E310B203E1F3}"/>
    <cellStyle name="Vstup 3 16 2 2 3 4" xfId="24987" xr:uid="{C5CCFBA0-20BC-44FC-9C8A-7B5788536516}"/>
    <cellStyle name="Vstup 3 16 2 2 3 5" xfId="34093" xr:uid="{20112B0B-AFD0-4123-A79E-C9F00CA213FF}"/>
    <cellStyle name="Vstup 3 16 2 2 4" xfId="14229" xr:uid="{04F974A2-BAD1-42A8-8AA6-7D01D45AEC2D}"/>
    <cellStyle name="Vstup 3 16 2 2 4 2" xfId="39541" xr:uid="{15C5F6A0-A243-47BD-AA8D-AEE71758698C}"/>
    <cellStyle name="Vstup 3 16 2 2 5" xfId="18893" xr:uid="{0DC1FD76-9C3D-4069-9A3C-C28B0DC04F86}"/>
    <cellStyle name="Vstup 3 16 2 2 6" xfId="28546" xr:uid="{4A1DCF74-8324-4F89-945E-2D5E24CB5BB2}"/>
    <cellStyle name="Vstup 3 16 2 2_5.3 Investments associated cy" xfId="6410" xr:uid="{6584DCA9-A4F4-41D4-BFD7-61E975BDB8D8}"/>
    <cellStyle name="Vstup 3 16 2 3" xfId="2801" xr:uid="{89AA09FC-8E2D-4F67-B950-FACE5226FFF5}"/>
    <cellStyle name="Vstup 3 16 2 3 2" xfId="6000" xr:uid="{DB4FE583-6378-4D50-924E-450B9A672394}"/>
    <cellStyle name="Vstup 3 16 2 3 2 2" xfId="12793" xr:uid="{66E21FCC-51E3-40ED-BC44-96FDB4CDA1CD}"/>
    <cellStyle name="Vstup 3 16 2 3 2 2 2" xfId="21203" xr:uid="{BD5B8282-E9B2-4FC9-A9E7-318F49847048}"/>
    <cellStyle name="Vstup 3 16 2 3 2 2 2 2" xfId="48836" xr:uid="{3A3687C2-3855-4B2C-8D7D-C17E6FFF37F1}"/>
    <cellStyle name="Vstup 3 16 2 3 2 2 3" xfId="24060" xr:uid="{6CD8B28D-3532-4A5B-9C4E-A3BF7927C7C6}"/>
    <cellStyle name="Vstup 3 16 2 3 2 2 4" xfId="26657" xr:uid="{F9124931-AC13-4BD6-83F7-6E3283D11F26}"/>
    <cellStyle name="Vstup 3 16 2 3 2 2 5" xfId="37639" xr:uid="{E9E857BB-4AC3-4F9C-A7E6-9293B477754C}"/>
    <cellStyle name="Vstup 3 16 2 3 2 3" xfId="16615" xr:uid="{30BE0E06-F461-4617-A909-25E28F1A07AE}"/>
    <cellStyle name="Vstup 3 16 2 3 2 3 2" xfId="43167" xr:uid="{ACECF571-2711-4986-8622-6D180B62926E}"/>
    <cellStyle name="Vstup 3 16 2 3 2 4" xfId="20500" xr:uid="{66C0579B-BF96-4CC4-B3C6-F6751BBE77AB}"/>
    <cellStyle name="Vstup 3 16 2 3 2 5" xfId="16939" xr:uid="{5B146105-1608-4B94-869F-2A6C7D494425}"/>
    <cellStyle name="Vstup 3 16 2 3 2 6" xfId="32084" xr:uid="{8428834D-E313-4623-B138-2BCC013FC372}"/>
    <cellStyle name="Vstup 3 16 2 3 3" xfId="9759" xr:uid="{8923123C-199D-4EF8-8BDC-0AE0D2E30C32}"/>
    <cellStyle name="Vstup 3 16 2 3 3 2" xfId="19291" xr:uid="{993EA87E-EC67-484C-9929-EF7AAD2BF212}"/>
    <cellStyle name="Vstup 3 16 2 3 3 2 2" xfId="45803" xr:uid="{7760BA6A-D02F-4BCE-B52F-52A1C0ED9840}"/>
    <cellStyle name="Vstup 3 16 2 3 3 3" xfId="22577" xr:uid="{A8344E4F-727F-48D1-A60C-1ED31519D41F}"/>
    <cellStyle name="Vstup 3 16 2 3 3 4" xfId="25351" xr:uid="{1AE57482-1D07-485E-AC36-D883F652C915}"/>
    <cellStyle name="Vstup 3 16 2 3 3 5" xfId="34694" xr:uid="{358872F6-5BD3-46F4-83BE-E3FD9EB2E952}"/>
    <cellStyle name="Vstup 3 16 2 3 4" xfId="14676" xr:uid="{F52CF94C-86C6-4005-B8B1-DB53E65901FF}"/>
    <cellStyle name="Vstup 3 16 2 3 4 2" xfId="40142" xr:uid="{656710F8-0140-43C0-BB4D-7788D45272C2}"/>
    <cellStyle name="Vstup 3 16 2 3 5" xfId="19980" xr:uid="{89013AC3-9593-45E2-8639-9592246AA595}"/>
    <cellStyle name="Vstup 3 16 2 3 6" xfId="29147" xr:uid="{A6F26516-1B98-440E-B4B9-3EB873EBC0D3}"/>
    <cellStyle name="Vstup 3 16 2 3_5.3 Investments associated cy" xfId="6411" xr:uid="{8DAB80D1-5FAA-4917-AC31-05B4532E0B2A}"/>
    <cellStyle name="Vstup 3 16 2 4" xfId="3389" xr:uid="{599D6668-C6F6-423C-BEDB-7C6E591469F4}"/>
    <cellStyle name="Vstup 3 16 2 4 2" xfId="10316" xr:uid="{07732FA8-E523-461B-9F37-2DC95840EA98}"/>
    <cellStyle name="Vstup 3 16 2 4 2 2" xfId="19732" xr:uid="{52D3E608-E454-4299-9326-E017C1E01CA7}"/>
    <cellStyle name="Vstup 3 16 2 4 2 2 2" xfId="46359" xr:uid="{C0DF9D00-2C80-410F-87B5-9AF646958BA1}"/>
    <cellStyle name="Vstup 3 16 2 4 2 3" xfId="22963" xr:uid="{6AFBA4AB-0AD0-4D20-999E-24611EEDB770}"/>
    <cellStyle name="Vstup 3 16 2 4 2 4" xfId="25721" xr:uid="{4152782A-B06D-48F7-9151-F401981610BE}"/>
    <cellStyle name="Vstup 3 16 2 4 2 5" xfId="35239" xr:uid="{4A9F8EA8-93A5-4FFB-85D2-22CACDDC1A8A}"/>
    <cellStyle name="Vstup 3 16 2 4 3" xfId="15118" xr:uid="{2173FA04-1D3D-4208-BFD2-6124593DCD48}"/>
    <cellStyle name="Vstup 3 16 2 4 3 2" xfId="40694" xr:uid="{D33D17E1-4CF0-4C15-8049-B8FB81DA5259}"/>
    <cellStyle name="Vstup 3 16 2 4 4" xfId="15613" xr:uid="{98543BBD-890F-434D-9532-01F9AFCA581A}"/>
    <cellStyle name="Vstup 3 16 2 4 5" xfId="29688" xr:uid="{09AA812F-FB88-4260-BA1A-03B0946A32F0}"/>
    <cellStyle name="Vstup 3 16 2 5" xfId="7844" xr:uid="{0E1ECEC1-883A-48B3-B39C-D489DC527BD3}"/>
    <cellStyle name="Vstup 3 16 2 5 2" xfId="18060" xr:uid="{5EDEB12B-4670-43DF-83D6-9B9A21FD4B54}"/>
    <cellStyle name="Vstup 3 16 2 5 2 2" xfId="43892" xr:uid="{D0EC4C39-D96F-41E8-92C3-D3719CEC84EC}"/>
    <cellStyle name="Vstup 3 16 2 5 3" xfId="21628" xr:uid="{DC00E182-38C4-4BE5-8E24-9DA249E88838}"/>
    <cellStyle name="Vstup 3 16 2 5 4" xfId="24508" xr:uid="{8D9A00B8-F417-4C6E-A6A9-0BEA74F44495}"/>
    <cellStyle name="Vstup 3 16 2 5 5" xfId="32799" xr:uid="{DAA75AE3-9AEA-49CA-B4A5-1D9A71565AF0}"/>
    <cellStyle name="Vstup 3 16 2 6" xfId="13306" xr:uid="{3ABBC772-CA17-4EAF-A8B0-2C88C2960D77}"/>
    <cellStyle name="Vstup 3 16 2 6 2" xfId="38232" xr:uid="{58C73FF1-F928-486E-A2BF-AE8591D43E5A}"/>
    <cellStyle name="Vstup 3 16 2 7" xfId="17039" xr:uid="{B13E6ED5-5013-4D94-A1D9-C6F2AA5B8492}"/>
    <cellStyle name="Vstup 3 16 2 8" xfId="27249" xr:uid="{7E8873DE-9381-4C4A-B11C-67CECFF0162A}"/>
    <cellStyle name="Vstup 3 16 2_5.3 Investments associated cy" xfId="6409" xr:uid="{559B23FD-2407-488F-B298-6A282D0F9065}"/>
    <cellStyle name="Vstup 3 16 3" xfId="1926" xr:uid="{AB3D7E69-69D4-4916-83D0-CEA20E037068}"/>
    <cellStyle name="Vstup 3 16 3 2" xfId="5125" xr:uid="{82D994D5-0048-4546-AC2E-CDDA5504B913}"/>
    <cellStyle name="Vstup 3 16 3 2 2" xfId="11918" xr:uid="{166AFB10-50E7-49E0-A39F-C1D2E9F8791D}"/>
    <cellStyle name="Vstup 3 16 3 2 2 2" xfId="20529" xr:uid="{0303EE61-0129-48C5-804F-01C8EE5D7138}"/>
    <cellStyle name="Vstup 3 16 3 2 2 2 2" xfId="47961" xr:uid="{2A4BC529-572B-423F-97B6-4709C8382CAB}"/>
    <cellStyle name="Vstup 3 16 3 2 2 3" xfId="23479" xr:uid="{841442D6-754A-4CFD-9469-84B39DB2D37B}"/>
    <cellStyle name="Vstup 3 16 3 2 2 4" xfId="26113" xr:uid="{B363B559-96D5-4AC4-8935-E142562A1713}"/>
    <cellStyle name="Vstup 3 16 3 2 2 5" xfId="36764" xr:uid="{1515B389-7D5D-4E62-98E5-1CC6F34F573B}"/>
    <cellStyle name="Vstup 3 16 3 2 3" xfId="15954" xr:uid="{6CC62E1E-B889-4D76-82BE-4F0344F6726F}"/>
    <cellStyle name="Vstup 3 16 3 2 3 2" xfId="42292" xr:uid="{A246C41F-8ED4-4511-813C-E0A492803839}"/>
    <cellStyle name="Vstup 3 16 3 2 4" xfId="16753" xr:uid="{8DBB928D-1833-4558-996C-CBCD44DC40CE}"/>
    <cellStyle name="Vstup 3 16 3 2 5" xfId="23560" xr:uid="{27F88E67-B4FC-4A60-BC63-D1603283527C}"/>
    <cellStyle name="Vstup 3 16 3 2 6" xfId="31209" xr:uid="{84A941C7-B5EC-4A53-8049-E4549B8F6648}"/>
    <cellStyle name="Vstup 3 16 3 3" xfId="8885" xr:uid="{65FCBFBC-2783-4A79-8289-58ADB0621D3F}"/>
    <cellStyle name="Vstup 3 16 3 3 2" xfId="18617" xr:uid="{C7CF713F-7445-4BB6-AED8-A44247B1F9C2}"/>
    <cellStyle name="Vstup 3 16 3 3 2 2" xfId="44929" xr:uid="{B4B18D0B-4C29-4C75-BE65-3FBB932AC7EF}"/>
    <cellStyle name="Vstup 3 16 3 3 3" xfId="22000" xr:uid="{0AA69B61-B7C8-43AE-ABA3-4A1DA4ACAF21}"/>
    <cellStyle name="Vstup 3 16 3 3 4" xfId="24808" xr:uid="{8047E27F-744A-4879-9908-2112E623997D}"/>
    <cellStyle name="Vstup 3 16 3 3 5" xfId="33820" xr:uid="{88930168-7FDF-4647-B3D2-AB7CDF2A56B1}"/>
    <cellStyle name="Vstup 3 16 3 4" xfId="14015" xr:uid="{36966DEB-D72D-4D28-8F3C-A8CE37E1EAA8}"/>
    <cellStyle name="Vstup 3 16 3 4 2" xfId="39268" xr:uid="{E6506A1E-3D45-486E-93B1-D66994422595}"/>
    <cellStyle name="Vstup 3 16 3 5" xfId="16935" xr:uid="{A4A6A169-6556-49BB-A6C0-9F9B1B2C7928}"/>
    <cellStyle name="Vstup 3 16 3 6" xfId="28273" xr:uid="{B5176CF4-4AD7-4F5B-85B2-3B6016C4EB73}"/>
    <cellStyle name="Vstup 3 16 3_5.3 Investments associated cy" xfId="6412" xr:uid="{6DAE2216-D773-4B38-813D-57FCDA214651}"/>
    <cellStyle name="Vstup 3 16 4" xfId="2594" xr:uid="{D50763C4-D49A-463C-A60A-FEADBCD5888F}"/>
    <cellStyle name="Vstup 3 16 4 2" xfId="5793" xr:uid="{A9919759-F1F0-4906-B199-6BA331F23071}"/>
    <cellStyle name="Vstup 3 16 4 2 2" xfId="12586" xr:uid="{0EBE4ECB-EDD7-409C-9F6D-8D40ADB0DE27}"/>
    <cellStyle name="Vstup 3 16 4 2 2 2" xfId="20996" xr:uid="{79BD09D5-7B50-4A84-84B6-C06BCAB51410}"/>
    <cellStyle name="Vstup 3 16 4 2 2 2 2" xfId="48629" xr:uid="{9E24ADA3-FB00-4E14-BD73-F04B28BB8D43}"/>
    <cellStyle name="Vstup 3 16 4 2 2 3" xfId="23853" xr:uid="{363ED4B3-4C53-4A07-839D-78600375593B}"/>
    <cellStyle name="Vstup 3 16 4 2 2 4" xfId="26450" xr:uid="{EDA17E2D-AC21-4F1D-9480-791CF205038B}"/>
    <cellStyle name="Vstup 3 16 4 2 2 5" xfId="37432" xr:uid="{07DD7D91-DB78-4D2B-8F88-DA686EA45FFA}"/>
    <cellStyle name="Vstup 3 16 4 2 3" xfId="16408" xr:uid="{2E30E5DE-F8EA-4906-9784-E19D18574B9D}"/>
    <cellStyle name="Vstup 3 16 4 2 3 2" xfId="42960" xr:uid="{8AEF7F54-D23A-4FE7-8AD2-2BCEE9335A63}"/>
    <cellStyle name="Vstup 3 16 4 2 4" xfId="14941" xr:uid="{34E45A81-B474-4714-B8E4-58FADAADAB00}"/>
    <cellStyle name="Vstup 3 16 4 2 5" xfId="22041" xr:uid="{225929A9-D19A-4587-9819-FBFC98B033CB}"/>
    <cellStyle name="Vstup 3 16 4 2 6" xfId="31877" xr:uid="{26514DDA-A0FE-4B09-A2AD-14F0A9C44ABD}"/>
    <cellStyle name="Vstup 3 16 4 3" xfId="9552" xr:uid="{62C274B3-2186-4BE1-A8BD-146BCD84C4D8}"/>
    <cellStyle name="Vstup 3 16 4 3 2" xfId="19084" xr:uid="{6B22A6FA-B3AD-4126-9BD1-1F3E0BC7CAA8}"/>
    <cellStyle name="Vstup 3 16 4 3 2 2" xfId="45596" xr:uid="{2EDC8AE4-7523-4CAE-83C3-FA3D092E53D2}"/>
    <cellStyle name="Vstup 3 16 4 3 3" xfId="22370" xr:uid="{4F76FC59-83CA-4939-B0D1-D007488F4A25}"/>
    <cellStyle name="Vstup 3 16 4 3 4" xfId="25144" xr:uid="{E27D7D64-87AC-47C3-BC00-49293231F6FD}"/>
    <cellStyle name="Vstup 3 16 4 3 5" xfId="34487" xr:uid="{4B6B4AC2-4515-4FDA-84A5-873A13A17AA0}"/>
    <cellStyle name="Vstup 3 16 4 4" xfId="14469" xr:uid="{6F9E5B1F-9124-4BC6-A318-53860B99E01A}"/>
    <cellStyle name="Vstup 3 16 4 4 2" xfId="39935" xr:uid="{ADD3433F-0FF0-4500-93E7-A818A0F64C1D}"/>
    <cellStyle name="Vstup 3 16 4 5" xfId="15856" xr:uid="{5D96AF07-D699-4F53-B449-B94C4AB56330}"/>
    <cellStyle name="Vstup 3 16 4 6" xfId="28940" xr:uid="{3D915109-1AE2-40A7-9255-69FD0D7D82E0}"/>
    <cellStyle name="Vstup 3 16 4_5.3 Investments associated cy" xfId="6413" xr:uid="{1DEB278E-1591-4402-B621-04CD9984830B}"/>
    <cellStyle name="Vstup 3 16 5" xfId="3117" xr:uid="{CC5DF016-1D47-49FA-9384-25D0601F88AA}"/>
    <cellStyle name="Vstup 3 16 5 2" xfId="10047" xr:uid="{D0F49321-0F19-451B-B5A3-97506CAF71B9}"/>
    <cellStyle name="Vstup 3 16 5 2 2" xfId="19514" xr:uid="{AE786F3F-0CE6-479C-9E75-BF81A3C377BD}"/>
    <cellStyle name="Vstup 3 16 5 2 2 2" xfId="46090" xr:uid="{F564B820-7A2E-498F-950A-972107647BBE}"/>
    <cellStyle name="Vstup 3 16 5 2 3" xfId="22781" xr:uid="{286A1D03-BE37-4BAF-B320-40DC084AD381}"/>
    <cellStyle name="Vstup 3 16 5 2 4" xfId="25547" xr:uid="{E7B6C5C4-FB3D-4A49-9136-457E47B0246E}"/>
    <cellStyle name="Vstup 3 16 5 2 5" xfId="34971" xr:uid="{14CDBED2-171D-486A-AF48-4DBE11295BB0}"/>
    <cellStyle name="Vstup 3 16 5 3" xfId="14899" xr:uid="{9B126804-5151-48A8-A4A2-526100C9DA6B}"/>
    <cellStyle name="Vstup 3 16 5 3 2" xfId="40425" xr:uid="{25D479CC-C8C5-48A2-AC36-659A05E35DFD}"/>
    <cellStyle name="Vstup 3 16 5 4" xfId="13553" xr:uid="{9FD4D2C5-CCAA-4865-8259-CA40F1390EAB}"/>
    <cellStyle name="Vstup 3 16 5 5" xfId="29420" xr:uid="{36195704-5DC8-4DF7-B18F-ACE50D9A71E9}"/>
    <cellStyle name="Vstup 3 16 6" xfId="7543" xr:uid="{24D0C388-A4E2-4297-9226-86555D64C582}"/>
    <cellStyle name="Vstup 3 16 6 2" xfId="17814" xr:uid="{000332D0-7740-41BA-B196-F54DF9B7B1E4}"/>
    <cellStyle name="Vstup 3 16 6 2 2" xfId="43591" xr:uid="{26648582-6A57-47F4-B489-572FD6447F70}"/>
    <cellStyle name="Vstup 3 16 6 3" xfId="21409" xr:uid="{2775755B-18FB-42A8-B423-C2D1F19E63B7}"/>
    <cellStyle name="Vstup 3 16 6 4" xfId="24301" xr:uid="{9888821C-39DC-4ABC-BFD8-861A992FA7EB}"/>
    <cellStyle name="Vstup 3 16 6 5" xfId="32498" xr:uid="{8B21A043-D7BE-4FC9-8427-E30A0445C665}"/>
    <cellStyle name="Vstup 3 16 7" xfId="13059" xr:uid="{E40B9778-2203-456C-AA68-87465B35CF4D}"/>
    <cellStyle name="Vstup 3 16 7 2" xfId="37931" xr:uid="{6588DA14-E839-4D74-92FC-C863B668627A}"/>
    <cellStyle name="Vstup 3 16 8" xfId="17253" xr:uid="{D59C1C55-51C8-4EFB-932E-5527490AE954}"/>
    <cellStyle name="Vstup 3 16 9" xfId="26948" xr:uid="{A10A4862-2B0F-4FD1-A98E-55F48462B78E}"/>
    <cellStyle name="Vstup 3 16_3.10 Impairments" xfId="1088" xr:uid="{4E19C276-11D8-46D5-9A27-B90A9A60BBFB}"/>
    <cellStyle name="Vstup 3 17" xfId="369" xr:uid="{A04B20CF-04E9-446C-8959-BD74E94B4B1B}"/>
    <cellStyle name="Vstup 3 17 2" xfId="673" xr:uid="{2184D476-1E08-4C62-9F32-A562AB98A2F8}"/>
    <cellStyle name="Vstup 3 17 2 2" xfId="2214" xr:uid="{C0D26BE4-A177-46A7-A2DB-F40638E1C554}"/>
    <cellStyle name="Vstup 3 17 2 2 2" xfId="5413" xr:uid="{BDDF669B-8E6B-4AFC-B135-F2F48EFFD6D4}"/>
    <cellStyle name="Vstup 3 17 2 2 2 2" xfId="12206" xr:uid="{2D67D84D-F8E5-4C7A-AE51-57B2E299EFFB}"/>
    <cellStyle name="Vstup 3 17 2 2 2 2 2" xfId="20760" xr:uid="{FF96D0BB-5DBB-4D07-8CD8-EFB6FFAFBCDA}"/>
    <cellStyle name="Vstup 3 17 2 2 2 2 2 2" xfId="48249" xr:uid="{0E7183A4-F23F-42B5-AAA3-4283BCFDE94D}"/>
    <cellStyle name="Vstup 3 17 2 2 2 2 3" xfId="23677" xr:uid="{05B5CECC-3D21-46C2-8F93-D89F77990425}"/>
    <cellStyle name="Vstup 3 17 2 2 2 2 4" xfId="26301" xr:uid="{6C7A5184-765F-432A-AA45-97B5FDB00F09}"/>
    <cellStyle name="Vstup 3 17 2 2 2 2 5" xfId="37052" xr:uid="{5101C3CE-B9A6-4110-88CD-54C9F20CCE98}"/>
    <cellStyle name="Vstup 3 17 2 2 2 3" xfId="16183" xr:uid="{72233533-1859-4A5F-AFA6-67CA8D2E9422}"/>
    <cellStyle name="Vstup 3 17 2 2 2 3 2" xfId="42580" xr:uid="{1FE157DD-6961-411B-ABE9-0B29AFB97D57}"/>
    <cellStyle name="Vstup 3 17 2 2 2 4" xfId="18102" xr:uid="{E166C942-0F32-4F17-9B4B-53EECA4C9FCD}"/>
    <cellStyle name="Vstup 3 17 2 2 2 5" xfId="20657" xr:uid="{36872D9A-86B1-4672-9D50-406439D5E186}"/>
    <cellStyle name="Vstup 3 17 2 2 2 6" xfId="31497" xr:uid="{9F5B7E93-899D-4033-A8F8-0626D6523E37}"/>
    <cellStyle name="Vstup 3 17 2 2 3" xfId="9173" xr:uid="{59960B05-182C-40D4-93DE-E5959C0F1565}"/>
    <cellStyle name="Vstup 3 17 2 2 3 2" xfId="18845" xr:uid="{8AAADD0C-F58A-4B1B-8E4D-A52AB731E8FB}"/>
    <cellStyle name="Vstup 3 17 2 2 3 2 2" xfId="45217" xr:uid="{2AB0D0BA-79BC-4846-B459-51615404B5B6}"/>
    <cellStyle name="Vstup 3 17 2 2 3 3" xfId="22199" xr:uid="{A02F241A-49B9-42A2-99D9-32FE0CA7AA2B}"/>
    <cellStyle name="Vstup 3 17 2 2 3 4" xfId="24996" xr:uid="{CAA2D073-A2EF-48C3-ADF8-2FE6ECE68CDD}"/>
    <cellStyle name="Vstup 3 17 2 2 3 5" xfId="34108" xr:uid="{02166DE9-E8E9-47E0-AA8D-6E635D713DD1}"/>
    <cellStyle name="Vstup 3 17 2 2 4" xfId="14240" xr:uid="{8DBB4614-20B5-4C8E-8C60-1562E49AB9EC}"/>
    <cellStyle name="Vstup 3 17 2 2 4 2" xfId="39556" xr:uid="{B9151418-A2BB-4D86-9310-8BED2BA84D35}"/>
    <cellStyle name="Vstup 3 17 2 2 5" xfId="14971" xr:uid="{C18330D0-2D76-42AF-9AB3-B47E1886445E}"/>
    <cellStyle name="Vstup 3 17 2 2 6" xfId="28561" xr:uid="{F547334A-1A65-4743-88C1-2CAEFE02B569}"/>
    <cellStyle name="Vstup 3 17 2 2_5.3 Investments associated cy" xfId="6415" xr:uid="{80AE1A60-5227-413D-964F-7495A8FE1736}"/>
    <cellStyle name="Vstup 3 17 2 3" xfId="2813" xr:uid="{A41C7D82-89A6-4B43-8E5A-17A7916B028D}"/>
    <cellStyle name="Vstup 3 17 2 3 2" xfId="6012" xr:uid="{A84024BD-AF86-452A-A2B4-09E8EC87E0BB}"/>
    <cellStyle name="Vstup 3 17 2 3 2 2" xfId="12805" xr:uid="{5E4E67CE-2814-46A1-8CE8-A04264542A87}"/>
    <cellStyle name="Vstup 3 17 2 3 2 2 2" xfId="21215" xr:uid="{E1D3527C-2D22-403E-BE40-F8690BAF9DD5}"/>
    <cellStyle name="Vstup 3 17 2 3 2 2 2 2" xfId="48848" xr:uid="{0EC52F41-0AA0-48BD-B9CE-4C7F42DAEBEF}"/>
    <cellStyle name="Vstup 3 17 2 3 2 2 3" xfId="24072" xr:uid="{0CA7D927-B30C-4A6A-B66F-A5E9B70AB740}"/>
    <cellStyle name="Vstup 3 17 2 3 2 2 4" xfId="26669" xr:uid="{5042DF04-5B09-442C-B9BD-D1207E6ADFB4}"/>
    <cellStyle name="Vstup 3 17 2 3 2 2 5" xfId="37651" xr:uid="{4286EA60-1920-46E3-B697-8441A2591999}"/>
    <cellStyle name="Vstup 3 17 2 3 2 3" xfId="16627" xr:uid="{37123AB8-9EF7-4754-9EEA-DEEDA6367AFD}"/>
    <cellStyle name="Vstup 3 17 2 3 2 3 2" xfId="43179" xr:uid="{245C40C8-9F1E-4649-BF1E-6F43CB688C39}"/>
    <cellStyle name="Vstup 3 17 2 3 2 4" xfId="19819" xr:uid="{93755635-0C35-4FEE-99A1-C7685EC708E2}"/>
    <cellStyle name="Vstup 3 17 2 3 2 5" xfId="13435" xr:uid="{900B9B42-1F36-4850-8696-E028506F177C}"/>
    <cellStyle name="Vstup 3 17 2 3 2 6" xfId="32096" xr:uid="{0B016573-CF37-4087-A644-8A4E2997AFC6}"/>
    <cellStyle name="Vstup 3 17 2 3 3" xfId="9771" xr:uid="{D8CF68EB-961A-45FA-97A4-49545FCC6C87}"/>
    <cellStyle name="Vstup 3 17 2 3 3 2" xfId="19303" xr:uid="{1BB96AAC-D510-430C-BF14-FB30B1350E76}"/>
    <cellStyle name="Vstup 3 17 2 3 3 2 2" xfId="45815" xr:uid="{BA882EC5-D373-4933-9B3D-2FD82E449E2C}"/>
    <cellStyle name="Vstup 3 17 2 3 3 3" xfId="22589" xr:uid="{7414C714-0F6F-4D4D-A1D6-E511DB06D49E}"/>
    <cellStyle name="Vstup 3 17 2 3 3 4" xfId="25363" xr:uid="{9F372AA6-E1E8-4894-9626-BF96D6E8E7F1}"/>
    <cellStyle name="Vstup 3 17 2 3 3 5" xfId="34706" xr:uid="{B134D9AE-4F23-48D3-955D-8A4F53D067E4}"/>
    <cellStyle name="Vstup 3 17 2 3 4" xfId="14688" xr:uid="{6180C4BB-318E-4A86-AE9E-062C91F519FE}"/>
    <cellStyle name="Vstup 3 17 2 3 4 2" xfId="40154" xr:uid="{4738946A-FD6B-48DC-ACA7-FC163FFEDD6A}"/>
    <cellStyle name="Vstup 3 17 2 3 5" xfId="15555" xr:uid="{519EA2C7-DF37-40B6-A4A0-03089B833558}"/>
    <cellStyle name="Vstup 3 17 2 3 6" xfId="29159" xr:uid="{2BFC0DE3-76F7-4D95-99A0-5197BDB9993C}"/>
    <cellStyle name="Vstup 3 17 2 3_5.3 Investments associated cy" xfId="6416" xr:uid="{C786E383-4739-4EB2-9566-AB68CDD21CFC}"/>
    <cellStyle name="Vstup 3 17 2 4" xfId="3405" xr:uid="{BE5AA521-C0C4-4029-A371-684C8199001A}"/>
    <cellStyle name="Vstup 3 17 2 4 2" xfId="10332" xr:uid="{E0E75BAE-61F3-4C52-903E-A21AE0C127C3}"/>
    <cellStyle name="Vstup 3 17 2 4 2 2" xfId="19745" xr:uid="{8328BFEF-94AF-4976-BA31-1B3FBF731CF4}"/>
    <cellStyle name="Vstup 3 17 2 4 2 2 2" xfId="46375" xr:uid="{57EEC58E-5403-43DF-9605-13BEF2B1D06D}"/>
    <cellStyle name="Vstup 3 17 2 4 2 3" xfId="22972" xr:uid="{64040A59-3987-4CA5-B449-A18E29E00BBF}"/>
    <cellStyle name="Vstup 3 17 2 4 2 4" xfId="25730" xr:uid="{C48D53D1-8C38-401C-B188-9C9062752E6C}"/>
    <cellStyle name="Vstup 3 17 2 4 2 5" xfId="35254" xr:uid="{F091235E-9B41-4F64-8828-3BD585BD468C}"/>
    <cellStyle name="Vstup 3 17 2 4 3" xfId="15128" xr:uid="{085A6AD9-6EFD-41FE-9501-C743A6EB4DDC}"/>
    <cellStyle name="Vstup 3 17 2 4 3 2" xfId="40710" xr:uid="{95948672-E65B-45B8-818A-42448F02C08A}"/>
    <cellStyle name="Vstup 3 17 2 4 4" xfId="15721" xr:uid="{CF25C968-FA5D-4653-B0F0-08EBB24ECEB3}"/>
    <cellStyle name="Vstup 3 17 2 4 5" xfId="29703" xr:uid="{9C886917-D454-46E9-9120-9F8F39731696}"/>
    <cellStyle name="Vstup 3 17 2 5" xfId="7862" xr:uid="{0E818024-D13D-440F-B054-90F015F126B5}"/>
    <cellStyle name="Vstup 3 17 2 5 2" xfId="18075" xr:uid="{947B5A2C-A7C5-4E9B-8509-F0AF1AD0466D}"/>
    <cellStyle name="Vstup 3 17 2 5 2 2" xfId="43910" xr:uid="{11A1C080-EA9E-4352-BD2D-B1B7FA21D939}"/>
    <cellStyle name="Vstup 3 17 2 5 3" xfId="21641" xr:uid="{F65183C9-062E-4CCD-AA20-71F0A725437F}"/>
    <cellStyle name="Vstup 3 17 2 5 4" xfId="24520" xr:uid="{534C56C6-F4C4-4507-8F90-3121B8B13AA7}"/>
    <cellStyle name="Vstup 3 17 2 5 5" xfId="32817" xr:uid="{63B84721-434F-490B-8B3F-2B33AF543ADC}"/>
    <cellStyle name="Vstup 3 17 2 6" xfId="13320" xr:uid="{0A8B615E-2492-4FF9-8D5A-F02A7B83446C}"/>
    <cellStyle name="Vstup 3 17 2 6 2" xfId="38250" xr:uid="{1BF6D781-1800-46CE-896A-958D061AA1F6}"/>
    <cellStyle name="Vstup 3 17 2 7" xfId="17026" xr:uid="{7615087A-32EA-4998-B6B3-86B2ECE7F311}"/>
    <cellStyle name="Vstup 3 17 2 8" xfId="27267" xr:uid="{7BCD5E79-2A85-407C-8D3E-DFDB840831E7}"/>
    <cellStyle name="Vstup 3 17 2_5.3 Investments associated cy" xfId="6414" xr:uid="{D5376B6A-376D-4823-8AB1-48274CC37EBC}"/>
    <cellStyle name="Vstup 3 17 3" xfId="1942" xr:uid="{AA0BC080-E131-49CF-B9BC-A764BFAC850A}"/>
    <cellStyle name="Vstup 3 17 3 2" xfId="5141" xr:uid="{A846A31B-40C7-4590-B295-3CBBBC08B087}"/>
    <cellStyle name="Vstup 3 17 3 2 2" xfId="11934" xr:uid="{CF756B92-98FA-40A5-806E-365366506DD1}"/>
    <cellStyle name="Vstup 3 17 3 2 2 2" xfId="20541" xr:uid="{A0B64922-3728-4A83-8DD6-F1B395EAEAE2}"/>
    <cellStyle name="Vstup 3 17 3 2 2 2 2" xfId="47977" xr:uid="{B770FE6E-EEE8-45DE-9E1D-0CBF354856F4}"/>
    <cellStyle name="Vstup 3 17 3 2 2 3" xfId="23490" xr:uid="{D54FC9D9-E87B-470F-A3A5-E0CEFD0FE946}"/>
    <cellStyle name="Vstup 3 17 3 2 2 4" xfId="26123" xr:uid="{ECF7DDE0-EE9A-40F2-A7B6-ABB8D8768E79}"/>
    <cellStyle name="Vstup 3 17 3 2 2 5" xfId="36780" xr:uid="{2D532905-497E-4FEE-88E4-2D181825EA13}"/>
    <cellStyle name="Vstup 3 17 3 2 3" xfId="15966" xr:uid="{1F07098D-FEB9-4C2B-82AF-49D1FF2C826C}"/>
    <cellStyle name="Vstup 3 17 3 2 3 2" xfId="42308" xr:uid="{C0E6F6DC-6E8C-409D-B4BE-B7D15E21D394}"/>
    <cellStyle name="Vstup 3 17 3 2 4" xfId="16751" xr:uid="{F4E8F2C9-2CAE-4258-9A53-917DFBFACE4C}"/>
    <cellStyle name="Vstup 3 17 3 2 5" xfId="23732" xr:uid="{C01E1F51-9775-4863-BC57-642A797CB8F3}"/>
    <cellStyle name="Vstup 3 17 3 2 6" xfId="31225" xr:uid="{9A06CAB3-8764-42EB-8FF5-EA061F22FC8E}"/>
    <cellStyle name="Vstup 3 17 3 3" xfId="8901" xr:uid="{7BC0E63D-FEDA-454C-8D44-867E485EFCD4}"/>
    <cellStyle name="Vstup 3 17 3 3 2" xfId="18629" xr:uid="{E962BE55-0152-4780-A63E-8D4F327CC41B}"/>
    <cellStyle name="Vstup 3 17 3 3 2 2" xfId="44945" xr:uid="{B4960920-7041-4F8E-B198-6728510B9804}"/>
    <cellStyle name="Vstup 3 17 3 3 3" xfId="22010" xr:uid="{2177D246-B64D-45BE-86F0-60AFB993BE82}"/>
    <cellStyle name="Vstup 3 17 3 3 4" xfId="24818" xr:uid="{96744277-A30D-465C-B937-2E0FDA044AB0}"/>
    <cellStyle name="Vstup 3 17 3 3 5" xfId="33836" xr:uid="{67D2122A-983F-4E8B-8A0B-55E61D8A8AE1}"/>
    <cellStyle name="Vstup 3 17 3 4" xfId="14027" xr:uid="{E03908E7-00D1-4468-B407-0E33C62BABD3}"/>
    <cellStyle name="Vstup 3 17 3 4 2" xfId="39284" xr:uid="{318D3DA7-95EA-4984-94E3-5BB20590B325}"/>
    <cellStyle name="Vstup 3 17 3 5" xfId="16934" xr:uid="{1F4378ED-F1E7-415C-B0B7-AE8E841DC0A3}"/>
    <cellStyle name="Vstup 3 17 3 6" xfId="28289" xr:uid="{C3443BED-164A-462E-94CE-26DB9F7004B3}"/>
    <cellStyle name="Vstup 3 17 3_5.3 Investments associated cy" xfId="6417" xr:uid="{D014C5E7-9C04-4B2F-B44F-C45529C48310}"/>
    <cellStyle name="Vstup 3 17 4" xfId="2606" xr:uid="{1D0A6B37-5C78-4B11-84FD-5B4DA1C4F3B6}"/>
    <cellStyle name="Vstup 3 17 4 2" xfId="5805" xr:uid="{7454A58D-0785-484F-AC37-688163A8D944}"/>
    <cellStyle name="Vstup 3 17 4 2 2" xfId="12598" xr:uid="{D8F72347-1880-4A43-B356-09B07DE69C93}"/>
    <cellStyle name="Vstup 3 17 4 2 2 2" xfId="21008" xr:uid="{B54654D6-A889-45CE-B3E5-9121E1427A54}"/>
    <cellStyle name="Vstup 3 17 4 2 2 2 2" xfId="48641" xr:uid="{B9684D83-9246-4F59-A408-25455298FDB4}"/>
    <cellStyle name="Vstup 3 17 4 2 2 3" xfId="23865" xr:uid="{2C36B934-73E2-4F6D-B3FA-B316E2CEB3CD}"/>
    <cellStyle name="Vstup 3 17 4 2 2 4" xfId="26462" xr:uid="{3FB367E3-6B6A-4192-862D-9E95749F2F4A}"/>
    <cellStyle name="Vstup 3 17 4 2 2 5" xfId="37444" xr:uid="{84794C78-2FAC-4ACE-A741-A228F2F51C76}"/>
    <cellStyle name="Vstup 3 17 4 2 3" xfId="16420" xr:uid="{B4DB256A-8602-4BE6-B017-AF37BAF914C4}"/>
    <cellStyle name="Vstup 3 17 4 2 3 2" xfId="42972" xr:uid="{30BDE6C8-29A3-4E91-BEEE-E83B355B7B4B}"/>
    <cellStyle name="Vstup 3 17 4 2 4" xfId="18161" xr:uid="{E14D7B7C-2203-4CFC-BC2E-4252603EE2C5}"/>
    <cellStyle name="Vstup 3 17 4 2 5" xfId="20826" xr:uid="{8D36F1BD-1381-4C63-A8DC-459EDA9A4DD1}"/>
    <cellStyle name="Vstup 3 17 4 2 6" xfId="31889" xr:uid="{65C8CA03-6C9B-4401-9CF5-D69B017E209D}"/>
    <cellStyle name="Vstup 3 17 4 3" xfId="9564" xr:uid="{A604FAD4-BA39-4919-B566-3597B4CE6F8E}"/>
    <cellStyle name="Vstup 3 17 4 3 2" xfId="19096" xr:uid="{FF526FA2-1D1E-4279-B889-9B21B31590C0}"/>
    <cellStyle name="Vstup 3 17 4 3 2 2" xfId="45608" xr:uid="{28FCD8CE-2D0C-4885-9EEB-29C0EB4DC186}"/>
    <cellStyle name="Vstup 3 17 4 3 3" xfId="22382" xr:uid="{97BA3322-BED4-4E62-A27F-8293FE13F3C8}"/>
    <cellStyle name="Vstup 3 17 4 3 4" xfId="25156" xr:uid="{E73900C7-E0E7-4D43-AE06-3359311168E2}"/>
    <cellStyle name="Vstup 3 17 4 3 5" xfId="34499" xr:uid="{348F01DE-1134-4139-AF2E-E8566D8F3CA4}"/>
    <cellStyle name="Vstup 3 17 4 4" xfId="14481" xr:uid="{EFF4440C-7CD7-4798-A7EB-917BBDD43ECF}"/>
    <cellStyle name="Vstup 3 17 4 4 2" xfId="39947" xr:uid="{52DE74D5-0B2C-4906-8957-386185C60EA6}"/>
    <cellStyle name="Vstup 3 17 4 5" xfId="15191" xr:uid="{419441BE-C262-4D18-8F0E-1B3AB88A7A90}"/>
    <cellStyle name="Vstup 3 17 4 6" xfId="28952" xr:uid="{51B4902F-E527-4E8D-BF36-32258F4E07AF}"/>
    <cellStyle name="Vstup 3 17 4_5.3 Investments associated cy" xfId="6418" xr:uid="{D275AD41-DBD2-4714-B42B-C901EA4A53FA}"/>
    <cellStyle name="Vstup 3 17 5" xfId="3132" xr:uid="{0F38C8CF-72E6-4BB1-8817-79EADEA85F02}"/>
    <cellStyle name="Vstup 3 17 5 2" xfId="10062" xr:uid="{8D95FC61-974E-45A5-B824-7EB4F71164A8}"/>
    <cellStyle name="Vstup 3 17 5 2 2" xfId="19526" xr:uid="{E16CDCA8-1EBE-43D2-962B-E3B07A6F2214}"/>
    <cellStyle name="Vstup 3 17 5 2 2 2" xfId="46105" xr:uid="{61B4482F-0DEB-425D-9520-509938E07DA2}"/>
    <cellStyle name="Vstup 3 17 5 2 3" xfId="22790" xr:uid="{8BFF8585-655D-496F-8782-F554A81243D2}"/>
    <cellStyle name="Vstup 3 17 5 2 4" xfId="25556" xr:uid="{E8717F6D-1BAA-4EDA-961D-5F39D3E40EAB}"/>
    <cellStyle name="Vstup 3 17 5 2 5" xfId="34986" xr:uid="{AE702DB7-44B0-4BEA-959B-DF1074BB1A88}"/>
    <cellStyle name="Vstup 3 17 5 3" xfId="14910" xr:uid="{60A1A829-BE13-4DC2-B0CE-A26744106786}"/>
    <cellStyle name="Vstup 3 17 5 3 2" xfId="40440" xr:uid="{9ECEE0A6-9145-46FA-828F-ED82C0ABFA06}"/>
    <cellStyle name="Vstup 3 17 5 4" xfId="13812" xr:uid="{3716204D-984D-464A-8C33-CF81AF8B4729}"/>
    <cellStyle name="Vstup 3 17 5 5" xfId="29435" xr:uid="{83A59FE3-E2D5-4AD6-A742-E5999AA82C37}"/>
    <cellStyle name="Vstup 3 17 6" xfId="7561" xr:uid="{CE3F1F7A-D6B2-4D1F-BB40-59F171C144E3}"/>
    <cellStyle name="Vstup 3 17 6 2" xfId="17829" xr:uid="{634E5812-33DD-46E5-AD4C-D4ED5202C963}"/>
    <cellStyle name="Vstup 3 17 6 2 2" xfId="43609" xr:uid="{9600797D-1A6C-41CC-B408-0BF9BC31A9CA}"/>
    <cellStyle name="Vstup 3 17 6 3" xfId="21423" xr:uid="{F2EFC2A9-A41B-4FCB-AF7F-446929F9413D}"/>
    <cellStyle name="Vstup 3 17 6 4" xfId="24313" xr:uid="{FC2CF54F-9C4C-4BD6-AB93-6B709876E18E}"/>
    <cellStyle name="Vstup 3 17 6 5" xfId="32516" xr:uid="{4B973A9D-B7C8-4D1F-9F4A-EEC9D60C7CAA}"/>
    <cellStyle name="Vstup 3 17 7" xfId="13073" xr:uid="{5A58B1AC-42DB-47DC-B15A-0617FF828CDA}"/>
    <cellStyle name="Vstup 3 17 7 2" xfId="37949" xr:uid="{799AEF6F-4135-45E2-A4AE-C5882559964E}"/>
    <cellStyle name="Vstup 3 17 8" xfId="17241" xr:uid="{B1836D58-855C-4518-B17D-F604F4472887}"/>
    <cellStyle name="Vstup 3 17 9" xfId="26966" xr:uid="{B7F27D1D-8123-4160-ACCF-E9A420815C94}"/>
    <cellStyle name="Vstup 3 17_3.10 Impairments" xfId="1089" xr:uid="{30E9AD21-9D18-4716-9209-418E2EB4EC4F}"/>
    <cellStyle name="Vstup 3 18" xfId="374" xr:uid="{EF86DD2E-0FE5-45D1-99F1-C868C4934AD8}"/>
    <cellStyle name="Vstup 3 18 2" xfId="678" xr:uid="{1A29DC79-DD35-4719-B5B0-5D8A4C1E2145}"/>
    <cellStyle name="Vstup 3 18 2 2" xfId="2219" xr:uid="{6AD95DD2-2B15-4C42-9B3B-99BCBDEA03D4}"/>
    <cellStyle name="Vstup 3 18 2 2 2" xfId="5418" xr:uid="{C81A88CB-8E79-49F1-A8C6-468811BE01C7}"/>
    <cellStyle name="Vstup 3 18 2 2 2 2" xfId="12211" xr:uid="{328A54C1-9FA2-482B-883E-09AEA678F45D}"/>
    <cellStyle name="Vstup 3 18 2 2 2 2 2" xfId="20765" xr:uid="{7E7AD1EA-25AB-461D-B109-519C02D6420B}"/>
    <cellStyle name="Vstup 3 18 2 2 2 2 2 2" xfId="48254" xr:uid="{5F4BC914-1737-4619-8695-4C67934AA008}"/>
    <cellStyle name="Vstup 3 18 2 2 2 2 3" xfId="23682" xr:uid="{4DB81CEA-7405-4405-B6FF-D4CED3334CFF}"/>
    <cellStyle name="Vstup 3 18 2 2 2 2 4" xfId="26306" xr:uid="{8316F338-28C2-4C90-8853-285C6DE11D3F}"/>
    <cellStyle name="Vstup 3 18 2 2 2 2 5" xfId="37057" xr:uid="{C98E245D-8BCA-40A0-A3A8-7A8FE422294D}"/>
    <cellStyle name="Vstup 3 18 2 2 2 3" xfId="16188" xr:uid="{DDDB0FB2-6416-4756-9D4C-CEBCD79785B5}"/>
    <cellStyle name="Vstup 3 18 2 2 2 3 2" xfId="42585" xr:uid="{963D373B-5E9C-4566-A3A7-9120DD453AAD}"/>
    <cellStyle name="Vstup 3 18 2 2 2 4" xfId="16729" xr:uid="{DE13AA77-368E-476F-93CA-9C90768492DF}"/>
    <cellStyle name="Vstup 3 18 2 2 2 5" xfId="23701" xr:uid="{828228CE-85B8-476D-8EFD-AB6BE46EC634}"/>
    <cellStyle name="Vstup 3 18 2 2 2 6" xfId="31502" xr:uid="{FFACA308-8B1A-4728-9326-FB1ECD625469}"/>
    <cellStyle name="Vstup 3 18 2 2 3" xfId="9178" xr:uid="{E475D2DB-769E-4FE8-972F-D7FF21B59272}"/>
    <cellStyle name="Vstup 3 18 2 2 3 2" xfId="18850" xr:uid="{A46669E1-74EB-4E2D-AFA0-8505CE1FA3C0}"/>
    <cellStyle name="Vstup 3 18 2 2 3 2 2" xfId="45222" xr:uid="{25E1CDDC-FDA1-4D4C-9E8E-C861C068E259}"/>
    <cellStyle name="Vstup 3 18 2 2 3 3" xfId="22204" xr:uid="{2D53DE2A-2A85-4218-AF5F-CB626A25F9F3}"/>
    <cellStyle name="Vstup 3 18 2 2 3 4" xfId="25001" xr:uid="{9F34CEA2-2AD9-4E63-83D1-C052E1AEFCD9}"/>
    <cellStyle name="Vstup 3 18 2 2 3 5" xfId="34113" xr:uid="{7F256BC7-0030-4166-A47D-4E42EB515386}"/>
    <cellStyle name="Vstup 3 18 2 2 4" xfId="14245" xr:uid="{8DA09C40-040B-454F-9D96-DEA43BE7EADA}"/>
    <cellStyle name="Vstup 3 18 2 2 4 2" xfId="39561" xr:uid="{A53B393A-1F52-42A0-92D4-1ADDECA26E08}"/>
    <cellStyle name="Vstup 3 18 2 2 5" xfId="14083" xr:uid="{6E6069DA-5470-454C-BAAE-8937F9B76044}"/>
    <cellStyle name="Vstup 3 18 2 2 6" xfId="28566" xr:uid="{03574422-D357-403D-82F1-D9231A12AF03}"/>
    <cellStyle name="Vstup 3 18 2 2_5.3 Investments associated cy" xfId="6420" xr:uid="{A2563AA8-1CF3-4357-9274-873CCB53428C}"/>
    <cellStyle name="Vstup 3 18 2 3" xfId="2818" xr:uid="{0F591267-8814-498E-83A3-D2552EF645B4}"/>
    <cellStyle name="Vstup 3 18 2 3 2" xfId="6017" xr:uid="{8953EA49-E4EF-4A45-BA4D-C9A9A97FE41A}"/>
    <cellStyle name="Vstup 3 18 2 3 2 2" xfId="12810" xr:uid="{2A89DEFC-B203-4910-B6C2-59BEC6B49F62}"/>
    <cellStyle name="Vstup 3 18 2 3 2 2 2" xfId="21220" xr:uid="{67F74032-D11A-4C7D-9258-E7C1E5122686}"/>
    <cellStyle name="Vstup 3 18 2 3 2 2 2 2" xfId="48853" xr:uid="{4E1B7443-5ED1-45D7-A0C3-C52CE9D9E61C}"/>
    <cellStyle name="Vstup 3 18 2 3 2 2 3" xfId="24077" xr:uid="{1C2601B0-4E47-4266-A434-E0447F33C9F5}"/>
    <cellStyle name="Vstup 3 18 2 3 2 2 4" xfId="26674" xr:uid="{789B6E55-D76C-4A9E-9222-6D1B8E9EBFF6}"/>
    <cellStyle name="Vstup 3 18 2 3 2 2 5" xfId="37656" xr:uid="{90C05700-BE22-4196-8B17-6B2868BB9354}"/>
    <cellStyle name="Vstup 3 18 2 3 2 3" xfId="16632" xr:uid="{863BC6C5-ED66-4569-9997-E253D6EB05D5}"/>
    <cellStyle name="Vstup 3 18 2 3 2 3 2" xfId="43184" xr:uid="{4F260608-07FF-4826-BB59-F3C96EA208A5}"/>
    <cellStyle name="Vstup 3 18 2 3 2 4" xfId="16260" xr:uid="{CA9D52EA-E8E2-462A-86F6-046F687ADCD3}"/>
    <cellStyle name="Vstup 3 18 2 3 2 5" xfId="13804" xr:uid="{CD84523F-8189-40CA-AFD8-AFF97B6CE102}"/>
    <cellStyle name="Vstup 3 18 2 3 2 6" xfId="32101" xr:uid="{E51C1486-4844-43FC-9E2A-EFFF13BE50F8}"/>
    <cellStyle name="Vstup 3 18 2 3 3" xfId="9776" xr:uid="{12C5BD78-D4C8-4571-9A47-3CCCE5131054}"/>
    <cellStyle name="Vstup 3 18 2 3 3 2" xfId="19308" xr:uid="{BEDCA5BE-E468-4964-81C5-C26EF199AAEF}"/>
    <cellStyle name="Vstup 3 18 2 3 3 2 2" xfId="45820" xr:uid="{39642AA5-6781-4CEC-9E0A-24C1EE61F078}"/>
    <cellStyle name="Vstup 3 18 2 3 3 3" xfId="22594" xr:uid="{2762344B-1EE2-4754-9D79-B4D976F3D1A5}"/>
    <cellStyle name="Vstup 3 18 2 3 3 4" xfId="25368" xr:uid="{24F3DD21-4ABE-4AB9-BC40-B59EEEBA1513}"/>
    <cellStyle name="Vstup 3 18 2 3 3 5" xfId="34711" xr:uid="{989FBB8D-DE74-465E-8BE8-1823EAEA56C2}"/>
    <cellStyle name="Vstup 3 18 2 3 4" xfId="14693" xr:uid="{92BB6EB9-B6D7-450E-ADB0-DBFFC8614EED}"/>
    <cellStyle name="Vstup 3 18 2 3 4 2" xfId="40159" xr:uid="{7A536AAF-A6C9-4D73-A553-342A01F61CD7}"/>
    <cellStyle name="Vstup 3 18 2 3 5" xfId="15476" xr:uid="{65810EEF-958F-4BA3-83E0-B632F6554C73}"/>
    <cellStyle name="Vstup 3 18 2 3 6" xfId="29164" xr:uid="{65635203-D0B5-4814-A133-8ADE0E298E00}"/>
    <cellStyle name="Vstup 3 18 2 3_5.3 Investments associated cy" xfId="6421" xr:uid="{83A631C6-34E9-47D3-A8EB-286A64A4261D}"/>
    <cellStyle name="Vstup 3 18 2 4" xfId="3410" xr:uid="{B33422BC-C8F8-4A84-8E8B-5EDA4C53BB4B}"/>
    <cellStyle name="Vstup 3 18 2 4 2" xfId="10337" xr:uid="{F776FA11-7632-435D-A5CF-29BE6673FE8E}"/>
    <cellStyle name="Vstup 3 18 2 4 2 2" xfId="19750" xr:uid="{BA142ECE-8986-4745-A5D9-502CC4A4A914}"/>
    <cellStyle name="Vstup 3 18 2 4 2 2 2" xfId="46380" xr:uid="{1C0F6A62-69F0-4490-8563-926A086DA5C1}"/>
    <cellStyle name="Vstup 3 18 2 4 2 3" xfId="22977" xr:uid="{BF1C28E6-2096-475B-B244-853B49A6E855}"/>
    <cellStyle name="Vstup 3 18 2 4 2 4" xfId="25735" xr:uid="{9DB8D77D-E5FA-42AD-8ED4-72A14547A5CF}"/>
    <cellStyle name="Vstup 3 18 2 4 2 5" xfId="35259" xr:uid="{6D94604E-7357-47D7-876B-63C23C86B6B0}"/>
    <cellStyle name="Vstup 3 18 2 4 3" xfId="15133" xr:uid="{02D3B4DC-3AA9-4939-BFCE-79B5C0AEC431}"/>
    <cellStyle name="Vstup 3 18 2 4 3 2" xfId="40715" xr:uid="{7E67C18E-2987-417C-A8E4-2829FBCD1AAF}"/>
    <cellStyle name="Vstup 3 18 2 4 4" xfId="17867" xr:uid="{F01D1A28-1DF0-4244-8209-AE5EBCD56386}"/>
    <cellStyle name="Vstup 3 18 2 4 5" xfId="29708" xr:uid="{73967864-CBB0-4DAD-9248-0AFACC9BFD52}"/>
    <cellStyle name="Vstup 3 18 2 5" xfId="7867" xr:uid="{A5AC5118-D8DF-43B1-A21D-D4975BDB60C7}"/>
    <cellStyle name="Vstup 3 18 2 5 2" xfId="18080" xr:uid="{76483CC1-4009-4DB0-92DC-A83809B79BFC}"/>
    <cellStyle name="Vstup 3 18 2 5 2 2" xfId="43915" xr:uid="{B7E7DF44-E2A7-43E3-A3AB-FA211B2BA472}"/>
    <cellStyle name="Vstup 3 18 2 5 3" xfId="21646" xr:uid="{22AF2DD9-CE04-4F11-9E0D-8C11C25EBCAF}"/>
    <cellStyle name="Vstup 3 18 2 5 4" xfId="24525" xr:uid="{58112B96-BB3C-4A26-878F-60A767AE9427}"/>
    <cellStyle name="Vstup 3 18 2 5 5" xfId="32822" xr:uid="{873E2E23-9307-498B-9FBB-2E36C5988B70}"/>
    <cellStyle name="Vstup 3 18 2 6" xfId="13325" xr:uid="{027E47A2-009F-4A09-846D-C6410ECEB763}"/>
    <cellStyle name="Vstup 3 18 2 6 2" xfId="38255" xr:uid="{B5C91313-41D3-4D47-86F7-C1A621757490}"/>
    <cellStyle name="Vstup 3 18 2 7" xfId="17021" xr:uid="{3C2E74E1-7B18-449F-A2AD-293453E0DAEE}"/>
    <cellStyle name="Vstup 3 18 2 8" xfId="27272" xr:uid="{0977B9AF-8716-4E7A-8313-DBC699F867D1}"/>
    <cellStyle name="Vstup 3 18 2_5.3 Investments associated cy" xfId="6419" xr:uid="{C5FDD3A2-F766-449A-B734-2CAFC4C8DEA3}"/>
    <cellStyle name="Vstup 3 18 3" xfId="1947" xr:uid="{233FD07D-8F83-47DB-98D7-DA23554C7315}"/>
    <cellStyle name="Vstup 3 18 3 2" xfId="5146" xr:uid="{96DCACEA-696F-4D8E-80FB-FBAF0795BA21}"/>
    <cellStyle name="Vstup 3 18 3 2 2" xfId="11939" xr:uid="{4417BB23-DE01-4931-9D46-7B0713A3062E}"/>
    <cellStyle name="Vstup 3 18 3 2 2 2" xfId="20546" xr:uid="{A7F2830E-7127-4AA6-BB58-B0C6541016F5}"/>
    <cellStyle name="Vstup 3 18 3 2 2 2 2" xfId="47982" xr:uid="{CB89A58D-B79A-46E0-B73F-0BAB4868DAF7}"/>
    <cellStyle name="Vstup 3 18 3 2 2 3" xfId="23495" xr:uid="{6FFCBEBE-3A4E-404F-9DB1-D90AC223590D}"/>
    <cellStyle name="Vstup 3 18 3 2 2 4" xfId="26128" xr:uid="{2B762848-34B4-441E-AE27-3AE0CF1503C2}"/>
    <cellStyle name="Vstup 3 18 3 2 2 5" xfId="36785" xr:uid="{DF1618CD-4D96-4DF5-9AEB-A6A2B7C63A0B}"/>
    <cellStyle name="Vstup 3 18 3 2 3" xfId="15971" xr:uid="{988E1727-0DC9-414E-8364-E82F37EA82FD}"/>
    <cellStyle name="Vstup 3 18 3 2 3 2" xfId="42313" xr:uid="{F39372FE-CEA1-4DFD-8A49-6519286685B2}"/>
    <cellStyle name="Vstup 3 18 3 2 4" xfId="16750" xr:uid="{7AC32E5E-89E7-4718-AE31-672E542EBFFA}"/>
    <cellStyle name="Vstup 3 18 3 2 5" xfId="23291" xr:uid="{40511740-DBCC-420B-AA06-DB379EE34796}"/>
    <cellStyle name="Vstup 3 18 3 2 6" xfId="31230" xr:uid="{5A5BCA3E-5324-4713-8879-3E1B404ABAC9}"/>
    <cellStyle name="Vstup 3 18 3 3" xfId="8906" xr:uid="{8C60ECFA-FE12-4BF2-BEFB-FF891BD72A89}"/>
    <cellStyle name="Vstup 3 18 3 3 2" xfId="18634" xr:uid="{738D0238-5315-497F-835F-056089F763D9}"/>
    <cellStyle name="Vstup 3 18 3 3 2 2" xfId="44950" xr:uid="{28A8DD77-7ADC-4BC6-B87E-39CBF1E65DDD}"/>
    <cellStyle name="Vstup 3 18 3 3 3" xfId="22015" xr:uid="{8085E8B7-ABA6-4A42-B31E-2FBB30328B79}"/>
    <cellStyle name="Vstup 3 18 3 3 4" xfId="24823" xr:uid="{25E17AE2-EC88-4A0E-AA0C-E20BD4118BBC}"/>
    <cellStyle name="Vstup 3 18 3 3 5" xfId="33841" xr:uid="{767C5AE0-B872-424C-B538-702954144B8C}"/>
    <cellStyle name="Vstup 3 18 3 4" xfId="14032" xr:uid="{DA94FC6F-86D4-47D1-94EB-D80F9DEE6435}"/>
    <cellStyle name="Vstup 3 18 3 4 2" xfId="39289" xr:uid="{8855E05B-858B-47EB-822E-AE2D3E6C7944}"/>
    <cellStyle name="Vstup 3 18 3 5" xfId="13427" xr:uid="{8E5DC3FD-2B12-44DF-9537-8D238C60A775}"/>
    <cellStyle name="Vstup 3 18 3 6" xfId="28294" xr:uid="{6EEDD501-EE57-4BB1-8007-0C4D3A6F18DB}"/>
    <cellStyle name="Vstup 3 18 3_5.3 Investments associated cy" xfId="6422" xr:uid="{9AF42A1D-EF0F-40B6-927A-B937A36F03EA}"/>
    <cellStyle name="Vstup 3 18 4" xfId="2611" xr:uid="{751EC174-CF79-471C-86F6-D13B9864E931}"/>
    <cellStyle name="Vstup 3 18 4 2" xfId="5810" xr:uid="{13772BE4-302A-4507-8168-8DB28F0F3B94}"/>
    <cellStyle name="Vstup 3 18 4 2 2" xfId="12603" xr:uid="{C372896B-ABAE-410A-AB82-7D297A80FAFC}"/>
    <cellStyle name="Vstup 3 18 4 2 2 2" xfId="21013" xr:uid="{F905649A-4FD4-4B08-AAA5-F285855A392A}"/>
    <cellStyle name="Vstup 3 18 4 2 2 2 2" xfId="48646" xr:uid="{E2E53C3B-0FF7-44A9-BE3A-825FB8CC10A9}"/>
    <cellStyle name="Vstup 3 18 4 2 2 3" xfId="23870" xr:uid="{0BB779D9-DBB0-4068-87C1-8D83D5ADCD21}"/>
    <cellStyle name="Vstup 3 18 4 2 2 4" xfId="26467" xr:uid="{30A560F5-BF33-4148-B532-895E917DDB70}"/>
    <cellStyle name="Vstup 3 18 4 2 2 5" xfId="37449" xr:uid="{0C49FB49-BEDD-4A92-8DEB-19AE94C97985}"/>
    <cellStyle name="Vstup 3 18 4 2 3" xfId="16425" xr:uid="{405294C3-8C80-4AE3-A32A-A10A1D2929A6}"/>
    <cellStyle name="Vstup 3 18 4 2 3 2" xfId="42977" xr:uid="{EA3AD74F-2432-4DD6-8AB5-07FAE4F589A9}"/>
    <cellStyle name="Vstup 3 18 4 2 4" xfId="16707" xr:uid="{17E80DE8-2E7F-4206-BE5B-92E4D8EC009A}"/>
    <cellStyle name="Vstup 3 18 4 2 5" xfId="23728" xr:uid="{B86E8971-F73E-4384-A951-793C0799079F}"/>
    <cellStyle name="Vstup 3 18 4 2 6" xfId="31894" xr:uid="{FAFA180F-C2B8-4DA8-9EED-6F7167D68F20}"/>
    <cellStyle name="Vstup 3 18 4 3" xfId="9569" xr:uid="{B3805688-E850-4EEB-B727-DCF1BB55CEB1}"/>
    <cellStyle name="Vstup 3 18 4 3 2" xfId="19101" xr:uid="{FA3909BB-D61E-4170-AD61-1FED0C00A432}"/>
    <cellStyle name="Vstup 3 18 4 3 2 2" xfId="45613" xr:uid="{11C2CC7C-22D7-4A00-AFF4-0D5C980930E1}"/>
    <cellStyle name="Vstup 3 18 4 3 3" xfId="22387" xr:uid="{24252343-8F5F-414A-B926-7FE89915420B}"/>
    <cellStyle name="Vstup 3 18 4 3 4" xfId="25161" xr:uid="{CE08F585-B2FF-470F-AF46-01CA834F7DC3}"/>
    <cellStyle name="Vstup 3 18 4 3 5" xfId="34504" xr:uid="{70D0D6FE-6E29-45BE-ACCB-25D7C1CCAF46}"/>
    <cellStyle name="Vstup 3 18 4 4" xfId="14486" xr:uid="{3D78DE6F-A2E8-4E07-9E3A-7732CB09EDDD}"/>
    <cellStyle name="Vstup 3 18 4 4 2" xfId="39952" xr:uid="{E4CF0E75-CAE7-41CB-8AD5-D8CBE525F3B3}"/>
    <cellStyle name="Vstup 3 18 4 5" xfId="14305" xr:uid="{485851B1-1F05-48B6-92FA-ED8A711F7097}"/>
    <cellStyle name="Vstup 3 18 4 6" xfId="28957" xr:uid="{2A7C3B2E-8573-40E8-82FA-EE7DFE5CA6E6}"/>
    <cellStyle name="Vstup 3 18 4_5.3 Investments associated cy" xfId="6423" xr:uid="{0CFC7AAD-B439-4B6C-8EFF-7CC4FA0C5BBB}"/>
    <cellStyle name="Vstup 3 18 5" xfId="3137" xr:uid="{205D52BF-BBF6-4F01-8F90-E0C1126C340D}"/>
    <cellStyle name="Vstup 3 18 5 2" xfId="10067" xr:uid="{D9948932-439E-4B6A-B60D-DC5420F39425}"/>
    <cellStyle name="Vstup 3 18 5 2 2" xfId="19531" xr:uid="{EBEB142B-E104-4C4C-A830-A8DA58FB8DEE}"/>
    <cellStyle name="Vstup 3 18 5 2 2 2" xfId="46110" xr:uid="{A3ECFEE7-4542-455F-A4C0-56F020D0113A}"/>
    <cellStyle name="Vstup 3 18 5 2 3" xfId="22795" xr:uid="{32644366-E5CA-47A5-99EB-B59FC2F3679E}"/>
    <cellStyle name="Vstup 3 18 5 2 4" xfId="25561" xr:uid="{9D8153DF-ABF5-491D-B44E-F42C828B33FD}"/>
    <cellStyle name="Vstup 3 18 5 2 5" xfId="34991" xr:uid="{BDAC5E30-8F29-44AB-84F3-62652F05D140}"/>
    <cellStyle name="Vstup 3 18 5 3" xfId="14915" xr:uid="{186DFC55-C4B4-46B3-94D6-B849B8FBE6A6}"/>
    <cellStyle name="Vstup 3 18 5 3 2" xfId="40445" xr:uid="{E3D7E778-13B2-4226-A179-09E54F67A6DE}"/>
    <cellStyle name="Vstup 3 18 5 4" xfId="17781" xr:uid="{40F6A740-EC8B-43E9-8A28-C211E7F82B42}"/>
    <cellStyle name="Vstup 3 18 5 5" xfId="29440" xr:uid="{40C4021E-01B9-420B-A3B9-C49ACFA78E91}"/>
    <cellStyle name="Vstup 3 18 6" xfId="7566" xr:uid="{537BFAD1-E1ED-43D8-AAC4-D0419362D403}"/>
    <cellStyle name="Vstup 3 18 6 2" xfId="17834" xr:uid="{B4C11B9A-3C84-4596-9454-65B25B9795AA}"/>
    <cellStyle name="Vstup 3 18 6 2 2" xfId="43614" xr:uid="{14C9311B-CE0D-47F0-A20B-A2CE5C1C5F92}"/>
    <cellStyle name="Vstup 3 18 6 3" xfId="21428" xr:uid="{F77BD772-677F-469E-BE3A-975C5FEF8904}"/>
    <cellStyle name="Vstup 3 18 6 4" xfId="24318" xr:uid="{1A339A6A-CE4E-4413-AB86-934490BC18C9}"/>
    <cellStyle name="Vstup 3 18 6 5" xfId="32521" xr:uid="{19765E10-8105-4DA7-AA13-20D03BC9FE2C}"/>
    <cellStyle name="Vstup 3 18 7" xfId="13078" xr:uid="{B9084ACA-1FCC-4458-9152-8C5A657C3C04}"/>
    <cellStyle name="Vstup 3 18 7 2" xfId="37954" xr:uid="{B1E9F997-01B3-4FE7-AFAA-72C5EEE1A7D7}"/>
    <cellStyle name="Vstup 3 18 8" xfId="17236" xr:uid="{A2790333-5753-4D3E-9446-D3F46A9E2833}"/>
    <cellStyle name="Vstup 3 18 9" xfId="26971" xr:uid="{DFF84072-D4D8-4FC5-88DE-BB698C5E2766}"/>
    <cellStyle name="Vstup 3 18_3.10 Impairments" xfId="1090" xr:uid="{E8C6143C-24E6-4122-B583-43762AF510E6}"/>
    <cellStyle name="Vstup 3 19" xfId="385" xr:uid="{48F68F34-8586-4DA5-B840-EFC54279BD42}"/>
    <cellStyle name="Vstup 3 19 2" xfId="689" xr:uid="{B85E4179-B908-4C86-863F-245BBBC9544A}"/>
    <cellStyle name="Vstup 3 19 2 2" xfId="2228" xr:uid="{4AA196CB-CEEB-4D28-AB8F-563E03CE18E1}"/>
    <cellStyle name="Vstup 3 19 2 2 2" xfId="5427" xr:uid="{F50346BD-2730-4985-B7FD-C01EB057BFC0}"/>
    <cellStyle name="Vstup 3 19 2 2 2 2" xfId="12220" xr:uid="{827227F9-2ADF-4561-9F25-9EC96200C34A}"/>
    <cellStyle name="Vstup 3 19 2 2 2 2 2" xfId="20774" xr:uid="{8C8F6BF6-F837-4A3C-9CA7-4920AA3D5345}"/>
    <cellStyle name="Vstup 3 19 2 2 2 2 2 2" xfId="48263" xr:uid="{4657D91E-C8D3-4BC9-B28C-7B34CDB75A76}"/>
    <cellStyle name="Vstup 3 19 2 2 2 2 3" xfId="23691" xr:uid="{DDF54C04-8627-493B-93EB-6F253E852BF1}"/>
    <cellStyle name="Vstup 3 19 2 2 2 2 4" xfId="26315" xr:uid="{B3D3E031-3EDE-4116-BB8F-BAD1596B9FD2}"/>
    <cellStyle name="Vstup 3 19 2 2 2 2 5" xfId="37066" xr:uid="{3E820D38-AD60-4803-BBD5-5FB74B77C015}"/>
    <cellStyle name="Vstup 3 19 2 2 2 3" xfId="16197" xr:uid="{BFB99E60-2039-4B0D-8EB9-7BB32A3A0EF9}"/>
    <cellStyle name="Vstup 3 19 2 2 2 3 2" xfId="42594" xr:uid="{2EC57680-3B30-4857-8F81-BCF6CD3E065C}"/>
    <cellStyle name="Vstup 3 19 2 2 2 4" xfId="13732" xr:uid="{6358EB8C-EBB7-4BD9-BAF9-B4F89C04761E}"/>
    <cellStyle name="Vstup 3 19 2 2 2 5" xfId="21706" xr:uid="{F42207A4-0B69-43FF-A4E0-EB9DEDA08750}"/>
    <cellStyle name="Vstup 3 19 2 2 2 6" xfId="31511" xr:uid="{18DF7E98-C5C6-43A8-9553-025D5D9737FE}"/>
    <cellStyle name="Vstup 3 19 2 2 3" xfId="9187" xr:uid="{09B6EF19-48B3-4C09-99FE-6087E21B1E30}"/>
    <cellStyle name="Vstup 3 19 2 2 3 2" xfId="18859" xr:uid="{9E98A612-BB9D-4441-9097-86B6557FDA88}"/>
    <cellStyle name="Vstup 3 19 2 2 3 2 2" xfId="45231" xr:uid="{C149FB6D-3DC3-420A-8304-27EDD552ECAB}"/>
    <cellStyle name="Vstup 3 19 2 2 3 3" xfId="22213" xr:uid="{4933523A-57A2-4D9B-98BA-22DD5CAF2FE0}"/>
    <cellStyle name="Vstup 3 19 2 2 3 4" xfId="25010" xr:uid="{F8629DBA-7405-4E17-81E7-AF5C46216E6C}"/>
    <cellStyle name="Vstup 3 19 2 2 3 5" xfId="34122" xr:uid="{0EF738BA-C7C4-410F-97B6-A40496693253}"/>
    <cellStyle name="Vstup 3 19 2 2 4" xfId="14254" xr:uid="{8CFF2C5A-0ECB-496F-9823-EADB0FAA4A42}"/>
    <cellStyle name="Vstup 3 19 2 2 4 2" xfId="39570" xr:uid="{90B9C821-A62C-45AB-9FA4-FE3A47355F17}"/>
    <cellStyle name="Vstup 3 19 2 2 5" xfId="15504" xr:uid="{AFAE69C7-D0D6-4B2B-8067-57D7C6DB2792}"/>
    <cellStyle name="Vstup 3 19 2 2 6" xfId="28575" xr:uid="{86D27A4A-CC9D-4A5E-B766-A63FFAC41C7D}"/>
    <cellStyle name="Vstup 3 19 2 2_5.3 Investments associated cy" xfId="6425" xr:uid="{A6C032D2-7F22-48F3-B877-08C4D9FC5ED9}"/>
    <cellStyle name="Vstup 3 19 2 3" xfId="2829" xr:uid="{45AE46F9-0D68-442C-BC9C-9B5D0DCD5B29}"/>
    <cellStyle name="Vstup 3 19 2 3 2" xfId="6028" xr:uid="{596EA41E-7AEA-44FA-9E2B-86E062391A69}"/>
    <cellStyle name="Vstup 3 19 2 3 2 2" xfId="12821" xr:uid="{C02DAE34-7408-4783-B6EE-1691664A9A31}"/>
    <cellStyle name="Vstup 3 19 2 3 2 2 2" xfId="21231" xr:uid="{033F275D-8B3D-4A93-AB7F-A5F3B780D120}"/>
    <cellStyle name="Vstup 3 19 2 3 2 2 2 2" xfId="48864" xr:uid="{387BD5EF-DC79-47D9-910E-1A070174764E}"/>
    <cellStyle name="Vstup 3 19 2 3 2 2 3" xfId="24088" xr:uid="{B9FB2C4D-F9F7-479B-8A65-EA2D811264A6}"/>
    <cellStyle name="Vstup 3 19 2 3 2 2 4" xfId="26685" xr:uid="{3308C2EF-2452-436F-9928-7BDA762C1835}"/>
    <cellStyle name="Vstup 3 19 2 3 2 2 5" xfId="37667" xr:uid="{A10DA0C6-C592-4AE0-B35B-7F6E4C1C7FA6}"/>
    <cellStyle name="Vstup 3 19 2 3 2 3" xfId="16643" xr:uid="{DF5CEF2F-A2BB-4ADB-A313-02057AC1EBA7}"/>
    <cellStyle name="Vstup 3 19 2 3 2 3 2" xfId="43195" xr:uid="{83A4525A-59C7-4C70-A2C4-01D85CCB9AC7}"/>
    <cellStyle name="Vstup 3 19 2 3 2 4" xfId="15455" xr:uid="{5B35FDD3-4C39-42E7-9F3B-50C6EE8999F6}"/>
    <cellStyle name="Vstup 3 19 2 3 2 5" xfId="13738" xr:uid="{EA08BEC9-88C2-4C28-8746-84548D974446}"/>
    <cellStyle name="Vstup 3 19 2 3 2 6" xfId="32112" xr:uid="{5219F5FB-81EE-434F-9FB2-884677522E96}"/>
    <cellStyle name="Vstup 3 19 2 3 3" xfId="9787" xr:uid="{C4C82B67-AF5E-4FF5-94EC-2E326C8398D5}"/>
    <cellStyle name="Vstup 3 19 2 3 3 2" xfId="19319" xr:uid="{59056793-8172-456E-8577-65D36961B0C8}"/>
    <cellStyle name="Vstup 3 19 2 3 3 2 2" xfId="45831" xr:uid="{5CEF1745-117E-4E01-B6FA-1DB61BCC83F4}"/>
    <cellStyle name="Vstup 3 19 2 3 3 3" xfId="22605" xr:uid="{85726E82-56F6-44CC-B2B2-76C34C4733BD}"/>
    <cellStyle name="Vstup 3 19 2 3 3 4" xfId="25379" xr:uid="{F715BB17-1F63-480B-8B32-636CEDEB7BC5}"/>
    <cellStyle name="Vstup 3 19 2 3 3 5" xfId="34722" xr:uid="{74C00D26-5675-4290-A0AB-A6A2F9D4E759}"/>
    <cellStyle name="Vstup 3 19 2 3 4" xfId="14704" xr:uid="{AC5CF925-16DF-4652-8EED-AEBB8D81A791}"/>
    <cellStyle name="Vstup 3 19 2 3 4 2" xfId="40170" xr:uid="{53C27CF0-7C79-4D09-81DC-6B7B832192C8}"/>
    <cellStyle name="Vstup 3 19 2 3 5" xfId="15691" xr:uid="{44740538-8283-49C3-93A1-D345071BBE76}"/>
    <cellStyle name="Vstup 3 19 2 3 6" xfId="29175" xr:uid="{088701A3-B701-4A70-94F7-2C30F8DF5948}"/>
    <cellStyle name="Vstup 3 19 2 3_5.3 Investments associated cy" xfId="6426" xr:uid="{4E7E8C03-77F4-4ACB-BBDB-D74CF22B2565}"/>
    <cellStyle name="Vstup 3 19 2 4" xfId="3419" xr:uid="{60BB5121-EEA6-4751-ADFF-1EC7CF1D4C3A}"/>
    <cellStyle name="Vstup 3 19 2 4 2" xfId="10346" xr:uid="{E5B3BBE6-4585-4324-9FA0-2DDC74EB35EB}"/>
    <cellStyle name="Vstup 3 19 2 4 2 2" xfId="19759" xr:uid="{429B3647-64D3-41A2-85B0-D999FB7167A8}"/>
    <cellStyle name="Vstup 3 19 2 4 2 2 2" xfId="46389" xr:uid="{385C47BD-EF3A-4C76-9320-142B8040F086}"/>
    <cellStyle name="Vstup 3 19 2 4 2 3" xfId="22986" xr:uid="{7E1F88DD-64DA-4A3B-9BAA-7891373635AA}"/>
    <cellStyle name="Vstup 3 19 2 4 2 4" xfId="25744" xr:uid="{22FD2CBC-0ACF-4009-BE76-EFBB2DD221D4}"/>
    <cellStyle name="Vstup 3 19 2 4 2 5" xfId="35268" xr:uid="{C88B86DB-8356-41CD-BDDB-C33867EEB254}"/>
    <cellStyle name="Vstup 3 19 2 4 3" xfId="15142" xr:uid="{F1C53587-6066-485A-B93F-E94FA3E33C6B}"/>
    <cellStyle name="Vstup 3 19 2 4 3 2" xfId="40724" xr:uid="{24A80CE5-7B1A-4A7A-A25B-A84DC0327EA3}"/>
    <cellStyle name="Vstup 3 19 2 4 4" xfId="14059" xr:uid="{08B5A05B-DFF4-42A4-AAB7-47F0D58DD3B3}"/>
    <cellStyle name="Vstup 3 19 2 4 5" xfId="29717" xr:uid="{D416BB26-BB96-479E-90A7-EC32E706CCC8}"/>
    <cellStyle name="Vstup 3 19 2 5" xfId="7878" xr:uid="{A90FBC60-13C4-49BE-B4A1-DD6F5150DB26}"/>
    <cellStyle name="Vstup 3 19 2 5 2" xfId="18091" xr:uid="{246E1372-CD16-4FBD-BAE5-0E981102E42B}"/>
    <cellStyle name="Vstup 3 19 2 5 2 2" xfId="43926" xr:uid="{691F7ABF-3EEA-4E4B-8F63-F4EEAF122474}"/>
    <cellStyle name="Vstup 3 19 2 5 3" xfId="21657" xr:uid="{AAF3AC10-D8BB-4BE8-B35A-F0795F96CEAA}"/>
    <cellStyle name="Vstup 3 19 2 5 4" xfId="24536" xr:uid="{34D1F3C7-ED52-4350-9316-2B5F654BDE61}"/>
    <cellStyle name="Vstup 3 19 2 5 5" xfId="32833" xr:uid="{52C5C080-DEA4-47CC-B574-9C070DFB9492}"/>
    <cellStyle name="Vstup 3 19 2 6" xfId="13336" xr:uid="{A7008C24-4FCC-42F5-9CBA-5C8C96F7EFC2}"/>
    <cellStyle name="Vstup 3 19 2 6 2" xfId="38266" xr:uid="{D919E718-D0D8-40D9-BF60-171060BD40C2}"/>
    <cellStyle name="Vstup 3 19 2 7" xfId="17008" xr:uid="{DB519657-D054-474D-9A20-653F832D5D49}"/>
    <cellStyle name="Vstup 3 19 2 8" xfId="27283" xr:uid="{0BEBD993-DB72-47A5-A5F9-BEA676B417E6}"/>
    <cellStyle name="Vstup 3 19 2_5.3 Investments associated cy" xfId="6424" xr:uid="{3F35E1E9-B374-40FD-A8F0-CA5164A08696}"/>
    <cellStyle name="Vstup 3 19 3" xfId="1956" xr:uid="{52A451AC-24B6-43DD-A7E2-2F962386C33A}"/>
    <cellStyle name="Vstup 3 19 3 2" xfId="5155" xr:uid="{BA9625D5-1480-4C93-A999-F32F397FCBFE}"/>
    <cellStyle name="Vstup 3 19 3 2 2" xfId="11948" xr:uid="{E008D91A-C6E6-4ADC-9861-BD7703DD1499}"/>
    <cellStyle name="Vstup 3 19 3 2 2 2" xfId="20555" xr:uid="{D02293AE-D038-4A19-83EA-10E17E22D006}"/>
    <cellStyle name="Vstup 3 19 3 2 2 2 2" xfId="47991" xr:uid="{4A610BE3-6724-4BF2-960D-9AD49F01E25B}"/>
    <cellStyle name="Vstup 3 19 3 2 2 3" xfId="23504" xr:uid="{213D6FD7-5A7B-4E8B-A264-72175C75B083}"/>
    <cellStyle name="Vstup 3 19 3 2 2 4" xfId="26137" xr:uid="{89E38D79-B368-456B-99C6-521111370E18}"/>
    <cellStyle name="Vstup 3 19 3 2 2 5" xfId="36794" xr:uid="{F29DC753-3632-4F95-8A4C-15E41E6A2820}"/>
    <cellStyle name="Vstup 3 19 3 2 3" xfId="15980" xr:uid="{23CCC055-9728-4FE2-9868-F7EB010D95A6}"/>
    <cellStyle name="Vstup 3 19 3 2 3 2" xfId="42322" xr:uid="{10622AF1-0954-4DCB-9826-4AC34617EE2E}"/>
    <cellStyle name="Vstup 3 19 3 2 4" xfId="17620" xr:uid="{82DD73C6-6A0A-4267-B4EB-A44929A665C0}"/>
    <cellStyle name="Vstup 3 19 3 2 5" xfId="15291" xr:uid="{FF1A05C7-9527-4B73-B08A-0F988B2FF72F}"/>
    <cellStyle name="Vstup 3 19 3 2 6" xfId="31239" xr:uid="{9365A788-213C-4828-9AFF-EB582E2A240C}"/>
    <cellStyle name="Vstup 3 19 3 3" xfId="8915" xr:uid="{A4581129-58A7-4E9F-BC88-DB49EE4E67A6}"/>
    <cellStyle name="Vstup 3 19 3 3 2" xfId="18643" xr:uid="{315D96FD-4630-41E8-97B6-70E36BC43055}"/>
    <cellStyle name="Vstup 3 19 3 3 2 2" xfId="44959" xr:uid="{8842ECC7-C96D-42D3-A945-67787276F91F}"/>
    <cellStyle name="Vstup 3 19 3 3 3" xfId="22024" xr:uid="{23D846CD-7C4F-47FE-9590-34C1F5A5223E}"/>
    <cellStyle name="Vstup 3 19 3 3 4" xfId="24832" xr:uid="{EBC0B948-7691-4AE3-8CBA-1CA17F6F2FEA}"/>
    <cellStyle name="Vstup 3 19 3 3 5" xfId="33850" xr:uid="{E9740C7F-644B-4AB1-A7E2-EBD4C86A4150}"/>
    <cellStyle name="Vstup 3 19 3 4" xfId="14041" xr:uid="{928D7B95-CF94-4A52-992D-C081E077C74C}"/>
    <cellStyle name="Vstup 3 19 3 4 2" xfId="39298" xr:uid="{278DBC9F-2A95-4175-A256-C052416AE1BD}"/>
    <cellStyle name="Vstup 3 19 3 5" xfId="16933" xr:uid="{B2BE53AC-684E-4E5B-930D-02FE2D911316}"/>
    <cellStyle name="Vstup 3 19 3 6" xfId="28303" xr:uid="{28C04EF8-A314-4AC1-ABB8-F0E8EC0CCE12}"/>
    <cellStyle name="Vstup 3 19 3_5.3 Investments associated cy" xfId="6427" xr:uid="{9023D770-B0D3-424E-95D8-99C2894434A0}"/>
    <cellStyle name="Vstup 3 19 4" xfId="2622" xr:uid="{1DDC2981-7435-40BD-A5E6-45A6C2E6A2F8}"/>
    <cellStyle name="Vstup 3 19 4 2" xfId="5821" xr:uid="{6A4373FD-E170-4602-8DFA-4596864882E4}"/>
    <cellStyle name="Vstup 3 19 4 2 2" xfId="12614" xr:uid="{F7FDFBE6-D8B1-468A-BB1C-3DFBB63E0DFD}"/>
    <cellStyle name="Vstup 3 19 4 2 2 2" xfId="21024" xr:uid="{944E3A9C-39DB-4AD2-856E-04A00E1EF53D}"/>
    <cellStyle name="Vstup 3 19 4 2 2 2 2" xfId="48657" xr:uid="{58D2F899-FF56-4202-BDA5-0D75082891F6}"/>
    <cellStyle name="Vstup 3 19 4 2 2 3" xfId="23881" xr:uid="{2EF43F75-92A8-43F4-B8AF-ECBDB5AD0BC2}"/>
    <cellStyle name="Vstup 3 19 4 2 2 4" xfId="26478" xr:uid="{00154E61-EFB4-43BE-ACB4-FBFAF2D3A310}"/>
    <cellStyle name="Vstup 3 19 4 2 2 5" xfId="37460" xr:uid="{204156F5-31D8-4B3C-ABE3-0CEF07E6C6E1}"/>
    <cellStyle name="Vstup 3 19 4 2 3" xfId="16436" xr:uid="{4F3A7EC9-338B-4060-8FE1-68A5AE2B2481}"/>
    <cellStyle name="Vstup 3 19 4 2 3 2" xfId="42988" xr:uid="{7AE48181-5474-4387-98F4-DFA99A9281B2}"/>
    <cellStyle name="Vstup 3 19 4 2 4" xfId="13482" xr:uid="{9C9A0BCD-AAD7-4A80-9B08-D03E5B31273D}"/>
    <cellStyle name="Vstup 3 19 4 2 5" xfId="23155" xr:uid="{47D572E0-A72E-41F8-906D-197CF2253EFA}"/>
    <cellStyle name="Vstup 3 19 4 2 6" xfId="31905" xr:uid="{96CE2499-22B4-4EB1-8E5A-3D4DB048EB71}"/>
    <cellStyle name="Vstup 3 19 4 3" xfId="9580" xr:uid="{4C1130BD-3770-4A2E-8878-6CA36CC9DA54}"/>
    <cellStyle name="Vstup 3 19 4 3 2" xfId="19112" xr:uid="{1360A200-0B27-4A30-BB8E-CD2644365304}"/>
    <cellStyle name="Vstup 3 19 4 3 2 2" xfId="45624" xr:uid="{277589EA-1C30-4D89-B945-3FB44084ABFA}"/>
    <cellStyle name="Vstup 3 19 4 3 3" xfId="22398" xr:uid="{E63C50F3-D82B-403B-8E8B-7F3E9D701742}"/>
    <cellStyle name="Vstup 3 19 4 3 4" xfId="25172" xr:uid="{AEA39B93-0713-4E06-8A00-7F639442C59F}"/>
    <cellStyle name="Vstup 3 19 4 3 5" xfId="34515" xr:uid="{72D1DB9A-C096-40F2-A8F4-516AA0B3A189}"/>
    <cellStyle name="Vstup 3 19 4 4" xfId="14497" xr:uid="{AD86DD7C-27A3-4894-BEC1-D8C912A352F8}"/>
    <cellStyle name="Vstup 3 19 4 4 2" xfId="39963" xr:uid="{97B161FB-87DD-4E97-A56C-F4FC9E600FB8}"/>
    <cellStyle name="Vstup 3 19 4 5" xfId="19631" xr:uid="{80A2B264-47D0-4188-A10F-3970EA6DD13B}"/>
    <cellStyle name="Vstup 3 19 4 6" xfId="28968" xr:uid="{074404D5-7BE8-476C-ACB5-317BCB7ED22F}"/>
    <cellStyle name="Vstup 3 19 4_5.3 Investments associated cy" xfId="6428" xr:uid="{6BF69275-9F38-4A3A-B1EC-B52F1088794F}"/>
    <cellStyle name="Vstup 3 19 5" xfId="3146" xr:uid="{1370ED45-1255-4521-B59B-675F5E9857A1}"/>
    <cellStyle name="Vstup 3 19 5 2" xfId="10076" xr:uid="{62159B1D-8570-4345-BA74-7EE7D8356A35}"/>
    <cellStyle name="Vstup 3 19 5 2 2" xfId="19540" xr:uid="{196C6D9D-8C7C-43F8-A1D9-3B316195E070}"/>
    <cellStyle name="Vstup 3 19 5 2 2 2" xfId="46119" xr:uid="{8FA1BC74-A271-4862-B958-ADF1F91B2074}"/>
    <cellStyle name="Vstup 3 19 5 2 3" xfId="22804" xr:uid="{5391E4EF-EE5D-4538-80B8-C40180B4515B}"/>
    <cellStyle name="Vstup 3 19 5 2 4" xfId="25570" xr:uid="{AFA0C5E6-0C41-45E1-BF3F-CB9502026EF4}"/>
    <cellStyle name="Vstup 3 19 5 2 5" xfId="35000" xr:uid="{7A8F22CD-9169-478B-ADA3-3A4BCC3AEF26}"/>
    <cellStyle name="Vstup 3 19 5 3" xfId="14924" xr:uid="{0C048734-F481-41F9-BFB3-B240358F5764}"/>
    <cellStyle name="Vstup 3 19 5 3 2" xfId="40454" xr:uid="{2DDA8D3D-5661-4343-9F9C-5ACFC7A7D2C8}"/>
    <cellStyle name="Vstup 3 19 5 4" xfId="13987" xr:uid="{9A187E20-7367-401C-93F4-DCA872E27375}"/>
    <cellStyle name="Vstup 3 19 5 5" xfId="29449" xr:uid="{0CF78C7E-4820-452E-8D4C-628003DCC26F}"/>
    <cellStyle name="Vstup 3 19 6" xfId="7577" xr:uid="{66B4558B-EA7B-48EF-B3AD-BCF15AA7A4E6}"/>
    <cellStyle name="Vstup 3 19 6 2" xfId="17845" xr:uid="{0A755842-5B88-4241-AA67-035071B78155}"/>
    <cellStyle name="Vstup 3 19 6 2 2" xfId="43625" xr:uid="{2ADB9555-E349-46C4-AECD-EA7545FE3B40}"/>
    <cellStyle name="Vstup 3 19 6 3" xfId="21439" xr:uid="{8DB09657-F158-48EB-A041-6CC4E1E3C2D2}"/>
    <cellStyle name="Vstup 3 19 6 4" xfId="24329" xr:uid="{728BEF34-06A5-4EDC-9AB0-632C41AFC1A9}"/>
    <cellStyle name="Vstup 3 19 6 5" xfId="32532" xr:uid="{AF68541C-0B47-47F2-BB79-B81577921569}"/>
    <cellStyle name="Vstup 3 19 7" xfId="13089" xr:uid="{110F9A14-28EF-480B-9EAD-B90854FBD7B1}"/>
    <cellStyle name="Vstup 3 19 7 2" xfId="37965" xr:uid="{4BD88C7D-6161-49FA-8F8E-1BA6DA1DC913}"/>
    <cellStyle name="Vstup 3 19 8" xfId="17225" xr:uid="{143EED0E-30A1-433B-9A05-3EFF530ABA18}"/>
    <cellStyle name="Vstup 3 19 9" xfId="26982" xr:uid="{C02E2CF3-C9CA-4573-9B6B-191981F4F44A}"/>
    <cellStyle name="Vstup 3 19_3.10 Impairments" xfId="1091" xr:uid="{789385CA-C501-4631-8FC9-5C5B834B67F8}"/>
    <cellStyle name="Vstup 3 2" xfId="154" xr:uid="{2BA7BBA7-B8B5-492E-9BD4-45DA47445226}"/>
    <cellStyle name="Vstup 3 2 2" xfId="458" xr:uid="{32082269-B310-4D51-AC34-644C827EF027}"/>
    <cellStyle name="Vstup 3 2 2 2" xfId="2021" xr:uid="{9B434A61-22C0-4130-8A7B-2422FF66609B}"/>
    <cellStyle name="Vstup 3 2 2 2 2" xfId="5220" xr:uid="{96F93A33-68C1-41C6-8B83-17A3A5A376B5}"/>
    <cellStyle name="Vstup 3 2 2 2 2 2" xfId="12013" xr:uid="{C43364EA-B938-4B34-B5B9-944FF351247E}"/>
    <cellStyle name="Vstup 3 2 2 2 2 2 2" xfId="20606" xr:uid="{BACDF723-CA35-4330-9793-ECB4EF722448}"/>
    <cellStyle name="Vstup 3 2 2 2 2 2 2 2" xfId="48056" xr:uid="{E93F8FCC-F430-4395-B8F6-167AE4B5B13B}"/>
    <cellStyle name="Vstup 3 2 2 2 2 2 3" xfId="23549" xr:uid="{6251A1B1-CD73-48C8-B22F-C4E538C2FCFF}"/>
    <cellStyle name="Vstup 3 2 2 2 2 2 4" xfId="26177" xr:uid="{A386DFB8-B5D4-4C91-B793-C988C9E3337F}"/>
    <cellStyle name="Vstup 3 2 2 2 2 2 5" xfId="36859" xr:uid="{E8427302-01B9-4186-A52C-A857396AA9DB}"/>
    <cellStyle name="Vstup 3 2 2 2 2 3" xfId="16031" xr:uid="{6D6E788A-752E-408D-ACC0-502FAEDF1EC2}"/>
    <cellStyle name="Vstup 3 2 2 2 2 3 2" xfId="42387" xr:uid="{79424125-91AE-4275-8D82-3E7D64B1AAFB}"/>
    <cellStyle name="Vstup 3 2 2 2 2 4" xfId="18168" xr:uid="{0EE07BCA-82E0-48EF-B9FD-FDFBCF833C27}"/>
    <cellStyle name="Vstup 3 2 2 2 2 5" xfId="14127" xr:uid="{510FAD64-82D7-4303-936D-81F8A9E64F8C}"/>
    <cellStyle name="Vstup 3 2 2 2 2 6" xfId="31304" xr:uid="{6FC7B9F6-B497-4D29-A91B-CFD33A30B6A5}"/>
    <cellStyle name="Vstup 3 2 2 2 3" xfId="8980" xr:uid="{FD051B35-B49B-44AD-904D-92FFBCA600B2}"/>
    <cellStyle name="Vstup 3 2 2 2 3 2" xfId="18695" xr:uid="{AAFF6842-52EE-4073-8704-C50C8D98490C}"/>
    <cellStyle name="Vstup 3 2 2 2 3 2 2" xfId="45024" xr:uid="{151F98D5-78D1-49BD-BAC1-153161721920}"/>
    <cellStyle name="Vstup 3 2 2 2 3 3" xfId="22069" xr:uid="{BD692AAA-733D-4733-8509-B19F6778EFD7}"/>
    <cellStyle name="Vstup 3 2 2 2 3 4" xfId="24872" xr:uid="{EB96753D-C1D8-4A7B-9442-6AF9F498BDFE}"/>
    <cellStyle name="Vstup 3 2 2 2 3 5" xfId="33915" xr:uid="{8ED27F90-82CF-42FF-AB76-7A60AB37BE2E}"/>
    <cellStyle name="Vstup 3 2 2 2 4" xfId="14091" xr:uid="{31F0DEDA-61E5-4C76-88CE-0B054AF8B7EC}"/>
    <cellStyle name="Vstup 3 2 2 2 4 2" xfId="39363" xr:uid="{E5A352C4-3854-49F2-9CE6-F088D432D8CF}"/>
    <cellStyle name="Vstup 3 2 2 2 5" xfId="15396" xr:uid="{92C26016-5E51-4004-9FD3-F101617C44AF}"/>
    <cellStyle name="Vstup 3 2 2 2 6" xfId="28368" xr:uid="{606E07C5-68C8-4660-8E9A-1CD572D3380E}"/>
    <cellStyle name="Vstup 3 2 2 2_5.3 Investments associated cy" xfId="6430" xr:uid="{3F74AFD1-E2B7-4836-93E9-A54EA0E1542B}"/>
    <cellStyle name="Vstup 3 2 2 3" xfId="2670" xr:uid="{D6E710E9-0E7A-41C9-AF3B-28AA8D43E601}"/>
    <cellStyle name="Vstup 3 2 2 3 2" xfId="5869" xr:uid="{27BB808E-2A4A-486F-996D-050B532434E6}"/>
    <cellStyle name="Vstup 3 2 2 3 2 2" xfId="12662" xr:uid="{6FE2F7C8-02E3-4C1A-A463-DD2563461DDE}"/>
    <cellStyle name="Vstup 3 2 2 3 2 2 2" xfId="21072" xr:uid="{66EDB8F0-23D4-4C2B-BF6A-2EE1B399A5BE}"/>
    <cellStyle name="Vstup 3 2 2 3 2 2 2 2" xfId="48705" xr:uid="{7426522B-B12A-4B7E-B4BA-DA3CC3688DB7}"/>
    <cellStyle name="Vstup 3 2 2 3 2 2 3" xfId="23929" xr:uid="{C8F5E5AE-F240-4608-81B7-26DAC600DFC2}"/>
    <cellStyle name="Vstup 3 2 2 3 2 2 4" xfId="26526" xr:uid="{9C025839-E2B8-43F7-8AD7-EA8F08B9D955}"/>
    <cellStyle name="Vstup 3 2 2 3 2 2 5" xfId="37508" xr:uid="{089B2BDF-7366-4D29-8981-BC3AF275372C}"/>
    <cellStyle name="Vstup 3 2 2 3 2 3" xfId="16484" xr:uid="{F011CC9F-E630-4094-BFD2-F877A4577A6F}"/>
    <cellStyle name="Vstup 3 2 2 3 2 3 2" xfId="43036" xr:uid="{2D28641D-30F3-41EB-8B07-F3295711FF4D}"/>
    <cellStyle name="Vstup 3 2 2 3 2 4" xfId="20181" xr:uid="{6F63AE5A-837C-4B8F-BB82-DAFD18CC753B}"/>
    <cellStyle name="Vstup 3 2 2 3 2 5" xfId="16970" xr:uid="{10BC776E-74D4-4231-8A09-1DDB1A2F9897}"/>
    <cellStyle name="Vstup 3 2 2 3 2 6" xfId="31953" xr:uid="{6DAFB351-4B7E-4F05-A1FD-5EE4622F76A5}"/>
    <cellStyle name="Vstup 3 2 2 3 3" xfId="9628" xr:uid="{11134668-765B-46D8-BED2-311C84676F87}"/>
    <cellStyle name="Vstup 3 2 2 3 3 2" xfId="19160" xr:uid="{BBF84120-0C5F-466F-900B-1A64E774368E}"/>
    <cellStyle name="Vstup 3 2 2 3 3 2 2" xfId="45672" xr:uid="{35B7820A-CC39-4736-84FC-1B5FE1941838}"/>
    <cellStyle name="Vstup 3 2 2 3 3 3" xfId="22446" xr:uid="{B4FA5124-7F91-4E25-97BF-CA08EF7F0C34}"/>
    <cellStyle name="Vstup 3 2 2 3 3 4" xfId="25220" xr:uid="{C04BBEF9-2804-436E-B37D-4A2A082481CC}"/>
    <cellStyle name="Vstup 3 2 2 3 3 5" xfId="34563" xr:uid="{4074C1E2-3589-4335-AD69-FCA58A160D38}"/>
    <cellStyle name="Vstup 3 2 2 3 4" xfId="14545" xr:uid="{0CFF1C3F-E069-42E1-B724-7204AE698EC4}"/>
    <cellStyle name="Vstup 3 2 2 3 4 2" xfId="40011" xr:uid="{6E0D7B5D-D8CB-4FFA-AFB4-2DD329FEEBB4}"/>
    <cellStyle name="Vstup 3 2 2 3 5" xfId="18140" xr:uid="{0C71EB20-EABD-41CF-ABA0-8495DFB443C1}"/>
    <cellStyle name="Vstup 3 2 2 3 6" xfId="29016" xr:uid="{87B805C2-E3C1-40E0-B17B-332ADDB2DF53}"/>
    <cellStyle name="Vstup 3 2 2 3_5.3 Investments associated cy" xfId="6431" xr:uid="{CF1BD745-890F-432C-B97B-5DEC5C2FBB78}"/>
    <cellStyle name="Vstup 3 2 2 4" xfId="3214" xr:uid="{B5622CB0-39DF-4B62-9CAA-8E01AF0A46D9}"/>
    <cellStyle name="Vstup 3 2 2 4 2" xfId="10141" xr:uid="{0485E71E-BDEF-4828-8DE7-B5187B09255A}"/>
    <cellStyle name="Vstup 3 2 2 4 2 2" xfId="19592" xr:uid="{DA8C8F89-C2EC-49B8-A809-A7F3734B7FDA}"/>
    <cellStyle name="Vstup 3 2 2 4 2 2 2" xfId="46184" xr:uid="{5F8851EB-C43F-4CBD-96BD-E1E49D2E37AA}"/>
    <cellStyle name="Vstup 3 2 2 4 2 3" xfId="22847" xr:uid="{3C11353D-E30A-425C-A2C6-6200D124C942}"/>
    <cellStyle name="Vstup 3 2 2 4 2 4" xfId="25610" xr:uid="{178C2925-6366-4575-92D4-9D7B1B44B504}"/>
    <cellStyle name="Vstup 3 2 2 4 2 5" xfId="35065" xr:uid="{86066511-4563-4814-AF33-20388ECF12F8}"/>
    <cellStyle name="Vstup 3 2 2 4 3" xfId="14981" xr:uid="{93FE037B-16A4-41E6-AF6F-1D15B7809B10}"/>
    <cellStyle name="Vstup 3 2 2 4 3 2" xfId="40519" xr:uid="{BBB9C2E9-1089-4C83-9C3A-E6B6512BD016}"/>
    <cellStyle name="Vstup 3 2 2 4 4" xfId="13985" xr:uid="{42394200-32ED-40DD-8AE5-CD4C713AE69D}"/>
    <cellStyle name="Vstup 3 2 2 4 5" xfId="29514" xr:uid="{745B1E06-0DF0-4483-B809-9A4D9D6BCEF3}"/>
    <cellStyle name="Vstup 3 2 2 5" xfId="7650" xr:uid="{91CF4CA9-A5B3-44CF-8EEF-AEB3E74CF4EC}"/>
    <cellStyle name="Vstup 3 2 2 5 2" xfId="17906" xr:uid="{C393C299-3445-477C-ABFA-3A8158CBA20C}"/>
    <cellStyle name="Vstup 3 2 2 5 2 2" xfId="43698" xr:uid="{69E72F05-DC2A-448C-A018-D8197BD3D23C}"/>
    <cellStyle name="Vstup 3 2 2 5 3" xfId="21491" xr:uid="{F0E2F8C5-F23C-4498-B2A8-4AA72C6FB0CB}"/>
    <cellStyle name="Vstup 3 2 2 5 4" xfId="24377" xr:uid="{68051E84-F1F3-4C64-B8AE-869E284848BB}"/>
    <cellStyle name="Vstup 3 2 2 5 5" xfId="32605" xr:uid="{7A3798FC-D2B3-4466-A3C6-A5EA825AFE13}"/>
    <cellStyle name="Vstup 3 2 2 6" xfId="13153" xr:uid="{D00F3773-9FA9-4514-94F5-08DC4ECDC403}"/>
    <cellStyle name="Vstup 3 2 2 6 2" xfId="38038" xr:uid="{B21BBC99-C2EF-46BC-AF34-13C18D13D70F}"/>
    <cellStyle name="Vstup 3 2 2 7" xfId="17172" xr:uid="{0724E3C5-1192-4CB8-9A05-D969FC928D83}"/>
    <cellStyle name="Vstup 3 2 2 8" xfId="27055" xr:uid="{E17815D3-AD95-48B2-97C8-C890E0452E2F}"/>
    <cellStyle name="Vstup 3 2 2_5.3 Investments associated cy" xfId="6429" xr:uid="{77677FD4-1912-4B13-B412-EC49F50D15EE}"/>
    <cellStyle name="Vstup 3 2 3" xfId="1749" xr:uid="{D654BF28-FA9C-44A8-97A8-EB0D75E02F43}"/>
    <cellStyle name="Vstup 3 2 3 2" xfId="4948" xr:uid="{D94391C4-3121-44FF-8DCF-A1331E6FB2E6}"/>
    <cellStyle name="Vstup 3 2 3 2 2" xfId="11741" xr:uid="{588F0A43-A3ED-4292-907C-C24FAD37A74E}"/>
    <cellStyle name="Vstup 3 2 3 2 2 2" xfId="20397" xr:uid="{B46FAE74-FBF3-4BFA-A5B0-7AF888C6ACBD}"/>
    <cellStyle name="Vstup 3 2 3 2 2 2 2" xfId="47784" xr:uid="{49F8EB79-DBCF-4EBF-87A8-75D3B1802577}"/>
    <cellStyle name="Vstup 3 2 3 2 2 3" xfId="23363" xr:uid="{13CE63DE-D9DB-421A-8B90-C928A19073EB}"/>
    <cellStyle name="Vstup 3 2 3 2 2 4" xfId="25999" xr:uid="{4EDDB290-2E8A-46A4-91D2-1F75B237019F}"/>
    <cellStyle name="Vstup 3 2 3 2 2 5" xfId="36587" xr:uid="{25374947-04A6-4DB6-8F7C-62A65B3ABBF6}"/>
    <cellStyle name="Vstup 3 2 3 2 3" xfId="15819" xr:uid="{CE43D8EF-2E6B-4900-A26C-FB35908D1D49}"/>
    <cellStyle name="Vstup 3 2 3 2 3 2" xfId="42115" xr:uid="{0B7C4DF5-7C1B-4117-85B9-D4D8D638A1C5}"/>
    <cellStyle name="Vstup 3 2 3 2 4" xfId="12957" xr:uid="{39551651-4D04-4372-8973-EC0D08FB5A6F}"/>
    <cellStyle name="Vstup 3 2 3 2 5" xfId="21307" xr:uid="{6D5847A5-1F00-4504-9979-92B5BCF7C5D3}"/>
    <cellStyle name="Vstup 3 2 3 2 6" xfId="31032" xr:uid="{4980FFC2-A226-490B-8D22-4ED2E0C6BFA5}"/>
    <cellStyle name="Vstup 3 2 3 3" xfId="8708" xr:uid="{FB19EAA2-AA32-4BC7-931C-9111FF1F914F}"/>
    <cellStyle name="Vstup 3 2 3 3 2" xfId="18489" xr:uid="{C8CBBEE9-8836-44AB-BCDD-49AD68970C68}"/>
    <cellStyle name="Vstup 3 2 3 3 2 2" xfId="44752" xr:uid="{F158B383-B02F-4464-BE97-3CB318387C1B}"/>
    <cellStyle name="Vstup 3 2 3 3 3" xfId="21883" xr:uid="{B448D662-B284-47CC-9988-170BDD145A5D}"/>
    <cellStyle name="Vstup 3 2 3 3 4" xfId="24694" xr:uid="{7795AD83-A780-4B5A-AF01-EFBB84A2480B}"/>
    <cellStyle name="Vstup 3 2 3 3 5" xfId="33643" xr:uid="{21214541-84A6-4C30-893F-B50E771B31B4}"/>
    <cellStyle name="Vstup 3 2 3 4" xfId="13883" xr:uid="{36414795-86F4-4F45-BCE9-5DA570C6CED0}"/>
    <cellStyle name="Vstup 3 2 3 4 2" xfId="39091" xr:uid="{DE933E67-1E1F-4B04-BB78-60BDBF80F167}"/>
    <cellStyle name="Vstup 3 2 3 5" xfId="15405" xr:uid="{AD59A1B7-03BD-4699-AB2A-49FBA0AC596F}"/>
    <cellStyle name="Vstup 3 2 3 6" xfId="28096" xr:uid="{9E6A8E1A-6365-4BDA-8DAB-6E9C9DBCF075}"/>
    <cellStyle name="Vstup 3 2 3_5.3 Investments associated cy" xfId="6432" xr:uid="{B94BA749-BC27-4DCE-9F3F-8CC3C1080D25}"/>
    <cellStyle name="Vstup 3 2 4" xfId="1769" xr:uid="{D29215F2-EDFC-4547-8E73-9E2A4F58F7AF}"/>
    <cellStyle name="Vstup 3 2 4 2" xfId="4968" xr:uid="{71238636-CBEA-485E-B58D-D81AED6F1BAA}"/>
    <cellStyle name="Vstup 3 2 4 2 2" xfId="11761" xr:uid="{CAA3D6F6-F1F7-4324-AF5A-7C5C8C9BF626}"/>
    <cellStyle name="Vstup 3 2 4 2 2 2" xfId="20412" xr:uid="{9A140B58-0157-47E9-B86A-CB4B034611D8}"/>
    <cellStyle name="Vstup 3 2 4 2 2 2 2" xfId="47804" xr:uid="{ADB2F4F7-C06E-479B-BF0E-BECBE70FB671}"/>
    <cellStyle name="Vstup 3 2 4 2 2 3" xfId="23374" xr:uid="{2F075A51-8824-4FDF-85E2-7957BF86EBA0}"/>
    <cellStyle name="Vstup 3 2 4 2 2 4" xfId="26010" xr:uid="{CA2CE517-33D8-42EC-98AA-1B4B28B002AE}"/>
    <cellStyle name="Vstup 3 2 4 2 2 5" xfId="36607" xr:uid="{F3A8971F-7F64-4E7F-8F5A-6AAA9EC9820D}"/>
    <cellStyle name="Vstup 3 2 4 2 3" xfId="15834" xr:uid="{5561688E-F7EA-4F3B-912B-B44A57E6D64F}"/>
    <cellStyle name="Vstup 3 2 4 2 3 2" xfId="42135" xr:uid="{BA94BFD3-6A9E-438C-B842-2836CA2EAD9A}"/>
    <cellStyle name="Vstup 3 2 4 2 4" xfId="15482" xr:uid="{C5E8F0B2-BB9E-46D3-84B3-0F4C4C67469E}"/>
    <cellStyle name="Vstup 3 2 4 2 5" xfId="20290" xr:uid="{AA5CC4DC-04D0-4334-AB93-49E60A9FC6B6}"/>
    <cellStyle name="Vstup 3 2 4 2 6" xfId="31052" xr:uid="{EC93C8E3-B62D-4663-9891-76EB37567351}"/>
    <cellStyle name="Vstup 3 2 4 3" xfId="8728" xr:uid="{8463799F-244B-449B-911C-9CA2509284C6}"/>
    <cellStyle name="Vstup 3 2 4 3 2" xfId="18502" xr:uid="{35B722EE-29F5-4FE5-8E25-FBDCDD4FBECD}"/>
    <cellStyle name="Vstup 3 2 4 3 2 2" xfId="44772" xr:uid="{BC5916E3-C670-48A8-B00D-0DCF3C80C0EE}"/>
    <cellStyle name="Vstup 3 2 4 3 3" xfId="21895" xr:uid="{3C521DB3-9DB7-46BA-A162-6B0A59DF24F8}"/>
    <cellStyle name="Vstup 3 2 4 3 4" xfId="24705" xr:uid="{A1B9409E-5D32-4DB3-B96D-7A8609AEE729}"/>
    <cellStyle name="Vstup 3 2 4 3 5" xfId="33663" xr:uid="{46D66E8A-8A82-4382-B1FA-1CBBD057E8AE}"/>
    <cellStyle name="Vstup 3 2 4 4" xfId="13897" xr:uid="{85CA489E-5B01-47F3-A032-7AE915CE9F44}"/>
    <cellStyle name="Vstup 3 2 4 4 2" xfId="39111" xr:uid="{F9ADF4A3-F940-41D7-8257-35EB1D30569A}"/>
    <cellStyle name="Vstup 3 2 4 5" xfId="18914" xr:uid="{B931860A-DC74-4066-9ACA-0EE619107A65}"/>
    <cellStyle name="Vstup 3 2 4 6" xfId="28116" xr:uid="{61D55840-0C49-44E4-8AD6-A3522BB29FE4}"/>
    <cellStyle name="Vstup 3 2 4_5.3 Investments associated cy" xfId="6433" xr:uid="{694A9060-73AC-43B0-9C2C-D125E79FEEF9}"/>
    <cellStyle name="Vstup 3 2 5" xfId="2930" xr:uid="{119B5484-A05C-4F11-B1FA-E655CF14BC4D}"/>
    <cellStyle name="Vstup 3 2 5 2" xfId="9868" xr:uid="{2B100C7D-FBE4-489C-BF21-786A52BC5641}"/>
    <cellStyle name="Vstup 3 2 5 2 2" xfId="19382" xr:uid="{DF78BF72-6F93-4FF7-B8FE-80CF5A0F53BF}"/>
    <cellStyle name="Vstup 3 2 5 2 2 2" xfId="45911" xr:uid="{D8494492-FB80-4BDC-804C-9405A7B3F4AB}"/>
    <cellStyle name="Vstup 3 2 5 2 3" xfId="22666" xr:uid="{62B7FBFD-ED94-4D59-BECD-60BEB8228B38}"/>
    <cellStyle name="Vstup 3 2 5 2 4" xfId="25436" xr:uid="{231AC897-91D6-4984-B8D7-2988EA62C634}"/>
    <cellStyle name="Vstup 3 2 5 2 5" xfId="34796" xr:uid="{3B420603-C5A0-4EB3-AF0C-44C3B4ACB7FB}"/>
    <cellStyle name="Vstup 3 2 5 3" xfId="14770" xr:uid="{394AE701-4E7E-444A-9F46-3B28CAFE0BC1}"/>
    <cellStyle name="Vstup 3 2 5 3 2" xfId="40247" xr:uid="{C95CD877-F646-45E6-BBD2-F7F79045A05E}"/>
    <cellStyle name="Vstup 3 2 5 4" xfId="13415" xr:uid="{DC95BFB0-33BF-4E7D-93F3-13805FB6B6D5}"/>
    <cellStyle name="Vstup 3 2 5 5" xfId="29246" xr:uid="{1D5567FD-FDEF-4383-806D-277137EA1561}"/>
    <cellStyle name="Vstup 3 2 6" xfId="7349" xr:uid="{869AB575-D2FD-4C5B-BF72-A40F75F07E82}"/>
    <cellStyle name="Vstup 3 2 6 2" xfId="17662" xr:uid="{B18AFC88-F551-4EFF-9004-9AC3738BDFE7}"/>
    <cellStyle name="Vstup 3 2 6 2 2" xfId="43397" xr:uid="{ADDB7A3E-4E1E-4B9A-BD26-AA7D38A1CDF8}"/>
    <cellStyle name="Vstup 3 2 6 3" xfId="21274" xr:uid="{71ADCD3A-A030-4F0D-871F-989B1A3B02B3}"/>
    <cellStyle name="Vstup 3 2 6 4" xfId="24170" xr:uid="{82AD0421-4984-49D0-B474-CC77FD2FDE63}"/>
    <cellStyle name="Vstup 3 2 6 5" xfId="32304" xr:uid="{165F52A1-8EA0-4A3F-A68C-95B89E0C2DFF}"/>
    <cellStyle name="Vstup 3 2 7" xfId="12908" xr:uid="{47A918FD-735C-4D55-AF8D-399300BFBEE2}"/>
    <cellStyle name="Vstup 3 2 7 2" xfId="37737" xr:uid="{3E022712-3D76-498D-AD50-F373DEC6A8DA}"/>
    <cellStyle name="Vstup 3 2 8" xfId="17388" xr:uid="{1FFC5E1E-3161-478A-B4EB-FB31FAD9FBD2}"/>
    <cellStyle name="Vstup 3 2 9" xfId="26754" xr:uid="{BB737FCF-AA9A-47AC-82E3-FF39CBB79DF3}"/>
    <cellStyle name="Vstup 3 2_3.10 Impairments" xfId="1092" xr:uid="{AD3B4705-1799-4E99-8907-8AE174918BA5}"/>
    <cellStyle name="Vstup 3 20" xfId="389" xr:uid="{DE18E4E4-6233-47AF-B3FB-8A52BDB77F30}"/>
    <cellStyle name="Vstup 3 20 2" xfId="693" xr:uid="{E5562111-CF3E-4F0B-93FF-04F0B0988E43}"/>
    <cellStyle name="Vstup 3 20 2 2" xfId="2232" xr:uid="{A72701F8-B2E7-4924-9463-35D4D49B5045}"/>
    <cellStyle name="Vstup 3 20 2 2 2" xfId="5431" xr:uid="{AE33F94E-51EB-4F7C-8A34-749B1A052353}"/>
    <cellStyle name="Vstup 3 20 2 2 2 2" xfId="12224" xr:uid="{2FBBE9DD-65D0-41C1-BE19-FBADE43646A5}"/>
    <cellStyle name="Vstup 3 20 2 2 2 2 2" xfId="20778" xr:uid="{DC59030D-458C-4193-A637-6525D5CD8E4F}"/>
    <cellStyle name="Vstup 3 20 2 2 2 2 2 2" xfId="48267" xr:uid="{ABC6868A-FB2A-42BA-90BB-C922115B1B66}"/>
    <cellStyle name="Vstup 3 20 2 2 2 2 3" xfId="23695" xr:uid="{C72C80D0-A90F-4E3D-8A42-BDBCDA7435D4}"/>
    <cellStyle name="Vstup 3 20 2 2 2 2 4" xfId="26319" xr:uid="{2BE76FE3-0909-41F3-8768-C3E5268AA406}"/>
    <cellStyle name="Vstup 3 20 2 2 2 2 5" xfId="37070" xr:uid="{05D16EC1-759A-4A18-9AF7-5B7F8EB534D7}"/>
    <cellStyle name="Vstup 3 20 2 2 2 3" xfId="16201" xr:uid="{7334B3FC-27B6-467F-9410-BE9AF503ABFC}"/>
    <cellStyle name="Vstup 3 20 2 2 2 3 2" xfId="42598" xr:uid="{91164623-DD2B-4BE7-8A31-D2AF000FF0AD}"/>
    <cellStyle name="Vstup 3 20 2 2 2 4" xfId="15535" xr:uid="{4E7437F1-633E-4FEC-BE26-8805A650EF36}"/>
    <cellStyle name="Vstup 3 20 2 2 2 5" xfId="20719" xr:uid="{6234A6FF-446C-4390-B190-17BB595804E1}"/>
    <cellStyle name="Vstup 3 20 2 2 2 6" xfId="31515" xr:uid="{3D38DF94-D954-4633-8A0E-9530E3EB725D}"/>
    <cellStyle name="Vstup 3 20 2 2 3" xfId="9191" xr:uid="{46CF7AB7-78F7-49CD-AE76-6D9723E69D21}"/>
    <cellStyle name="Vstup 3 20 2 2 3 2" xfId="18863" xr:uid="{8919750D-0A18-4B17-B6B3-B87D1ADBBF7E}"/>
    <cellStyle name="Vstup 3 20 2 2 3 2 2" xfId="45235" xr:uid="{234D1081-15D1-4FA8-87F5-02352B7082F7}"/>
    <cellStyle name="Vstup 3 20 2 2 3 3" xfId="22217" xr:uid="{E644AC76-89D5-4324-97EE-E915F7F4F037}"/>
    <cellStyle name="Vstup 3 20 2 2 3 4" xfId="25014" xr:uid="{774B06F4-4547-426D-8B55-5D15B2F39577}"/>
    <cellStyle name="Vstup 3 20 2 2 3 5" xfId="34126" xr:uid="{93ED9C99-2B1A-4253-9509-76672F12EE78}"/>
    <cellStyle name="Vstup 3 20 2 2 4" xfId="14258" xr:uid="{66047794-3AD6-4C87-B3AD-20D6778A56F8}"/>
    <cellStyle name="Vstup 3 20 2 2 4 2" xfId="39574" xr:uid="{E2F4087E-AFA3-4C29-A391-DB1F6968D965}"/>
    <cellStyle name="Vstup 3 20 2 2 5" xfId="18936" xr:uid="{DF241FD9-BB3F-4D87-BD6F-A324E79D8986}"/>
    <cellStyle name="Vstup 3 20 2 2 6" xfId="28579" xr:uid="{4EC8BCCF-385C-45B0-9052-73442DA33E30}"/>
    <cellStyle name="Vstup 3 20 2 2_5.3 Investments associated cy" xfId="6435" xr:uid="{333A1BC0-47D9-4DF9-B78D-96FF4DBA77CF}"/>
    <cellStyle name="Vstup 3 20 2 3" xfId="2833" xr:uid="{9EEC01B7-FCF0-4031-8950-C777AEC81BE4}"/>
    <cellStyle name="Vstup 3 20 2 3 2" xfId="6032" xr:uid="{6C0012D5-90D9-4887-ACB3-3379C8144049}"/>
    <cellStyle name="Vstup 3 20 2 3 2 2" xfId="12825" xr:uid="{82D73DF3-4F24-4C8B-BF35-FBA25DE5E2C5}"/>
    <cellStyle name="Vstup 3 20 2 3 2 2 2" xfId="21235" xr:uid="{F63A15E3-32FF-439E-B3D8-FDAE0E3A5345}"/>
    <cellStyle name="Vstup 3 20 2 3 2 2 2 2" xfId="48868" xr:uid="{43E29C98-D259-4EE4-9FA4-F62CBF5400B9}"/>
    <cellStyle name="Vstup 3 20 2 3 2 2 3" xfId="24092" xr:uid="{09CAB08E-FE41-41FD-911B-818DDB5B77EE}"/>
    <cellStyle name="Vstup 3 20 2 3 2 2 4" xfId="26689" xr:uid="{8643385F-D7FE-4B6E-A94D-5F4AF8200902}"/>
    <cellStyle name="Vstup 3 20 2 3 2 2 5" xfId="37671" xr:uid="{188D1E71-0651-4CAC-A880-B581DBC15DAC}"/>
    <cellStyle name="Vstup 3 20 2 3 2 3" xfId="16647" xr:uid="{26483FCD-64F9-40D9-BFA7-371D5C42CF83}"/>
    <cellStyle name="Vstup 3 20 2 3 2 3 2" xfId="43199" xr:uid="{F7D93A49-2C3D-4269-8D60-3E053B8F8BD9}"/>
    <cellStyle name="Vstup 3 20 2 3 2 4" xfId="18804" xr:uid="{1C059A99-20B9-483D-B116-76448F83E684}"/>
    <cellStyle name="Vstup 3 20 2 3 2 5" xfId="19865" xr:uid="{2BA257CA-3365-488B-92BB-2AC33465CC81}"/>
    <cellStyle name="Vstup 3 20 2 3 2 6" xfId="32116" xr:uid="{144A89A8-68BC-4DF2-A0FD-91252F755813}"/>
    <cellStyle name="Vstup 3 20 2 3 3" xfId="9791" xr:uid="{94C234FE-9940-4587-8C3F-FBAE252A7BCE}"/>
    <cellStyle name="Vstup 3 20 2 3 3 2" xfId="19323" xr:uid="{839605F6-91E1-4C41-AFD6-CA156548726F}"/>
    <cellStyle name="Vstup 3 20 2 3 3 2 2" xfId="45835" xr:uid="{53582043-B4F1-4160-BCD8-28352DA6343B}"/>
    <cellStyle name="Vstup 3 20 2 3 3 3" xfId="22609" xr:uid="{EEF06FCF-5011-4FD4-A50F-57EABE44FD17}"/>
    <cellStyle name="Vstup 3 20 2 3 3 4" xfId="25383" xr:uid="{BC064B75-A09B-43F7-819F-A280E3A596AA}"/>
    <cellStyle name="Vstup 3 20 2 3 3 5" xfId="34726" xr:uid="{5249BE4E-FA29-46CE-97D6-98F090B49172}"/>
    <cellStyle name="Vstup 3 20 2 3 4" xfId="14708" xr:uid="{3C278DF6-6062-4317-8783-369055B0CBAE}"/>
    <cellStyle name="Vstup 3 20 2 3 4 2" xfId="40174" xr:uid="{A320A66B-6DB7-48EC-83FB-141549D9B1BC}"/>
    <cellStyle name="Vstup 3 20 2 3 5" xfId="17909" xr:uid="{740180E7-B1DE-4A44-BA71-6051DD1D734A}"/>
    <cellStyle name="Vstup 3 20 2 3 6" xfId="29179" xr:uid="{F9802015-7245-4DEF-87B7-5881EECEC4C4}"/>
    <cellStyle name="Vstup 3 20 2 3_5.3 Investments associated cy" xfId="6436" xr:uid="{46B38843-1204-44C6-9912-99E879612B93}"/>
    <cellStyle name="Vstup 3 20 2 4" xfId="3422" xr:uid="{61F13AC5-AF12-4AC5-8364-B8521A38A9A5}"/>
    <cellStyle name="Vstup 3 20 2 4 2" xfId="10349" xr:uid="{497E6BE0-1741-4606-AD88-8FE444B7734C}"/>
    <cellStyle name="Vstup 3 20 2 4 2 2" xfId="19762" xr:uid="{E629C3E7-8984-4FE8-A35D-CC379A93EE27}"/>
    <cellStyle name="Vstup 3 20 2 4 2 2 2" xfId="46392" xr:uid="{75C58B1F-75C6-4B61-B263-1E0BF8BFEC76}"/>
    <cellStyle name="Vstup 3 20 2 4 2 3" xfId="22989" xr:uid="{878EA566-13BD-4C1E-8FEF-00AB90CE1EEE}"/>
    <cellStyle name="Vstup 3 20 2 4 2 4" xfId="25747" xr:uid="{16DE52B1-E0FA-4111-BB76-DB42F0F95C0C}"/>
    <cellStyle name="Vstup 3 20 2 4 2 5" xfId="35271" xr:uid="{3E7D2D7C-FBCD-4651-BDAA-44D6DF5ABCD8}"/>
    <cellStyle name="Vstup 3 20 2 4 3" xfId="15145" xr:uid="{89A963EA-BC8E-467F-A6E5-FC91A652A361}"/>
    <cellStyle name="Vstup 3 20 2 4 3 2" xfId="40727" xr:uid="{8552975E-2FE2-430A-AB08-8212B9E04700}"/>
    <cellStyle name="Vstup 3 20 2 4 4" xfId="20186" xr:uid="{FCC6163A-B660-41EB-8ED1-A059629CF1E0}"/>
    <cellStyle name="Vstup 3 20 2 4 5" xfId="29720" xr:uid="{DCF45087-DE58-454A-8450-C1C205563587}"/>
    <cellStyle name="Vstup 3 20 2 5" xfId="7882" xr:uid="{FC221B62-19AB-4DAF-A1F9-6F3F56100C6F}"/>
    <cellStyle name="Vstup 3 20 2 5 2" xfId="18095" xr:uid="{2425D0CB-DC3A-4049-84BC-EF62CAA7F97D}"/>
    <cellStyle name="Vstup 3 20 2 5 2 2" xfId="43930" xr:uid="{0539E3E4-F1DC-436D-A2C5-86E7E1C5682B}"/>
    <cellStyle name="Vstup 3 20 2 5 3" xfId="21661" xr:uid="{690CE351-82F2-42E5-B1D2-379B3A3CFB96}"/>
    <cellStyle name="Vstup 3 20 2 5 4" xfId="24540" xr:uid="{7AB2A78C-75F3-4E9A-8D5B-A29B0AF7A945}"/>
    <cellStyle name="Vstup 3 20 2 5 5" xfId="32837" xr:uid="{4FD80F3F-2CD8-46DD-9F92-9E4D11D15C94}"/>
    <cellStyle name="Vstup 3 20 2 6" xfId="13340" xr:uid="{834D5F3A-341C-4735-B634-41AA308EC62E}"/>
    <cellStyle name="Vstup 3 20 2 6 2" xfId="38270" xr:uid="{D4A6E3DD-944B-4CFA-9985-902044051992}"/>
    <cellStyle name="Vstup 3 20 2 7" xfId="17006" xr:uid="{1CBFE6CE-D15B-4829-8A3C-7B6CF9AFC26D}"/>
    <cellStyle name="Vstup 3 20 2 8" xfId="27287" xr:uid="{1A3408DD-5D50-4594-9C33-29645227E7EB}"/>
    <cellStyle name="Vstup 3 20 2_5.3 Investments associated cy" xfId="6434" xr:uid="{C4A2FE9F-1319-4C2E-8DF6-67CC0E3D28B4}"/>
    <cellStyle name="Vstup 3 20 3" xfId="1960" xr:uid="{F3AB4BBC-105B-4856-8D63-01D12FE47B03}"/>
    <cellStyle name="Vstup 3 20 3 2" xfId="5159" xr:uid="{76FCC528-67DE-4614-88F9-A7C1D32438D6}"/>
    <cellStyle name="Vstup 3 20 3 2 2" xfId="11952" xr:uid="{C3026783-96BF-41E3-A4D5-3EC8958A9BDC}"/>
    <cellStyle name="Vstup 3 20 3 2 2 2" xfId="20559" xr:uid="{95CE9FB8-9D98-4B5A-9F06-3F8CBC0C9DA1}"/>
    <cellStyle name="Vstup 3 20 3 2 2 2 2" xfId="47995" xr:uid="{5D33B2D5-F32C-429F-B7C6-B84548F9E51B}"/>
    <cellStyle name="Vstup 3 20 3 2 2 3" xfId="23508" xr:uid="{658E6462-298C-4E45-8134-0BEE7802E432}"/>
    <cellStyle name="Vstup 3 20 3 2 2 4" xfId="26141" xr:uid="{7C861C29-D911-4835-B59F-7FD287370968}"/>
    <cellStyle name="Vstup 3 20 3 2 2 5" xfId="36798" xr:uid="{3BC6592A-562F-41F2-830C-EFB499A604DB}"/>
    <cellStyle name="Vstup 3 20 3 2 3" xfId="15984" xr:uid="{5FFB2C9E-B16E-4A57-A77F-B0A9F663D787}"/>
    <cellStyle name="Vstup 3 20 3 2 3 2" xfId="42326" xr:uid="{C6DCBF88-CD18-4265-8F30-B61836010140}"/>
    <cellStyle name="Vstup 3 20 3 2 4" xfId="17586" xr:uid="{BACF0391-81FD-4501-94D0-80A321599960}"/>
    <cellStyle name="Vstup 3 20 3 2 5" xfId="23138" xr:uid="{AD572FC6-296A-4AFF-9583-E70D2117001B}"/>
    <cellStyle name="Vstup 3 20 3 2 6" xfId="31243" xr:uid="{0D078744-5477-44A6-BEFF-7371115E4E11}"/>
    <cellStyle name="Vstup 3 20 3 3" xfId="8919" xr:uid="{B5C461BF-E4B0-4FFD-B5BE-9BD13AFB7D14}"/>
    <cellStyle name="Vstup 3 20 3 3 2" xfId="18647" xr:uid="{7C4C0921-7A74-4C31-9060-15A92F58972C}"/>
    <cellStyle name="Vstup 3 20 3 3 2 2" xfId="44963" xr:uid="{35298902-A41B-482C-A419-185949A182BF}"/>
    <cellStyle name="Vstup 3 20 3 3 3" xfId="22028" xr:uid="{E7EE6E9D-FD9E-4BD7-AEDC-7AEAAC20C5D0}"/>
    <cellStyle name="Vstup 3 20 3 3 4" xfId="24836" xr:uid="{3862016B-515A-4ABA-8CDD-E460D9844841}"/>
    <cellStyle name="Vstup 3 20 3 3 5" xfId="33854" xr:uid="{52E48C1D-666D-43BB-86A5-74BDEBB3DE92}"/>
    <cellStyle name="Vstup 3 20 3 4" xfId="14045" xr:uid="{F7211CEE-7BC4-4F76-B1A2-EC23BA7F939E}"/>
    <cellStyle name="Vstup 3 20 3 4 2" xfId="39302" xr:uid="{E9998103-FD94-495D-B3E0-C424948E8217}"/>
    <cellStyle name="Vstup 3 20 3 5" xfId="13902" xr:uid="{4227DA6C-FB35-4CFB-B678-D2EBD0622DAA}"/>
    <cellStyle name="Vstup 3 20 3 6" xfId="28307" xr:uid="{0EDB3E65-08B0-4855-ACC7-6DC14895ED90}"/>
    <cellStyle name="Vstup 3 20 3_5.3 Investments associated cy" xfId="6437" xr:uid="{0487826F-0C08-4F1E-84A5-C7D43C7DF075}"/>
    <cellStyle name="Vstup 3 20 4" xfId="2626" xr:uid="{00F545AA-7447-47CF-AD0D-47C8E7ED1FA4}"/>
    <cellStyle name="Vstup 3 20 4 2" xfId="5825" xr:uid="{BD95AA3A-417A-4DA0-A3FB-61263C20F2CD}"/>
    <cellStyle name="Vstup 3 20 4 2 2" xfId="12618" xr:uid="{84B4B86C-3780-4134-AC9C-8C8B3E5D9DA6}"/>
    <cellStyle name="Vstup 3 20 4 2 2 2" xfId="21028" xr:uid="{F12CA1C2-94C4-40A5-A9C9-3A82311E14FD}"/>
    <cellStyle name="Vstup 3 20 4 2 2 2 2" xfId="48661" xr:uid="{6F5C51E2-2AC8-490F-97C5-D10EB16BAEDB}"/>
    <cellStyle name="Vstup 3 20 4 2 2 3" xfId="23885" xr:uid="{2324F6E5-9728-48D8-B779-1D35DDC091D7}"/>
    <cellStyle name="Vstup 3 20 4 2 2 4" xfId="26482" xr:uid="{6FCE2D37-BD8B-4521-B10F-C2CC60A84D0D}"/>
    <cellStyle name="Vstup 3 20 4 2 2 5" xfId="37464" xr:uid="{45CD62EF-56E7-4AE6-8350-6C9638CA9D57}"/>
    <cellStyle name="Vstup 3 20 4 2 3" xfId="16440" xr:uid="{EE932B4F-D631-4220-A2D4-D0B2A446A5E7}"/>
    <cellStyle name="Vstup 3 20 4 2 3 2" xfId="42992" xr:uid="{654E91A6-1628-4818-80A3-759F00452E67}"/>
    <cellStyle name="Vstup 3 20 4 2 4" xfId="19775" xr:uid="{3500AD33-05CF-42E2-9EA3-C86485DC62E2}"/>
    <cellStyle name="Vstup 3 20 4 2 5" xfId="15487" xr:uid="{CDBE21B0-0BCB-4AFF-86FA-5A55F9E0100A}"/>
    <cellStyle name="Vstup 3 20 4 2 6" xfId="31909" xr:uid="{A0F2171B-C490-4F38-9D0A-50F85D050566}"/>
    <cellStyle name="Vstup 3 20 4 3" xfId="9584" xr:uid="{B55CE997-1E49-492E-A276-69CB21DEFA1D}"/>
    <cellStyle name="Vstup 3 20 4 3 2" xfId="19116" xr:uid="{964FA7D6-7D39-4CFC-929C-0F56771AF836}"/>
    <cellStyle name="Vstup 3 20 4 3 2 2" xfId="45628" xr:uid="{0AC54052-9F65-4BF0-B2A4-FEBCC43EC9FD}"/>
    <cellStyle name="Vstup 3 20 4 3 3" xfId="22402" xr:uid="{6F8F09A6-01E4-468C-B31C-B85D971A1113}"/>
    <cellStyle name="Vstup 3 20 4 3 4" xfId="25176" xr:uid="{84A30C69-4855-43DD-8BED-6DADA6F5F046}"/>
    <cellStyle name="Vstup 3 20 4 3 5" xfId="34519" xr:uid="{A6ED01D6-A394-4C83-B89F-38E84B281467}"/>
    <cellStyle name="Vstup 3 20 4 4" xfId="14501" xr:uid="{2DAF0C36-9010-4AE2-8188-6645F3D02C84}"/>
    <cellStyle name="Vstup 3 20 4 4 2" xfId="39967" xr:uid="{92AEE005-43B1-450E-AE7D-BFBE72760739}"/>
    <cellStyle name="Vstup 3 20 4 5" xfId="20645" xr:uid="{9A52A1F6-20A6-43A2-8E83-8782E84F7918}"/>
    <cellStyle name="Vstup 3 20 4 6" xfId="28972" xr:uid="{CB8EC55E-623F-4B91-9D68-3DC5A34C0817}"/>
    <cellStyle name="Vstup 3 20 4_5.3 Investments associated cy" xfId="6438" xr:uid="{008889CE-38D6-4674-A175-7248F05B8097}"/>
    <cellStyle name="Vstup 3 20 5" xfId="3150" xr:uid="{42B42E90-7064-4B04-9374-B7018AB101E7}"/>
    <cellStyle name="Vstup 3 20 5 2" xfId="10079" xr:uid="{A3C314BB-5A23-46D6-A65E-4771DE9A33D1}"/>
    <cellStyle name="Vstup 3 20 5 2 2" xfId="19543" xr:uid="{B69DA454-0D2D-4BBA-B431-B99B72628DA8}"/>
    <cellStyle name="Vstup 3 20 5 2 2 2" xfId="46122" xr:uid="{07FB973E-FBA3-4C17-8485-EEA5C2FFFD27}"/>
    <cellStyle name="Vstup 3 20 5 2 3" xfId="22807" xr:uid="{DEFB7699-A294-4FD4-BFDB-5D819404388E}"/>
    <cellStyle name="Vstup 3 20 5 2 4" xfId="25573" xr:uid="{CE4C8C00-6349-4F83-8B22-8B4DE35606CB}"/>
    <cellStyle name="Vstup 3 20 5 2 5" xfId="35003" xr:uid="{78CB7DF3-997C-41C1-929A-48C9F42AE2E6}"/>
    <cellStyle name="Vstup 3 20 5 3" xfId="14927" xr:uid="{BC3BDC50-A0FB-49B9-874C-5EE939BAC9B2}"/>
    <cellStyle name="Vstup 3 20 5 3 2" xfId="40457" xr:uid="{57804A52-6115-4F6A-97BC-D030B8FBC0A7}"/>
    <cellStyle name="Vstup 3 20 5 4" xfId="15588" xr:uid="{7C4F8824-2ACD-469D-9B6C-615B6B069EF6}"/>
    <cellStyle name="Vstup 3 20 5 5" xfId="29452" xr:uid="{D4D54798-AF30-4C0D-B4C9-3BCBD441CC46}"/>
    <cellStyle name="Vstup 3 20 6" xfId="7581" xr:uid="{456C9B41-0801-4617-B74C-16A5965BDB5E}"/>
    <cellStyle name="Vstup 3 20 6 2" xfId="17849" xr:uid="{9D6B1C96-0653-4BBE-89FC-7C99B2D80634}"/>
    <cellStyle name="Vstup 3 20 6 2 2" xfId="43629" xr:uid="{92B55C51-A222-4468-8949-A36123A311E2}"/>
    <cellStyle name="Vstup 3 20 6 3" xfId="21443" xr:uid="{B56123CB-1EFC-45C6-BA13-49B4B002239D}"/>
    <cellStyle name="Vstup 3 20 6 4" xfId="24333" xr:uid="{FB71879B-F9E3-45DE-ABAB-183AF14A799F}"/>
    <cellStyle name="Vstup 3 20 6 5" xfId="32536" xr:uid="{BEDB211F-A25B-4812-8E70-315F840A3204}"/>
    <cellStyle name="Vstup 3 20 7" xfId="13093" xr:uid="{4A221BBB-C44F-4208-9D9C-40665413D4BB}"/>
    <cellStyle name="Vstup 3 20 7 2" xfId="37969" xr:uid="{0F8873FA-ACC7-40F0-94C3-D6515F2D32E6}"/>
    <cellStyle name="Vstup 3 20 8" xfId="17221" xr:uid="{99D3D009-7B04-4EEC-AAAC-EC6BF216F926}"/>
    <cellStyle name="Vstup 3 20 9" xfId="26986" xr:uid="{07FACC65-94C7-4069-B6C5-A757B8141254}"/>
    <cellStyle name="Vstup 3 20_3.10 Impairments" xfId="1093" xr:uid="{79D96DDE-2CE8-4F35-9B02-12E0010CFBAE}"/>
    <cellStyle name="Vstup 3 21" xfId="423" xr:uid="{0112F928-36C0-4B83-AD67-349C31605A16}"/>
    <cellStyle name="Vstup 3 21 2" xfId="723" xr:uid="{39EF0F30-D34F-453D-BB19-BCAA282BC476}"/>
    <cellStyle name="Vstup 3 21 2 2" xfId="2259" xr:uid="{656E6E1D-95B2-4435-A3DC-907D5FBE65A1}"/>
    <cellStyle name="Vstup 3 21 2 2 2" xfId="5458" xr:uid="{E5B68F44-B5D4-4805-B939-A5D5650304AD}"/>
    <cellStyle name="Vstup 3 21 2 2 2 2" xfId="12251" xr:uid="{E2AAAE78-47C9-4712-9EF0-7F94C4B77C11}"/>
    <cellStyle name="Vstup 3 21 2 2 2 2 2" xfId="20798" xr:uid="{9D007B72-DF5D-491F-B60F-A849FD876070}"/>
    <cellStyle name="Vstup 3 21 2 2 2 2 2 2" xfId="48294" xr:uid="{0C97326D-7388-419B-9BDA-C1A2D5B4C6BF}"/>
    <cellStyle name="Vstup 3 21 2 2 2 2 3" xfId="23714" xr:uid="{D41A6302-1B0E-4868-9C9B-BA460940CB26}"/>
    <cellStyle name="Vstup 3 21 2 2 2 2 4" xfId="26334" xr:uid="{3DC2E21B-B82C-4BC5-A4A3-85693B99C864}"/>
    <cellStyle name="Vstup 3 21 2 2 2 2 5" xfId="37097" xr:uid="{D309D8EA-7260-4517-B11D-B7E4892AE797}"/>
    <cellStyle name="Vstup 3 21 2 2 2 3" xfId="16223" xr:uid="{539D2C80-C584-40F5-B757-3E30EF860247}"/>
    <cellStyle name="Vstup 3 21 2 2 2 3 2" xfId="42625" xr:uid="{4D91E54F-10F2-411F-BC1C-B177F2577506}"/>
    <cellStyle name="Vstup 3 21 2 2 2 4" xfId="16725" xr:uid="{2B387FDE-6136-414D-9096-30EDEE1D6D9D}"/>
    <cellStyle name="Vstup 3 21 2 2 2 5" xfId="23216" xr:uid="{F7D0F2B7-10C3-42C2-8AD0-9696336847A9}"/>
    <cellStyle name="Vstup 3 21 2 2 2 6" xfId="31542" xr:uid="{EE995CF5-AC06-430D-82E7-B0379A6FCFB3}"/>
    <cellStyle name="Vstup 3 21 2 2 3" xfId="9218" xr:uid="{26A2D4FF-7E40-4408-9E9F-1267ABB41381}"/>
    <cellStyle name="Vstup 3 21 2 2 3 2" xfId="18886" xr:uid="{6BF0B5AE-1009-4638-A6D0-08952DF5FBB9}"/>
    <cellStyle name="Vstup 3 21 2 2 3 2 2" xfId="45262" xr:uid="{1ADCF526-A3C5-4ECF-BD07-255615DDF2EE}"/>
    <cellStyle name="Vstup 3 21 2 2 3 3" xfId="22235" xr:uid="{94096541-6F57-41AE-8E5D-867A18D03957}"/>
    <cellStyle name="Vstup 3 21 2 2 3 4" xfId="25029" xr:uid="{A1244787-8EDA-4016-973D-CC268CB73BAA}"/>
    <cellStyle name="Vstup 3 21 2 2 3 5" xfId="34153" xr:uid="{9744BAC3-4970-4DDD-A4AB-BB471092F1FE}"/>
    <cellStyle name="Vstup 3 21 2 2 4" xfId="14279" xr:uid="{530247F0-D09E-479D-AA3D-BD5E632234EA}"/>
    <cellStyle name="Vstup 3 21 2 2 4 2" xfId="39601" xr:uid="{8FDB6225-8DF6-4B02-A807-BFBE9DCF954E}"/>
    <cellStyle name="Vstup 3 21 2 2 5" xfId="15544" xr:uid="{F255FB57-B3EC-4D63-8238-EDCFA2739F68}"/>
    <cellStyle name="Vstup 3 21 2 2 6" xfId="28606" xr:uid="{5DF16D4D-EC9F-4F17-A3C3-0C123E021674}"/>
    <cellStyle name="Vstup 3 21 2 2_5.3 Investments associated cy" xfId="6440" xr:uid="{80312D2C-8A3A-41A8-9F59-623B5274007D}"/>
    <cellStyle name="Vstup 3 21 2 3" xfId="2851" xr:uid="{56466C9A-8545-44F8-922F-F2AEEFCCA985}"/>
    <cellStyle name="Vstup 3 21 2 3 2" xfId="6050" xr:uid="{220068F7-0E50-48CB-BF6B-CDD92EA7350F}"/>
    <cellStyle name="Vstup 3 21 2 3 2 2" xfId="12843" xr:uid="{740AFFAA-1D9D-4F2F-A277-2E1CBDAEDA27}"/>
    <cellStyle name="Vstup 3 21 2 3 2 2 2" xfId="21253" xr:uid="{D9A9FCF5-C6E6-4733-A6FA-81639BC274C0}"/>
    <cellStyle name="Vstup 3 21 2 3 2 2 2 2" xfId="48886" xr:uid="{6EC7D65F-C541-458F-8355-A28E3651AB8A}"/>
    <cellStyle name="Vstup 3 21 2 3 2 2 3" xfId="24110" xr:uid="{8063AC8B-5AD1-4189-89C4-B4CCCFA5966F}"/>
    <cellStyle name="Vstup 3 21 2 3 2 2 4" xfId="26707" xr:uid="{D822216E-A7D2-40CE-A871-83225599DEE5}"/>
    <cellStyle name="Vstup 3 21 2 3 2 2 5" xfId="37689" xr:uid="{ACB425A4-F8D5-426E-AF8F-9FCEFBE9F5F1}"/>
    <cellStyle name="Vstup 3 21 2 3 2 3" xfId="16665" xr:uid="{6A67A417-D692-4986-AE7A-3F34F6D9F782}"/>
    <cellStyle name="Vstup 3 21 2 3 2 3 2" xfId="43217" xr:uid="{1A082804-CB0B-4108-9B92-84AF870EDAAE}"/>
    <cellStyle name="Vstup 3 21 2 3 2 4" xfId="16289" xr:uid="{24420786-99A3-41B1-A172-BB1023E1BF32}"/>
    <cellStyle name="Vstup 3 21 2 3 2 5" xfId="16677" xr:uid="{2C01FCFA-C908-433A-AF61-3974FB779365}"/>
    <cellStyle name="Vstup 3 21 2 3 2 6" xfId="32134" xr:uid="{6EAAF701-7387-4313-989A-C08221AA17A1}"/>
    <cellStyle name="Vstup 3 21 2 3 3" xfId="9809" xr:uid="{691AEC86-E7CA-4376-857A-B84B9B338747}"/>
    <cellStyle name="Vstup 3 21 2 3 3 2" xfId="19341" xr:uid="{25F44156-5566-417D-B9AB-F61D291EEFA3}"/>
    <cellStyle name="Vstup 3 21 2 3 3 2 2" xfId="45853" xr:uid="{A820A9D4-4D52-47BF-8744-9F770751341B}"/>
    <cellStyle name="Vstup 3 21 2 3 3 3" xfId="22627" xr:uid="{E6DAB145-5789-4056-BE41-1CE576B043D6}"/>
    <cellStyle name="Vstup 3 21 2 3 3 4" xfId="25401" xr:uid="{7734C2D4-92A8-4B8C-82CA-67BAB6D1B971}"/>
    <cellStyle name="Vstup 3 21 2 3 3 5" xfId="34744" xr:uid="{322F384E-E923-404F-9F74-47CB296404B6}"/>
    <cellStyle name="Vstup 3 21 2 3 4" xfId="14726" xr:uid="{DA9AD722-5B25-4805-A352-40F1C9907CE4}"/>
    <cellStyle name="Vstup 3 21 2 3 4 2" xfId="40192" xr:uid="{B76BB6C5-D5B1-408B-8E5F-EEBEDD99D48B}"/>
    <cellStyle name="Vstup 3 21 2 3 5" xfId="15509" xr:uid="{A23643A5-387E-4BB9-B243-9D91C3BB8BA7}"/>
    <cellStyle name="Vstup 3 21 2 3 6" xfId="29197" xr:uid="{DA904F34-1BDF-43A8-9BFD-0B1C366757DD}"/>
    <cellStyle name="Vstup 3 21 2 3_5.3 Investments associated cy" xfId="6441" xr:uid="{401D201B-CE62-458D-A792-DA142419769A}"/>
    <cellStyle name="Vstup 3 21 2 4" xfId="3449" xr:uid="{233C1921-17EE-46BC-844D-7FAB0E008727}"/>
    <cellStyle name="Vstup 3 21 2 4 2" xfId="10376" xr:uid="{DF9BA924-49B4-4296-BBD5-FB1B8E6EB71D}"/>
    <cellStyle name="Vstup 3 21 2 4 2 2" xfId="19783" xr:uid="{249EB085-D1FE-4112-AB8D-BEA7BCCCC075}"/>
    <cellStyle name="Vstup 3 21 2 4 2 2 2" xfId="46419" xr:uid="{3DE188EF-37BB-4462-8DC3-99AD71B2B510}"/>
    <cellStyle name="Vstup 3 21 2 4 2 3" xfId="23007" xr:uid="{F05BD03B-E307-4ACF-B4DB-3CD488A91A7A}"/>
    <cellStyle name="Vstup 3 21 2 4 2 4" xfId="25762" xr:uid="{55B63446-FBA1-4AB0-87DC-7E96ADEA979B}"/>
    <cellStyle name="Vstup 3 21 2 4 2 5" xfId="35298" xr:uid="{66981178-2D96-4E1F-ABB8-6806E29DE6B3}"/>
    <cellStyle name="Vstup 3 21 2 4 3" xfId="15167" xr:uid="{6090C42A-7C2D-4ACE-900B-C34786E91C4C}"/>
    <cellStyle name="Vstup 3 21 2 4 3 2" xfId="40754" xr:uid="{F66143B1-AD11-4527-9368-82819F86C0C0}"/>
    <cellStyle name="Vstup 3 21 2 4 4" xfId="18878" xr:uid="{79F1539B-EC55-464C-8F02-CC75F3D6AF97}"/>
    <cellStyle name="Vstup 3 21 2 4 5" xfId="29747" xr:uid="{8DF0663F-D38A-44D2-8405-A077C9E9B9EA}"/>
    <cellStyle name="Vstup 3 21 2 5" xfId="7912" xr:uid="{0622FC6F-E2DC-4135-AB47-748C0911B36D}"/>
    <cellStyle name="Vstup 3 21 2 5 2" xfId="18119" xr:uid="{AA501CAE-5A74-4D59-BBE0-96CE5C54504D}"/>
    <cellStyle name="Vstup 3 21 2 5 2 2" xfId="43960" xr:uid="{B27CE5DA-9919-4CBF-B0FA-F5A429E9F0C2}"/>
    <cellStyle name="Vstup 3 21 2 5 3" xfId="21681" xr:uid="{DB726246-DAAF-4C46-BE8F-7BEE0D70A027}"/>
    <cellStyle name="Vstup 3 21 2 5 4" xfId="24558" xr:uid="{C5B56232-5854-4E0E-9FF9-630EC9CEB6E4}"/>
    <cellStyle name="Vstup 3 21 2 5 5" xfId="32867" xr:uid="{B6C2F3CE-10F4-4247-803E-DB213167B2B8}"/>
    <cellStyle name="Vstup 3 21 2 6" xfId="13362" xr:uid="{3A6EC744-ADCA-4FBA-81C5-01DD57AD5975}"/>
    <cellStyle name="Vstup 3 21 2 6 2" xfId="38300" xr:uid="{1833AA30-DA61-4629-BA4E-5B028B037B24}"/>
    <cellStyle name="Vstup 3 21 2 7" xfId="15275" xr:uid="{8E54AC9D-86F2-4951-8C52-BD1E29D3F692}"/>
    <cellStyle name="Vstup 3 21 2 8" xfId="27317" xr:uid="{311C9061-AA2D-4C01-971D-CED604370986}"/>
    <cellStyle name="Vstup 3 21 2_5.3 Investments associated cy" xfId="6439" xr:uid="{3275CF42-231D-481E-A5FE-F25EB4C657EC}"/>
    <cellStyle name="Vstup 3 21 3" xfId="1990" xr:uid="{39AF2F5A-B9A8-48F1-AF4D-0488DAD6FD96}"/>
    <cellStyle name="Vstup 3 21 3 2" xfId="5189" xr:uid="{6014DF5E-4026-4B5E-B6CA-B3D1D265138D}"/>
    <cellStyle name="Vstup 3 21 3 2 2" xfId="11982" xr:uid="{C9FCB0BA-985A-4CA7-AB79-AE5A588B9FD9}"/>
    <cellStyle name="Vstup 3 21 3 2 2 2" xfId="20583" xr:uid="{16A30DAE-C470-4032-A9A9-10D4CE29E0BC}"/>
    <cellStyle name="Vstup 3 21 3 2 2 2 2" xfId="48025" xr:uid="{624492C6-CB03-4642-9257-F346EC80EFEA}"/>
    <cellStyle name="Vstup 3 21 3 2 2 3" xfId="23530" xr:uid="{11C8BFB7-A6BC-421C-B497-2C2EE351439F}"/>
    <cellStyle name="Vstup 3 21 3 2 2 4" xfId="26159" xr:uid="{50B9AF69-EB1A-40DD-A7DF-7B428F15ED3D}"/>
    <cellStyle name="Vstup 3 21 3 2 2 5" xfId="36828" xr:uid="{6CBFBD43-E85F-4BF0-9DB9-E0F67FC83CA4}"/>
    <cellStyle name="Vstup 3 21 3 2 3" xfId="16008" xr:uid="{6238BD59-98B8-46FD-AEB3-D488915B64F9}"/>
    <cellStyle name="Vstup 3 21 3 2 3 2" xfId="42356" xr:uid="{7B4E0D22-FA23-4523-94D4-9A871B24F644}"/>
    <cellStyle name="Vstup 3 21 3 2 4" xfId="15475" xr:uid="{7B3AA1C9-D768-45F2-B443-BB78358EB1C3}"/>
    <cellStyle name="Vstup 3 21 3 2 5" xfId="16814" xr:uid="{1E32CDA3-D1F8-4445-A62C-E2ACE92E1EE4}"/>
    <cellStyle name="Vstup 3 21 3 2 6" xfId="31273" xr:uid="{1BEF3CE9-FE15-4C96-9364-CADF74C4E9EA}"/>
    <cellStyle name="Vstup 3 21 3 3" xfId="8949" xr:uid="{C78758D9-390B-4F00-A3EE-AD87FC25803D}"/>
    <cellStyle name="Vstup 3 21 3 3 2" xfId="18671" xr:uid="{5FDC6AC5-3321-42C6-9C1E-86EDAF7F7BAC}"/>
    <cellStyle name="Vstup 3 21 3 3 2 2" xfId="44993" xr:uid="{8DC8388F-4B9E-4129-9DBF-F1F9AB6444AF}"/>
    <cellStyle name="Vstup 3 21 3 3 3" xfId="22050" xr:uid="{E38E3DBA-51CE-42C2-8A44-217B3231F100}"/>
    <cellStyle name="Vstup 3 21 3 3 4" xfId="24854" xr:uid="{9EECB024-D165-4FF0-81FD-B60779DF3823}"/>
    <cellStyle name="Vstup 3 21 3 3 5" xfId="33884" xr:uid="{F34E55C0-DCB6-4D72-BC00-8BAD68DF04A3}"/>
    <cellStyle name="Vstup 3 21 3 4" xfId="14069" xr:uid="{C6D82258-4CED-4B62-84A1-E6F196FE557E}"/>
    <cellStyle name="Vstup 3 21 3 4 2" xfId="39332" xr:uid="{E505DC1B-1824-47FB-A89E-696225FA5CF0}"/>
    <cellStyle name="Vstup 3 21 3 5" xfId="18716" xr:uid="{70E341EE-8741-464F-8312-1029D2E9DE57}"/>
    <cellStyle name="Vstup 3 21 3 6" xfId="28337" xr:uid="{5301B462-CF64-47E3-AD78-617B44DEFDBB}"/>
    <cellStyle name="Vstup 3 21 3_5.3 Investments associated cy" xfId="6442" xr:uid="{14F9256A-EC4E-476E-97A4-9C9894A5088F}"/>
    <cellStyle name="Vstup 3 21 4" xfId="2648" xr:uid="{1BBED5DA-8213-4BFD-9B21-628EE7F69128}"/>
    <cellStyle name="Vstup 3 21 4 2" xfId="5847" xr:uid="{AFAC094A-5118-48D9-BE6A-570082D17679}"/>
    <cellStyle name="Vstup 3 21 4 2 2" xfId="12640" xr:uid="{7F7B4ED7-C4A6-4B5C-8A06-ACC71A803D5E}"/>
    <cellStyle name="Vstup 3 21 4 2 2 2" xfId="21050" xr:uid="{39B458D5-8485-4F78-ABCA-393C9086C9CE}"/>
    <cellStyle name="Vstup 3 21 4 2 2 2 2" xfId="48683" xr:uid="{71798096-49C0-4782-ACBA-5201F87C4AC8}"/>
    <cellStyle name="Vstup 3 21 4 2 2 3" xfId="23907" xr:uid="{9DA61342-212C-463F-BEFD-AB078DA60973}"/>
    <cellStyle name="Vstup 3 21 4 2 2 4" xfId="26504" xr:uid="{17F28B0F-96EE-4826-99C1-27712C54E9BD}"/>
    <cellStyle name="Vstup 3 21 4 2 2 5" xfId="37486" xr:uid="{9F55FF5C-38EC-4C74-B749-935748C2E25A}"/>
    <cellStyle name="Vstup 3 21 4 2 3" xfId="16462" xr:uid="{0357E6B9-CA27-407F-A43E-A08FB1F9F756}"/>
    <cellStyle name="Vstup 3 21 4 2 3 2" xfId="43014" xr:uid="{43104D96-B554-4EAA-83FA-B68A40C9DEDC}"/>
    <cellStyle name="Vstup 3 21 4 2 4" xfId="14352" xr:uid="{77007B5A-14B6-4EF9-998F-5A217618E639}"/>
    <cellStyle name="Vstup 3 21 4 2 5" xfId="21821" xr:uid="{8359DDD4-5386-4FDC-A5CC-C1E1E2193824}"/>
    <cellStyle name="Vstup 3 21 4 2 6" xfId="31931" xr:uid="{14D8D259-8846-46B4-981F-9E7BAA726A0E}"/>
    <cellStyle name="Vstup 3 21 4 3" xfId="9606" xr:uid="{3C72E0DE-5180-45FC-ABAA-EE4DD5B1B944}"/>
    <cellStyle name="Vstup 3 21 4 3 2" xfId="19138" xr:uid="{2BA66B89-CF00-4190-8306-599611843860}"/>
    <cellStyle name="Vstup 3 21 4 3 2 2" xfId="45650" xr:uid="{25A3AE77-F904-45B1-9C33-88C46FDEC873}"/>
    <cellStyle name="Vstup 3 21 4 3 3" xfId="22424" xr:uid="{8188F546-DB75-4B4B-981C-7AF377F4884B}"/>
    <cellStyle name="Vstup 3 21 4 3 4" xfId="25198" xr:uid="{14804413-20CB-4281-97E8-831749F105BE}"/>
    <cellStyle name="Vstup 3 21 4 3 5" xfId="34541" xr:uid="{5F0748F2-76E4-4680-99E3-7D39197CB72D}"/>
    <cellStyle name="Vstup 3 21 4 4" xfId="14523" xr:uid="{3AD95CAD-F33D-4A5B-AB99-4B6685150FA4}"/>
    <cellStyle name="Vstup 3 21 4 4 2" xfId="39989" xr:uid="{DD754393-1DB2-472B-8107-7B0675335B57}"/>
    <cellStyle name="Vstup 3 21 4 5" xfId="15735" xr:uid="{157BE7A7-BD0C-4383-95DE-04CE752D8960}"/>
    <cellStyle name="Vstup 3 21 4 6" xfId="28994" xr:uid="{6633411A-AD54-4E8E-8376-C13591E80A17}"/>
    <cellStyle name="Vstup 3 21 4_5.3 Investments associated cy" xfId="6443" xr:uid="{2551E95A-038D-4492-96D1-383137882B93}"/>
    <cellStyle name="Vstup 3 21 5" xfId="3180" xr:uid="{F3FA815D-542B-49D5-8A9B-088F077E2EC6}"/>
    <cellStyle name="Vstup 3 21 5 2" xfId="10109" xr:uid="{87963CB9-F3DB-4B1F-8478-D7B24DF1BE1A}"/>
    <cellStyle name="Vstup 3 21 5 2 2" xfId="19568" xr:uid="{BA50B535-D4A1-43F9-98D9-7EB120F3326A}"/>
    <cellStyle name="Vstup 3 21 5 2 2 2" xfId="46152" xr:uid="{08FF07AF-D134-4998-B271-7AE869DDB61B}"/>
    <cellStyle name="Vstup 3 21 5 2 3" xfId="22827" xr:uid="{95CBFFBB-F734-461F-BE89-7D3459F426EA}"/>
    <cellStyle name="Vstup 3 21 5 2 4" xfId="25591" xr:uid="{C1E15113-BE9F-492E-82CD-5A1027B13BF0}"/>
    <cellStyle name="Vstup 3 21 5 2 5" xfId="35033" xr:uid="{D82F364F-9470-4D14-8A7D-9CAE5785DB6B}"/>
    <cellStyle name="Vstup 3 21 5 3" xfId="14952" xr:uid="{63D2A2B5-20E2-43C8-B41E-97B4B6162D40}"/>
    <cellStyle name="Vstup 3 21 5 3 2" xfId="40487" xr:uid="{9DD4B306-5291-417F-AB44-8AA5B4005191}"/>
    <cellStyle name="Vstup 3 21 5 4" xfId="16836" xr:uid="{8AC146EF-1E34-4CF2-AE74-7F9F3F24FFC1}"/>
    <cellStyle name="Vstup 3 21 5 5" xfId="29482" xr:uid="{E0079C86-332A-48E7-BA6F-DC9A7442CC09}"/>
    <cellStyle name="Vstup 3 21 6" xfId="7615" xr:uid="{C76A9460-2F72-452D-963A-6DF236BCBA14}"/>
    <cellStyle name="Vstup 3 21 6 2" xfId="17878" xr:uid="{B6E73BDC-F942-4548-9222-2118086CD907}"/>
    <cellStyle name="Vstup 3 21 6 2 2" xfId="43663" xr:uid="{CB40CDB2-1BA2-4724-8E39-672AF9EABE28}"/>
    <cellStyle name="Vstup 3 21 6 3" xfId="21468" xr:uid="{B87A43B4-8EA9-40EA-A80F-AB4661C7FBE3}"/>
    <cellStyle name="Vstup 3 21 6 4" xfId="24355" xr:uid="{5AB1B0E4-8045-4AB6-9EA6-A8A6B1C38E37}"/>
    <cellStyle name="Vstup 3 21 6 5" xfId="32570" xr:uid="{EA1E5156-ECD6-4409-96AF-B25C177B9CFF}"/>
    <cellStyle name="Vstup 3 21 7" xfId="13120" xr:uid="{51141A69-73A0-4712-81E1-CD3101161427}"/>
    <cellStyle name="Vstup 3 21 7 2" xfId="38003" xr:uid="{6FB681E0-8535-4518-B790-A90D6B96632E}"/>
    <cellStyle name="Vstup 3 21 8" xfId="17192" xr:uid="{B02E7914-6C8F-4098-8734-93C99F431204}"/>
    <cellStyle name="Vstup 3 21 9" xfId="27020" xr:uid="{4CC06DCA-807F-4120-9EBA-A29E26434F15}"/>
    <cellStyle name="Vstup 3 21_3.10 Impairments" xfId="1094" xr:uid="{7AC8B725-ECD8-4B9D-A74A-54769AD7FDBD}"/>
    <cellStyle name="Vstup 3 22" xfId="430" xr:uid="{8533240F-6887-4865-A252-16F1B9E20832}"/>
    <cellStyle name="Vstup 3 22 2" xfId="1996" xr:uid="{89DBA815-C312-4831-87B1-67325035B39C}"/>
    <cellStyle name="Vstup 3 22 2 2" xfId="5195" xr:uid="{9AA43F7E-71D1-41A9-829E-EA7C855C039B}"/>
    <cellStyle name="Vstup 3 22 2 2 2" xfId="11988" xr:uid="{16A252CF-4AD4-4300-A71B-24DC996E3846}"/>
    <cellStyle name="Vstup 3 22 2 2 2 2" xfId="20589" xr:uid="{8BA44F13-D3CA-4CC7-8687-7C96023C0FD6}"/>
    <cellStyle name="Vstup 3 22 2 2 2 2 2" xfId="48031" xr:uid="{06C6AB7C-D8B9-4928-8C67-5248DC6C3F8E}"/>
    <cellStyle name="Vstup 3 22 2 2 2 3" xfId="23536" xr:uid="{F7530707-BFDD-4016-9782-25D24BD22CED}"/>
    <cellStyle name="Vstup 3 22 2 2 2 4" xfId="26165" xr:uid="{9CFE6C24-C983-4701-B928-847D99805CA9}"/>
    <cellStyle name="Vstup 3 22 2 2 2 5" xfId="36834" xr:uid="{94512C53-F82D-46ED-AC76-1ACE8830561A}"/>
    <cellStyle name="Vstup 3 22 2 2 3" xfId="16014" xr:uid="{3EF0CBCA-642E-4232-BA70-5D395A4B7346}"/>
    <cellStyle name="Vstup 3 22 2 2 3 2" xfId="42362" xr:uid="{9CCCBF51-E787-4CE6-B7FA-70D77E38CC9C}"/>
    <cellStyle name="Vstup 3 22 2 2 4" xfId="16240" xr:uid="{7E90F58D-835A-4137-924E-35E105379EF7}"/>
    <cellStyle name="Vstup 3 22 2 2 5" xfId="17493" xr:uid="{72747588-D5F3-4032-9565-AEDC8446D78D}"/>
    <cellStyle name="Vstup 3 22 2 2 6" xfId="31279" xr:uid="{6495608B-180D-4F3A-BC90-0F52067F6072}"/>
    <cellStyle name="Vstup 3 22 2 3" xfId="8955" xr:uid="{BF234EA6-16D1-4374-8B83-D2CFF9D5DAA3}"/>
    <cellStyle name="Vstup 3 22 2 3 2" xfId="18677" xr:uid="{E0698B1F-9173-4930-BEF1-88E6A7F015B0}"/>
    <cellStyle name="Vstup 3 22 2 3 2 2" xfId="44999" xr:uid="{16D9E2AA-3473-45A8-9D5D-CEDC35AF40E5}"/>
    <cellStyle name="Vstup 3 22 2 3 3" xfId="22056" xr:uid="{AC942926-9150-4B95-947D-62B98E586417}"/>
    <cellStyle name="Vstup 3 22 2 3 4" xfId="24860" xr:uid="{2B224B6B-69BA-43B4-83EA-9290C2A103D1}"/>
    <cellStyle name="Vstup 3 22 2 3 5" xfId="33890" xr:uid="{35B89950-4174-470F-ACE2-7F7179216D47}"/>
    <cellStyle name="Vstup 3 22 2 4" xfId="14075" xr:uid="{4A4E09F1-EDAF-4C48-B22B-4CBFC844ADC4}"/>
    <cellStyle name="Vstup 3 22 2 4 2" xfId="39338" xr:uid="{87195101-0FC7-49A9-B8DA-7337E818FABB}"/>
    <cellStyle name="Vstup 3 22 2 5" xfId="20204" xr:uid="{864F3F0B-9CAF-44CB-A19A-A33070EE964E}"/>
    <cellStyle name="Vstup 3 22 2 6" xfId="28343" xr:uid="{D511198B-CBE6-4138-BD2C-EFFCAFAD77CA}"/>
    <cellStyle name="Vstup 3 22 2_5.3 Investments associated cy" xfId="6445" xr:uid="{8140D144-B233-4AE1-8CAB-3117931FC5A2}"/>
    <cellStyle name="Vstup 3 22 3" xfId="2655" xr:uid="{582AD61A-1C7E-41FB-BCC8-F1F10B41E77F}"/>
    <cellStyle name="Vstup 3 22 3 2" xfId="5854" xr:uid="{C87E0B0C-AEB0-40A9-8B02-DB4577987B34}"/>
    <cellStyle name="Vstup 3 22 3 2 2" xfId="12647" xr:uid="{A9A9E0DA-BA56-40D7-B27B-C1EB0A2FCCF1}"/>
    <cellStyle name="Vstup 3 22 3 2 2 2" xfId="21057" xr:uid="{1E367F75-9D13-406F-AC7A-0906477F9D82}"/>
    <cellStyle name="Vstup 3 22 3 2 2 2 2" xfId="48690" xr:uid="{9A80AB04-C57C-4752-AAF1-AA04D24C9B42}"/>
    <cellStyle name="Vstup 3 22 3 2 2 3" xfId="23914" xr:uid="{69EB8F49-BED9-4FCF-85D9-3D9486337453}"/>
    <cellStyle name="Vstup 3 22 3 2 2 4" xfId="26511" xr:uid="{D565FECE-7C88-4F04-8E5F-933C8C36EF17}"/>
    <cellStyle name="Vstup 3 22 3 2 2 5" xfId="37493" xr:uid="{72B00ECA-1FCF-470E-9A89-4F5531CD68AE}"/>
    <cellStyle name="Vstup 3 22 3 2 3" xfId="16469" xr:uid="{48D15610-EDE5-4B8E-A0B7-9D0E6D4896D2}"/>
    <cellStyle name="Vstup 3 22 3 2 3 2" xfId="43021" xr:uid="{B4BDEC77-178B-4C16-BED0-C734F2DAEA19}"/>
    <cellStyle name="Vstup 3 22 3 2 4" xfId="13356" xr:uid="{CF292702-41D7-426B-98AB-55956A9A9564}"/>
    <cellStyle name="Vstup 3 22 3 2 5" xfId="15249" xr:uid="{9684E753-28F7-422C-BFBA-F2EEC0C84C93}"/>
    <cellStyle name="Vstup 3 22 3 2 6" xfId="31938" xr:uid="{8B5EA0D2-ED29-4719-B580-2F3F4C3B8802}"/>
    <cellStyle name="Vstup 3 22 3 3" xfId="9613" xr:uid="{32ADB8AB-18C0-4D54-A13F-063553C48922}"/>
    <cellStyle name="Vstup 3 22 3 3 2" xfId="19145" xr:uid="{226BF644-6692-484F-B1D9-3A55C58264EE}"/>
    <cellStyle name="Vstup 3 22 3 3 2 2" xfId="45657" xr:uid="{F43DE458-4460-4B20-95CC-516DA6F3499F}"/>
    <cellStyle name="Vstup 3 22 3 3 3" xfId="22431" xr:uid="{91E54887-E0C3-48B0-A684-DF615BBDBFDF}"/>
    <cellStyle name="Vstup 3 22 3 3 4" xfId="25205" xr:uid="{D466EC16-360E-4298-97C7-B424D613CDCF}"/>
    <cellStyle name="Vstup 3 22 3 3 5" xfId="34548" xr:uid="{C64FF405-3FA7-4F94-8196-CC52C6FA0EC9}"/>
    <cellStyle name="Vstup 3 22 3 4" xfId="14530" xr:uid="{86BAD22C-4486-44A3-9440-E99196B48512}"/>
    <cellStyle name="Vstup 3 22 3 4 2" xfId="39996" xr:uid="{29458F97-1C5F-42AC-8E16-65CBA7DC4D55}"/>
    <cellStyle name="Vstup 3 22 3 5" xfId="19985" xr:uid="{81E3D9E0-2F1B-4E6B-AF37-3E60141FFC83}"/>
    <cellStyle name="Vstup 3 22 3 6" xfId="29001" xr:uid="{5E3C54BD-C94F-40AE-9380-3CAFDF7E3D01}"/>
    <cellStyle name="Vstup 3 22 3_5.3 Investments associated cy" xfId="6446" xr:uid="{0D64EE2F-873D-41F2-B4F5-004F70C96BB0}"/>
    <cellStyle name="Vstup 3 22 4" xfId="3187" xr:uid="{B73A5F86-3BE7-4781-82D7-2701D1820A43}"/>
    <cellStyle name="Vstup 3 22 4 2" xfId="10115" xr:uid="{7D022548-B2DC-4354-A33C-ECB29194F1D2}"/>
    <cellStyle name="Vstup 3 22 4 2 2" xfId="19574" xr:uid="{E559DBAD-4B9D-4299-B512-3AAA04CDC2DF}"/>
    <cellStyle name="Vstup 3 22 4 2 2 2" xfId="46158" xr:uid="{9F1A1630-F00C-4118-8DC6-A3F49E9A4A8D}"/>
    <cellStyle name="Vstup 3 22 4 2 3" xfId="22833" xr:uid="{BB35B136-DB66-40E3-8310-DF8A65EB9276}"/>
    <cellStyle name="Vstup 3 22 4 2 4" xfId="25597" xr:uid="{4D7DA0DD-90A3-47F9-A484-8576ECB76553}"/>
    <cellStyle name="Vstup 3 22 4 2 5" xfId="35039" xr:uid="{62D4ABA1-1BD4-406A-82FC-6872F6E7A0F3}"/>
    <cellStyle name="Vstup 3 22 4 3" xfId="14959" xr:uid="{75EFFB57-37CC-4743-9081-44E696A0CD43}"/>
    <cellStyle name="Vstup 3 22 4 3 2" xfId="40493" xr:uid="{605865AE-5A4A-419B-B018-26DE0F542653}"/>
    <cellStyle name="Vstup 3 22 4 4" xfId="20106" xr:uid="{28DEB4C1-C2B8-40ED-941F-807CF8997729}"/>
    <cellStyle name="Vstup 3 22 4 5" xfId="29488" xr:uid="{A055851B-AD73-40EB-86D8-28F4CEF22C08}"/>
    <cellStyle name="Vstup 3 22 5" xfId="7622" xr:uid="{00C85F21-FA19-4A23-9D9E-9F77C27FFCEA}"/>
    <cellStyle name="Vstup 3 22 5 2" xfId="17885" xr:uid="{87F8A143-D0C0-498E-A397-CC7504A6B0D6}"/>
    <cellStyle name="Vstup 3 22 5 2 2" xfId="43670" xr:uid="{0C540DDC-8B4F-4304-BE32-91B2C2D5DCF1}"/>
    <cellStyle name="Vstup 3 22 5 3" xfId="21475" xr:uid="{145D1A6B-D493-4F0B-BF33-8077C10F4E29}"/>
    <cellStyle name="Vstup 3 22 5 4" xfId="24362" xr:uid="{C0452103-EEE4-4EDE-86AD-70A6770A04C8}"/>
    <cellStyle name="Vstup 3 22 5 5" xfId="32577" xr:uid="{C8018D73-8736-426B-8B7C-458F132E9633}"/>
    <cellStyle name="Vstup 3 22 6" xfId="13127" xr:uid="{777950BD-242D-42E2-B107-57FA41DB0651}"/>
    <cellStyle name="Vstup 3 22 6 2" xfId="38010" xr:uid="{894726E0-12D7-4E18-BB4F-6A4673C717C5}"/>
    <cellStyle name="Vstup 3 22 7" xfId="17188" xr:uid="{6DBC4CC6-1DD8-447F-964B-1BD13C2340B8}"/>
    <cellStyle name="Vstup 3 22 8" xfId="27027" xr:uid="{233D049B-EFDB-4D0F-AF23-51340FC582B3}"/>
    <cellStyle name="Vstup 3 22_5.3 Investments associated cy" xfId="6444" xr:uid="{7771CC8A-46F5-4D7B-B6AE-CB18CD8E238E}"/>
    <cellStyle name="Vstup 3 23" xfId="1735" xr:uid="{888A1DF5-7D8C-4580-81A4-0BA34F969AAC}"/>
    <cellStyle name="Vstup 3 23 2" xfId="4934" xr:uid="{025C6B31-F58A-420A-9222-E19EE359485E}"/>
    <cellStyle name="Vstup 3 23 2 2" xfId="11727" xr:uid="{8C1E15DF-2AEA-4CE5-8073-6B4F075E13A9}"/>
    <cellStyle name="Vstup 3 23 2 2 2" xfId="20385" xr:uid="{AAEF6940-D5BA-4C22-9C54-C69759244084}"/>
    <cellStyle name="Vstup 3 23 2 2 2 2" xfId="47770" xr:uid="{7D13A4FA-2201-4560-ABBE-EF520AC60551}"/>
    <cellStyle name="Vstup 3 23 2 2 3" xfId="23352" xr:uid="{66F6D388-B572-49F7-A041-F3944B52610A}"/>
    <cellStyle name="Vstup 3 23 2 2 4" xfId="25988" xr:uid="{78F66A04-BC8B-44E0-820F-1A9D47B554E5}"/>
    <cellStyle name="Vstup 3 23 2 2 5" xfId="36573" xr:uid="{65AA448B-2236-4212-990B-462C6D90BBFC}"/>
    <cellStyle name="Vstup 3 23 2 3" xfId="15806" xr:uid="{1029E8D2-E85D-4C90-9ED4-3EFD0EB5025F}"/>
    <cellStyle name="Vstup 3 23 2 3 2" xfId="42101" xr:uid="{9B5D98CA-8FBC-478C-8301-61C9B42A2566}"/>
    <cellStyle name="Vstup 3 23 2 4" xfId="19848" xr:uid="{02E9D75C-835E-4083-AF9B-7A121F23E274}"/>
    <cellStyle name="Vstup 3 23 2 5" xfId="15686" xr:uid="{2EA72715-A6F9-4530-B3F1-3E2BCD2B0460}"/>
    <cellStyle name="Vstup 3 23 2 6" xfId="31018" xr:uid="{EB46DF3F-A96C-4DB4-9D5B-8F38708B7773}"/>
    <cellStyle name="Vstup 3 23 3" xfId="8694" xr:uid="{DEADCD7E-83D4-48F9-A2E0-40C60A07FF86}"/>
    <cellStyle name="Vstup 3 23 3 2" xfId="18477" xr:uid="{BB5BD072-94B0-4684-8073-E5B37C2FBE2F}"/>
    <cellStyle name="Vstup 3 23 3 2 2" xfId="44738" xr:uid="{69A3A5DA-DCBC-4890-BFA9-EE74FE45C500}"/>
    <cellStyle name="Vstup 3 23 3 3" xfId="21872" xr:uid="{8901CBC8-ABA5-4990-9D22-0400999A42E3}"/>
    <cellStyle name="Vstup 3 23 3 4" xfId="24683" xr:uid="{EF73890A-BCEC-4022-9EAB-2C8EC85CEFA7}"/>
    <cellStyle name="Vstup 3 23 3 5" xfId="33629" xr:uid="{93A28636-5B5E-4B2D-AF34-62DB510F29EA}"/>
    <cellStyle name="Vstup 3 23 4" xfId="13872" xr:uid="{C2CFC83D-CFEB-4719-999F-8E960CA4F9D8}"/>
    <cellStyle name="Vstup 3 23 4 2" xfId="39077" xr:uid="{C5118367-7608-461A-BBDC-234E155F42DD}"/>
    <cellStyle name="Vstup 3 23 5" xfId="18409" xr:uid="{2F87038A-1848-4984-BA4E-4F5ADFB18EB1}"/>
    <cellStyle name="Vstup 3 23 6" xfId="28082" xr:uid="{2333EF9D-8D25-4A5B-8A6B-B12BEC905C1B}"/>
    <cellStyle name="Vstup 3 23_5.3 Investments associated cy" xfId="6447" xr:uid="{40868998-00E2-46C1-8919-D36EE0F93B4F}"/>
    <cellStyle name="Vstup 3 24" xfId="2505" xr:uid="{E6008EA0-D22D-41FA-A8F0-5B4959C0420E}"/>
    <cellStyle name="Vstup 3 24 2" xfId="5704" xr:uid="{DAF96B29-968C-476E-9673-83809040CA52}"/>
    <cellStyle name="Vstup 3 24 2 2" xfId="12497" xr:uid="{8538CC3E-7B90-445B-AF17-57FE69CCCAF3}"/>
    <cellStyle name="Vstup 3 24 2 2 2" xfId="20907" xr:uid="{DA09EE40-74D8-4994-A838-E60124A3BE4D}"/>
    <cellStyle name="Vstup 3 24 2 2 2 2" xfId="48540" xr:uid="{D78FC54A-DDF5-4627-A361-AEC384259435}"/>
    <cellStyle name="Vstup 3 24 2 2 3" xfId="23764" xr:uid="{BC94201A-78B5-4AD4-89E8-2EA1D5311130}"/>
    <cellStyle name="Vstup 3 24 2 2 4" xfId="26361" xr:uid="{1F1FF881-079C-4131-BA3F-74D11CE68A07}"/>
    <cellStyle name="Vstup 3 24 2 2 5" xfId="37343" xr:uid="{5177524C-CA37-433C-8EED-7E0CC997833E}"/>
    <cellStyle name="Vstup 3 24 2 3" xfId="16320" xr:uid="{902B44C6-6FC6-4043-ABDA-71F0D986C8B2}"/>
    <cellStyle name="Vstup 3 24 2 3 2" xfId="42871" xr:uid="{56FE622A-914A-4EA1-8882-8F18C22B7018}"/>
    <cellStyle name="Vstup 3 24 2 4" xfId="19853" xr:uid="{EBF36C88-8A74-44FD-93B1-047BD506AA1D}"/>
    <cellStyle name="Vstup 3 24 2 5" xfId="13467" xr:uid="{3893F5F8-9A14-42F1-9FC5-4049AE39310C}"/>
    <cellStyle name="Vstup 3 24 2 6" xfId="31788" xr:uid="{21C2EB12-D306-4FA5-AD60-8EE911C163B8}"/>
    <cellStyle name="Vstup 3 24 3" xfId="9463" xr:uid="{57D5E072-A83D-4101-8BC9-392BEFA28002}"/>
    <cellStyle name="Vstup 3 24 3 2" xfId="18995" xr:uid="{AFBB6F57-1ACB-4BD3-88A9-A81051C9FD87}"/>
    <cellStyle name="Vstup 3 24 3 2 2" xfId="45507" xr:uid="{78767DDC-F100-43C5-9912-F0F024C8ACDD}"/>
    <cellStyle name="Vstup 3 24 3 3" xfId="22281" xr:uid="{840BDBB8-A729-47C3-8FC0-92F6C07F24DA}"/>
    <cellStyle name="Vstup 3 24 3 4" xfId="25055" xr:uid="{6AEF327A-C221-4B0B-8656-5BAD56D94B36}"/>
    <cellStyle name="Vstup 3 24 3 5" xfId="34398" xr:uid="{8B5A4A4F-D4AB-491C-9A2C-DBFF19A99928}"/>
    <cellStyle name="Vstup 3 24 4" xfId="14381" xr:uid="{87370CB2-FF80-4796-AD52-9CA9D79AD550}"/>
    <cellStyle name="Vstup 3 24 4 2" xfId="39846" xr:uid="{4E0DBDA8-907F-4555-B1F7-89B75BB64DF4}"/>
    <cellStyle name="Vstup 3 24 5" xfId="18952" xr:uid="{40FD5B69-98B2-473A-B217-A4356BE10B41}"/>
    <cellStyle name="Vstup 3 24 6" xfId="28851" xr:uid="{32B75F83-CDA7-4D5C-A6A2-DE750ABC04EF}"/>
    <cellStyle name="Vstup 3 24_5.3 Investments associated cy" xfId="6448" xr:uid="{71C86D2B-A93E-48CF-8CDA-E2B902F5D4E7}"/>
    <cellStyle name="Vstup 3 25" xfId="2914" xr:uid="{D6326028-B11C-4BD7-847E-FAD1DE6E17F9}"/>
    <cellStyle name="Vstup 3 25 2" xfId="9854" xr:uid="{E7126A69-05B2-4CA5-933B-677893FC3ED5}"/>
    <cellStyle name="Vstup 3 25 2 2" xfId="19372" xr:uid="{F230A8A4-2FB3-42E7-805C-8CBE6D4BA7D7}"/>
    <cellStyle name="Vstup 3 25 2 2 2" xfId="45897" xr:uid="{F2E6E282-AD68-47B8-94FC-B8A652DAB14E}"/>
    <cellStyle name="Vstup 3 25 2 3" xfId="22658" xr:uid="{DD9F02C1-00ED-45EC-AA3F-7FECD2DED3A8}"/>
    <cellStyle name="Vstup 3 25 2 4" xfId="25428" xr:uid="{023870FD-A64E-4F2C-BDB7-9D2A8F748777}"/>
    <cellStyle name="Vstup 3 25 2 5" xfId="34785" xr:uid="{EB7A5FF9-8034-4920-9C60-B8E1ADE9042C}"/>
    <cellStyle name="Vstup 3 25 3" xfId="14760" xr:uid="{93961260-43F4-4F3F-86EE-E27FBA3A236B}"/>
    <cellStyle name="Vstup 3 25 3 2" xfId="40233" xr:uid="{FEFC12A3-9CBD-48AB-9881-DE828FC0CC4B}"/>
    <cellStyle name="Vstup 3 25 4" xfId="13560" xr:uid="{4518076F-EDB8-46DB-A1DA-E2592B3D88A2}"/>
    <cellStyle name="Vstup 3 25 5" xfId="29235" xr:uid="{FBBE2C6B-1A74-40B3-BE62-C193F1E72587}"/>
    <cellStyle name="Vstup 3 26" xfId="7335" xr:uid="{9C157628-6EC3-4764-92AF-B4F451929D28}"/>
    <cellStyle name="Vstup 3 26 2" xfId="17650" xr:uid="{DD19B3B2-A404-4D1C-ADC0-1F09CB127F96}"/>
    <cellStyle name="Vstup 3 26 2 2" xfId="43383" xr:uid="{FB6955BA-4F82-4814-904F-5CB86E7565F1}"/>
    <cellStyle name="Vstup 3 26 3" xfId="21265" xr:uid="{AA222DA8-78C6-4B03-B38E-0DB1DFB9F0CE}"/>
    <cellStyle name="Vstup 3 26 4" xfId="24161" xr:uid="{358A4CFA-F46C-4920-94B0-ED593E678080}"/>
    <cellStyle name="Vstup 3 26 5" xfId="32292" xr:uid="{6E82D4B5-FE78-41D2-803A-0742D8654E79}"/>
    <cellStyle name="Vstup 3 27" xfId="12895" xr:uid="{FFF5E2EB-F730-41DC-AFC6-88A864A97DD3}"/>
    <cellStyle name="Vstup 3 27 2" xfId="37723" xr:uid="{044BC7EC-C44A-4E88-8104-28DFA57EDD84}"/>
    <cellStyle name="Vstup 3 28" xfId="17395" xr:uid="{5B61BF0E-3B6C-49E2-A4DE-D2EF427A0C61}"/>
    <cellStyle name="Vstup 3 29" xfId="26742" xr:uid="{205C1BAD-C5D5-4954-AB84-22026B440FC1}"/>
    <cellStyle name="Vstup 3 3" xfId="142" xr:uid="{4593E456-CA42-4658-A167-A2F7568960EF}"/>
    <cellStyle name="Vstup 3 3 2" xfId="452" xr:uid="{C3A9A7D2-6B97-4B82-B666-E1F3892FDBEF}"/>
    <cellStyle name="Vstup 3 3 2 2" xfId="2015" xr:uid="{90AF1B7F-66EB-4C15-81CA-198ECAEFF4A5}"/>
    <cellStyle name="Vstup 3 3 2 2 2" xfId="5214" xr:uid="{357AF362-6739-4B8A-B67B-CE93A1FE7350}"/>
    <cellStyle name="Vstup 3 3 2 2 2 2" xfId="12007" xr:uid="{BFA8D7BF-034F-412B-8893-BEB00CB85B00}"/>
    <cellStyle name="Vstup 3 3 2 2 2 2 2" xfId="20603" xr:uid="{E8B37AF5-3FF4-4E1C-89C1-74222CD6BD53}"/>
    <cellStyle name="Vstup 3 3 2 2 2 2 2 2" xfId="48050" xr:uid="{B62E1170-50DC-4BA5-98E5-20121DF46903}"/>
    <cellStyle name="Vstup 3 3 2 2 2 2 3" xfId="23546" xr:uid="{5477886B-368D-4E98-BF7D-4ED015A8E1E7}"/>
    <cellStyle name="Vstup 3 3 2 2 2 2 4" xfId="26174" xr:uid="{B6DB2C65-8034-4A70-9E24-56DE42A4BE4D}"/>
    <cellStyle name="Vstup 3 3 2 2 2 2 5" xfId="36853" xr:uid="{63C13EC0-4FBD-40C6-AD87-0796454CAA7A}"/>
    <cellStyle name="Vstup 3 3 2 2 2 3" xfId="16027" xr:uid="{29B2C003-06D4-44A4-AED4-A6F8C337800C}"/>
    <cellStyle name="Vstup 3 3 2 2 2 3 2" xfId="42381" xr:uid="{B679BF06-DBE8-4796-AB81-D2ED7EC2CBFA}"/>
    <cellStyle name="Vstup 3 3 2 2 2 4" xfId="16746" xr:uid="{92B3F53A-9836-4473-882B-3452859C4A7A}"/>
    <cellStyle name="Vstup 3 3 2 2 2 5" xfId="23235" xr:uid="{61073CE1-5F0A-4B20-876B-01853095D0E0}"/>
    <cellStyle name="Vstup 3 3 2 2 2 6" xfId="31298" xr:uid="{09F6BA5E-3541-4821-B454-F15858B92807}"/>
    <cellStyle name="Vstup 3 3 2 2 3" xfId="8974" xr:uid="{577A2B10-3E1D-4033-8781-6876CF3D4E22}"/>
    <cellStyle name="Vstup 3 3 2 2 3 2" xfId="18691" xr:uid="{03D12906-89D2-4D5A-9FF5-A201F8E37806}"/>
    <cellStyle name="Vstup 3 3 2 2 3 2 2" xfId="45018" xr:uid="{E7E1634D-A707-4F22-94AE-72C4DC27DF07}"/>
    <cellStyle name="Vstup 3 3 2 2 3 3" xfId="22066" xr:uid="{6743145A-AB62-494A-B111-DF5298B06C30}"/>
    <cellStyle name="Vstup 3 3 2 2 3 4" xfId="24869" xr:uid="{846E2105-BEA0-47B6-B471-B0C6032C0939}"/>
    <cellStyle name="Vstup 3 3 2 2 3 5" xfId="33909" xr:uid="{09F03D45-8F34-4D55-91C1-A805850FD222}"/>
    <cellStyle name="Vstup 3 3 2 2 4" xfId="14088" xr:uid="{007A8F10-7D3B-4B0D-9B69-D8C235327A47}"/>
    <cellStyle name="Vstup 3 3 2 2 4 2" xfId="39357" xr:uid="{BC30279F-0780-4C4A-9E71-F74DFEE556EB}"/>
    <cellStyle name="Vstup 3 3 2 2 5" xfId="13423" xr:uid="{7038D190-F2D0-48E0-99A3-F42511EA9023}"/>
    <cellStyle name="Vstup 3 3 2 2 6" xfId="28362" xr:uid="{4AD98CC7-074C-49F2-AC18-8A39B51B892F}"/>
    <cellStyle name="Vstup 3 3 2 2_5.3 Investments associated cy" xfId="6450" xr:uid="{C76289C6-28EA-4B10-B159-C931838EEA89}"/>
    <cellStyle name="Vstup 3 3 2 3" xfId="2667" xr:uid="{E56DBC3C-D03F-4AE0-8680-2D99EFEAE667}"/>
    <cellStyle name="Vstup 3 3 2 3 2" xfId="5866" xr:uid="{5B52F2E9-13A6-4AD0-A320-F5724F8B147B}"/>
    <cellStyle name="Vstup 3 3 2 3 2 2" xfId="12659" xr:uid="{E6387160-D7A0-4CFB-A842-B2FE072FEC82}"/>
    <cellStyle name="Vstup 3 3 2 3 2 2 2" xfId="21069" xr:uid="{0C9587DB-1480-4CF8-BB53-A5995EB7D3B3}"/>
    <cellStyle name="Vstup 3 3 2 3 2 2 2 2" xfId="48702" xr:uid="{D9FB0233-23C4-43F7-ADFE-6289B8EC7C61}"/>
    <cellStyle name="Vstup 3 3 2 3 2 2 3" xfId="23926" xr:uid="{B61C602E-4588-44CB-A370-B6DA2BA76DC3}"/>
    <cellStyle name="Vstup 3 3 2 3 2 2 4" xfId="26523" xr:uid="{2BCA5EA8-DD1D-40A9-9886-21D085551EF0}"/>
    <cellStyle name="Vstup 3 3 2 3 2 2 5" xfId="37505" xr:uid="{B0C0B06A-E583-4CE9-A8DD-99C67C1B4FC3}"/>
    <cellStyle name="Vstup 3 3 2 3 2 3" xfId="16481" xr:uid="{EE8BDD92-EF05-4381-A805-84B4046DBF69}"/>
    <cellStyle name="Vstup 3 3 2 3 2 3 2" xfId="43033" xr:uid="{9AF712EC-9755-47B3-B4A9-83CFD6BB3F6D}"/>
    <cellStyle name="Vstup 3 3 2 3 2 4" xfId="14049" xr:uid="{94C92001-B155-4539-ADAF-3451B231197B}"/>
    <cellStyle name="Vstup 3 3 2 3 2 5" xfId="21750" xr:uid="{DE503754-6BCE-4503-989C-473DA6389DC0}"/>
    <cellStyle name="Vstup 3 3 2 3 2 6" xfId="31950" xr:uid="{7EB821C8-F764-4D42-8764-17131E28583F}"/>
    <cellStyle name="Vstup 3 3 2 3 3" xfId="9625" xr:uid="{44F9CE85-702A-4C73-88F3-BBAF87567A80}"/>
    <cellStyle name="Vstup 3 3 2 3 3 2" xfId="19157" xr:uid="{C50F9852-2F43-437B-81EA-97FC7A575301}"/>
    <cellStyle name="Vstup 3 3 2 3 3 2 2" xfId="45669" xr:uid="{DEF7384A-E3F3-4D7F-B796-8ADC678C5944}"/>
    <cellStyle name="Vstup 3 3 2 3 3 3" xfId="22443" xr:uid="{80469E34-A6D6-4A50-A12A-17B67F2014AE}"/>
    <cellStyle name="Vstup 3 3 2 3 3 4" xfId="25217" xr:uid="{E8D05CCA-141C-46E3-9ABB-E27C586E24B7}"/>
    <cellStyle name="Vstup 3 3 2 3 3 5" xfId="34560" xr:uid="{6F6994FA-388E-4168-9C03-72339790F03E}"/>
    <cellStyle name="Vstup 3 3 2 3 4" xfId="14542" xr:uid="{CE4F44C3-4773-46F6-A43F-F1B102B68401}"/>
    <cellStyle name="Vstup 3 3 2 3 4 2" xfId="40008" xr:uid="{645378AF-7DDF-490F-8158-89B77B505D79}"/>
    <cellStyle name="Vstup 3 3 2 3 5" xfId="15563" xr:uid="{13256ECB-0BCD-4E0C-82E4-3DB53F46A157}"/>
    <cellStyle name="Vstup 3 3 2 3 6" xfId="29013" xr:uid="{F96C0632-8F55-4698-B974-7998EA3B98DB}"/>
    <cellStyle name="Vstup 3 3 2 3_5.3 Investments associated cy" xfId="6451" xr:uid="{DED19076-E5C8-43B2-AE74-4ED6A5DBFED4}"/>
    <cellStyle name="Vstup 3 3 2 4" xfId="3208" xr:uid="{D68CDD50-6427-45C4-B84C-D862537C5C11}"/>
    <cellStyle name="Vstup 3 3 2 4 2" xfId="10135" xr:uid="{BEABA239-7EC7-4035-B9B1-72E73F0CC0E3}"/>
    <cellStyle name="Vstup 3 3 2 4 2 2" xfId="19589" xr:uid="{1B52F447-43E3-48A5-99FC-FE53BEAE2E22}"/>
    <cellStyle name="Vstup 3 3 2 4 2 2 2" xfId="46178" xr:uid="{19DFFE0B-8198-4BD1-800C-189E405D8591}"/>
    <cellStyle name="Vstup 3 3 2 4 2 3" xfId="22844" xr:uid="{70A0837C-B351-4B06-843A-6CB2DAE0DE17}"/>
    <cellStyle name="Vstup 3 3 2 4 2 4" xfId="25607" xr:uid="{113216B1-446F-4780-9C36-6DF5B8329CD4}"/>
    <cellStyle name="Vstup 3 3 2 4 2 5" xfId="35059" xr:uid="{F84F9116-07E4-4538-86E0-66B78BB9F497}"/>
    <cellStyle name="Vstup 3 3 2 4 3" xfId="14976" xr:uid="{826C7CD6-68D9-4936-BAFD-4F701DDFE32B}"/>
    <cellStyle name="Vstup 3 3 2 4 3 2" xfId="40513" xr:uid="{8F1C5C21-F763-4BB4-A856-518E2638823F}"/>
    <cellStyle name="Vstup 3 3 2 4 4" xfId="19484" xr:uid="{557AA5FD-F54F-4F6B-B1FF-770DB66D1872}"/>
    <cellStyle name="Vstup 3 3 2 4 5" xfId="29508" xr:uid="{0C262580-52D4-4A18-B835-F936B1B8E556}"/>
    <cellStyle name="Vstup 3 3 2 5" xfId="7644" xr:uid="{092BFC1F-F5B1-4599-8CD9-995A682D17EA}"/>
    <cellStyle name="Vstup 3 3 2 5 2" xfId="17902" xr:uid="{243E0FE4-DF37-4737-B5C7-9C5924368789}"/>
    <cellStyle name="Vstup 3 3 2 5 2 2" xfId="43692" xr:uid="{FE6B0522-ADF5-436C-A0BE-D7CAB5F88478}"/>
    <cellStyle name="Vstup 3 3 2 5 3" xfId="21488" xr:uid="{CBEEFF9F-CBF2-4913-B82C-B65772B20D98}"/>
    <cellStyle name="Vstup 3 3 2 5 4" xfId="24374" xr:uid="{4362EC8C-C665-4A97-9644-21B4B65FDCDB}"/>
    <cellStyle name="Vstup 3 3 2 5 5" xfId="32599" xr:uid="{8E0DF2ED-60B8-4988-8B47-B9F876E0112D}"/>
    <cellStyle name="Vstup 3 3 2 6" xfId="13147" xr:uid="{E58D9EAA-1A8C-4E21-8FD6-0BB99AC651A7}"/>
    <cellStyle name="Vstup 3 3 2 6 2" xfId="38032" xr:uid="{5950BACF-F2F9-4F58-A82B-C98E84746934}"/>
    <cellStyle name="Vstup 3 3 2 7" xfId="17173" xr:uid="{F50645A1-50F0-4A34-B663-23F8200302F2}"/>
    <cellStyle name="Vstup 3 3 2 8" xfId="27049" xr:uid="{E45DFC16-1885-4755-B045-444FACAFFE5F}"/>
    <cellStyle name="Vstup 3 3 2_5.3 Investments associated cy" xfId="6449" xr:uid="{9264B53D-7990-462A-B275-D50EC4155C9A}"/>
    <cellStyle name="Vstup 3 3 3" xfId="1740" xr:uid="{B062016B-BB67-4701-A966-571748130C80}"/>
    <cellStyle name="Vstup 3 3 3 2" xfId="4939" xr:uid="{61856A39-66F8-4187-8A2A-B3D38D4D23D3}"/>
    <cellStyle name="Vstup 3 3 3 2 2" xfId="11732" xr:uid="{6E68B31A-E01D-43EE-BD6F-D26EFA8D3949}"/>
    <cellStyle name="Vstup 3 3 3 2 2 2" xfId="20390" xr:uid="{9B58A866-9B1C-411F-B6FA-29C55EE9F748}"/>
    <cellStyle name="Vstup 3 3 3 2 2 2 2" xfId="47775" xr:uid="{3B33BC4F-D628-4E7E-B01C-7E44C8B085E5}"/>
    <cellStyle name="Vstup 3 3 3 2 2 3" xfId="23357" xr:uid="{D40C45D8-4C46-4085-B780-EF034FE43BED}"/>
    <cellStyle name="Vstup 3 3 3 2 2 4" xfId="25993" xr:uid="{2A0B0218-352D-4956-AB75-5ACBAD0557F3}"/>
    <cellStyle name="Vstup 3 3 3 2 2 5" xfId="36578" xr:uid="{392DA1B2-7125-40A5-97C5-6C4819EBD6CE}"/>
    <cellStyle name="Vstup 3 3 3 2 3" xfId="15811" xr:uid="{0F9970AA-12F1-443D-98A6-A14B7CC4709B}"/>
    <cellStyle name="Vstup 3 3 3 2 3 2" xfId="42106" xr:uid="{430CDD5D-26C6-4636-B21B-DC142AF0A171}"/>
    <cellStyle name="Vstup 3 3 3 2 4" xfId="16283" xr:uid="{A2630340-5130-4117-9BF3-FAD873FB930F}"/>
    <cellStyle name="Vstup 3 3 3 2 5" xfId="20261" xr:uid="{C7842F19-09B7-4DC4-BEBA-556481D6A803}"/>
    <cellStyle name="Vstup 3 3 3 2 6" xfId="31023" xr:uid="{68398008-0063-4F32-A1B0-6B789F99B246}"/>
    <cellStyle name="Vstup 3 3 3 3" xfId="8699" xr:uid="{E2ACC8A1-3E5C-4517-877B-079FE85BEA90}"/>
    <cellStyle name="Vstup 3 3 3 3 2" xfId="18482" xr:uid="{6AC6B407-F0C7-4598-AED8-63E1A8101252}"/>
    <cellStyle name="Vstup 3 3 3 3 2 2" xfId="44743" xr:uid="{B27DE153-65E5-4376-BF90-BF1F6E73884F}"/>
    <cellStyle name="Vstup 3 3 3 3 3" xfId="21877" xr:uid="{009DFF4C-486C-42C9-A6FA-363F59DB9D4D}"/>
    <cellStyle name="Vstup 3 3 3 3 4" xfId="24688" xr:uid="{5A14071A-2CDC-409F-A083-A19AC86412B0}"/>
    <cellStyle name="Vstup 3 3 3 3 5" xfId="33634" xr:uid="{4E121E04-2611-439A-B596-A1F919211926}"/>
    <cellStyle name="Vstup 3 3 3 4" xfId="13877" xr:uid="{A5E3FCD4-FB90-4D64-8B26-1066DE7C838C}"/>
    <cellStyle name="Vstup 3 3 3 4 2" xfId="39082" xr:uid="{EEBDD7C9-9CA1-4611-BD40-B62B7E361671}"/>
    <cellStyle name="Vstup 3 3 3 5" xfId="13271" xr:uid="{C85131CD-9C91-41DB-AB78-B1E282FCFAAD}"/>
    <cellStyle name="Vstup 3 3 3 6" xfId="28087" xr:uid="{A673F0DD-081B-4807-B32E-3882BCDA4B14}"/>
    <cellStyle name="Vstup 3 3 3_5.3 Investments associated cy" xfId="6452" xr:uid="{6946658D-B863-481F-B4D1-973B0D495361}"/>
    <cellStyle name="Vstup 3 3 4" xfId="2502" xr:uid="{D1E3151D-EF17-404F-A1C5-23AE49C2E095}"/>
    <cellStyle name="Vstup 3 3 4 2" xfId="5701" xr:uid="{469D25F7-986D-4ACD-AEF6-917A62530297}"/>
    <cellStyle name="Vstup 3 3 4 2 2" xfId="12494" xr:uid="{BE1CFB5C-3C34-48F3-9609-AA981A737F57}"/>
    <cellStyle name="Vstup 3 3 4 2 2 2" xfId="20904" xr:uid="{B6BEFCE1-5498-42BE-A39F-AF71DDB659C9}"/>
    <cellStyle name="Vstup 3 3 4 2 2 2 2" xfId="48537" xr:uid="{9546EFFD-F568-499E-8BA0-2D803F500247}"/>
    <cellStyle name="Vstup 3 3 4 2 2 3" xfId="23761" xr:uid="{BA484073-106C-4A2F-B6B0-C352867B957D}"/>
    <cellStyle name="Vstup 3 3 4 2 2 4" xfId="26358" xr:uid="{2BDD0589-0A8A-4A44-A8DB-7C7C6CCABB09}"/>
    <cellStyle name="Vstup 3 3 4 2 2 5" xfId="37340" xr:uid="{E9359683-7840-4211-83F3-82EB92B4AB5F}"/>
    <cellStyle name="Vstup 3 3 4 2 3" xfId="16317" xr:uid="{EBDD91EC-BF3C-4E73-ABB2-01680B9EC9B6}"/>
    <cellStyle name="Vstup 3 3 4 2 3 2" xfId="42868" xr:uid="{1E50DA48-9804-421B-9C3E-1B55DE94714D}"/>
    <cellStyle name="Vstup 3 3 4 2 4" xfId="18180" xr:uid="{E204871F-E435-4D44-912C-A3D04A1967D1}"/>
    <cellStyle name="Vstup 3 3 4 2 5" xfId="18903" xr:uid="{13631EE8-9DBD-4DF1-8A3D-A54BFF932A8B}"/>
    <cellStyle name="Vstup 3 3 4 2 6" xfId="31785" xr:uid="{7FAA2EFD-8694-4E65-A6E2-290DD5A52DEB}"/>
    <cellStyle name="Vstup 3 3 4 3" xfId="9460" xr:uid="{C38C9AE9-A429-4083-A943-A34094BCD8F6}"/>
    <cellStyle name="Vstup 3 3 4 3 2" xfId="18992" xr:uid="{515B0CF5-7B5A-43B3-811F-A12F819EF1CF}"/>
    <cellStyle name="Vstup 3 3 4 3 2 2" xfId="45504" xr:uid="{D0636592-A06D-4932-9105-8C0669298043}"/>
    <cellStyle name="Vstup 3 3 4 3 3" xfId="22278" xr:uid="{F06623B8-908A-48C7-83A9-D7F3A363B261}"/>
    <cellStyle name="Vstup 3 3 4 3 4" xfId="25052" xr:uid="{C8710172-128E-4ACD-B193-BBBDE9F06FCA}"/>
    <cellStyle name="Vstup 3 3 4 3 5" xfId="34395" xr:uid="{70D386E6-AF78-45D8-8CE4-DD656C1076D8}"/>
    <cellStyle name="Vstup 3 3 4 4" xfId="14378" xr:uid="{33BB2C3D-A36A-4BF3-91F7-AB9F1DA1F0D9}"/>
    <cellStyle name="Vstup 3 3 4 4 2" xfId="39843" xr:uid="{3401E126-AE33-401A-9436-E6564DC70015}"/>
    <cellStyle name="Vstup 3 3 4 5" xfId="19851" xr:uid="{B89106B3-BCAA-4EF3-85C2-72D0851EE2C3}"/>
    <cellStyle name="Vstup 3 3 4 6" xfId="28848" xr:uid="{A45512BC-F4AB-4F27-AC58-9B11BCFCA2F6}"/>
    <cellStyle name="Vstup 3 3 4_5.3 Investments associated cy" xfId="6453" xr:uid="{90FABB38-22C5-454E-A7D6-728D66919427}"/>
    <cellStyle name="Vstup 3 3 5" xfId="2920" xr:uid="{4650EA4A-AD70-491C-A7E9-2F8B143CA23E}"/>
    <cellStyle name="Vstup 3 3 5 2" xfId="9860" xr:uid="{D1149B78-7072-4096-A8EE-B7E15DB6F74A}"/>
    <cellStyle name="Vstup 3 3 5 2 2" xfId="19377" xr:uid="{85C2A2F9-3B5F-4C66-81CA-CD91DE709690}"/>
    <cellStyle name="Vstup 3 3 5 2 2 2" xfId="45903" xr:uid="{8194A17E-45C0-46A8-A416-AFC550A92DF6}"/>
    <cellStyle name="Vstup 3 3 5 2 3" xfId="22663" xr:uid="{6910C00B-1D41-44FA-B61A-8629EC8F7AEB}"/>
    <cellStyle name="Vstup 3 3 5 2 4" xfId="25433" xr:uid="{791C383F-5910-4F4D-9C78-1BF54EC8D053}"/>
    <cellStyle name="Vstup 3 3 5 2 5" xfId="34790" xr:uid="{83F71150-192B-4B54-90B3-266993B9DE62}"/>
    <cellStyle name="Vstup 3 3 5 3" xfId="14765" xr:uid="{BE44947D-CD2C-48D0-BB16-C9925C2F2FCA}"/>
    <cellStyle name="Vstup 3 3 5 3 2" xfId="40239" xr:uid="{99780DD7-3F9B-4C9F-8BCA-793A28510E50}"/>
    <cellStyle name="Vstup 3 3 5 4" xfId="16857" xr:uid="{72555E3A-3FA7-4278-A682-A06E65CCDB55}"/>
    <cellStyle name="Vstup 3 3 5 5" xfId="29240" xr:uid="{7E737268-EDD3-4AF4-AACF-28B4BA2AA82D}"/>
    <cellStyle name="Vstup 3 3 6" xfId="7341" xr:uid="{E6D15759-903A-41DE-B43B-FB41FB03950B}"/>
    <cellStyle name="Vstup 3 3 6 2" xfId="17656" xr:uid="{ADCCA9E7-0FCA-4666-A752-12EE1E73ADA4}"/>
    <cellStyle name="Vstup 3 3 6 2 2" xfId="43389" xr:uid="{44B9DF5E-1BDE-4A95-AD68-3DF39758764A}"/>
    <cellStyle name="Vstup 3 3 6 3" xfId="21271" xr:uid="{EA8ED494-6F5B-424C-AA91-63D1CE7B9E31}"/>
    <cellStyle name="Vstup 3 3 6 4" xfId="24167" xr:uid="{DB89D895-F177-4A44-BF5F-D4C814B412EF}"/>
    <cellStyle name="Vstup 3 3 6 5" xfId="32298" xr:uid="{2A9521FE-206D-405A-B2A9-6A842DCDEE3E}"/>
    <cellStyle name="Vstup 3 3 7" xfId="12901" xr:uid="{94C4CA17-25DC-4180-AB7D-21514DF7A2C9}"/>
    <cellStyle name="Vstup 3 3 7 2" xfId="37729" xr:uid="{A09328CF-8960-496A-B08B-529A0EC03FC8}"/>
    <cellStyle name="Vstup 3 3 8" xfId="17392" xr:uid="{F9BB099B-D294-45B7-9E92-4C444D0438A5}"/>
    <cellStyle name="Vstup 3 3 9" xfId="26748" xr:uid="{CBBDE739-61AB-427F-9145-6CD23E7436DE}"/>
    <cellStyle name="Vstup 3 3_3.10 Impairments" xfId="1095" xr:uid="{704E833C-5B6B-4475-AE51-00E443885A0D}"/>
    <cellStyle name="Vstup 3 4" xfId="195" xr:uid="{A8D10CFB-E8EB-48FF-98A9-EB6C71D01D36}"/>
    <cellStyle name="Vstup 3 4 2" xfId="499" xr:uid="{0D6A37C7-44B3-4586-A19C-1ACD9BDDE544}"/>
    <cellStyle name="Vstup 3 4 2 2" xfId="2059" xr:uid="{FA55FBFB-D8EC-4105-834E-6BB3E418366B}"/>
    <cellStyle name="Vstup 3 4 2 2 2" xfId="5258" xr:uid="{283A6739-924E-4FD7-ADFF-BF985DA14119}"/>
    <cellStyle name="Vstup 3 4 2 2 2 2" xfId="12051" xr:uid="{36090F18-1059-44E8-B71F-434237626043}"/>
    <cellStyle name="Vstup 3 4 2 2 2 2 2" xfId="20638" xr:uid="{28740E97-AA4E-44ED-9059-5024120279C9}"/>
    <cellStyle name="Vstup 3 4 2 2 2 2 2 2" xfId="48094" xr:uid="{1913FA2F-59F3-49F8-B625-254E78655137}"/>
    <cellStyle name="Vstup 3 4 2 2 2 2 3" xfId="23573" xr:uid="{53E40929-0EB9-4A01-A177-F4445E7B1BB2}"/>
    <cellStyle name="Vstup 3 4 2 2 2 2 4" xfId="26200" xr:uid="{63F54781-9686-4771-B476-F152E975732D}"/>
    <cellStyle name="Vstup 3 4 2 2 2 2 5" xfId="36897" xr:uid="{5A5D91D8-A7B3-493A-8EB5-3D9157E24D34}"/>
    <cellStyle name="Vstup 3 4 2 2 2 3" xfId="16063" xr:uid="{03CD493B-6133-459E-9CEC-293D01A73E47}"/>
    <cellStyle name="Vstup 3 4 2 2 2 3 2" xfId="42425" xr:uid="{91DAB9A9-2590-4011-9AA8-2677A0DB3EFB}"/>
    <cellStyle name="Vstup 3 4 2 2 2 4" xfId="13747" xr:uid="{B8B5951F-81B1-4D45-9179-3AEEE03B853A}"/>
    <cellStyle name="Vstup 3 4 2 2 2 5" xfId="12905" xr:uid="{443CAF87-4047-4B17-BFD2-0D203FC0FE98}"/>
    <cellStyle name="Vstup 3 4 2 2 2 6" xfId="31342" xr:uid="{8BEAD94C-BFEB-49D6-BFF0-3F651F59B953}"/>
    <cellStyle name="Vstup 3 4 2 2 3" xfId="9018" xr:uid="{E35C7403-F2D6-4F38-AABB-AAC454550899}"/>
    <cellStyle name="Vstup 3 4 2 2 3 2" xfId="18725" xr:uid="{9E085FFA-F43D-42F3-89C1-C80A5BACF717}"/>
    <cellStyle name="Vstup 3 4 2 2 3 2 2" xfId="45062" xr:uid="{5FC54BDE-8E6B-40FC-9905-447D8736245B}"/>
    <cellStyle name="Vstup 3 4 2 2 3 3" xfId="22094" xr:uid="{61A69231-181F-4EAA-895A-9BCE41B9E77D}"/>
    <cellStyle name="Vstup 3 4 2 2 3 4" xfId="24895" xr:uid="{69FC9A74-1C6A-491F-AC17-7D883A2B9719}"/>
    <cellStyle name="Vstup 3 4 2 2 3 5" xfId="33953" xr:uid="{D554FC01-F36C-40D8-8F4B-3E7313894AC6}"/>
    <cellStyle name="Vstup 3 4 2 2 4" xfId="14122" xr:uid="{268DF98F-3FFB-4EBB-9002-4FE2482AB7E2}"/>
    <cellStyle name="Vstup 3 4 2 2 4 2" xfId="39401" xr:uid="{D444FAFF-4787-4F4E-A525-EAB3BDEF1953}"/>
    <cellStyle name="Vstup 3 4 2 2 5" xfId="20620" xr:uid="{860A084F-A013-49FA-AE9D-21563F7839DA}"/>
    <cellStyle name="Vstup 3 4 2 2 6" xfId="28406" xr:uid="{1942022D-02AC-434C-81F6-CF599F177F37}"/>
    <cellStyle name="Vstup 3 4 2 2_5.3 Investments associated cy" xfId="6455" xr:uid="{A1F29553-40F9-4FD4-A41B-664C528BC55D}"/>
    <cellStyle name="Vstup 3 4 2 3" xfId="2695" xr:uid="{B48DF56E-9B43-4F33-BD84-263CE738D2E6}"/>
    <cellStyle name="Vstup 3 4 2 3 2" xfId="5894" xr:uid="{E6DFCE14-9391-40E2-9408-EACEAAA6C492}"/>
    <cellStyle name="Vstup 3 4 2 3 2 2" xfId="12687" xr:uid="{6E1F256A-7EDA-49F7-A608-D13EDFF21852}"/>
    <cellStyle name="Vstup 3 4 2 3 2 2 2" xfId="21097" xr:uid="{6FA9A711-00CF-4C24-A319-9B7A885C9CDF}"/>
    <cellStyle name="Vstup 3 4 2 3 2 2 2 2" xfId="48730" xr:uid="{6567B30D-70D6-4485-AF73-604AD9DA3AE8}"/>
    <cellStyle name="Vstup 3 4 2 3 2 2 3" xfId="23954" xr:uid="{08302B02-404E-4266-9325-775EE99E2B4E}"/>
    <cellStyle name="Vstup 3 4 2 3 2 2 4" xfId="26551" xr:uid="{6A57832A-FC1B-41EB-A70D-FE62A8F339C6}"/>
    <cellStyle name="Vstup 3 4 2 3 2 2 5" xfId="37533" xr:uid="{37807E50-C41F-44CF-B47D-7C1FDDDFA25A}"/>
    <cellStyle name="Vstup 3 4 2 3 2 3" xfId="16509" xr:uid="{21CA6B75-6854-4E69-AA37-388A156B3A01}"/>
    <cellStyle name="Vstup 3 4 2 3 2 3 2" xfId="43061" xr:uid="{CD6DB8E1-8509-4B3C-B744-1646A96936EA}"/>
    <cellStyle name="Vstup 3 4 2 3 2 4" xfId="15149" xr:uid="{CC2E29C8-937C-43B8-BE9E-55A4D8D93354}"/>
    <cellStyle name="Vstup 3 4 2 3 2 5" xfId="22221" xr:uid="{E8B1AB04-957A-4A9F-AF3B-1FBFAB72FD74}"/>
    <cellStyle name="Vstup 3 4 2 3 2 6" xfId="31978" xr:uid="{AE695FCC-FB03-4930-8DBB-EEC9085959A8}"/>
    <cellStyle name="Vstup 3 4 2 3 3" xfId="9653" xr:uid="{D95D5108-A3BE-41E7-9FC8-B5AD01BAB263}"/>
    <cellStyle name="Vstup 3 4 2 3 3 2" xfId="19185" xr:uid="{D0D1E1E7-DF32-4A20-A65C-B23FBF2D8A67}"/>
    <cellStyle name="Vstup 3 4 2 3 3 2 2" xfId="45697" xr:uid="{922AA30B-9BA3-4F46-B0FF-779113853452}"/>
    <cellStyle name="Vstup 3 4 2 3 3 3" xfId="22471" xr:uid="{4253E50D-5AE8-4F1A-A46B-D7488A9AACD6}"/>
    <cellStyle name="Vstup 3 4 2 3 3 4" xfId="25245" xr:uid="{502194F2-472B-40DE-918E-71436ED40EE6}"/>
    <cellStyle name="Vstup 3 4 2 3 3 5" xfId="34588" xr:uid="{E185097A-18AD-4F0F-89A3-CBCC466248C2}"/>
    <cellStyle name="Vstup 3 4 2 3 4" xfId="14570" xr:uid="{40C9BD9A-3F81-4342-A932-D5D3DBD5BA17}"/>
    <cellStyle name="Vstup 3 4 2 3 4 2" xfId="40036" xr:uid="{224380A8-E93A-4A90-BFC9-8641318AACD3}"/>
    <cellStyle name="Vstup 3 4 2 3 5" xfId="16055" xr:uid="{A82912E3-EA25-49D8-820D-1ABEE06FA888}"/>
    <cellStyle name="Vstup 3 4 2 3 6" xfId="29041" xr:uid="{ED012B5C-D9E6-4A70-ADB2-30C49F5885CF}"/>
    <cellStyle name="Vstup 3 4 2 3_5.3 Investments associated cy" xfId="6456" xr:uid="{DE2C26A5-5138-45CF-A16C-280F6A7FF796}"/>
    <cellStyle name="Vstup 3 4 2 4" xfId="3251" xr:uid="{0B3D46D0-2B9F-41DE-9E46-85C4C3EAE991}"/>
    <cellStyle name="Vstup 3 4 2 4 2" xfId="10178" xr:uid="{60FB27D7-6135-4253-B555-1920EEBD4BE9}"/>
    <cellStyle name="Vstup 3 4 2 4 2 2" xfId="19624" xr:uid="{731E472E-EAF1-4161-8133-C2AACD0F5F83}"/>
    <cellStyle name="Vstup 3 4 2 4 2 2 2" xfId="46221" xr:uid="{005BFACF-A69B-43E3-A926-E477CEFD7E56}"/>
    <cellStyle name="Vstup 3 4 2 4 2 3" xfId="22870" xr:uid="{C817016D-E71A-4E96-89D9-FF0170D5D7AA}"/>
    <cellStyle name="Vstup 3 4 2 4 2 4" xfId="25632" xr:uid="{9F9D6962-CC33-4553-9EE1-FCB65A5A0083}"/>
    <cellStyle name="Vstup 3 4 2 4 2 5" xfId="35102" xr:uid="{D536B957-F9CC-4B91-852D-D87902F327FE}"/>
    <cellStyle name="Vstup 3 4 2 4 3" xfId="15013" xr:uid="{F09F1840-428E-4290-9D83-0BC8EC3FBAF2}"/>
    <cellStyle name="Vstup 3 4 2 4 3 2" xfId="40556" xr:uid="{D2E940CB-D7C1-4076-BE32-4AB0C6B82B4E}"/>
    <cellStyle name="Vstup 3 4 2 4 4" xfId="15656" xr:uid="{353EC60B-1AC4-4BE6-A741-11022E7D1C9D}"/>
    <cellStyle name="Vstup 3 4 2 4 5" xfId="29551" xr:uid="{9E14D1C0-9802-4142-817B-AAB99A561D54}"/>
    <cellStyle name="Vstup 3 4 2 5" xfId="7690" xr:uid="{66E74CE3-2A5C-4F5B-940B-3B7A44CA4355}"/>
    <cellStyle name="Vstup 3 4 2 5 2" xfId="17940" xr:uid="{E3C052D9-FFFA-41C5-B2BF-86DD9BAFB5DC}"/>
    <cellStyle name="Vstup 3 4 2 5 2 2" xfId="43738" xr:uid="{640C9540-2B8B-4628-9A0A-A2FD357360A9}"/>
    <cellStyle name="Vstup 3 4 2 5 3" xfId="21518" xr:uid="{F1B165CB-8642-4C37-B1EA-474942062C94}"/>
    <cellStyle name="Vstup 3 4 2 5 4" xfId="24402" xr:uid="{7173CD13-0FE6-4475-BAF9-7F69A575E93A}"/>
    <cellStyle name="Vstup 3 4 2 5 5" xfId="32645" xr:uid="{AFFA8072-80B8-4F8B-A0EE-9097DB2FA60A}"/>
    <cellStyle name="Vstup 3 4 2 6" xfId="13185" xr:uid="{2E317CCF-D250-42EC-83E6-893D61DCDB75}"/>
    <cellStyle name="Vstup 3 4 2 6 2" xfId="38078" xr:uid="{2DB5DCCF-8B4F-4455-B07A-C7175CE469AD}"/>
    <cellStyle name="Vstup 3 4 2 7" xfId="17142" xr:uid="{3400F2D9-4E76-4FD0-8C7F-7466B09B6A08}"/>
    <cellStyle name="Vstup 3 4 2 8" xfId="27095" xr:uid="{B6F1A0AD-47BD-4C25-851F-8FCA0E9D5B40}"/>
    <cellStyle name="Vstup 3 4 2_5.3 Investments associated cy" xfId="6454" xr:uid="{C89725F5-15F8-4F53-88D3-1100FE5C32E3}"/>
    <cellStyle name="Vstup 3 4 3" xfId="1787" xr:uid="{609099A0-8BED-4CFD-98EA-F7D8E5BC4574}"/>
    <cellStyle name="Vstup 3 4 3 2" xfId="4986" xr:uid="{DCC75031-F402-4EE3-A7D1-588A4275E20D}"/>
    <cellStyle name="Vstup 3 4 3 2 2" xfId="11779" xr:uid="{5DD8F5A8-E45B-4064-9E67-D4C00930F6EE}"/>
    <cellStyle name="Vstup 3 4 3 2 2 2" xfId="20427" xr:uid="{8F40D44C-4AD4-42BA-B148-025A9D9B505F}"/>
    <cellStyle name="Vstup 3 4 3 2 2 2 2" xfId="47822" xr:uid="{566D0F0B-17AD-443F-B230-BB07E69C2B8F}"/>
    <cellStyle name="Vstup 3 4 3 2 2 3" xfId="23386" xr:uid="{CA2024D9-FF0E-4792-9E0F-D868C54D34BB}"/>
    <cellStyle name="Vstup 3 4 3 2 2 4" xfId="26022" xr:uid="{268DE0B6-DB11-4820-839B-0D6B6ED85B70}"/>
    <cellStyle name="Vstup 3 4 3 2 2 5" xfId="36625" xr:uid="{3824E722-94C4-46C8-BA19-D947985E3A4A}"/>
    <cellStyle name="Vstup 3 4 3 2 3" xfId="15850" xr:uid="{7F818D4A-AD43-447F-8BAF-E77600D17CED}"/>
    <cellStyle name="Vstup 3 4 3 2 3 2" xfId="42153" xr:uid="{82B7A574-88D3-4A89-A062-D1C80A324CC0}"/>
    <cellStyle name="Vstup 3 4 3 2 4" xfId="19630" xr:uid="{9EA0D0A6-9458-43B8-BC4F-07DAF516FC71}"/>
    <cellStyle name="Vstup 3 4 3 2 5" xfId="20808" xr:uid="{02406C6F-0FC8-4E49-A57B-0CC9BAAC3F95}"/>
    <cellStyle name="Vstup 3 4 3 2 6" xfId="31070" xr:uid="{A21B9A44-7327-42D5-AA8C-A788BC0E2C18}"/>
    <cellStyle name="Vstup 3 4 3 3" xfId="8746" xr:uid="{AF0F5C9C-9171-4C09-97CE-257FAD09EB45}"/>
    <cellStyle name="Vstup 3 4 3 3 2" xfId="18516" xr:uid="{A8936C4D-AF28-486F-A135-F3A37BE18FAC}"/>
    <cellStyle name="Vstup 3 4 3 3 2 2" xfId="44790" xr:uid="{0A7CC445-8194-412D-9CAD-3ABFEDA2B68F}"/>
    <cellStyle name="Vstup 3 4 3 3 3" xfId="21908" xr:uid="{4949FBA8-D43A-4B8A-8F34-8B48788A7AB0}"/>
    <cellStyle name="Vstup 3 4 3 3 4" xfId="24717" xr:uid="{B424592F-8008-409D-941F-36BA33742338}"/>
    <cellStyle name="Vstup 3 4 3 3 5" xfId="33681" xr:uid="{F67EF018-6629-4D85-A90B-5B369CDF3D81}"/>
    <cellStyle name="Vstup 3 4 3 4" xfId="13911" xr:uid="{1D20F73E-D042-4E0C-A565-0832E2810A07}"/>
    <cellStyle name="Vstup 3 4 3 4 2" xfId="39129" xr:uid="{D824741C-0810-48A3-A3C2-04C47E3F766E}"/>
    <cellStyle name="Vstup 3 4 3 5" xfId="20658" xr:uid="{409DA9BD-0034-452F-94D3-721500C9B71D}"/>
    <cellStyle name="Vstup 3 4 3 6" xfId="28134" xr:uid="{2059F675-1573-4088-94A4-35A9B3ABEBF0}"/>
    <cellStyle name="Vstup 3 4 3_5.3 Investments associated cy" xfId="6457" xr:uid="{3C0AA977-1814-439B-9606-26F34A19B8BA}"/>
    <cellStyle name="Vstup 3 4 4" xfId="2514" xr:uid="{A061A46B-7127-4F0C-A8EE-1C8153158FE7}"/>
    <cellStyle name="Vstup 3 4 4 2" xfId="5713" xr:uid="{00EA4BB9-9815-4EEC-B71A-0C3BB5D7027F}"/>
    <cellStyle name="Vstup 3 4 4 2 2" xfId="12506" xr:uid="{4322BF27-1CB4-4580-8DCA-AEBB291A0FA5}"/>
    <cellStyle name="Vstup 3 4 4 2 2 2" xfId="20916" xr:uid="{8D6C354D-8E71-49C3-B68D-429B9A53F2A7}"/>
    <cellStyle name="Vstup 3 4 4 2 2 2 2" xfId="48549" xr:uid="{C50C455F-68F7-4E79-920C-4F295D5738D8}"/>
    <cellStyle name="Vstup 3 4 4 2 2 3" xfId="23773" xr:uid="{9EA4661D-45C2-4223-BF36-3B2DBDAB6AFF}"/>
    <cellStyle name="Vstup 3 4 4 2 2 4" xfId="26370" xr:uid="{BDF82F35-F27B-47F3-865C-8092EFCB8DDD}"/>
    <cellStyle name="Vstup 3 4 4 2 2 5" xfId="37352" xr:uid="{1B224E81-4EA0-45B3-BBDF-602A36A34C43}"/>
    <cellStyle name="Vstup 3 4 4 2 3" xfId="16329" xr:uid="{D8107674-B351-4141-935D-4DC52C958ACF}"/>
    <cellStyle name="Vstup 3 4 4 2 3 2" xfId="42880" xr:uid="{39343B80-2354-41E7-820E-6AA8E652A251}"/>
    <cellStyle name="Vstup 3 4 4 2 4" xfId="20317" xr:uid="{DE6BC758-6D59-4053-85D5-34E940740B82}"/>
    <cellStyle name="Vstup 3 4 4 2 5" xfId="20836" xr:uid="{B2017FAF-399A-4750-B14B-0DE82DE519B2}"/>
    <cellStyle name="Vstup 3 4 4 2 6" xfId="31797" xr:uid="{3073A34A-51B4-4C38-9279-D7D19D89EF40}"/>
    <cellStyle name="Vstup 3 4 4 3" xfId="9472" xr:uid="{62A8EA19-9000-4D91-BF43-67D7053412FA}"/>
    <cellStyle name="Vstup 3 4 4 3 2" xfId="19004" xr:uid="{CF52A038-8599-4289-A747-2A93A81AA823}"/>
    <cellStyle name="Vstup 3 4 4 3 2 2" xfId="45516" xr:uid="{B85FBEA1-7882-4A9F-81AD-C74497FFF798}"/>
    <cellStyle name="Vstup 3 4 4 3 3" xfId="22290" xr:uid="{CCD19DE7-470B-41BA-937A-5984F62E9F1C}"/>
    <cellStyle name="Vstup 3 4 4 3 4" xfId="25064" xr:uid="{E1937BFC-531B-4BAE-ABD9-B68E264A4622}"/>
    <cellStyle name="Vstup 3 4 4 3 5" xfId="34407" xr:uid="{4C902A68-EE70-4694-8288-269EAE7DB0AE}"/>
    <cellStyle name="Vstup 3 4 4 4" xfId="14390" xr:uid="{7E066005-6D7D-42D6-AE6B-30C634A60BE7}"/>
    <cellStyle name="Vstup 3 4 4 4 2" xfId="39855" xr:uid="{ADAFDB21-99E5-4FE9-9D25-0282C03A5E5A}"/>
    <cellStyle name="Vstup 3 4 4 5" xfId="13433" xr:uid="{975ACCEE-0038-44AD-8BD7-0477642FD50F}"/>
    <cellStyle name="Vstup 3 4 4 6" xfId="28860" xr:uid="{D024C4BF-47B0-48FC-A605-3C79055162C6}"/>
    <cellStyle name="Vstup 3 4 4_5.3 Investments associated cy" xfId="6458" xr:uid="{3A250C2E-A58C-460D-BB80-B09AE3427384}"/>
    <cellStyle name="Vstup 3 4 5" xfId="2967" xr:uid="{0EAF6885-7E04-4314-A8C1-E4A5522847A7}"/>
    <cellStyle name="Vstup 3 4 5 2" xfId="9905" xr:uid="{55D596C5-ECFD-4869-BCF2-A2A3E1CF7786}"/>
    <cellStyle name="Vstup 3 4 5 2 2" xfId="19411" xr:uid="{E7C12B0C-D5FC-4B40-A243-2F672D213ED0}"/>
    <cellStyle name="Vstup 3 4 5 2 2 2" xfId="45948" xr:uid="{95A938A8-554F-4123-B79E-64A9423EEC2D}"/>
    <cellStyle name="Vstup 3 4 5 2 3" xfId="22690" xr:uid="{1F756852-0146-472A-AA8B-FB2C06337A07}"/>
    <cellStyle name="Vstup 3 4 5 2 4" xfId="25458" xr:uid="{CB16EA3D-2933-4FDF-9575-AB8B5A613DAA}"/>
    <cellStyle name="Vstup 3 4 5 2 5" xfId="34833" xr:uid="{143126AD-85A0-4FDE-8F10-DFD9CA73B35E}"/>
    <cellStyle name="Vstup 3 4 5 3" xfId="14799" xr:uid="{A9D0D6EA-B1F2-4EF6-B365-DF01BB81B2D4}"/>
    <cellStyle name="Vstup 3 4 5 3 2" xfId="40284" xr:uid="{5EA553BF-D93B-40AE-B648-05B3B00E9C6B}"/>
    <cellStyle name="Vstup 3 4 5 4" xfId="20040" xr:uid="{16086C5C-9F5B-4DFF-9AD0-086556AD1E1A}"/>
    <cellStyle name="Vstup 3 4 5 5" xfId="29283" xr:uid="{E9F644B5-A39E-4E93-B2B4-053612DC8AF9}"/>
    <cellStyle name="Vstup 3 4 6" xfId="7389" xr:uid="{B9339B2F-E4C8-415B-8B5B-4AF83DF41625}"/>
    <cellStyle name="Vstup 3 4 6 2" xfId="17694" xr:uid="{0CE0A007-3DE5-4F2D-A4D4-E50F1B2F086A}"/>
    <cellStyle name="Vstup 3 4 6 2 2" xfId="43437" xr:uid="{9B4868E6-3A78-43F1-8797-AEDB0F383A7E}"/>
    <cellStyle name="Vstup 3 4 6 3" xfId="21301" xr:uid="{78EE18AC-512E-4DF9-A047-E687A6C5B629}"/>
    <cellStyle name="Vstup 3 4 6 4" xfId="24195" xr:uid="{35EA454A-03D3-4CAF-A66E-A7FDFF1C8508}"/>
    <cellStyle name="Vstup 3 4 6 5" xfId="32344" xr:uid="{3073F7D1-4615-4935-BE7A-E214D056F552}"/>
    <cellStyle name="Vstup 3 4 7" xfId="12940" xr:uid="{D4CAF009-309D-4D3F-B79C-2AA080387FFD}"/>
    <cellStyle name="Vstup 3 4 7 2" xfId="37777" xr:uid="{8B7C6A92-D2C0-44D7-BDDE-FFEAE03631BB}"/>
    <cellStyle name="Vstup 3 4 8" xfId="17361" xr:uid="{FAA01780-1AA5-47CF-BAD4-E3CB220DEC79}"/>
    <cellStyle name="Vstup 3 4 9" xfId="26794" xr:uid="{89438020-23FB-4D49-B18A-F8EFAAE19974}"/>
    <cellStyle name="Vstup 3 4_3.10 Impairments" xfId="1096" xr:uid="{6DDBB20D-7E00-46ED-A4A1-D4B63334B340}"/>
    <cellStyle name="Vstup 3 5" xfId="192" xr:uid="{77C8747B-4B38-48FA-AD92-A529F70D2FA4}"/>
    <cellStyle name="Vstup 3 5 2" xfId="496" xr:uid="{DC1F3DB2-AEEF-4F42-B78F-46C1BBF7A600}"/>
    <cellStyle name="Vstup 3 5 2 2" xfId="2057" xr:uid="{5EBD2FFB-CFF2-43B4-B612-40EFD307007B}"/>
    <cellStyle name="Vstup 3 5 2 2 2" xfId="5256" xr:uid="{05DAE434-A36E-436C-B7DA-15518F0664E2}"/>
    <cellStyle name="Vstup 3 5 2 2 2 2" xfId="12049" xr:uid="{558C83C1-C3D2-4B04-B9B6-4AD0FC65DA67}"/>
    <cellStyle name="Vstup 3 5 2 2 2 2 2" xfId="20636" xr:uid="{FBEDDAED-6208-4988-A40F-3ADFE42CEBB2}"/>
    <cellStyle name="Vstup 3 5 2 2 2 2 2 2" xfId="48092" xr:uid="{362CD54E-5E3D-4168-9735-6E14C5BFA7BB}"/>
    <cellStyle name="Vstup 3 5 2 2 2 2 3" xfId="23571" xr:uid="{4C457B8C-7191-4002-AA21-D5830B041376}"/>
    <cellStyle name="Vstup 3 5 2 2 2 2 4" xfId="26198" xr:uid="{79EB4825-A079-4A94-9635-0C6408914061}"/>
    <cellStyle name="Vstup 3 5 2 2 2 2 5" xfId="36895" xr:uid="{3F8BFE0E-0CCC-40EF-A33A-C9656FDEF6D6}"/>
    <cellStyle name="Vstup 3 5 2 2 2 3" xfId="16061" xr:uid="{1278CCA7-E726-4212-9D8A-F63C4D587673}"/>
    <cellStyle name="Vstup 3 5 2 2 2 3 2" xfId="42423" xr:uid="{37EA2D06-F9B3-46C3-9F9B-65211A00ABFD}"/>
    <cellStyle name="Vstup 3 5 2 2 2 4" xfId="20263" xr:uid="{CBB5187A-F989-4574-A9B1-B2E7B089515F}"/>
    <cellStyle name="Vstup 3 5 2 2 2 5" xfId="16962" xr:uid="{2BAB6A14-48A1-4F06-8147-E7D190AF7161}"/>
    <cellStyle name="Vstup 3 5 2 2 2 6" xfId="31340" xr:uid="{ED70C3D3-4E31-4784-8802-10340A572B96}"/>
    <cellStyle name="Vstup 3 5 2 2 3" xfId="9016" xr:uid="{ADBA4394-F209-4F96-AF20-E521E6A9A24A}"/>
    <cellStyle name="Vstup 3 5 2 2 3 2" xfId="18723" xr:uid="{A739D9A1-9E30-4A94-BE9C-FBC46B843166}"/>
    <cellStyle name="Vstup 3 5 2 2 3 2 2" xfId="45060" xr:uid="{783A50A0-369C-4C93-93CF-D504EB7CED8E}"/>
    <cellStyle name="Vstup 3 5 2 2 3 3" xfId="22092" xr:uid="{60F1216F-277D-4A12-90AA-DAC29859EC00}"/>
    <cellStyle name="Vstup 3 5 2 2 3 4" xfId="24893" xr:uid="{4C2D0916-B86E-426F-A5DA-CF7E82AB274C}"/>
    <cellStyle name="Vstup 3 5 2 2 3 5" xfId="33951" xr:uid="{8D65D778-3D21-470E-A9A3-ED750849EA0E}"/>
    <cellStyle name="Vstup 3 5 2 2 4" xfId="14120" xr:uid="{40B1263F-63B0-4662-98A6-1D48CC0FC7AB}"/>
    <cellStyle name="Vstup 3 5 2 2 4 2" xfId="39399" xr:uid="{49C694DE-7145-49FE-B18F-448E06BC0213}"/>
    <cellStyle name="Vstup 3 5 2 2 5" xfId="16924" xr:uid="{47B717F0-425E-4FD5-A4AD-D518A879098D}"/>
    <cellStyle name="Vstup 3 5 2 2 6" xfId="28404" xr:uid="{B1BFE6BB-C607-40EB-B4ED-5A11E44BD7CB}"/>
    <cellStyle name="Vstup 3 5 2 2_5.3 Investments associated cy" xfId="6460" xr:uid="{2C684E89-9578-42DE-8E3A-CBF0A2CBB650}"/>
    <cellStyle name="Vstup 3 5 2 3" xfId="2692" xr:uid="{2FE62C1C-2FE7-4254-98F9-4D33A0A12619}"/>
    <cellStyle name="Vstup 3 5 2 3 2" xfId="5891" xr:uid="{13C276D5-72A6-4136-B023-8399C96A886A}"/>
    <cellStyle name="Vstup 3 5 2 3 2 2" xfId="12684" xr:uid="{9B7BB7EC-135F-4790-9624-4FED2E91071F}"/>
    <cellStyle name="Vstup 3 5 2 3 2 2 2" xfId="21094" xr:uid="{3D5DE3B1-104B-45A2-81FB-274CA3729A3C}"/>
    <cellStyle name="Vstup 3 5 2 3 2 2 2 2" xfId="48727" xr:uid="{070B6EF4-288C-4A9E-9706-DCD119AF62D3}"/>
    <cellStyle name="Vstup 3 5 2 3 2 2 3" xfId="23951" xr:uid="{75FD2D0D-2A18-4B43-91CA-E1ADC6E16022}"/>
    <cellStyle name="Vstup 3 5 2 3 2 2 4" xfId="26548" xr:uid="{542A54FE-6B2C-4456-8282-3C29CACC3DB8}"/>
    <cellStyle name="Vstup 3 5 2 3 2 2 5" xfId="37530" xr:uid="{BCE5AC4F-2758-4D3A-8384-C35C47852CDB}"/>
    <cellStyle name="Vstup 3 5 2 3 2 3" xfId="16506" xr:uid="{30273878-E358-4CA5-9F3B-37F6B3B89D4A}"/>
    <cellStyle name="Vstup 3 5 2 3 2 3 2" xfId="43058" xr:uid="{674E88AC-8B58-4EAE-9543-75BF5C269480}"/>
    <cellStyle name="Vstup 3 5 2 3 2 4" xfId="20033" xr:uid="{6D531D10-B751-4648-A22F-99D8431A5550}"/>
    <cellStyle name="Vstup 3 5 2 3 2 5" xfId="22993" xr:uid="{62E5B28D-1493-4750-9A96-AEBA9680A7C3}"/>
    <cellStyle name="Vstup 3 5 2 3 2 6" xfId="31975" xr:uid="{1A7686F5-39D2-4A68-A951-2FBE3BE443A3}"/>
    <cellStyle name="Vstup 3 5 2 3 3" xfId="9650" xr:uid="{38ADF2E2-C122-47E1-9B3C-A7EF1F53F963}"/>
    <cellStyle name="Vstup 3 5 2 3 3 2" xfId="19182" xr:uid="{883A3EE6-A1E1-4FAC-A4DB-5A7CBA8DEC9A}"/>
    <cellStyle name="Vstup 3 5 2 3 3 2 2" xfId="45694" xr:uid="{CAA4143A-4C05-488E-A446-F3744D763F1B}"/>
    <cellStyle name="Vstup 3 5 2 3 3 3" xfId="22468" xr:uid="{944AA598-80AA-43DB-A163-5CCAF9F01057}"/>
    <cellStyle name="Vstup 3 5 2 3 3 4" xfId="25242" xr:uid="{423AA9FD-4725-4057-A1C3-00AF382A6A18}"/>
    <cellStyle name="Vstup 3 5 2 3 3 5" xfId="34585" xr:uid="{C8EC6546-101A-4ED6-82D6-2F6AB3E70669}"/>
    <cellStyle name="Vstup 3 5 2 3 4" xfId="14567" xr:uid="{CC6A82EC-B66A-44A6-96B2-EFB93B1D8565}"/>
    <cellStyle name="Vstup 3 5 2 3 4 2" xfId="40033" xr:uid="{B37F2B2D-245D-4A83-8499-C315A2675314}"/>
    <cellStyle name="Vstup 3 5 2 3 5" xfId="16881" xr:uid="{9BF2AC3E-201C-4D0B-84B7-D05F4974D28F}"/>
    <cellStyle name="Vstup 3 5 2 3 6" xfId="29038" xr:uid="{ED950BC1-8374-44E3-B27C-BE8E15C402FD}"/>
    <cellStyle name="Vstup 3 5 2 3_5.3 Investments associated cy" xfId="6461" xr:uid="{DB2C3913-388C-41CD-AEEB-7297F8C85B16}"/>
    <cellStyle name="Vstup 3 5 2 4" xfId="3249" xr:uid="{FCA6687A-6E3A-42B0-895A-6F0C346FBE15}"/>
    <cellStyle name="Vstup 3 5 2 4 2" xfId="10176" xr:uid="{45A63F85-C77D-499A-B838-E78620E914CF}"/>
    <cellStyle name="Vstup 3 5 2 4 2 2" xfId="19622" xr:uid="{1E3DD404-33DF-4266-8F1C-CD545DCE3196}"/>
    <cellStyle name="Vstup 3 5 2 4 2 2 2" xfId="46219" xr:uid="{37C3E0B1-08A4-42E5-805A-E2D5EAB5304D}"/>
    <cellStyle name="Vstup 3 5 2 4 2 3" xfId="22868" xr:uid="{6F604680-6960-41E6-9B7D-EDE07A3E78CC}"/>
    <cellStyle name="Vstup 3 5 2 4 2 4" xfId="25630" xr:uid="{AB7E023C-7790-488C-B2A8-C9153AD909F8}"/>
    <cellStyle name="Vstup 3 5 2 4 2 5" xfId="35100" xr:uid="{A37E4006-5546-445D-8862-410844612D0F}"/>
    <cellStyle name="Vstup 3 5 2 4 3" xfId="15011" xr:uid="{51D9FC95-8F81-4B31-A0C6-E62C489C9D1C}"/>
    <cellStyle name="Vstup 3 5 2 4 3 2" xfId="40554" xr:uid="{428C409E-294F-43D2-81EA-57E2C8189C4C}"/>
    <cellStyle name="Vstup 3 5 2 4 4" xfId="18319" xr:uid="{7828EA42-968E-4086-B0E1-DE4FFCBFD5D4}"/>
    <cellStyle name="Vstup 3 5 2 4 5" xfId="29549" xr:uid="{4D470472-D185-4E2D-B7CD-86A1B84033D9}"/>
    <cellStyle name="Vstup 3 5 2 5" xfId="7687" xr:uid="{2BBEB904-7BE8-4833-875D-BD9A20FBD4FE}"/>
    <cellStyle name="Vstup 3 5 2 5 2" xfId="17937" xr:uid="{9EEDCC78-F5E1-4F19-A810-E56A4A45FBD2}"/>
    <cellStyle name="Vstup 3 5 2 5 2 2" xfId="43735" xr:uid="{65493A47-871F-4852-AE9D-BDF95B030FF2}"/>
    <cellStyle name="Vstup 3 5 2 5 3" xfId="21515" xr:uid="{B6082791-F8BD-479F-A5F0-EF8D74B2EF0B}"/>
    <cellStyle name="Vstup 3 5 2 5 4" xfId="24399" xr:uid="{346B6AA6-EE59-4869-8914-DCF118B940A2}"/>
    <cellStyle name="Vstup 3 5 2 5 5" xfId="32642" xr:uid="{EA7D1FD7-790D-419D-AB53-0061522E3D70}"/>
    <cellStyle name="Vstup 3 5 2 6" xfId="13182" xr:uid="{04A6B88C-E977-44F7-BA5A-F5C85B082DCF}"/>
    <cellStyle name="Vstup 3 5 2 6 2" xfId="38075" xr:uid="{864D981E-A780-4C31-A957-648DAB1D8F63}"/>
    <cellStyle name="Vstup 3 5 2 7" xfId="17148" xr:uid="{2F566123-320A-4414-AE23-7294886ADB85}"/>
    <cellStyle name="Vstup 3 5 2 8" xfId="27092" xr:uid="{CC725CB9-19D6-4739-AA46-3274E54782DB}"/>
    <cellStyle name="Vstup 3 5 2_5.3 Investments associated cy" xfId="6459" xr:uid="{120B3311-352F-4081-9E3A-2C058B9FF4EE}"/>
    <cellStyle name="Vstup 3 5 3" xfId="1785" xr:uid="{CF694892-A5CA-4A83-BCE2-9A620592E8F4}"/>
    <cellStyle name="Vstup 3 5 3 2" xfId="4984" xr:uid="{18178D1D-2BBA-4BC5-A588-85E0B2F9BE25}"/>
    <cellStyle name="Vstup 3 5 3 2 2" xfId="11777" xr:uid="{F5A1E180-2C35-43F6-B201-6B40F6AFD8CE}"/>
    <cellStyle name="Vstup 3 5 3 2 2 2" xfId="20425" xr:uid="{9ABB2502-3F45-49B2-8726-C9B7C7537DA4}"/>
    <cellStyle name="Vstup 3 5 3 2 2 2 2" xfId="47820" xr:uid="{C76FF7BF-A53D-4F93-9282-21EB977DB25F}"/>
    <cellStyle name="Vstup 3 5 3 2 2 3" xfId="23384" xr:uid="{E2D643C2-427E-4E23-98A2-A78FE915DB40}"/>
    <cellStyle name="Vstup 3 5 3 2 2 4" xfId="26020" xr:uid="{AEFB235B-B90B-4E29-8731-D5421B3FD4DA}"/>
    <cellStyle name="Vstup 3 5 3 2 2 5" xfId="36623" xr:uid="{B30D5A89-FC72-4004-908A-D362013C9079}"/>
    <cellStyle name="Vstup 3 5 3 2 3" xfId="15848" xr:uid="{40639A6D-2374-4388-B410-F5C14F6A13DE}"/>
    <cellStyle name="Vstup 3 5 3 2 3 2" xfId="42151" xr:uid="{2F1C50CC-3803-4B79-A71C-1A16BD87C54F}"/>
    <cellStyle name="Vstup 3 5 3 2 4" xfId="20017" xr:uid="{D8E4CAA0-8019-4F1F-AC8C-E9074E2E814E}"/>
    <cellStyle name="Vstup 3 5 3 2 5" xfId="22875" xr:uid="{F49258C3-91DD-4D80-AE22-08D9EA200FFE}"/>
    <cellStyle name="Vstup 3 5 3 2 6" xfId="31068" xr:uid="{0EC11450-FA0B-4589-98CC-4E656187F158}"/>
    <cellStyle name="Vstup 3 5 3 3" xfId="8744" xr:uid="{B5F32C5B-7561-4588-8967-AEC4BE2E47A5}"/>
    <cellStyle name="Vstup 3 5 3 3 2" xfId="18514" xr:uid="{A90176AC-D265-4E69-A11F-89CF57AE2048}"/>
    <cellStyle name="Vstup 3 5 3 3 2 2" xfId="44788" xr:uid="{D0E9625F-D843-4D5A-9F6E-BAB9705CFCCE}"/>
    <cellStyle name="Vstup 3 5 3 3 3" xfId="21906" xr:uid="{5CE83734-585D-4231-AF88-12F9AE0CAE70}"/>
    <cellStyle name="Vstup 3 5 3 3 4" xfId="24715" xr:uid="{DFE40CE9-7E81-4DD4-B72A-588D32C9492A}"/>
    <cellStyle name="Vstup 3 5 3 3 5" xfId="33679" xr:uid="{5B0BAEB1-76CC-4D4C-B8F0-1262AE080542}"/>
    <cellStyle name="Vstup 3 5 3 4" xfId="13909" xr:uid="{7CB71E75-DC73-4249-903F-106D0F235DEA}"/>
    <cellStyle name="Vstup 3 5 3 4 2" xfId="39127" xr:uid="{8325557A-71DF-4861-A13D-E8EEF848D056}"/>
    <cellStyle name="Vstup 3 5 3 5" xfId="16946" xr:uid="{6B35A208-0EEE-4784-8050-521DA2847E8B}"/>
    <cellStyle name="Vstup 3 5 3 6" xfId="28132" xr:uid="{88B20AB1-FC9B-4EC3-AC3A-F846D83C2BFE}"/>
    <cellStyle name="Vstup 3 5 3_5.3 Investments associated cy" xfId="6462" xr:uid="{5BBA80E2-FE07-4806-A977-C490AD8E0C6E}"/>
    <cellStyle name="Vstup 3 5 4" xfId="2495" xr:uid="{570B4A74-78F7-4A45-B80F-6D6DE20DF713}"/>
    <cellStyle name="Vstup 3 5 4 2" xfId="5694" xr:uid="{CD360FEF-03E1-42D5-B137-ADF28853EA32}"/>
    <cellStyle name="Vstup 3 5 4 2 2" xfId="12487" xr:uid="{B7EAA23A-D9A4-4583-9153-96E5823AD387}"/>
    <cellStyle name="Vstup 3 5 4 2 2 2" xfId="20897" xr:uid="{C83945A0-7B03-40FA-808A-D875D6CA0C38}"/>
    <cellStyle name="Vstup 3 5 4 2 2 2 2" xfId="48530" xr:uid="{77DF02CA-EDA4-47FA-87A2-4DDBF731439E}"/>
    <cellStyle name="Vstup 3 5 4 2 2 3" xfId="23754" xr:uid="{6DFED805-56F8-4CE5-B136-FB80858428F0}"/>
    <cellStyle name="Vstup 3 5 4 2 2 4" xfId="26351" xr:uid="{FE547448-5683-4375-B58C-A075C72A11E7}"/>
    <cellStyle name="Vstup 3 5 4 2 2 5" xfId="37333" xr:uid="{8D66AD24-4915-4780-B195-82C620276753}"/>
    <cellStyle name="Vstup 3 5 4 2 3" xfId="16310" xr:uid="{3E9BFC91-64AE-4829-8388-9A40CA791C77}"/>
    <cellStyle name="Vstup 3 5 4 2 3 2" xfId="42861" xr:uid="{6B263697-B22E-4763-A4C5-CBDFAB537971}"/>
    <cellStyle name="Vstup 3 5 4 2 4" xfId="14186" xr:uid="{F7A290BF-256A-414B-88A6-1ED32BB6AA95}"/>
    <cellStyle name="Vstup 3 5 4 2 5" xfId="21780" xr:uid="{FB471C9F-058D-4B2F-B984-707D0A7C06C0}"/>
    <cellStyle name="Vstup 3 5 4 2 6" xfId="31778" xr:uid="{787EA765-1FA3-4100-A667-B3AC1942AD40}"/>
    <cellStyle name="Vstup 3 5 4 3" xfId="9453" xr:uid="{D3E1114D-E7BB-4536-A46D-BAC39FB6CF41}"/>
    <cellStyle name="Vstup 3 5 4 3 2" xfId="18985" xr:uid="{56222B12-94C0-4073-A346-C10683DA06E8}"/>
    <cellStyle name="Vstup 3 5 4 3 2 2" xfId="45497" xr:uid="{F6F336BA-8831-4A88-AA02-531F80A9383A}"/>
    <cellStyle name="Vstup 3 5 4 3 3" xfId="22271" xr:uid="{DF191223-8A83-4BF5-B1BA-37139187DEC0}"/>
    <cellStyle name="Vstup 3 5 4 3 4" xfId="25045" xr:uid="{236915E6-AFA1-437D-82D8-31CA741FF145}"/>
    <cellStyle name="Vstup 3 5 4 3 5" xfId="34388" xr:uid="{90F7E519-AF45-4F6A-889F-D98573D2FFC6}"/>
    <cellStyle name="Vstup 3 5 4 4" xfId="14371" xr:uid="{FC01EF47-716D-412D-B8C2-55E495C0B858}"/>
    <cellStyle name="Vstup 3 5 4 4 2" xfId="39836" xr:uid="{62183FC4-87D0-4403-B625-39B50B49739E}"/>
    <cellStyle name="Vstup 3 5 4 5" xfId="20217" xr:uid="{52DDD6E5-DFDA-45C5-B06C-9FAD8B348187}"/>
    <cellStyle name="Vstup 3 5 4 6" xfId="28841" xr:uid="{57FF5E62-939A-47A3-B2C4-BDC77A8448E5}"/>
    <cellStyle name="Vstup 3 5 4_5.3 Investments associated cy" xfId="6463" xr:uid="{84933684-7B67-42A8-82DA-9AC505F0C45E}"/>
    <cellStyle name="Vstup 3 5 5" xfId="2965" xr:uid="{08040D35-5484-4448-AC25-DB6E3BB89EEC}"/>
    <cellStyle name="Vstup 3 5 5 2" xfId="9903" xr:uid="{F87A0D55-9B6F-437F-9896-E3BA8F3D6825}"/>
    <cellStyle name="Vstup 3 5 5 2 2" xfId="19409" xr:uid="{C4FDA66F-EFBE-49E0-84E2-64FB3A03591E}"/>
    <cellStyle name="Vstup 3 5 5 2 2 2" xfId="45946" xr:uid="{37462EED-FE6C-4611-99E4-C8B0C4D54B52}"/>
    <cellStyle name="Vstup 3 5 5 2 3" xfId="22688" xr:uid="{1E3E379A-620C-46B2-8C91-716D566E9310}"/>
    <cellStyle name="Vstup 3 5 5 2 4" xfId="25456" xr:uid="{903FB27E-BDC3-4C46-9455-A790B3CEC392}"/>
    <cellStyle name="Vstup 3 5 5 2 5" xfId="34831" xr:uid="{C070EF9C-7241-43DF-9B5D-8860FA12532D}"/>
    <cellStyle name="Vstup 3 5 5 3" xfId="14797" xr:uid="{B0B4AA21-F02A-43DE-8306-AFD14AFC8419}"/>
    <cellStyle name="Vstup 3 5 5 3 2" xfId="40282" xr:uid="{CFDBAE1F-C916-475B-9D14-37142444BA92}"/>
    <cellStyle name="Vstup 3 5 5 4" xfId="13557" xr:uid="{F25EAE06-3FC9-4E88-A37E-6B43AC9E99FB}"/>
    <cellStyle name="Vstup 3 5 5 5" xfId="29281" xr:uid="{BEF69EDA-646F-48C1-91ED-E908E72C268A}"/>
    <cellStyle name="Vstup 3 5 6" xfId="7386" xr:uid="{CCD51678-148B-4901-82F6-52E832DD91C3}"/>
    <cellStyle name="Vstup 3 5 6 2" xfId="17691" xr:uid="{C2774A92-723E-4245-9D69-6CDA613DC8CF}"/>
    <cellStyle name="Vstup 3 5 6 2 2" xfId="43434" xr:uid="{B7A2EE04-EFD1-4DB4-8797-E6D5A3C43604}"/>
    <cellStyle name="Vstup 3 5 6 3" xfId="21298" xr:uid="{D5D507DC-CED7-4FAA-82A5-A4B460B5B6AA}"/>
    <cellStyle name="Vstup 3 5 6 4" xfId="24192" xr:uid="{EA5568EF-98EC-42DA-A26C-112E9EA8B37A}"/>
    <cellStyle name="Vstup 3 5 6 5" xfId="32341" xr:uid="{E97CB663-166B-449E-B645-87D176836E1E}"/>
    <cellStyle name="Vstup 3 5 7" xfId="12937" xr:uid="{F0B21C9D-3242-40D7-9F97-112581292B25}"/>
    <cellStyle name="Vstup 3 5 7 2" xfId="37774" xr:uid="{4780D733-CDEB-4D8B-A595-47E417CB053D}"/>
    <cellStyle name="Vstup 3 5 8" xfId="17365" xr:uid="{22E6B043-A1BB-4F49-A417-3EA1EDBCA29A}"/>
    <cellStyle name="Vstup 3 5 9" xfId="26791" xr:uid="{891E7A14-563D-4BB5-8955-25449B2F407B}"/>
    <cellStyle name="Vstup 3 5_3.10 Impairments" xfId="1097" xr:uid="{7EFCC9CE-99AF-4084-91DB-FF8560137E27}"/>
    <cellStyle name="Vstup 3 6" xfId="221" xr:uid="{5EC0B384-D161-4FC2-9B43-24D5BBEF526B}"/>
    <cellStyle name="Vstup 3 6 2" xfId="525" xr:uid="{5E5D40D9-C201-4E31-B6BE-F2D0595D8E17}"/>
    <cellStyle name="Vstup 3 6 2 2" xfId="2082" xr:uid="{C593F15B-F3D7-4494-9C84-E0948CF214A3}"/>
    <cellStyle name="Vstup 3 6 2 2 2" xfId="5281" xr:uid="{1DA51073-A58D-4E44-9DCA-A54C4D8ACC5A}"/>
    <cellStyle name="Vstup 3 6 2 2 2 2" xfId="12074" xr:uid="{3BBA2FA8-6DE5-46F7-8BFE-8AD09B23FD9B}"/>
    <cellStyle name="Vstup 3 6 2 2 2 2 2" xfId="20656" xr:uid="{81DFE102-6D0C-4F32-9B3F-5E76A232B32B}"/>
    <cellStyle name="Vstup 3 6 2 2 2 2 2 2" xfId="48117" xr:uid="{18F0528A-EEDE-4B54-AD41-098C2CC59129}"/>
    <cellStyle name="Vstup 3 6 2 2 2 2 3" xfId="23587" xr:uid="{056B6F43-14A7-4D03-A4C9-B8E7C85EF882}"/>
    <cellStyle name="Vstup 3 6 2 2 2 2 4" xfId="26212" xr:uid="{F688852D-B654-44C7-8E82-60705485A24F}"/>
    <cellStyle name="Vstup 3 6 2 2 2 2 5" xfId="36920" xr:uid="{5A7D235E-CC03-416F-8BC6-5BCC48AD31B3}"/>
    <cellStyle name="Vstup 3 6 2 2 2 3" xfId="16080" xr:uid="{D3F1533A-B862-4001-AE83-A4EE5F31AA4A}"/>
    <cellStyle name="Vstup 3 6 2 2 2 3 2" xfId="42448" xr:uid="{F9302675-DFAE-4EB4-8D60-7DA328E5225E}"/>
    <cellStyle name="Vstup 3 6 2 2 2 4" xfId="19580" xr:uid="{936BA099-39B0-454E-A4B3-0D7481878AE4}"/>
    <cellStyle name="Vstup 3 6 2 2 2 5" xfId="15755" xr:uid="{E5258DDD-D88A-4F78-A194-03F889FAA112}"/>
    <cellStyle name="Vstup 3 6 2 2 2 6" xfId="31365" xr:uid="{1D573814-F9FC-4C0A-A3F3-E74C90D78F96}"/>
    <cellStyle name="Vstup 3 6 2 2 3" xfId="9041" xr:uid="{82E8F046-338F-44E4-B40F-05E2F9BA4C40}"/>
    <cellStyle name="Vstup 3 6 2 2 3 2" xfId="18742" xr:uid="{B19C87F2-FCD1-4B39-8AA3-6D4C55C6506F}"/>
    <cellStyle name="Vstup 3 6 2 2 3 2 2" xfId="45085" xr:uid="{19917A97-D988-410B-86CC-BF5A04502652}"/>
    <cellStyle name="Vstup 3 6 2 2 3 3" xfId="22107" xr:uid="{BA4A0898-84D0-4B30-9C6E-0B325BD85C88}"/>
    <cellStyle name="Vstup 3 6 2 2 3 4" xfId="24907" xr:uid="{0F602DC2-A6A4-4F94-8BF1-170CE54F4C9E}"/>
    <cellStyle name="Vstup 3 6 2 2 3 5" xfId="33976" xr:uid="{F84C7CAF-F8FC-45C1-9631-49F88DF56548}"/>
    <cellStyle name="Vstup 3 6 2 2 4" xfId="14139" xr:uid="{C6D0FA7B-D791-47B2-B9F3-B174391D5A29}"/>
    <cellStyle name="Vstup 3 6 2 2 4 2" xfId="39424" xr:uid="{6D2A3BEF-0171-4772-8A21-7FA0F29878D0}"/>
    <cellStyle name="Vstup 3 6 2 2 5" xfId="13790" xr:uid="{91D52917-686B-4C09-9420-D3EEBE5F7F7B}"/>
    <cellStyle name="Vstup 3 6 2 2 6" xfId="28429" xr:uid="{F3485D31-4EE2-4EDB-9913-66754077C039}"/>
    <cellStyle name="Vstup 3 6 2 2_5.3 Investments associated cy" xfId="6465" xr:uid="{BB29C109-686D-432A-AFD8-7D7227833F0B}"/>
    <cellStyle name="Vstup 3 6 2 3" xfId="2709" xr:uid="{A05B0D0B-D295-451D-BB59-725CBB348187}"/>
    <cellStyle name="Vstup 3 6 2 3 2" xfId="5908" xr:uid="{DD0F5C2E-5792-498D-A066-F049ECFD7D6F}"/>
    <cellStyle name="Vstup 3 6 2 3 2 2" xfId="12701" xr:uid="{7C3EB3A0-C5F1-4FA3-A8F7-BF743390746E}"/>
    <cellStyle name="Vstup 3 6 2 3 2 2 2" xfId="21111" xr:uid="{AC097CA3-D953-42E4-BFFF-676F3ED2E580}"/>
    <cellStyle name="Vstup 3 6 2 3 2 2 2 2" xfId="48744" xr:uid="{485A1875-6792-4F92-BF35-CDE5E0A29A31}"/>
    <cellStyle name="Vstup 3 6 2 3 2 2 3" xfId="23968" xr:uid="{5DDC8748-C42A-4E54-ABFD-B23263BF3A4F}"/>
    <cellStyle name="Vstup 3 6 2 3 2 2 4" xfId="26565" xr:uid="{87FCD030-E439-493A-8BBD-B3BF1B05032F}"/>
    <cellStyle name="Vstup 3 6 2 3 2 2 5" xfId="37547" xr:uid="{AF3840AC-5591-452A-8089-97D85E94C830}"/>
    <cellStyle name="Vstup 3 6 2 3 2 3" xfId="16523" xr:uid="{49FDF211-BF96-45BD-B99F-A774E6C9AE21}"/>
    <cellStyle name="Vstup 3 6 2 3 2 3 2" xfId="43075" xr:uid="{909DCFB5-D5B4-42BD-B9CE-3FA4A9944033}"/>
    <cellStyle name="Vstup 3 6 2 3 2 4" xfId="15534" xr:uid="{03534EC0-083A-4C66-8314-C02E3EADE325}"/>
    <cellStyle name="Vstup 3 6 2 3 2 5" xfId="15089" xr:uid="{06559589-1658-4806-97EA-23464236CD12}"/>
    <cellStyle name="Vstup 3 6 2 3 2 6" xfId="31992" xr:uid="{B0B77C31-6B93-4986-865B-51B382CF2391}"/>
    <cellStyle name="Vstup 3 6 2 3 3" xfId="9667" xr:uid="{7AA4F3F9-56B3-48EA-93BF-5A3A8A423E53}"/>
    <cellStyle name="Vstup 3 6 2 3 3 2" xfId="19199" xr:uid="{2D0CF437-F0C9-48E7-AA8D-C39221DFCD8D}"/>
    <cellStyle name="Vstup 3 6 2 3 3 2 2" xfId="45711" xr:uid="{95C04930-3D75-45CB-9B20-7352967C0EAF}"/>
    <cellStyle name="Vstup 3 6 2 3 3 3" xfId="22485" xr:uid="{9FF95F42-3821-474B-BE77-DBBC1A8098D6}"/>
    <cellStyle name="Vstup 3 6 2 3 3 4" xfId="25259" xr:uid="{88C298A7-9295-4C0F-9791-D6533B4F6EC2}"/>
    <cellStyle name="Vstup 3 6 2 3 3 5" xfId="34602" xr:uid="{809F7B6C-BC78-41E7-8FC1-EBD88A8AC1F8}"/>
    <cellStyle name="Vstup 3 6 2 3 4" xfId="14584" xr:uid="{F88BFB70-DDEA-4D8F-A1C2-0B8056047F47}"/>
    <cellStyle name="Vstup 3 6 2 3 4 2" xfId="40050" xr:uid="{6002BBE5-CADB-4B01-9532-101D797A1D12}"/>
    <cellStyle name="Vstup 3 6 2 3 5" xfId="18945" xr:uid="{53D91AF4-F7BB-4F0B-B739-BBC9559F08FA}"/>
    <cellStyle name="Vstup 3 6 2 3 6" xfId="29055" xr:uid="{6517F667-3EE4-40C6-85D0-2604418ED15C}"/>
    <cellStyle name="Vstup 3 6 2 3_5.3 Investments associated cy" xfId="6466" xr:uid="{29A21E5E-213C-49BF-AADE-58AE8982AB28}"/>
    <cellStyle name="Vstup 3 6 2 4" xfId="3275" xr:uid="{61C2214C-4917-467C-84F6-8DA693763B33}"/>
    <cellStyle name="Vstup 3 6 2 4 2" xfId="10202" xr:uid="{E637574C-B3C0-41AF-B784-D2AB4A708A53}"/>
    <cellStyle name="Vstup 3 6 2 4 2 2" xfId="19642" xr:uid="{527865A7-A5A4-40BD-B6A4-4E687A73C5D2}"/>
    <cellStyle name="Vstup 3 6 2 4 2 2 2" xfId="46245" xr:uid="{7DF5A3C6-3A9B-4A7B-B1F4-2D295F00B77C}"/>
    <cellStyle name="Vstup 3 6 2 4 2 3" xfId="22885" xr:uid="{9D3CC969-C26E-47FF-AF91-692F61D08BF6}"/>
    <cellStyle name="Vstup 3 6 2 4 2 4" xfId="25645" xr:uid="{D526F589-6E32-4428-ABE9-BB3ABA4B06A2}"/>
    <cellStyle name="Vstup 3 6 2 4 2 5" xfId="35126" xr:uid="{87518A8C-F7FB-402D-8A0F-A5517691D2C2}"/>
    <cellStyle name="Vstup 3 6 2 4 3" xfId="15032" xr:uid="{F3AA4B1E-8FB2-4C58-806C-A42756F729E8}"/>
    <cellStyle name="Vstup 3 6 2 4 3 2" xfId="40580" xr:uid="{72F740F4-F257-4490-B2B3-1E566DEC8368}"/>
    <cellStyle name="Vstup 3 6 2 4 4" xfId="15410" xr:uid="{9D6AAA9D-D4CA-48D0-8A5E-C43C74DFBBE5}"/>
    <cellStyle name="Vstup 3 6 2 4 5" xfId="29575" xr:uid="{6E73EFCC-C7E9-4E1A-8BA4-8AE398DA9307}"/>
    <cellStyle name="Vstup 3 6 2 5" xfId="7715" xr:uid="{44861DAE-09BC-414A-B491-637A815CE693}"/>
    <cellStyle name="Vstup 3 6 2 5 2" xfId="17960" xr:uid="{F00E364E-EE5A-4B3C-B65F-37922A6007A8}"/>
    <cellStyle name="Vstup 3 6 2 5 2 2" xfId="43763" xr:uid="{A0CA0046-CB89-42F5-A5FA-A9DBB11AC790}"/>
    <cellStyle name="Vstup 3 6 2 5 3" xfId="21534" xr:uid="{8B2BE89A-CDAD-4529-8F92-897A01D09D0B}"/>
    <cellStyle name="Vstup 3 6 2 5 4" xfId="24416" xr:uid="{8ED97528-94FD-4E57-A7C2-D2E0ACCF2FCB}"/>
    <cellStyle name="Vstup 3 6 2 5 5" xfId="32670" xr:uid="{B2F5291E-0DD3-4234-8658-ED0722942E60}"/>
    <cellStyle name="Vstup 3 6 2 6" xfId="13204" xr:uid="{6FB5034D-9650-4110-A9D6-B846153DBDB8}"/>
    <cellStyle name="Vstup 3 6 2 6 2" xfId="38103" xr:uid="{C36C2781-276B-424C-AB1F-63A358382FD5}"/>
    <cellStyle name="Vstup 3 6 2 7" xfId="17130" xr:uid="{F9FEAC11-E761-426D-979C-CD74BB8AFE65}"/>
    <cellStyle name="Vstup 3 6 2 8" xfId="27120" xr:uid="{7079B0EE-E496-4C38-8123-71516FDC9475}"/>
    <cellStyle name="Vstup 3 6 2_5.3 Investments associated cy" xfId="6464" xr:uid="{B91DF67E-A38F-425C-A6A8-F20EBF33B09B}"/>
    <cellStyle name="Vstup 3 6 3" xfId="1810" xr:uid="{E5F65AD6-C4E4-485D-A12C-3073DA817F8A}"/>
    <cellStyle name="Vstup 3 6 3 2" xfId="5009" xr:uid="{314237DD-B451-44CE-B37F-3FC07BA64788}"/>
    <cellStyle name="Vstup 3 6 3 2 2" xfId="11802" xr:uid="{753A4F59-8240-4D76-8814-119C573851F7}"/>
    <cellStyle name="Vstup 3 6 3 2 2 2" xfId="20442" xr:uid="{E93BB11C-152F-4AE6-86C9-19E9171F1399}"/>
    <cellStyle name="Vstup 3 6 3 2 2 2 2" xfId="47845" xr:uid="{9BE516AE-950F-4D4A-9692-6BB6041DAAD7}"/>
    <cellStyle name="Vstup 3 6 3 2 2 3" xfId="23399" xr:uid="{CD505FD9-2BF5-4069-B5D8-B1DD2670D2F3}"/>
    <cellStyle name="Vstup 3 6 3 2 2 4" xfId="26034" xr:uid="{40CD821B-99F4-46FF-A0F8-7789DD95383E}"/>
    <cellStyle name="Vstup 3 6 3 2 2 5" xfId="36648" xr:uid="{1C4AF1E4-52FF-4754-B7E6-DE26C95F9F72}"/>
    <cellStyle name="Vstup 3 6 3 2 3" xfId="15866" xr:uid="{A9CA6749-59CC-43DF-86A4-5994267BF8B7}"/>
    <cellStyle name="Vstup 3 6 3 2 3 2" xfId="42176" xr:uid="{D39FBA2A-0687-4209-8B5D-3B7A0FA5FBE7}"/>
    <cellStyle name="Vstup 3 6 3 2 4" xfId="16762" xr:uid="{3130A10D-B52F-4782-8F92-F3ACB511E44A}"/>
    <cellStyle name="Vstup 3 6 3 2 5" xfId="23293" xr:uid="{6D8F81B5-3D9D-4D22-8179-F51CD0F6DD7A}"/>
    <cellStyle name="Vstup 3 6 3 2 6" xfId="31093" xr:uid="{4ECB58DD-A49C-4C30-9847-882FF74E9979}"/>
    <cellStyle name="Vstup 3 6 3 3" xfId="8769" xr:uid="{0817189F-3986-4D2B-915C-1C497924744E}"/>
    <cellStyle name="Vstup 3 6 3 3 2" xfId="18532" xr:uid="{8F21C646-EEDE-4182-8EB0-1DC9426479DD}"/>
    <cellStyle name="Vstup 3 6 3 3 2 2" xfId="44813" xr:uid="{56F849C0-F91C-4B1C-9815-0579FA227C99}"/>
    <cellStyle name="Vstup 3 6 3 3 3" xfId="21921" xr:uid="{B8180A3D-BDB0-46AD-859A-8C3C2873316C}"/>
    <cellStyle name="Vstup 3 6 3 3 4" xfId="24729" xr:uid="{706BBFBD-DAAB-48EC-9442-A764C0A3F7A3}"/>
    <cellStyle name="Vstup 3 6 3 3 5" xfId="33704" xr:uid="{3CC51636-8D1C-4741-87C9-1B9314699598}"/>
    <cellStyle name="Vstup 3 6 3 4" xfId="13928" xr:uid="{ED90BB08-15F6-4AC7-A4F9-8B106831A038}"/>
    <cellStyle name="Vstup 3 6 3 4 2" xfId="39152" xr:uid="{9CFF294C-6EEF-4AD9-9221-4623ACAF0010}"/>
    <cellStyle name="Vstup 3 6 3 5" xfId="13800" xr:uid="{0BB9BC9E-EB4D-46FE-9A12-C88439B705CC}"/>
    <cellStyle name="Vstup 3 6 3 6" xfId="28157" xr:uid="{200A7EC4-13D6-405F-B96D-3728074C0596}"/>
    <cellStyle name="Vstup 3 6 3_5.3 Investments associated cy" xfId="6467" xr:uid="{8B571C3B-244E-4C55-B556-6E336CDFF87A}"/>
    <cellStyle name="Vstup 3 6 4" xfId="1747" xr:uid="{EE0435DB-E6B9-449E-AF1B-B2917ABAB1E5}"/>
    <cellStyle name="Vstup 3 6 4 2" xfId="4946" xr:uid="{7F7E3338-E48D-41BE-8991-A8B09912E57C}"/>
    <cellStyle name="Vstup 3 6 4 2 2" xfId="11739" xr:uid="{E63E373E-6AA3-494B-B410-FA2C6242A505}"/>
    <cellStyle name="Vstup 3 6 4 2 2 2" xfId="20395" xr:uid="{092F4356-F52B-4FF1-91D9-639E27976679}"/>
    <cellStyle name="Vstup 3 6 4 2 2 2 2" xfId="47782" xr:uid="{EDFEF584-4C1F-4851-890E-A3D070000F6E}"/>
    <cellStyle name="Vstup 3 6 4 2 2 3" xfId="23361" xr:uid="{990955AE-3BA2-41B4-AC71-8EBCB9A65057}"/>
    <cellStyle name="Vstup 3 6 4 2 2 4" xfId="25997" xr:uid="{B3038892-0976-4B07-AD14-FBA568D349CF}"/>
    <cellStyle name="Vstup 3 6 4 2 2 5" xfId="36585" xr:uid="{FA1CC146-E217-4866-9722-CFA978B1F56E}"/>
    <cellStyle name="Vstup 3 6 4 2 3" xfId="15817" xr:uid="{C5467DA7-B3CC-42BA-A15D-0D84D9E96BC0}"/>
    <cellStyle name="Vstup 3 6 4 2 3 2" xfId="42113" xr:uid="{22809057-9860-4C25-9729-48FFC3E17A74}"/>
    <cellStyle name="Vstup 3 6 4 2 4" xfId="13430" xr:uid="{4284CAE6-F1B2-4331-9730-7D0EC8DECB98}"/>
    <cellStyle name="Vstup 3 6 4 2 5" xfId="17347" xr:uid="{23329FDB-1906-4658-B597-B436548275D5}"/>
    <cellStyle name="Vstup 3 6 4 2 6" xfId="31030" xr:uid="{08B4C433-9739-4D0A-B533-6C65B14626E0}"/>
    <cellStyle name="Vstup 3 6 4 3" xfId="8706" xr:uid="{481BDF89-BC41-4063-AA3F-EEBC88782F29}"/>
    <cellStyle name="Vstup 3 6 4 3 2" xfId="18487" xr:uid="{0259BAA1-79E3-4849-8780-AE4C5DDFA7BB}"/>
    <cellStyle name="Vstup 3 6 4 3 2 2" xfId="44750" xr:uid="{3007A136-15AB-4025-BE1A-AFCAA2C6B578}"/>
    <cellStyle name="Vstup 3 6 4 3 3" xfId="21881" xr:uid="{367DA08C-E958-4947-98E9-E129E04F4BAE}"/>
    <cellStyle name="Vstup 3 6 4 3 4" xfId="24692" xr:uid="{67CA9A9B-B84B-47C9-90CC-DC6897515DAA}"/>
    <cellStyle name="Vstup 3 6 4 3 5" xfId="33641" xr:uid="{F9EE3667-2D5C-4B30-BDB8-AF8551BDDEAC}"/>
    <cellStyle name="Vstup 3 6 4 4" xfId="13881" xr:uid="{1882E271-17EE-4796-B329-8B1AFD73990D}"/>
    <cellStyle name="Vstup 3 6 4 4 2" xfId="39089" xr:uid="{CF3D5274-861A-45FD-A7FD-754BFD16A9F4}"/>
    <cellStyle name="Vstup 3 6 4 5" xfId="17715" xr:uid="{465E51DC-4BC0-4842-B248-EA906AD5F115}"/>
    <cellStyle name="Vstup 3 6 4 6" xfId="28094" xr:uid="{5F5995C6-16ED-4A69-B407-2DB150EFF257}"/>
    <cellStyle name="Vstup 3 6 4_5.3 Investments associated cy" xfId="6468" xr:uid="{6533C9A0-F2A9-42D8-8C6A-D96420F13AFD}"/>
    <cellStyle name="Vstup 3 6 5" xfId="2993" xr:uid="{D3550422-384F-452D-8612-5FA3CC33EF38}"/>
    <cellStyle name="Vstup 3 6 5 2" xfId="9930" xr:uid="{D4A194D3-91D6-4357-89BF-A25A1B6EC472}"/>
    <cellStyle name="Vstup 3 6 5 2 2" xfId="19430" xr:uid="{9C86D15C-9981-477D-A1F9-4E796D6286EE}"/>
    <cellStyle name="Vstup 3 6 5 2 2 2" xfId="45973" xr:uid="{B51099EB-C84C-41B6-9BAB-848C3FA77765}"/>
    <cellStyle name="Vstup 3 6 5 2 3" xfId="22703" xr:uid="{E2613645-AE6E-4BBA-9019-DD39393CE352}"/>
    <cellStyle name="Vstup 3 6 5 2 4" xfId="25471" xr:uid="{DC65B2C8-B798-4433-811B-62FD420218CF}"/>
    <cellStyle name="Vstup 3 6 5 2 5" xfId="34857" xr:uid="{6A86328B-6068-4612-8806-E22C32475D2C}"/>
    <cellStyle name="Vstup 3 6 5 3" xfId="14816" xr:uid="{296AEE2A-2BA2-4A35-8A3B-4C7D02E42623}"/>
    <cellStyle name="Vstup 3 6 5 3 2" xfId="40309" xr:uid="{27B7ABA3-DAD6-4958-980A-D7AB851B3B43}"/>
    <cellStyle name="Vstup 3 6 5 4" xfId="18417" xr:uid="{C681FA8C-7520-497E-B7C2-18974FBDE822}"/>
    <cellStyle name="Vstup 3 6 5 5" xfId="29307" xr:uid="{83983C6F-C488-43F0-889D-288C76FE6368}"/>
    <cellStyle name="Vstup 3 6 6" xfId="7414" xr:uid="{DA3FBD09-06B4-4454-8B1F-6D9DF0C4EBF8}"/>
    <cellStyle name="Vstup 3 6 6 2" xfId="17713" xr:uid="{6B0EAEE7-0192-4E85-8DE2-C47CD1B380F7}"/>
    <cellStyle name="Vstup 3 6 6 2 2" xfId="43462" xr:uid="{F6C07968-D409-427B-91EE-A76A449EB492}"/>
    <cellStyle name="Vstup 3 6 6 3" xfId="21316" xr:uid="{D78C8B96-662E-4633-A9AD-527E713B4DFC}"/>
    <cellStyle name="Vstup 3 6 6 4" xfId="24209" xr:uid="{411F2854-1F21-4D86-A429-02A8EFA94ABC}"/>
    <cellStyle name="Vstup 3 6 6 5" xfId="32369" xr:uid="{24243A33-14FF-4084-984F-CD19F507F39F}"/>
    <cellStyle name="Vstup 3 6 7" xfId="12959" xr:uid="{67A06C06-14DB-4E32-8634-9230BF7AB4D4}"/>
    <cellStyle name="Vstup 3 6 7 2" xfId="37802" xr:uid="{FF54C222-643B-4AAA-8F10-6A0C2179E6B1}"/>
    <cellStyle name="Vstup 3 6 8" xfId="17345" xr:uid="{257AABBB-3D88-451C-85C3-31C39CB066A1}"/>
    <cellStyle name="Vstup 3 6 9" xfId="26819" xr:uid="{631103A6-36A2-4B1B-92B5-EBCB2C6F5F38}"/>
    <cellStyle name="Vstup 3 6_3.10 Impairments" xfId="1098" xr:uid="{609DCAED-40E3-42E9-8262-99727DB9FD4B}"/>
    <cellStyle name="Vstup 3 7" xfId="245" xr:uid="{2FEB44D1-2376-4EFE-86E8-5C39AD336DA5}"/>
    <cellStyle name="Vstup 3 7 2" xfId="549" xr:uid="{3AB24B54-95BA-40A0-9D97-F76A81686AA2}"/>
    <cellStyle name="Vstup 3 7 2 2" xfId="2104" xr:uid="{C8A3A148-3FEB-4598-8635-AF57E03C5444}"/>
    <cellStyle name="Vstup 3 7 2 2 2" xfId="5303" xr:uid="{B9231DA5-543A-4E0E-931C-1A4A34972EF5}"/>
    <cellStyle name="Vstup 3 7 2 2 2 2" xfId="12096" xr:uid="{FAE29FFD-DAB2-4280-9EF1-BF3BBBCABD9C}"/>
    <cellStyle name="Vstup 3 7 2 2 2 2 2" xfId="20669" xr:uid="{9117EA3C-386C-41BD-BD98-AC6667C46AA5}"/>
    <cellStyle name="Vstup 3 7 2 2 2 2 2 2" xfId="48139" xr:uid="{62B02862-E5CC-4881-8DC1-1A848D1AD1F8}"/>
    <cellStyle name="Vstup 3 7 2 2 2 2 3" xfId="23596" xr:uid="{8D095721-0FDA-4227-91DC-11166961D960}"/>
    <cellStyle name="Vstup 3 7 2 2 2 2 4" xfId="26221" xr:uid="{1A9C4AED-B8E1-4074-8A4F-494C5511C63F}"/>
    <cellStyle name="Vstup 3 7 2 2 2 2 5" xfId="36942" xr:uid="{D5B12C52-7E86-4F9F-8D31-4BD870C2D8E4}"/>
    <cellStyle name="Vstup 3 7 2 2 2 3" xfId="16092" xr:uid="{79FF6F62-93DD-4A26-B048-96003304A02B}"/>
    <cellStyle name="Vstup 3 7 2 2 2 3 2" xfId="42470" xr:uid="{FB16D767-E464-4C0D-81E5-8767B6BBB6BB}"/>
    <cellStyle name="Vstup 3 7 2 2 2 4" xfId="14329" xr:uid="{D9C4C3D5-7444-4E5A-BD66-D924B61074D3}"/>
    <cellStyle name="Vstup 3 7 2 2 2 5" xfId="21813" xr:uid="{24C6BC53-3955-4068-96DB-FD0C82C16367}"/>
    <cellStyle name="Vstup 3 7 2 2 2 6" xfId="31387" xr:uid="{249C24EA-0E60-4741-84CC-621E60AC546A}"/>
    <cellStyle name="Vstup 3 7 2 2 3" xfId="9063" xr:uid="{5D5EE068-D205-4138-AF9F-18C1758B2C55}"/>
    <cellStyle name="Vstup 3 7 2 2 3 2" xfId="18754" xr:uid="{6BE4CD9B-4BDA-4443-B2D0-7D5FF5644A9A}"/>
    <cellStyle name="Vstup 3 7 2 2 3 2 2" xfId="45107" xr:uid="{A0CC6027-90B6-4B02-AF18-DAC317E97A10}"/>
    <cellStyle name="Vstup 3 7 2 2 3 3" xfId="22116" xr:uid="{D8A653C7-574C-4B46-942E-D9B1B61B2C98}"/>
    <cellStyle name="Vstup 3 7 2 2 3 4" xfId="24916" xr:uid="{B1F47CB4-492B-47E1-80A1-F2DA24390B79}"/>
    <cellStyle name="Vstup 3 7 2 2 3 5" xfId="33998" xr:uid="{DFF2C671-7719-499B-9639-BF983BC6835C}"/>
    <cellStyle name="Vstup 3 7 2 2 4" xfId="14151" xr:uid="{844B18FB-7AB9-48C0-9887-A34BDCF83B03}"/>
    <cellStyle name="Vstup 3 7 2 2 4 2" xfId="39446" xr:uid="{F628B230-D17B-4C9C-87D3-47E18602BEEE}"/>
    <cellStyle name="Vstup 3 7 2 2 5" xfId="20052" xr:uid="{5184DFB4-7CE6-44D5-A809-83415FEDEE5F}"/>
    <cellStyle name="Vstup 3 7 2 2 6" xfId="28451" xr:uid="{B8D4ECCA-FDDC-49CE-A30D-536F46A55B88}"/>
    <cellStyle name="Vstup 3 7 2 2_5.3 Investments associated cy" xfId="6470" xr:uid="{5D42587F-982E-4182-8E08-87CEC38E6174}"/>
    <cellStyle name="Vstup 3 7 2 3" xfId="2719" xr:uid="{1A7CD9A1-DB60-4F89-9D30-03CCB0BF37DB}"/>
    <cellStyle name="Vstup 3 7 2 3 2" xfId="5918" xr:uid="{8EC6514D-3699-4623-BFBB-B1438D18D8E9}"/>
    <cellStyle name="Vstup 3 7 2 3 2 2" xfId="12711" xr:uid="{44EDE5FB-729E-4186-B463-06C694462F21}"/>
    <cellStyle name="Vstup 3 7 2 3 2 2 2" xfId="21121" xr:uid="{1AD65686-1A6B-428B-B5C3-128E665B45D7}"/>
    <cellStyle name="Vstup 3 7 2 3 2 2 2 2" xfId="48754" xr:uid="{001FB951-1C27-4B1B-8C28-9B8BFD07F511}"/>
    <cellStyle name="Vstup 3 7 2 3 2 2 3" xfId="23978" xr:uid="{175AC6F5-4449-443F-8F88-491FB6F48655}"/>
    <cellStyle name="Vstup 3 7 2 3 2 2 4" xfId="26575" xr:uid="{E8F0E717-3426-4724-AB6A-1CE3A0E98E3E}"/>
    <cellStyle name="Vstup 3 7 2 3 2 2 5" xfId="37557" xr:uid="{6161AE7D-4624-4752-9BC1-5AF975E11FC2}"/>
    <cellStyle name="Vstup 3 7 2 3 2 3" xfId="16533" xr:uid="{94AD3BA2-1C2D-475C-9253-6B108C64D805}"/>
    <cellStyle name="Vstup 3 7 2 3 2 3 2" xfId="43085" xr:uid="{181206DC-D5F2-4CD0-904E-30065F2C820D}"/>
    <cellStyle name="Vstup 3 7 2 3 2 4" xfId="20324" xr:uid="{E2117FFF-F1FF-420D-8B11-44F686632729}"/>
    <cellStyle name="Vstup 3 7 2 3 2 5" xfId="18321" xr:uid="{8938F33B-EC69-4C67-AC2B-C897808E0329}"/>
    <cellStyle name="Vstup 3 7 2 3 2 6" xfId="32002" xr:uid="{850B28DA-9C02-4361-9D31-8422D38549B4}"/>
    <cellStyle name="Vstup 3 7 2 3 3" xfId="9677" xr:uid="{596D0A59-4718-4542-870E-C786699C364A}"/>
    <cellStyle name="Vstup 3 7 2 3 3 2" xfId="19209" xr:uid="{4E324C5F-A64A-4639-AD2B-E1169CB2E6D4}"/>
    <cellStyle name="Vstup 3 7 2 3 3 2 2" xfId="45721" xr:uid="{B8C490DC-5307-4691-910F-BBCB288047FE}"/>
    <cellStyle name="Vstup 3 7 2 3 3 3" xfId="22495" xr:uid="{F4A5D991-6979-478B-B777-7A1669DAFE79}"/>
    <cellStyle name="Vstup 3 7 2 3 3 4" xfId="25269" xr:uid="{7C75A465-936C-4F70-865D-41CAF652EB9B}"/>
    <cellStyle name="Vstup 3 7 2 3 3 5" xfId="34612" xr:uid="{86BFB771-54E7-41F4-A8C3-00E8BEFE8599}"/>
    <cellStyle name="Vstup 3 7 2 3 4" xfId="14594" xr:uid="{8F13ABB2-D688-4EB9-A03F-E43F8A449DCD}"/>
    <cellStyle name="Vstup 3 7 2 3 4 2" xfId="40060" xr:uid="{1B08B163-54B7-4A8D-AE1B-CA9AB90C1C64}"/>
    <cellStyle name="Vstup 3 7 2 3 5" xfId="13176" xr:uid="{1D075E1A-E791-4436-BADC-C958DC1EF1F1}"/>
    <cellStyle name="Vstup 3 7 2 3 6" xfId="29065" xr:uid="{893789CF-8FCA-4CC3-924E-27655A397072}"/>
    <cellStyle name="Vstup 3 7 2 3_5.3 Investments associated cy" xfId="6471" xr:uid="{4FA43982-A9E2-48FF-B83F-53C3ABE5673E}"/>
    <cellStyle name="Vstup 3 7 2 4" xfId="3297" xr:uid="{058A25F8-313D-419D-81A3-6F4D892ADBEF}"/>
    <cellStyle name="Vstup 3 7 2 4 2" xfId="10224" xr:uid="{1029492B-C0EA-463D-B375-3848E1C83638}"/>
    <cellStyle name="Vstup 3 7 2 4 2 2" xfId="19655" xr:uid="{C94CAB0E-E9B2-4392-BB32-90102ACA766E}"/>
    <cellStyle name="Vstup 3 7 2 4 2 2 2" xfId="46267" xr:uid="{9B1BF716-7E68-47D0-B889-E32ADF2C6781}"/>
    <cellStyle name="Vstup 3 7 2 4 2 3" xfId="22894" xr:uid="{16B9898C-6F35-445E-8223-752B484D82CA}"/>
    <cellStyle name="Vstup 3 7 2 4 2 4" xfId="25654" xr:uid="{765217FE-3370-4CE4-B53C-84894382DE9E}"/>
    <cellStyle name="Vstup 3 7 2 4 2 5" xfId="35148" xr:uid="{690BBD16-1384-41A1-B589-4733AA5A0F3E}"/>
    <cellStyle name="Vstup 3 7 2 4 3" xfId="15044" xr:uid="{B720D81A-D8D1-4611-A8BB-B319FA3D5B0F}"/>
    <cellStyle name="Vstup 3 7 2 4 3 2" xfId="40602" xr:uid="{3A052B4A-9ACC-4C78-B636-9DA073083E30}"/>
    <cellStyle name="Vstup 3 7 2 4 4" xfId="16258" xr:uid="{795A8826-C7A2-4BDC-A680-FB91F928BFFD}"/>
    <cellStyle name="Vstup 3 7 2 4 5" xfId="29597" xr:uid="{07B799F0-EA3D-4DFC-B333-49A86F61223C}"/>
    <cellStyle name="Vstup 3 7 2 5" xfId="7738" xr:uid="{F809EA3D-437A-4179-AD19-8CB5079F00E1}"/>
    <cellStyle name="Vstup 3 7 2 5 2" xfId="17971" xr:uid="{509DD2AF-1C50-4688-BDCA-D9C2826A1B03}"/>
    <cellStyle name="Vstup 3 7 2 5 2 2" xfId="43786" xr:uid="{8E6B4B22-EDF0-4079-8FCF-6BC42E948EDB}"/>
    <cellStyle name="Vstup 3 7 2 5 3" xfId="21544" xr:uid="{E46B1E89-D9E0-4F1E-AF78-12195FB17031}"/>
    <cellStyle name="Vstup 3 7 2 5 4" xfId="24426" xr:uid="{65DAA813-4BA8-4FC2-AD95-2D48181D1297}"/>
    <cellStyle name="Vstup 3 7 2 5 5" xfId="32693" xr:uid="{CF4452A6-E0F9-447D-A112-B778E0CB16D4}"/>
    <cellStyle name="Vstup 3 7 2 6" xfId="13218" xr:uid="{F47775EA-61E4-451C-A06F-52F9C23A7413}"/>
    <cellStyle name="Vstup 3 7 2 6 2" xfId="38126" xr:uid="{27546E31-319E-434F-A601-DDF11392FC23}"/>
    <cellStyle name="Vstup 3 7 2 7" xfId="17118" xr:uid="{446A4125-AB18-4C87-9BF0-811AD4AF868F}"/>
    <cellStyle name="Vstup 3 7 2 8" xfId="27143" xr:uid="{2567A3D5-15FC-4EDD-B524-18C4AE0B61B1}"/>
    <cellStyle name="Vstup 3 7 2_5.3 Investments associated cy" xfId="6469" xr:uid="{A8251786-C792-4CDB-BA1F-973BDCCEA398}"/>
    <cellStyle name="Vstup 3 7 3" xfId="1832" xr:uid="{6E394093-24E0-48EF-AFF7-158D8BA02FBF}"/>
    <cellStyle name="Vstup 3 7 3 2" xfId="5031" xr:uid="{F8F61426-D92D-47A4-8B4E-57CD95D2F24F}"/>
    <cellStyle name="Vstup 3 7 3 2 2" xfId="11824" xr:uid="{BA7EC1A1-AA81-465D-9793-C21A5FB68FE4}"/>
    <cellStyle name="Vstup 3 7 3 2 2 2" xfId="20453" xr:uid="{1A752DBF-C712-4870-82F8-056BAAB84474}"/>
    <cellStyle name="Vstup 3 7 3 2 2 2 2" xfId="47867" xr:uid="{DCEA03F5-8A8D-4698-B896-84DECBDBB63C}"/>
    <cellStyle name="Vstup 3 7 3 2 2 3" xfId="23408" xr:uid="{DD6D7D25-24AF-4C02-9E34-B4C365612F5C}"/>
    <cellStyle name="Vstup 3 7 3 2 2 4" xfId="26043" xr:uid="{9963F5A0-C40D-490F-AAA8-0575BF10CDE6}"/>
    <cellStyle name="Vstup 3 7 3 2 2 5" xfId="36670" xr:uid="{0034CD71-A356-4BCC-9B0E-DC05D367EEB7}"/>
    <cellStyle name="Vstup 3 7 3 2 3" xfId="15876" xr:uid="{F2EC3058-59D7-4DF1-910C-F1A5343F4AA2}"/>
    <cellStyle name="Vstup 3 7 3 2 3 2" xfId="42198" xr:uid="{1A122793-39C7-4629-841A-ACCA84D03956}"/>
    <cellStyle name="Vstup 3 7 3 2 4" xfId="15562" xr:uid="{05079046-F42B-4280-84B2-B027F6C39921}"/>
    <cellStyle name="Vstup 3 7 3 2 5" xfId="15251" xr:uid="{09848454-1AAE-4E5C-8FAF-0BDB3AE002D5}"/>
    <cellStyle name="Vstup 3 7 3 2 6" xfId="31115" xr:uid="{EE3251D6-B6DD-4F73-B465-17D56D0C983E}"/>
    <cellStyle name="Vstup 3 7 3 3" xfId="8791" xr:uid="{9CEC3D1D-8656-4067-A394-DC761F2CA5EC}"/>
    <cellStyle name="Vstup 3 7 3 3 2" xfId="18542" xr:uid="{8445A3AE-030C-4C71-B993-E4B921C5A0C4}"/>
    <cellStyle name="Vstup 3 7 3 3 2 2" xfId="44835" xr:uid="{3651EC1F-705A-4B2C-8FE4-4D58EB4C2A98}"/>
    <cellStyle name="Vstup 3 7 3 3 3" xfId="21930" xr:uid="{A68D610A-A660-4F41-9666-51C1F2D39E04}"/>
    <cellStyle name="Vstup 3 7 3 3 4" xfId="24738" xr:uid="{D26E99C0-A0F5-4661-B92A-564176DADCC8}"/>
    <cellStyle name="Vstup 3 7 3 3 5" xfId="33726" xr:uid="{65A21ABD-5659-4171-A39F-7ACCA2B71F98}"/>
    <cellStyle name="Vstup 3 7 3 4" xfId="13940" xr:uid="{DECD6675-030D-4B1F-A176-B73B66193CF9}"/>
    <cellStyle name="Vstup 3 7 3 4 2" xfId="39174" xr:uid="{4C892431-92C2-4B6B-86B3-22B6280CD342}"/>
    <cellStyle name="Vstup 3 7 3 5" xfId="20062" xr:uid="{94303087-044D-4049-BF0F-AB276B050450}"/>
    <cellStyle name="Vstup 3 7 3 6" xfId="28179" xr:uid="{A31FF95B-6246-4BB4-AA87-3FCA68C20C9D}"/>
    <cellStyle name="Vstup 3 7 3_5.3 Investments associated cy" xfId="6472" xr:uid="{6E67412E-EE1F-4C0C-92E2-BCA3EB83E0CA}"/>
    <cellStyle name="Vstup 3 7 4" xfId="1702" xr:uid="{D707633A-4DD6-42FA-BE54-2D53C882ED46}"/>
    <cellStyle name="Vstup 3 7 4 2" xfId="4901" xr:uid="{D2E6A301-822E-4436-985D-97E0AF6625F3}"/>
    <cellStyle name="Vstup 3 7 4 2 2" xfId="11694" xr:uid="{8252BB3D-133D-4E94-9D11-BB468F8FE1B5}"/>
    <cellStyle name="Vstup 3 7 4 2 2 2" xfId="20354" xr:uid="{1812F5C4-7528-458D-A4F7-892018F58D5F}"/>
    <cellStyle name="Vstup 3 7 4 2 2 2 2" xfId="47737" xr:uid="{F660AC29-897F-43E1-9171-AAD5F51388CF}"/>
    <cellStyle name="Vstup 3 7 4 2 2 3" xfId="23323" xr:uid="{5FE34F83-978B-4993-9D35-3338554900A6}"/>
    <cellStyle name="Vstup 3 7 4 2 2 4" xfId="25959" xr:uid="{1D74E897-8EFE-4A6D-B026-0C0C32923568}"/>
    <cellStyle name="Vstup 3 7 4 2 2 5" xfId="36540" xr:uid="{76369A66-B9E1-48FD-84A4-F4C616618B0A}"/>
    <cellStyle name="Vstup 3 7 4 2 3" xfId="15776" xr:uid="{809D4487-CF36-42D4-B02D-CDEE680B86EA}"/>
    <cellStyle name="Vstup 3 7 4 2 3 2" xfId="42068" xr:uid="{9C682B6B-654B-46E6-9D0B-AEB54D630353}"/>
    <cellStyle name="Vstup 3 7 4 2 4" xfId="19810" xr:uid="{6651AA70-7F9A-4626-8E5C-A4D951A81F11}"/>
    <cellStyle name="Vstup 3 7 4 2 5" xfId="18125" xr:uid="{942CF15A-176F-4B54-868D-8FE97EC79E00}"/>
    <cellStyle name="Vstup 3 7 4 2 6" xfId="30985" xr:uid="{882350FC-5B4E-494F-8792-7A6C116C2891}"/>
    <cellStyle name="Vstup 3 7 4 3" xfId="8661" xr:uid="{7AB7382E-406F-4BA0-A561-0D8F429C7694}"/>
    <cellStyle name="Vstup 3 7 4 3 2" xfId="18445" xr:uid="{4C99BD09-FFA5-46B1-83E6-05A811979DAD}"/>
    <cellStyle name="Vstup 3 7 4 3 2 2" xfId="44705" xr:uid="{9F8D9E88-8769-46CA-9518-57868C81E43F}"/>
    <cellStyle name="Vstup 3 7 4 3 3" xfId="21843" xr:uid="{0C2A1E6D-B664-4CAE-8666-A9B5BF5D4664}"/>
    <cellStyle name="Vstup 3 7 4 3 4" xfId="24654" xr:uid="{C5913B40-1A86-4D4F-BB01-C0A794ED49FC}"/>
    <cellStyle name="Vstup 3 7 4 3 5" xfId="33596" xr:uid="{1145EA98-B673-427D-B6D9-B8B68425BADC}"/>
    <cellStyle name="Vstup 3 7 4 4" xfId="13841" xr:uid="{345950C4-186E-4B2C-BF4E-C538C7F132A7}"/>
    <cellStyle name="Vstup 3 7 4 4 2" xfId="39044" xr:uid="{6DD68055-2BB5-4900-B4C6-5E2ED13350CE}"/>
    <cellStyle name="Vstup 3 7 4 5" xfId="18373" xr:uid="{2B32A149-7CF0-4942-9BE7-99DAEED7F85C}"/>
    <cellStyle name="Vstup 3 7 4 6" xfId="28049" xr:uid="{6BB492FE-2969-4148-815D-028235D7F398}"/>
    <cellStyle name="Vstup 3 7 4_5.3 Investments associated cy" xfId="6473" xr:uid="{9634C5CE-06D1-4D13-BCD1-63B9CDF1B27D}"/>
    <cellStyle name="Vstup 3 7 5" xfId="3016" xr:uid="{C0E8CF13-66E3-4F3A-A947-7F18BC261EA0}"/>
    <cellStyle name="Vstup 3 7 5 2" xfId="9953" xr:uid="{9E074E92-BCA9-4D97-B650-23CA7FAC01D6}"/>
    <cellStyle name="Vstup 3 7 5 2 2" xfId="19441" xr:uid="{DB1B0B73-662D-4EB9-BBBB-E2DBF8190D2C}"/>
    <cellStyle name="Vstup 3 7 5 2 2 2" xfId="45996" xr:uid="{699F1931-0976-4F5E-B65A-514B7A3AC6A7}"/>
    <cellStyle name="Vstup 3 7 5 2 3" xfId="22712" xr:uid="{DAE1F34F-3DBD-4474-BA11-F4F37C85A04F}"/>
    <cellStyle name="Vstup 3 7 5 2 4" xfId="25480" xr:uid="{9BE73955-8508-4F78-9CEF-5D7E85EE1305}"/>
    <cellStyle name="Vstup 3 7 5 2 5" xfId="34879" xr:uid="{1E89D356-FAE5-413D-B22D-6FA59AAF5C37}"/>
    <cellStyle name="Vstup 3 7 5 3" xfId="14827" xr:uid="{8EC70AF2-21F7-4045-9AD9-0AA3E85E05BD}"/>
    <cellStyle name="Vstup 3 7 5 3 2" xfId="40332" xr:uid="{F5019708-1EFA-4BFF-8264-D63B33968DE0}"/>
    <cellStyle name="Vstup 3 7 5 4" xfId="13555" xr:uid="{E6C4F7EA-05F7-4F3D-A915-F52E0AE74146}"/>
    <cellStyle name="Vstup 3 7 5 5" xfId="29329" xr:uid="{0CDAE2C2-6ED0-4134-ADE2-B26B79E36293}"/>
    <cellStyle name="Vstup 3 7 6" xfId="7437" xr:uid="{9C880BB6-6ABB-42C3-9C65-E5CC859CDCAE}"/>
    <cellStyle name="Vstup 3 7 6 2" xfId="17727" xr:uid="{463CE585-3F12-4C98-80C1-2E2F2534B7CA}"/>
    <cellStyle name="Vstup 3 7 6 2 2" xfId="43485" xr:uid="{93CDFA13-18D8-4A62-A19E-15E91325953D}"/>
    <cellStyle name="Vstup 3 7 6 3" xfId="21326" xr:uid="{79136050-0DB1-41E8-9CCF-3E50F94156A0}"/>
    <cellStyle name="Vstup 3 7 6 4" xfId="24219" xr:uid="{F1D6FF8D-39E2-4F30-8AD3-24E650466714}"/>
    <cellStyle name="Vstup 3 7 6 5" xfId="32392" xr:uid="{46771D9E-3473-40C5-A38C-5B6B50D6773E}"/>
    <cellStyle name="Vstup 3 7 7" xfId="12972" xr:uid="{4225AC8D-22FE-4428-8221-B4B7452B8087}"/>
    <cellStyle name="Vstup 3 7 7 2" xfId="37825" xr:uid="{B02AFFE7-9398-4C6F-AC40-B2ED5831A9AA}"/>
    <cellStyle name="Vstup 3 7 8" xfId="17335" xr:uid="{39A988E9-7909-40B6-BEE0-A71B96D41A9C}"/>
    <cellStyle name="Vstup 3 7 9" xfId="26842" xr:uid="{11630217-AF41-4F9F-8D9A-3033AF358110}"/>
    <cellStyle name="Vstup 3 7_3.10 Impairments" xfId="1099" xr:uid="{B8162D52-052B-4D08-A522-3DD08331F5BD}"/>
    <cellStyle name="Vstup 3 8" xfId="234" xr:uid="{23ECCDC0-06DD-4C9A-AA90-E440ABF7BDB2}"/>
    <cellStyle name="Vstup 3 8 2" xfId="538" xr:uid="{B0A10571-DD36-48B4-BEB2-5BFC420FB108}"/>
    <cellStyle name="Vstup 3 8 2 2" xfId="2093" xr:uid="{9BA72016-2472-4B35-820A-EF56F570A4E2}"/>
    <cellStyle name="Vstup 3 8 2 2 2" xfId="5292" xr:uid="{B2512AE9-6279-452E-B774-09B73A4CF136}"/>
    <cellStyle name="Vstup 3 8 2 2 2 2" xfId="12085" xr:uid="{5ABBF60C-8F41-4A35-A8A3-208B61C27E67}"/>
    <cellStyle name="Vstup 3 8 2 2 2 2 2" xfId="20663" xr:uid="{90C402D2-258D-4CD8-AA25-F120078BC05D}"/>
    <cellStyle name="Vstup 3 8 2 2 2 2 2 2" xfId="48128" xr:uid="{D49337B5-9A55-4F81-846F-E995AA873DA7}"/>
    <cellStyle name="Vstup 3 8 2 2 2 2 3" xfId="23591" xr:uid="{9F7AEEF3-0DCF-4BF0-9AEA-E9FE35FAA243}"/>
    <cellStyle name="Vstup 3 8 2 2 2 2 4" xfId="26216" xr:uid="{1AB432A4-DAB1-447F-95FC-601684B1FEBB}"/>
    <cellStyle name="Vstup 3 8 2 2 2 2 5" xfId="36931" xr:uid="{4F5DCE94-4C7A-4FB0-976F-B15F96438FDD}"/>
    <cellStyle name="Vstup 3 8 2 2 2 3" xfId="16086" xr:uid="{B7869CBF-190E-48D2-B0AA-E8DC571E14D1}"/>
    <cellStyle name="Vstup 3 8 2 2 2 3 2" xfId="42459" xr:uid="{A4F6095B-0DF0-401A-9C89-BD87E33A9FFC}"/>
    <cellStyle name="Vstup 3 8 2 2 2 4" xfId="13676" xr:uid="{9E29FED1-3CDE-4083-BC58-CDC29E061753}"/>
    <cellStyle name="Vstup 3 8 2 2 2 5" xfId="21698" xr:uid="{578262C7-8782-4470-9305-A445B20728AE}"/>
    <cellStyle name="Vstup 3 8 2 2 2 6" xfId="31376" xr:uid="{8CDFF3A7-2BD8-40A4-BBBD-0173FCACE55C}"/>
    <cellStyle name="Vstup 3 8 2 2 3" xfId="9052" xr:uid="{83BBD306-39F2-45EA-91AA-FD5CCF4654EC}"/>
    <cellStyle name="Vstup 3 8 2 2 3 2" xfId="18748" xr:uid="{06B6CC55-DE24-488C-9B8B-85391041190D}"/>
    <cellStyle name="Vstup 3 8 2 2 3 2 2" xfId="45096" xr:uid="{89B6E875-1D71-4B20-ABCE-71CB3AB59873}"/>
    <cellStyle name="Vstup 3 8 2 2 3 3" xfId="22111" xr:uid="{BE22E3C2-D5D1-4742-AC15-02825838CF0C}"/>
    <cellStyle name="Vstup 3 8 2 2 3 4" xfId="24911" xr:uid="{81B21BBA-EA47-4594-8E21-E491CC762E64}"/>
    <cellStyle name="Vstup 3 8 2 2 3 5" xfId="33987" xr:uid="{D3D254C9-302C-449B-B2C7-F10502DF5E6F}"/>
    <cellStyle name="Vstup 3 8 2 2 4" xfId="14146" xr:uid="{24F58E1C-270C-4EDD-B1D9-CF7B7137DA26}"/>
    <cellStyle name="Vstup 3 8 2 2 4 2" xfId="39435" xr:uid="{CCB189F6-4BFD-4BC7-A76A-B24E293AEF65}"/>
    <cellStyle name="Vstup 3 8 2 2 5" xfId="18484" xr:uid="{C9E8FC76-8542-40A4-ADF1-D9E117644DB6}"/>
    <cellStyle name="Vstup 3 8 2 2 6" xfId="28440" xr:uid="{F51F5E9F-32C9-4C93-9423-4E8525958143}"/>
    <cellStyle name="Vstup 3 8 2 2_5.3 Investments associated cy" xfId="6475" xr:uid="{0E0700FC-188E-4CD8-A91F-E57868A80EC8}"/>
    <cellStyle name="Vstup 3 8 2 3" xfId="2714" xr:uid="{3D8CD525-E8D0-4974-B8F6-474F91464612}"/>
    <cellStyle name="Vstup 3 8 2 3 2" xfId="5913" xr:uid="{ADAE06E2-7733-4FF0-8AAD-F621F9D9CED2}"/>
    <cellStyle name="Vstup 3 8 2 3 2 2" xfId="12706" xr:uid="{99F942AE-EC98-4C7C-B46D-BCB6B54496FD}"/>
    <cellStyle name="Vstup 3 8 2 3 2 2 2" xfId="21116" xr:uid="{443A60A4-CF1B-41C6-A9F6-7AA7E9B8DAE3}"/>
    <cellStyle name="Vstup 3 8 2 3 2 2 2 2" xfId="48749" xr:uid="{20B3D1ED-D85A-497E-83BD-1DC4E8FC427D}"/>
    <cellStyle name="Vstup 3 8 2 3 2 2 3" xfId="23973" xr:uid="{614AF14F-9C0A-43DA-9FB8-663120555819}"/>
    <cellStyle name="Vstup 3 8 2 3 2 2 4" xfId="26570" xr:uid="{F317ED7B-DAB1-49E3-A132-C9CB5420AC98}"/>
    <cellStyle name="Vstup 3 8 2 3 2 2 5" xfId="37552" xr:uid="{567B2727-F2F7-4B49-9A93-B8608A1C3515}"/>
    <cellStyle name="Vstup 3 8 2 3 2 3" xfId="16528" xr:uid="{0A78139B-409A-4C35-8C07-537395CEFFC8}"/>
    <cellStyle name="Vstup 3 8 2 3 2 3 2" xfId="43080" xr:uid="{6A45A0B0-B683-455D-8977-FBE3F0B718F2}"/>
    <cellStyle name="Vstup 3 8 2 3 2 4" xfId="20875" xr:uid="{B21F0029-BD55-4172-843C-36C064DB4AA0}"/>
    <cellStyle name="Vstup 3 8 2 3 2 5" xfId="18229" xr:uid="{B97495BD-17E8-4FFA-A782-9511BFD8FDD9}"/>
    <cellStyle name="Vstup 3 8 2 3 2 6" xfId="31997" xr:uid="{5E267754-F287-44B3-AD66-EEE3132B53D4}"/>
    <cellStyle name="Vstup 3 8 2 3 3" xfId="9672" xr:uid="{32AED056-CB12-46F0-AEFE-AE06B7BF64BC}"/>
    <cellStyle name="Vstup 3 8 2 3 3 2" xfId="19204" xr:uid="{299B8212-C80F-491B-8708-1FE07AC32971}"/>
    <cellStyle name="Vstup 3 8 2 3 3 2 2" xfId="45716" xr:uid="{43640D3C-E509-4E07-AD87-775D4925D03B}"/>
    <cellStyle name="Vstup 3 8 2 3 3 3" xfId="22490" xr:uid="{0C6242F5-162A-4CA3-8D76-CE883D8E3BE7}"/>
    <cellStyle name="Vstup 3 8 2 3 3 4" xfId="25264" xr:uid="{4E0624BF-9BBF-4BA2-A4D4-778DADAF2B3C}"/>
    <cellStyle name="Vstup 3 8 2 3 3 5" xfId="34607" xr:uid="{497A7C15-8B6E-4897-954B-6B2BE06981AF}"/>
    <cellStyle name="Vstup 3 8 2 3 4" xfId="14589" xr:uid="{73DD55B9-B83D-45F0-861D-7B32F51BBB51}"/>
    <cellStyle name="Vstup 3 8 2 3 4 2" xfId="40055" xr:uid="{0734D6F3-0894-4D06-888E-CEBD91C0F112}"/>
    <cellStyle name="Vstup 3 8 2 3 5" xfId="18398" xr:uid="{4E4FA6BB-54CB-46FD-9B6B-FD4CF98B82EB}"/>
    <cellStyle name="Vstup 3 8 2 3 6" xfId="29060" xr:uid="{0B0CFA81-C3DF-4CAC-BD2C-FDB1CAC41F19}"/>
    <cellStyle name="Vstup 3 8 2 3_5.3 Investments associated cy" xfId="6476" xr:uid="{AF980551-DBCA-4F5F-A2CD-5D62196C1DC9}"/>
    <cellStyle name="Vstup 3 8 2 4" xfId="3286" xr:uid="{C413AD5C-8EEE-4AD5-B791-AE66998C6A60}"/>
    <cellStyle name="Vstup 3 8 2 4 2" xfId="10213" xr:uid="{6DBC531F-421B-44A3-BFC1-18FC54B08573}"/>
    <cellStyle name="Vstup 3 8 2 4 2 2" xfId="19649" xr:uid="{70B2427A-5185-4057-B71E-BA72D651FB3E}"/>
    <cellStyle name="Vstup 3 8 2 4 2 2 2" xfId="46256" xr:uid="{E789508E-FE69-4377-988F-01D90DEF66F3}"/>
    <cellStyle name="Vstup 3 8 2 4 2 3" xfId="22889" xr:uid="{C5A4D12A-6A7C-4673-92AC-67D47A2AAE86}"/>
    <cellStyle name="Vstup 3 8 2 4 2 4" xfId="25649" xr:uid="{3004014A-0C59-4E07-B7B0-8218916B1B01}"/>
    <cellStyle name="Vstup 3 8 2 4 2 5" xfId="35137" xr:uid="{B2FCCDD4-811D-4630-8BDE-D829E6F8FA3D}"/>
    <cellStyle name="Vstup 3 8 2 4 3" xfId="15039" xr:uid="{E28773F0-D010-4563-A51E-6393D993C524}"/>
    <cellStyle name="Vstup 3 8 2 4 3 2" xfId="40591" xr:uid="{C26404A8-8589-497B-91A2-40745BC346CB}"/>
    <cellStyle name="Vstup 3 8 2 4 4" xfId="15583" xr:uid="{DD18D247-E892-4D40-A783-0F533E9F942E}"/>
    <cellStyle name="Vstup 3 8 2 4 5" xfId="29586" xr:uid="{3E112B08-4CB2-4AE2-BCE1-97556602A182}"/>
    <cellStyle name="Vstup 3 8 2 5" xfId="7727" xr:uid="{57688794-9F59-48C1-BBE9-851AEBF64D7C}"/>
    <cellStyle name="Vstup 3 8 2 5 2" xfId="17966" xr:uid="{4A4F5B6B-F88C-4FDB-AB42-CED8ACF17215}"/>
    <cellStyle name="Vstup 3 8 2 5 2 2" xfId="43775" xr:uid="{67858DA0-8E53-41B2-BAE2-5859EE3FD8B1}"/>
    <cellStyle name="Vstup 3 8 2 5 3" xfId="21539" xr:uid="{FB7EC14F-DC4C-48D2-945F-76A9FAED1892}"/>
    <cellStyle name="Vstup 3 8 2 5 4" xfId="24421" xr:uid="{53D36FD1-F0E5-4203-A00C-A97AB98A8A08}"/>
    <cellStyle name="Vstup 3 8 2 5 5" xfId="32682" xr:uid="{CA4BA805-BA4C-4DEA-8A29-CA6A5A36C0CA}"/>
    <cellStyle name="Vstup 3 8 2 6" xfId="13211" xr:uid="{BD43D299-7CA6-4B5D-B336-9CE3B6C07585}"/>
    <cellStyle name="Vstup 3 8 2 6 2" xfId="38115" xr:uid="{E54A918F-0AA2-4AC1-94EA-2620DC106470}"/>
    <cellStyle name="Vstup 3 8 2 7" xfId="17125" xr:uid="{7BC5A39C-BA2F-4EDC-A491-D821EBBBEAE5}"/>
    <cellStyle name="Vstup 3 8 2 8" xfId="27132" xr:uid="{991EAB0F-63D4-4B87-B635-C79EE002A626}"/>
    <cellStyle name="Vstup 3 8 2_5.3 Investments associated cy" xfId="6474" xr:uid="{4262F7EA-7937-442F-ABED-BCB11B216E34}"/>
    <cellStyle name="Vstup 3 8 3" xfId="1821" xr:uid="{25597FB5-D5FC-4432-86D4-4116C5860DAD}"/>
    <cellStyle name="Vstup 3 8 3 2" xfId="5020" xr:uid="{C4DE2F93-88E4-43EF-A91E-74EF02A6D9EB}"/>
    <cellStyle name="Vstup 3 8 3 2 2" xfId="11813" xr:uid="{682A3C7C-8188-4F5B-9C4B-7F2F7474D418}"/>
    <cellStyle name="Vstup 3 8 3 2 2 2" xfId="20447" xr:uid="{D04C1604-90CF-4E20-970C-54B88DF38DD9}"/>
    <cellStyle name="Vstup 3 8 3 2 2 2 2" xfId="47856" xr:uid="{126ACBE7-F5A3-46A3-BD5B-5AA8CED7D856}"/>
    <cellStyle name="Vstup 3 8 3 2 2 3" xfId="23403" xr:uid="{3B4BECEF-2C75-4239-813A-733F9A5512A5}"/>
    <cellStyle name="Vstup 3 8 3 2 2 4" xfId="26038" xr:uid="{6A1E0A64-F3E3-4582-99FF-DCC05E1B648A}"/>
    <cellStyle name="Vstup 3 8 3 2 2 5" xfId="36659" xr:uid="{672512AC-09AC-41C2-B8C3-B262D7F56055}"/>
    <cellStyle name="Vstup 3 8 3 2 3" xfId="15871" xr:uid="{DA6FFB2B-567E-4C4A-89EB-38AAAD7FD6D9}"/>
    <cellStyle name="Vstup 3 8 3 2 3 2" xfId="42187" xr:uid="{A568610E-4A63-4FAE-9B50-718E04678358}"/>
    <cellStyle name="Vstup 3 8 3 2 4" xfId="15399" xr:uid="{3BCBD432-01F5-4683-8D8C-035C0A1B2FA9}"/>
    <cellStyle name="Vstup 3 8 3 2 5" xfId="16270" xr:uid="{3BDB890D-EDFC-4DFB-BC61-7DEC6C6DD1DF}"/>
    <cellStyle name="Vstup 3 8 3 2 6" xfId="31104" xr:uid="{0137FF9F-7BEC-47C9-83EB-C5AD15D985AC}"/>
    <cellStyle name="Vstup 3 8 3 3" xfId="8780" xr:uid="{136D92CA-750B-4FCD-91BC-4FD146224A60}"/>
    <cellStyle name="Vstup 3 8 3 3 2" xfId="18536" xr:uid="{76448AB8-82EC-4292-9C04-7FE2BEA9F298}"/>
    <cellStyle name="Vstup 3 8 3 3 2 2" xfId="44824" xr:uid="{38901979-A9E8-4964-8242-747E261DA301}"/>
    <cellStyle name="Vstup 3 8 3 3 3" xfId="21925" xr:uid="{E92D7173-CCDB-489C-9DCA-A983EDD37502}"/>
    <cellStyle name="Vstup 3 8 3 3 4" xfId="24733" xr:uid="{7213989C-25B1-45A7-BD72-4A1E0E9EFB52}"/>
    <cellStyle name="Vstup 3 8 3 3 5" xfId="33715" xr:uid="{A9AEEF06-8FDA-4470-B11A-C40598F27992}"/>
    <cellStyle name="Vstup 3 8 3 4" xfId="13933" xr:uid="{3B2B7DB9-17D9-4620-8E3D-CB19DD35C5B5}"/>
    <cellStyle name="Vstup 3 8 3 4 2" xfId="39163" xr:uid="{5C9DEBAF-7B70-4CB6-B23D-8A5A5CCABD19}"/>
    <cellStyle name="Vstup 3 8 3 5" xfId="18529" xr:uid="{A86B7079-2F52-4F68-9A84-78308B8BCB54}"/>
    <cellStyle name="Vstup 3 8 3 6" xfId="28168" xr:uid="{2420A254-B90D-425F-97C1-91922BA79225}"/>
    <cellStyle name="Vstup 3 8 3_5.3 Investments associated cy" xfId="6477" xr:uid="{39E3F8C2-A877-4AAA-B6A2-950C0248C6A8}"/>
    <cellStyle name="Vstup 3 8 4" xfId="2485" xr:uid="{7559F2F1-8D68-48F8-A3F6-08F748F1D283}"/>
    <cellStyle name="Vstup 3 8 4 2" xfId="5684" xr:uid="{25763E49-0400-46B2-8C33-A0D1782D02C1}"/>
    <cellStyle name="Vstup 3 8 4 2 2" xfId="12477" xr:uid="{1555B539-6629-4BC0-BED8-28F8EA701005}"/>
    <cellStyle name="Vstup 3 8 4 2 2 2" xfId="20887" xr:uid="{D38D4CBA-0A31-4991-BA57-3408FA38027E}"/>
    <cellStyle name="Vstup 3 8 4 2 2 2 2" xfId="48520" xr:uid="{9967CF54-2052-49EE-BAAB-0E43B6FBC70F}"/>
    <cellStyle name="Vstup 3 8 4 2 2 3" xfId="23744" xr:uid="{005A3C69-E517-4A44-BAC9-E7B9AE99BC7B}"/>
    <cellStyle name="Vstup 3 8 4 2 2 4" xfId="26341" xr:uid="{84CC2016-121E-4C76-81B9-98A573F01DC3}"/>
    <cellStyle name="Vstup 3 8 4 2 2 5" xfId="37323" xr:uid="{9EAFE6E2-4776-4189-B0F8-676060EFF767}"/>
    <cellStyle name="Vstup 3 8 4 2 3" xfId="16300" xr:uid="{222BB796-620D-4E76-84C3-40CF1B22ABD7}"/>
    <cellStyle name="Vstup 3 8 4 2 3 2" xfId="42851" xr:uid="{F975CB9D-9913-42F5-ABC9-E32D2D91B3CA}"/>
    <cellStyle name="Vstup 3 8 4 2 4" xfId="13489" xr:uid="{C3C13CD2-AB2C-4426-AD39-32532F8C0F96}"/>
    <cellStyle name="Vstup 3 8 4 2 5" xfId="23152" xr:uid="{E7944D54-AE75-4D46-B6FD-CEF4BDBA5E64}"/>
    <cellStyle name="Vstup 3 8 4 2 6" xfId="31768" xr:uid="{09D1EC36-1E85-4F6E-9989-DB1360096589}"/>
    <cellStyle name="Vstup 3 8 4 3" xfId="9443" xr:uid="{6C92162A-89A3-4A10-8CF7-DB616FEC1148}"/>
    <cellStyle name="Vstup 3 8 4 3 2" xfId="18975" xr:uid="{213E8A1B-AF26-420B-A040-03F105A8C853}"/>
    <cellStyle name="Vstup 3 8 4 3 2 2" xfId="45487" xr:uid="{E777CE48-AA44-4E59-B624-8121D4DEC461}"/>
    <cellStyle name="Vstup 3 8 4 3 3" xfId="22261" xr:uid="{2A0AD0AC-2BB4-4D46-A5B1-E5033E6AC809}"/>
    <cellStyle name="Vstup 3 8 4 3 4" xfId="25035" xr:uid="{82BB689F-DE11-48F4-8549-BD9EF8EFD67F}"/>
    <cellStyle name="Vstup 3 8 4 3 5" xfId="34378" xr:uid="{8A74FFA1-BD91-4BFC-B2CE-A863D5AA0D01}"/>
    <cellStyle name="Vstup 3 8 4 4" xfId="14361" xr:uid="{7E4B6A80-5B29-4763-8A0C-BBAD5DEC4CBA}"/>
    <cellStyle name="Vstup 3 8 4 4 2" xfId="39826" xr:uid="{95AD4347-8681-4696-A46F-F7F836373220}"/>
    <cellStyle name="Vstup 3 8 4 5" xfId="15449" xr:uid="{04F735F4-0706-473E-85E3-570DA3B5B815}"/>
    <cellStyle name="Vstup 3 8 4 6" xfId="28831" xr:uid="{5F7A20A8-3B09-405B-926E-C267DF40FCA6}"/>
    <cellStyle name="Vstup 3 8 4_5.3 Investments associated cy" xfId="6478" xr:uid="{623925E5-3C52-4CFD-BE25-A81AA58DEAD2}"/>
    <cellStyle name="Vstup 3 8 5" xfId="3005" xr:uid="{C0FBF2C3-019E-4085-A556-4D8E8A0785D5}"/>
    <cellStyle name="Vstup 3 8 5 2" xfId="9942" xr:uid="{29982676-26A8-44B7-82FB-B7C706780B5D}"/>
    <cellStyle name="Vstup 3 8 5 2 2" xfId="19435" xr:uid="{2702F1D6-BD82-4461-A470-AE71C5A26401}"/>
    <cellStyle name="Vstup 3 8 5 2 2 2" xfId="45985" xr:uid="{EB15975A-FAD4-4E1C-BFE0-4F5EB2D89A5B}"/>
    <cellStyle name="Vstup 3 8 5 2 3" xfId="22707" xr:uid="{D8836F14-4A5E-499E-84C9-D31550D57D72}"/>
    <cellStyle name="Vstup 3 8 5 2 4" xfId="25475" xr:uid="{1E66A710-4D55-48A6-AFCC-377135403E34}"/>
    <cellStyle name="Vstup 3 8 5 2 5" xfId="34868" xr:uid="{6ACFE6AC-226B-4DAA-9166-5E4045D2066E}"/>
    <cellStyle name="Vstup 3 8 5 3" xfId="14821" xr:uid="{35D31623-FC71-4EF6-9621-EE02FD02111D}"/>
    <cellStyle name="Vstup 3 8 5 3 2" xfId="40321" xr:uid="{3B2B895D-4852-4562-8595-00A9E4D70999}"/>
    <cellStyle name="Vstup 3 8 5 4" xfId="14934" xr:uid="{D2C6A04A-4546-422E-BEA4-34DA5DC5232C}"/>
    <cellStyle name="Vstup 3 8 5 5" xfId="29318" xr:uid="{3CB89C9B-9794-4823-8517-97C99007F5E5}"/>
    <cellStyle name="Vstup 3 8 6" xfId="7426" xr:uid="{F817521B-0C5C-4F19-B022-45F7F819E572}"/>
    <cellStyle name="Vstup 3 8 6 2" xfId="17719" xr:uid="{474B0F94-FCF2-4199-BCD2-0E43460D1F6D}"/>
    <cellStyle name="Vstup 3 8 6 2 2" xfId="43474" xr:uid="{96009597-2F24-4F0B-A551-CCEBF527CCD0}"/>
    <cellStyle name="Vstup 3 8 6 3" xfId="21321" xr:uid="{0E297FD2-B268-4936-B25A-446E3BD5026C}"/>
    <cellStyle name="Vstup 3 8 6 4" xfId="24214" xr:uid="{FFFE6D31-43EA-4ED6-BD83-8F8259855A3E}"/>
    <cellStyle name="Vstup 3 8 6 5" xfId="32381" xr:uid="{438ED2C5-B610-49D9-9A20-2F007C522913}"/>
    <cellStyle name="Vstup 3 8 7" xfId="12966" xr:uid="{D2A99BFC-26B5-4330-A76D-A454545F467A}"/>
    <cellStyle name="Vstup 3 8 7 2" xfId="37814" xr:uid="{79A2F53F-AA2F-4A74-A75B-052527016C21}"/>
    <cellStyle name="Vstup 3 8 8" xfId="17340" xr:uid="{FCF6CD88-E687-411B-830A-1DAB84655282}"/>
    <cellStyle name="Vstup 3 8 9" xfId="26831" xr:uid="{ACF38391-DAAB-464D-8FB8-0FB0DBADA178}"/>
    <cellStyle name="Vstup 3 8_3.10 Impairments" xfId="1100" xr:uid="{50475EB5-C725-4ED4-A082-A5C1CF470BAF}"/>
    <cellStyle name="Vstup 3 9" xfId="265" xr:uid="{DE097BCB-E43D-46C4-B05A-646FB781E2B0}"/>
    <cellStyle name="Vstup 3 9 2" xfId="569" xr:uid="{FF475605-D097-430F-8A77-BABF49ECDD96}"/>
    <cellStyle name="Vstup 3 9 2 2" xfId="2120" xr:uid="{9DE66375-88E5-4875-AC1B-6390798C666A}"/>
    <cellStyle name="Vstup 3 9 2 2 2" xfId="5319" xr:uid="{4E51D727-D02E-4946-990F-943B559972A3}"/>
    <cellStyle name="Vstup 3 9 2 2 2 2" xfId="12112" xr:uid="{FA4F2106-C096-4AF8-8714-86C87526664B}"/>
    <cellStyle name="Vstup 3 9 2 2 2 2 2" xfId="20685" xr:uid="{10395A27-CE08-46F2-A99E-3F374A293BF3}"/>
    <cellStyle name="Vstup 3 9 2 2 2 2 2 2" xfId="48155" xr:uid="{9F16EA48-6E11-495B-A804-2000675AC0D4}"/>
    <cellStyle name="Vstup 3 9 2 2 2 2 3" xfId="23612" xr:uid="{8DAD1A51-F6C5-4318-8515-B3C2BF45F3EA}"/>
    <cellStyle name="Vstup 3 9 2 2 2 2 4" xfId="26237" xr:uid="{2FDB2FBB-F122-4EFD-AD7F-1E25801B002B}"/>
    <cellStyle name="Vstup 3 9 2 2 2 2 5" xfId="36958" xr:uid="{FC271011-407E-4CCD-BBFF-3D82E1BA050E}"/>
    <cellStyle name="Vstup 3 9 2 2 2 3" xfId="16108" xr:uid="{7DB03366-7D53-41C8-BE69-7F2E02453F9D}"/>
    <cellStyle name="Vstup 3 9 2 2 2 3 2" xfId="42486" xr:uid="{D91DF99B-12B0-493A-8CA3-0C1DAE0D080A}"/>
    <cellStyle name="Vstup 3 9 2 2 2 4" xfId="20574" xr:uid="{4BA96B1A-67FA-4EB0-8866-1B63EC8A1C24}"/>
    <cellStyle name="Vstup 3 9 2 2 2 5" xfId="15694" xr:uid="{8F9C31AE-2C0E-436E-BA40-ACBE7F8DF943}"/>
    <cellStyle name="Vstup 3 9 2 2 2 6" xfId="31403" xr:uid="{6B62AAF3-DC56-4613-8117-7B7C799FC1FC}"/>
    <cellStyle name="Vstup 3 9 2 2 3" xfId="9079" xr:uid="{3A456F6F-8286-45FE-81B1-8ADBC18F9BAD}"/>
    <cellStyle name="Vstup 3 9 2 2 3 2" xfId="18770" xr:uid="{41684946-12C3-49F0-992E-4AC3A73CBF9F}"/>
    <cellStyle name="Vstup 3 9 2 2 3 2 2" xfId="45123" xr:uid="{7F439E3C-4DD6-46FB-8E62-3E594E2E5749}"/>
    <cellStyle name="Vstup 3 9 2 2 3 3" xfId="22132" xr:uid="{A6F15703-533B-4D50-B593-E6ADF7F5AC4E}"/>
    <cellStyle name="Vstup 3 9 2 2 3 4" xfId="24932" xr:uid="{AA015716-0BAE-4469-A5E5-7AE2F261F503}"/>
    <cellStyle name="Vstup 3 9 2 2 3 5" xfId="34014" xr:uid="{836D13D7-2B76-4DD7-8BBD-83AC65715D4F}"/>
    <cellStyle name="Vstup 3 9 2 2 4" xfId="14167" xr:uid="{0F7C577C-85D3-4D48-BF51-362A00792A93}"/>
    <cellStyle name="Vstup 3 9 2 2 4 2" xfId="39462" xr:uid="{18463090-C32B-4D51-B056-597F9EB502DA}"/>
    <cellStyle name="Vstup 3 9 2 2 5" xfId="17904" xr:uid="{19DDC841-CDEE-44F4-8039-612E3054E680}"/>
    <cellStyle name="Vstup 3 9 2 2 6" xfId="28467" xr:uid="{C794E734-FDAD-4DE9-A614-8D92325ABC6D}"/>
    <cellStyle name="Vstup 3 9 2 2_5.3 Investments associated cy" xfId="6480" xr:uid="{393ADCD8-17FB-4E51-96FF-0D2303E9D7EB}"/>
    <cellStyle name="Vstup 3 9 2 3" xfId="2739" xr:uid="{D866E2F7-8CCD-4CB9-A57F-551BD4BB8BA2}"/>
    <cellStyle name="Vstup 3 9 2 3 2" xfId="5938" xr:uid="{0CE9F3DD-50D4-4CFC-9C3A-A1AAF727F427}"/>
    <cellStyle name="Vstup 3 9 2 3 2 2" xfId="12731" xr:uid="{427C66F5-CFF9-46FF-8E89-98FC34727087}"/>
    <cellStyle name="Vstup 3 9 2 3 2 2 2" xfId="21141" xr:uid="{AC2ACF75-2647-4CD0-A038-D968FB799D4E}"/>
    <cellStyle name="Vstup 3 9 2 3 2 2 2 2" xfId="48774" xr:uid="{A67BAFFD-A0B6-42A0-AF77-52A4C096A09C}"/>
    <cellStyle name="Vstup 3 9 2 3 2 2 3" xfId="23998" xr:uid="{364E6DB8-17CB-480C-938F-182F7D219001}"/>
    <cellStyle name="Vstup 3 9 2 3 2 2 4" xfId="26595" xr:uid="{B6051826-2BC5-47DE-B1FC-98BA23C83002}"/>
    <cellStyle name="Vstup 3 9 2 3 2 2 5" xfId="37577" xr:uid="{8F693297-73A6-40D0-A448-6E50B48EC1C2}"/>
    <cellStyle name="Vstup 3 9 2 3 2 3" xfId="16553" xr:uid="{F8D3C848-6007-4D9E-9F4C-84C20973382E}"/>
    <cellStyle name="Vstup 3 9 2 3 2 3 2" xfId="43105" xr:uid="{7D45EF08-ADE9-4437-8628-7EE3757D8373}"/>
    <cellStyle name="Vstup 3 9 2 3 2 4" xfId="15594" xr:uid="{54A9B95E-0538-4A9A-B896-FB293237E73B}"/>
    <cellStyle name="Vstup 3 9 2 3 2 5" xfId="19868" xr:uid="{0358A41D-E8E3-4F62-B0FD-1974E0D44189}"/>
    <cellStyle name="Vstup 3 9 2 3 2 6" xfId="32022" xr:uid="{1386A0F6-7AE2-40CB-B423-F592633483A1}"/>
    <cellStyle name="Vstup 3 9 2 3 3" xfId="9697" xr:uid="{EB9B8C02-FE95-431D-BC2D-33FC18875F29}"/>
    <cellStyle name="Vstup 3 9 2 3 3 2" xfId="19229" xr:uid="{C3094DA2-45C7-430E-8924-32A6C7787777}"/>
    <cellStyle name="Vstup 3 9 2 3 3 2 2" xfId="45741" xr:uid="{CCD5B7F8-2BD9-4644-8E9C-24F5F2B8996A}"/>
    <cellStyle name="Vstup 3 9 2 3 3 3" xfId="22515" xr:uid="{647ED7AF-3661-431A-A95E-61A0B2F03D24}"/>
    <cellStyle name="Vstup 3 9 2 3 3 4" xfId="25289" xr:uid="{BD284112-3943-4EC5-BBC9-211907C09118}"/>
    <cellStyle name="Vstup 3 9 2 3 3 5" xfId="34632" xr:uid="{A7BEA848-59CF-49F8-85DE-D9DFE282C8CF}"/>
    <cellStyle name="Vstup 3 9 2 3 4" xfId="14614" xr:uid="{6EAF6D09-E016-460E-9375-C1D1014DBE17}"/>
    <cellStyle name="Vstup 3 9 2 3 4 2" xfId="40080" xr:uid="{881D1E6E-D31E-4F2E-8EFE-90E0C4397C9A}"/>
    <cellStyle name="Vstup 3 9 2 3 5" xfId="20056" xr:uid="{9EF4C497-58D7-4954-AC57-EB787FBEA152}"/>
    <cellStyle name="Vstup 3 9 2 3 6" xfId="29085" xr:uid="{84F8EA0D-A627-411A-922A-449D999E0B83}"/>
    <cellStyle name="Vstup 3 9 2 3_5.3 Investments associated cy" xfId="6481" xr:uid="{FDA85D7A-2B92-476F-9E81-A06FF8992245}"/>
    <cellStyle name="Vstup 3 9 2 4" xfId="3313" xr:uid="{5D40EE39-DF02-4FED-BBFC-95F92932AF6D}"/>
    <cellStyle name="Vstup 3 9 2 4 2" xfId="10240" xr:uid="{0E5496C9-C5C0-45F9-BC2E-A0DCEF864768}"/>
    <cellStyle name="Vstup 3 9 2 4 2 2" xfId="19671" xr:uid="{FBD32AF7-376E-42DF-9221-61FCE8DC197B}"/>
    <cellStyle name="Vstup 3 9 2 4 2 2 2" xfId="46283" xr:uid="{998EFFA8-53A9-47E7-BAD1-154833F1A8C7}"/>
    <cellStyle name="Vstup 3 9 2 4 2 3" xfId="22910" xr:uid="{7F07767D-B7B0-48F1-AFFB-86D8E63F5884}"/>
    <cellStyle name="Vstup 3 9 2 4 2 4" xfId="25670" xr:uid="{D3DD55FC-663C-4360-BA9F-EAC68D81B6A1}"/>
    <cellStyle name="Vstup 3 9 2 4 2 5" xfId="35164" xr:uid="{87C7A0E7-C49B-40DC-BBDC-C5C75BCFD738}"/>
    <cellStyle name="Vstup 3 9 2 4 3" xfId="15060" xr:uid="{91765437-D521-48DF-8F55-4B678959F853}"/>
    <cellStyle name="Vstup 3 9 2 4 3 2" xfId="40618" xr:uid="{44E4DF17-9C7E-41D7-B4D7-9B5B0B138039}"/>
    <cellStyle name="Vstup 3 9 2 4 4" xfId="20705" xr:uid="{9F89088C-DE65-428F-9F11-458601B01046}"/>
    <cellStyle name="Vstup 3 9 2 4 5" xfId="29613" xr:uid="{23E4D9DB-28E2-4BFF-9818-5FCDE30E2BFD}"/>
    <cellStyle name="Vstup 3 9 2 5" xfId="7758" xr:uid="{4CF0DA93-6A36-40B9-8C9D-08012C6E0131}"/>
    <cellStyle name="Vstup 3 9 2 5 2" xfId="17991" xr:uid="{32094BF2-0587-4368-AB42-465F73E172E9}"/>
    <cellStyle name="Vstup 3 9 2 5 2 2" xfId="43806" xr:uid="{782CCA31-2FB1-470B-97D7-0542229406D6}"/>
    <cellStyle name="Vstup 3 9 2 5 3" xfId="21564" xr:uid="{1DCD80E6-CB83-4FA2-A5EC-DF27D91867E1}"/>
    <cellStyle name="Vstup 3 9 2 5 4" xfId="24446" xr:uid="{F3862CEF-D7C1-4529-8CE3-EC8934864649}"/>
    <cellStyle name="Vstup 3 9 2 5 5" xfId="32713" xr:uid="{FA05D3FA-4A93-49A6-8DDD-B65049AF5449}"/>
    <cellStyle name="Vstup 3 9 2 6" xfId="13238" xr:uid="{CB690E03-9CED-4976-A48D-9AE170C10EDB}"/>
    <cellStyle name="Vstup 3 9 2 6 2" xfId="38146" xr:uid="{3BDC6924-3FAE-4952-827B-8ED1C787BEBA}"/>
    <cellStyle name="Vstup 3 9 2 7" xfId="17098" xr:uid="{9BA66E73-B32C-4279-92FE-3DAF61A0CF58}"/>
    <cellStyle name="Vstup 3 9 2 8" xfId="27163" xr:uid="{154C8C20-24A2-4142-9783-FF5EB1A2C04A}"/>
    <cellStyle name="Vstup 3 9 2_5.3 Investments associated cy" xfId="6479" xr:uid="{7A2E2155-4356-4E96-9549-6534BABC7173}"/>
    <cellStyle name="Vstup 3 9 3" xfId="1848" xr:uid="{EBD3AC7A-C57B-4F09-ADDF-EBB012DF65A8}"/>
    <cellStyle name="Vstup 3 9 3 2" xfId="5047" xr:uid="{2EBE4708-6829-4318-902D-C70B08F46451}"/>
    <cellStyle name="Vstup 3 9 3 2 2" xfId="11840" xr:uid="{805181DF-8A59-4C8E-B3A6-4A8269D4067B}"/>
    <cellStyle name="Vstup 3 9 3 2 2 2" xfId="20469" xr:uid="{76CAF4AF-370E-48F2-9D07-681164F0DD71}"/>
    <cellStyle name="Vstup 3 9 3 2 2 2 2" xfId="47883" xr:uid="{872161DB-E252-4DB7-A3F8-4D6664B2BCC0}"/>
    <cellStyle name="Vstup 3 9 3 2 2 3" xfId="23424" xr:uid="{2C09E99A-AE2D-43C9-AE9D-37FF9F9C7A05}"/>
    <cellStyle name="Vstup 3 9 3 2 2 4" xfId="26059" xr:uid="{27B49707-03CA-4A65-9AC6-788FF45176A8}"/>
    <cellStyle name="Vstup 3 9 3 2 2 5" xfId="36686" xr:uid="{1CAB6446-F6C2-45E5-BFF1-FAD97EAE7617}"/>
    <cellStyle name="Vstup 3 9 3 2 3" xfId="15892" xr:uid="{8E416286-35CE-475C-91FA-BBD700442577}"/>
    <cellStyle name="Vstup 3 9 3 2 3 2" xfId="42214" xr:uid="{9C38E8DE-99D2-4501-8B3D-E6398BA94DB5}"/>
    <cellStyle name="Vstup 3 9 3 2 4" xfId="15695" xr:uid="{A69244B4-89EB-4D23-9262-83B9FA97FF20}"/>
    <cellStyle name="Vstup 3 9 3 2 5" xfId="16995" xr:uid="{FF26EDA4-427D-4AFE-9BDC-070F87C38739}"/>
    <cellStyle name="Vstup 3 9 3 2 6" xfId="31131" xr:uid="{3BD89749-DAE2-456B-AAFA-7CD01C3963CF}"/>
    <cellStyle name="Vstup 3 9 3 3" xfId="8807" xr:uid="{4637374D-8758-49B2-91BA-870452EDC165}"/>
    <cellStyle name="Vstup 3 9 3 3 2" xfId="18558" xr:uid="{28B83EA0-0157-4410-9528-EBDEC1293C3F}"/>
    <cellStyle name="Vstup 3 9 3 3 2 2" xfId="44851" xr:uid="{F434954E-3BCB-4556-A197-BF539A22DA53}"/>
    <cellStyle name="Vstup 3 9 3 3 3" xfId="21946" xr:uid="{F2DACDCA-1348-434A-8F3A-6D5B87CAFDDC}"/>
    <cellStyle name="Vstup 3 9 3 3 4" xfId="24754" xr:uid="{1DB9FA61-6F9D-4E2D-978C-E75B5041079C}"/>
    <cellStyle name="Vstup 3 9 3 3 5" xfId="33742" xr:uid="{2A1E52D8-3DDD-46EF-A3A3-B6E6AF0D9FA1}"/>
    <cellStyle name="Vstup 3 9 3 4" xfId="13956" xr:uid="{0F53F9CD-FA88-46EE-BB6A-5FD8B8E43D1C}"/>
    <cellStyle name="Vstup 3 9 3 4 2" xfId="39190" xr:uid="{E056CECB-5B83-452C-ADD9-628103C9EC69}"/>
    <cellStyle name="Vstup 3 9 3 5" xfId="17956" xr:uid="{390A3E0B-832D-4832-B8F0-2C3CE4433A91}"/>
    <cellStyle name="Vstup 3 9 3 6" xfId="28195" xr:uid="{F7CD20F2-5002-46C7-8987-0F4499BAE360}"/>
    <cellStyle name="Vstup 3 9 3_5.3 Investments associated cy" xfId="6482" xr:uid="{FF773665-260F-4339-A877-95AFC1A7E846}"/>
    <cellStyle name="Vstup 3 9 4" xfId="2532" xr:uid="{7C265F5A-A5BA-4CB8-801F-FB472A6CEB99}"/>
    <cellStyle name="Vstup 3 9 4 2" xfId="5731" xr:uid="{A11E1406-EBD4-411E-9654-190E108AC1FA}"/>
    <cellStyle name="Vstup 3 9 4 2 2" xfId="12524" xr:uid="{04948568-47BC-449C-9B73-E472104FEF37}"/>
    <cellStyle name="Vstup 3 9 4 2 2 2" xfId="20934" xr:uid="{312DDE25-338C-4D96-961C-042EB4492DD2}"/>
    <cellStyle name="Vstup 3 9 4 2 2 2 2" xfId="48567" xr:uid="{6870228E-17F2-4F42-A93E-42B3A46D4383}"/>
    <cellStyle name="Vstup 3 9 4 2 2 3" xfId="23791" xr:uid="{4A320E84-BAAC-4EDE-9D88-1C00C915EA61}"/>
    <cellStyle name="Vstup 3 9 4 2 2 4" xfId="26388" xr:uid="{41E27CB6-20AD-4586-B109-9F5C3365D4DA}"/>
    <cellStyle name="Vstup 3 9 4 2 2 5" xfId="37370" xr:uid="{94528ED8-1590-4C74-8330-7B17DC60DA58}"/>
    <cellStyle name="Vstup 3 9 4 2 3" xfId="16346" xr:uid="{F5379AEF-A414-4B1D-81AD-3497C2367C1B}"/>
    <cellStyle name="Vstup 3 9 4 2 3 2" xfId="42898" xr:uid="{65F8D733-4505-42A5-BFEB-C790A2669E72}"/>
    <cellStyle name="Vstup 3 9 4 2 4" xfId="16716" xr:uid="{ED439F0A-692F-4B9A-B3F8-9F22B2B6E11D}"/>
    <cellStyle name="Vstup 3 9 4 2 5" xfId="23275" xr:uid="{8F297260-4EB0-4718-8A48-08ECC5D4BF29}"/>
    <cellStyle name="Vstup 3 9 4 2 6" xfId="31815" xr:uid="{73C55445-D490-40BE-90FE-337665570C89}"/>
    <cellStyle name="Vstup 3 9 4 3" xfId="9490" xr:uid="{A57CE254-CA1B-4098-BEA0-42A5D2F9ED2B}"/>
    <cellStyle name="Vstup 3 9 4 3 2" xfId="19022" xr:uid="{99044698-85AF-45F1-B296-7EAE1B51E4E9}"/>
    <cellStyle name="Vstup 3 9 4 3 2 2" xfId="45534" xr:uid="{72ED2A08-C417-44C1-AAC3-EA3D50821317}"/>
    <cellStyle name="Vstup 3 9 4 3 3" xfId="22308" xr:uid="{3CA8CD7F-82CE-4911-B7E8-81440AE39D60}"/>
    <cellStyle name="Vstup 3 9 4 3 4" xfId="25082" xr:uid="{61DC3500-0F1A-4446-A3D5-5208B7DC3146}"/>
    <cellStyle name="Vstup 3 9 4 3 5" xfId="34425" xr:uid="{C297F6D5-6213-44AD-94C8-65A7772126FD}"/>
    <cellStyle name="Vstup 3 9 4 4" xfId="14407" xr:uid="{9DBA445E-255F-495A-90B9-D95D2B45CD61}"/>
    <cellStyle name="Vstup 3 9 4 4 2" xfId="39873" xr:uid="{4C380A90-DE25-4C5E-BBCB-C9FF89C2EDEC}"/>
    <cellStyle name="Vstup 3 9 4 5" xfId="13633" xr:uid="{88858E69-6F49-4DC3-B9FE-98D23AC412EA}"/>
    <cellStyle name="Vstup 3 9 4 6" xfId="28878" xr:uid="{5C846F26-22A4-4AAC-BFD0-CA1026CDA1C4}"/>
    <cellStyle name="Vstup 3 9 4_5.3 Investments associated cy" xfId="6483" xr:uid="{307AEE5B-7B51-45B8-827B-25BA47C85C82}"/>
    <cellStyle name="Vstup 3 9 5" xfId="3035" xr:uid="{4B6DF0CD-9FC1-4D62-A934-7CD8A0FE715B}"/>
    <cellStyle name="Vstup 3 9 5 2" xfId="9970" xr:uid="{D483FFD8-F7EA-47AA-95EC-9BE9759987CD}"/>
    <cellStyle name="Vstup 3 9 5 2 2" xfId="19457" xr:uid="{CC0C01D6-6BF1-4615-B6C4-4949D480BC43}"/>
    <cellStyle name="Vstup 3 9 5 2 2 2" xfId="46013" xr:uid="{31B9FEB0-1C37-4407-AF4A-059506BE3994}"/>
    <cellStyle name="Vstup 3 9 5 2 3" xfId="22728" xr:uid="{3A115D01-DD1E-482C-AA34-FF3CBD3E9F62}"/>
    <cellStyle name="Vstup 3 9 5 2 4" xfId="25496" xr:uid="{C04CCFE4-6447-4B39-9C38-F6B45F54C8D4}"/>
    <cellStyle name="Vstup 3 9 5 2 5" xfId="34895" xr:uid="{D9C09EBC-4B44-4B95-8996-E7745E4209D4}"/>
    <cellStyle name="Vstup 3 9 5 3" xfId="14843" xr:uid="{C0B146BA-ECE5-49F5-906A-A9CAF4074029}"/>
    <cellStyle name="Vstup 3 9 5 3 2" xfId="40349" xr:uid="{B1E9C07E-5AE3-496F-B0ED-435D9E3A9042}"/>
    <cellStyle name="Vstup 3 9 5 4" xfId="20036" xr:uid="{1834BF26-D041-4A05-9661-9B176ECE620C}"/>
    <cellStyle name="Vstup 3 9 5 5" xfId="29345" xr:uid="{EA21ACAD-FE1A-4468-8A4A-77B880822E3D}"/>
    <cellStyle name="Vstup 3 9 6" xfId="7457" xr:uid="{13131EB0-43C4-4677-A753-41F718547900}"/>
    <cellStyle name="Vstup 3 9 6 2" xfId="17747" xr:uid="{A0AA153D-0C65-4169-A34E-B8BC9A555E11}"/>
    <cellStyle name="Vstup 3 9 6 2 2" xfId="43505" xr:uid="{18293845-46B5-4676-829A-A77E430B4A46}"/>
    <cellStyle name="Vstup 3 9 6 3" xfId="21346" xr:uid="{94ADAFD8-5B8C-4F80-9D14-C3C98C0005C7}"/>
    <cellStyle name="Vstup 3 9 6 4" xfId="24239" xr:uid="{E4B96654-5D51-4D43-90C1-18CEA8C75C28}"/>
    <cellStyle name="Vstup 3 9 6 5" xfId="32412" xr:uid="{332A6214-062D-472E-A8A7-895B3137AA14}"/>
    <cellStyle name="Vstup 3 9 7" xfId="12992" xr:uid="{C4A2A5AB-0712-4E08-8421-6463E2056009}"/>
    <cellStyle name="Vstup 3 9 7 2" xfId="37845" xr:uid="{C0528180-BD39-4D4D-977F-21BBED1C983A}"/>
    <cellStyle name="Vstup 3 9 8" xfId="17315" xr:uid="{0E02AEC9-EA97-4E47-B0A0-3A9745C62BA5}"/>
    <cellStyle name="Vstup 3 9 9" xfId="26862" xr:uid="{7A77A78E-D07C-44CE-8C99-13ED7F3D5D7A}"/>
    <cellStyle name="Vstup 3 9_3.10 Impairments" xfId="1101" xr:uid="{101323BA-AFB6-4068-A4CD-51B617D53A13}"/>
    <cellStyle name="Vstup 3_3.10 Impairments" xfId="1081" xr:uid="{5E0FBFB0-12EA-4DA3-A532-4A3B2815B19F}"/>
    <cellStyle name="Vstup 4" xfId="126" xr:uid="{EC7A44A9-5372-4F4F-96F6-89FC96DCFC9F}"/>
    <cellStyle name="Vstup 4 2" xfId="443" xr:uid="{1F0708DA-2ABF-4D20-901F-77B6B9026A74}"/>
    <cellStyle name="Vstup 4 2 2" xfId="2008" xr:uid="{9C094ECB-46FB-4F7F-B04C-351C6CD9DAB6}"/>
    <cellStyle name="Vstup 4 2 2 2" xfId="5207" xr:uid="{C65FDB96-B63A-4BD5-BBA6-364B22F5C92A}"/>
    <cellStyle name="Vstup 4 2 2 2 2" xfId="12000" xr:uid="{A4C8B4BA-9989-490E-ADE5-9D3D338AC0EB}"/>
    <cellStyle name="Vstup 4 2 2 2 2 2" xfId="20597" xr:uid="{7C42670E-3FAC-4A6B-9797-956142BC1CC5}"/>
    <cellStyle name="Vstup 4 2 2 2 2 2 2" xfId="48043" xr:uid="{87A64054-4593-4299-B922-EF25902FB0B8}"/>
    <cellStyle name="Vstup 4 2 2 2 2 3" xfId="23541" xr:uid="{157871AA-F35D-4794-BFFE-A186D9DDDCF2}"/>
    <cellStyle name="Vstup 4 2 2 2 2 4" xfId="26169" xr:uid="{7D7C2DD5-63B3-4EFC-A6F2-8D8E6070B0EA}"/>
    <cellStyle name="Vstup 4 2 2 2 2 5" xfId="36846" xr:uid="{5A71107B-1480-41F5-8E99-FF2FE29C19BB}"/>
    <cellStyle name="Vstup 4 2 2 2 3" xfId="16021" xr:uid="{37502E4D-19A9-4AB0-A168-230360822751}"/>
    <cellStyle name="Vstup 4 2 2 2 3 2" xfId="42374" xr:uid="{F682B6EB-58F8-4B5A-A306-7766704CB9D9}"/>
    <cellStyle name="Vstup 4 2 2 2 4" xfId="19595" xr:uid="{D9124FDE-8D90-4EDA-83A4-29AE9703DF52}"/>
    <cellStyle name="Vstup 4 2 2 2 5" xfId="17535" xr:uid="{E194B3FC-90AB-4A5F-87A9-345C154C7676}"/>
    <cellStyle name="Vstup 4 2 2 2 6" xfId="31291" xr:uid="{BE3F57A2-430F-468C-B9A7-00D4F7E44810}"/>
    <cellStyle name="Vstup 4 2 2 3" xfId="8967" xr:uid="{15187FFA-0273-4EB7-BE81-7960BD94FAE4}"/>
    <cellStyle name="Vstup 4 2 2 3 2" xfId="18685" xr:uid="{405794E1-1A48-4868-B786-FAE818E6659C}"/>
    <cellStyle name="Vstup 4 2 2 3 2 2" xfId="45011" xr:uid="{FD888738-B99B-4E99-BA70-C4680D0525E5}"/>
    <cellStyle name="Vstup 4 2 2 3 3" xfId="22061" xr:uid="{C6E68879-01D0-4C49-B56A-616BFE5A1E22}"/>
    <cellStyle name="Vstup 4 2 2 3 4" xfId="24864" xr:uid="{87BE0415-AD22-40D5-9B56-CB5CA11D4DBF}"/>
    <cellStyle name="Vstup 4 2 2 3 5" xfId="33902" xr:uid="{C9491187-BAC8-44F0-B4BC-BDC3BCFAD658}"/>
    <cellStyle name="Vstup 4 2 2 4" xfId="14082" xr:uid="{CE98F07C-482B-48C2-9453-37FE3EF4BCAF}"/>
    <cellStyle name="Vstup 4 2 2 4 2" xfId="39350" xr:uid="{098E0B9B-E65B-4F19-A622-97147B4038D5}"/>
    <cellStyle name="Vstup 4 2 2 5" xfId="16279" xr:uid="{EB5771D7-D8BC-4017-913D-03450C024F08}"/>
    <cellStyle name="Vstup 4 2 2 6" xfId="28355" xr:uid="{D29A2523-C4AF-4954-A9FC-B44330F58DD2}"/>
    <cellStyle name="Vstup 4 2 2_5.3 Investments associated cy" xfId="6485" xr:uid="{1A5C720E-38DD-4BEE-8D0A-9D56FDF0A6CD}"/>
    <cellStyle name="Vstup 4 2 3" xfId="2660" xr:uid="{61405015-EE62-49B2-A787-4A32D9B87E5D}"/>
    <cellStyle name="Vstup 4 2 3 2" xfId="5859" xr:uid="{B199CA55-CAF0-4EB3-8F3B-F187157A4858}"/>
    <cellStyle name="Vstup 4 2 3 2 2" xfId="12652" xr:uid="{4A907BE1-07F7-4986-A482-5DB59833338A}"/>
    <cellStyle name="Vstup 4 2 3 2 2 2" xfId="21062" xr:uid="{D1E6B1EB-9EA6-4199-A28E-8DD302CD775C}"/>
    <cellStyle name="Vstup 4 2 3 2 2 2 2" xfId="48695" xr:uid="{9A944FBC-E52D-4DE1-9403-CA0340FDA54F}"/>
    <cellStyle name="Vstup 4 2 3 2 2 3" xfId="23919" xr:uid="{2F033095-8FA5-44E1-ABD6-AA64AFB59C7C}"/>
    <cellStyle name="Vstup 4 2 3 2 2 4" xfId="26516" xr:uid="{EDDD4BFC-CB78-4798-8D0F-9021DBA3E947}"/>
    <cellStyle name="Vstup 4 2 3 2 2 5" xfId="37498" xr:uid="{3C74340F-515C-4BA6-BCD2-BA3FFCBC8A79}"/>
    <cellStyle name="Vstup 4 2 3 2 3" xfId="16474" xr:uid="{ABC3448A-8704-4297-BA07-D7142E0D31F2}"/>
    <cellStyle name="Vstup 4 2 3 2 3 2" xfId="43026" xr:uid="{D12DE586-993B-4055-87AA-D328794E4488}"/>
    <cellStyle name="Vstup 4 2 3 2 4" xfId="15417" xr:uid="{C1F45DC6-77FD-4C81-AA46-CE77573A6930}"/>
    <cellStyle name="Vstup 4 2 3 2 5" xfId="20070" xr:uid="{960764DD-2067-464F-BB3D-3BF9222BA210}"/>
    <cellStyle name="Vstup 4 2 3 2 6" xfId="31943" xr:uid="{935A3507-3189-4C8C-845F-7513A1750494}"/>
    <cellStyle name="Vstup 4 2 3 3" xfId="9618" xr:uid="{5D38FBE5-2377-43E2-BAED-E4CB3572EF72}"/>
    <cellStyle name="Vstup 4 2 3 3 2" xfId="19150" xr:uid="{01905C62-F036-41E9-B3E8-E8BF8EC49D55}"/>
    <cellStyle name="Vstup 4 2 3 3 2 2" xfId="45662" xr:uid="{DDA14014-1771-4924-9197-704F6677EF16}"/>
    <cellStyle name="Vstup 4 2 3 3 3" xfId="22436" xr:uid="{35DF6CAB-A713-4138-B025-1974CA40783E}"/>
    <cellStyle name="Vstup 4 2 3 3 4" xfId="25210" xr:uid="{5B9A710C-56BD-44EE-B202-1500B91D9972}"/>
    <cellStyle name="Vstup 4 2 3 3 5" xfId="34553" xr:uid="{6A653E68-3879-4150-82FB-D4DFD576E973}"/>
    <cellStyle name="Vstup 4 2 3 4" xfId="14535" xr:uid="{BFB303B3-9E7A-414E-A3BD-27BFC7F02F30}"/>
    <cellStyle name="Vstup 4 2 3 4 2" xfId="40001" xr:uid="{CD332737-870C-4885-91AE-2B4986CDD14F}"/>
    <cellStyle name="Vstup 4 2 3 5" xfId="18508" xr:uid="{0FDA2A0C-0B5F-44B9-ABA4-DD4ABD8BBAEB}"/>
    <cellStyle name="Vstup 4 2 3 6" xfId="29006" xr:uid="{11B7E45A-0C06-4819-AEB1-8B3100F0C1AF}"/>
    <cellStyle name="Vstup 4 2 3_5.3 Investments associated cy" xfId="6486" xr:uid="{6D687365-9F57-4EAA-88B1-A4995A6961D4}"/>
    <cellStyle name="Vstup 4 2 4" xfId="3200" xr:uid="{F81569A7-2F69-4F9D-8B1A-53715D0BB47B}"/>
    <cellStyle name="Vstup 4 2 4 2" xfId="10127" xr:uid="{E9E14ED4-9779-4631-B306-2CADD7C0C52A}"/>
    <cellStyle name="Vstup 4 2 4 2 2" xfId="19583" xr:uid="{9572BC5B-DA5F-49CE-85A4-8F692B8E3035}"/>
    <cellStyle name="Vstup 4 2 4 2 2 2" xfId="46170" xr:uid="{7B8EB078-EA30-40C2-8BE4-B477FA267C4D}"/>
    <cellStyle name="Vstup 4 2 4 2 3" xfId="22838" xr:uid="{8AF49384-C941-41F7-BB8C-FB389527EFFE}"/>
    <cellStyle name="Vstup 4 2 4 2 4" xfId="25601" xr:uid="{252C72FA-F628-4314-8D04-1FAD5987643C}"/>
    <cellStyle name="Vstup 4 2 4 2 5" xfId="35051" xr:uid="{3ED4EDFD-8E42-47C5-9A28-DEC3374A044B}"/>
    <cellStyle name="Vstup 4 2 4 3" xfId="14969" xr:uid="{EE5F8EC9-7250-482F-A624-BD91D1A81169}"/>
    <cellStyle name="Vstup 4 2 4 3 2" xfId="40505" xr:uid="{8A4C3818-F5EC-407A-9D78-44EEE85C8E8E}"/>
    <cellStyle name="Vstup 4 2 4 4" xfId="13810" xr:uid="{4D066DE3-0980-4399-A749-22E8A4B69550}"/>
    <cellStyle name="Vstup 4 2 4 5" xfId="29500" xr:uid="{0366FE4F-4F9F-4153-8AB7-5A3AB7B80D8F}"/>
    <cellStyle name="Vstup 4 2 5" xfId="7635" xr:uid="{204C3D85-4F88-476D-82E0-E17CAFC12D43}"/>
    <cellStyle name="Vstup 4 2 5 2" xfId="17895" xr:uid="{7A6C116C-CBC2-42AB-B558-819752B4CC67}"/>
    <cellStyle name="Vstup 4 2 5 2 2" xfId="43683" xr:uid="{7F95B41E-4FBF-49E1-A4B7-1E371538AFED}"/>
    <cellStyle name="Vstup 4 2 5 3" xfId="21481" xr:uid="{8DC2DFBB-6E65-4FDF-81F1-5672245C9BB5}"/>
    <cellStyle name="Vstup 4 2 5 4" xfId="24367" xr:uid="{C11FCB20-F827-46D0-85A4-AAA4C131364F}"/>
    <cellStyle name="Vstup 4 2 5 5" xfId="32590" xr:uid="{4E09BB4C-8F5E-4C12-9056-C12933CBF4EE}"/>
    <cellStyle name="Vstup 4 2 6" xfId="13138" xr:uid="{A6543CD6-4D72-49BC-9E39-4F95F722B0BE}"/>
    <cellStyle name="Vstup 4 2 6 2" xfId="38023" xr:uid="{106A6050-55F6-48A6-B225-58AF48C490D1}"/>
    <cellStyle name="Vstup 4 2 7" xfId="17182" xr:uid="{BABA36B3-33EE-4783-AD79-0AF54850DD4B}"/>
    <cellStyle name="Vstup 4 2 8" xfId="27040" xr:uid="{9779BFED-B6EB-4DE5-82CA-6A77DEE7D47D}"/>
    <cellStyle name="Vstup 4 2_5.3 Investments associated cy" xfId="6484" xr:uid="{F7C68BB9-1CD9-48E9-8C00-A21B296A02A8}"/>
    <cellStyle name="Vstup 4 3" xfId="1726" xr:uid="{BDFA1B36-FCBB-4503-B9D5-9DE6FDD82691}"/>
    <cellStyle name="Vstup 4 3 2" xfId="4925" xr:uid="{BB42BFEC-2C7E-4B44-96BD-3306B57ED77C}"/>
    <cellStyle name="Vstup 4 3 2 2" xfId="11718" xr:uid="{7252F330-4B63-4827-B044-3CDD41DBE116}"/>
    <cellStyle name="Vstup 4 3 2 2 2" xfId="20378" xr:uid="{AC1FF10B-860C-4F7D-865A-1591B34CE3E8}"/>
    <cellStyle name="Vstup 4 3 2 2 2 2" xfId="47761" xr:uid="{6030DE0B-CBB9-43D7-B263-60F768C98B14}"/>
    <cellStyle name="Vstup 4 3 2 2 3" xfId="23345" xr:uid="{DE696BD6-0529-4FA9-A5B8-BA938455AD9E}"/>
    <cellStyle name="Vstup 4 3 2 2 4" xfId="25981" xr:uid="{07128C6E-99F9-4FB0-961E-13049E2B0B68}"/>
    <cellStyle name="Vstup 4 3 2 2 5" xfId="36564" xr:uid="{8870D128-8201-408A-AC08-E57354783A1C}"/>
    <cellStyle name="Vstup 4 3 2 3" xfId="15799" xr:uid="{077F3B19-7D51-446D-AC4E-E9FAC056765B}"/>
    <cellStyle name="Vstup 4 3 2 3 2" xfId="42092" xr:uid="{9010A272-7339-4EDF-8B7D-502D4E3CA8B2}"/>
    <cellStyle name="Vstup 4 3 2 4" xfId="16768" xr:uid="{BB215A90-0E3A-4018-BE73-4ECAF7FC2377}"/>
    <cellStyle name="Vstup 4 3 2 5" xfId="23243" xr:uid="{59AD4320-79DF-4ABD-91DA-924DF67658BD}"/>
    <cellStyle name="Vstup 4 3 2 6" xfId="31009" xr:uid="{41701509-6EFC-4655-8560-55C6426D58A1}"/>
    <cellStyle name="Vstup 4 3 3" xfId="8685" xr:uid="{3570D045-BDD0-4A1C-BD40-F1B4C376F3B3}"/>
    <cellStyle name="Vstup 4 3 3 2" xfId="18469" xr:uid="{874F9BCB-6F47-45EA-B266-B7D9505DFAAC}"/>
    <cellStyle name="Vstup 4 3 3 2 2" xfId="44729" xr:uid="{AD2B52A4-844B-4004-9894-451C30962FB5}"/>
    <cellStyle name="Vstup 4 3 3 3" xfId="21865" xr:uid="{97CDA65E-5076-44D2-9A9F-1A74ABC36CB5}"/>
    <cellStyle name="Vstup 4 3 3 4" xfId="24676" xr:uid="{17D7456D-4E77-46AA-AB58-C16B04899582}"/>
    <cellStyle name="Vstup 4 3 3 5" xfId="33620" xr:uid="{EAF1D4D2-7512-4197-B48A-6CB25ED2EF9C}"/>
    <cellStyle name="Vstup 4 3 4" xfId="13865" xr:uid="{FEC83CB2-9A96-48E1-BBEE-9CB3E90BDF22}"/>
    <cellStyle name="Vstup 4 3 4 2" xfId="39068" xr:uid="{C53B041D-B2DE-4A4C-B4C8-48380A6E1277}"/>
    <cellStyle name="Vstup 4 3 5" xfId="15529" xr:uid="{3B3CAB09-9767-4567-856F-5A64DCFF63D1}"/>
    <cellStyle name="Vstup 4 3 6" xfId="28073" xr:uid="{747CCE18-EFB6-44E7-97B9-3BF3A625ADBE}"/>
    <cellStyle name="Vstup 4 3_5.3 Investments associated cy" xfId="6487" xr:uid="{F2DA3FB1-AA6E-47BC-B5F0-3409152F4B69}"/>
    <cellStyle name="Vstup 4 4" xfId="2128" xr:uid="{2CBBC730-CB92-48A7-B1E8-194172CEB9AC}"/>
    <cellStyle name="Vstup 4 4 2" xfId="5327" xr:uid="{1BAA3863-BB87-404A-87BD-DB43EA8EB6A6}"/>
    <cellStyle name="Vstup 4 4 2 2" xfId="12120" xr:uid="{C35B8D19-6FAC-424D-BC63-9C5A1B83EF86}"/>
    <cellStyle name="Vstup 4 4 2 2 2" xfId="20691" xr:uid="{3EEFB65C-13EE-4B46-A506-745BB11940E3}"/>
    <cellStyle name="Vstup 4 4 2 2 2 2" xfId="48163" xr:uid="{C33F8F38-EB83-47AD-9D46-FFBAB2A5DE5B}"/>
    <cellStyle name="Vstup 4 4 2 2 3" xfId="23617" xr:uid="{7C4D9A0E-6113-4A0E-B605-F325734EFBFE}"/>
    <cellStyle name="Vstup 4 4 2 2 4" xfId="26242" xr:uid="{EB68AF01-6F2B-4C0B-8474-40615D1CF1CB}"/>
    <cellStyle name="Vstup 4 4 2 2 5" xfId="36966" xr:uid="{5DCC8E66-35FB-44BE-A69C-77AD8421D5D6}"/>
    <cellStyle name="Vstup 4 4 2 3" xfId="16114" xr:uid="{F949609F-3008-4C24-80ED-AAB870D7B8DA}"/>
    <cellStyle name="Vstup 4 4 2 3 2" xfId="42494" xr:uid="{242627E5-FDE5-435A-B9F7-9E6AFF34680D}"/>
    <cellStyle name="Vstup 4 4 2 4" xfId="13498" xr:uid="{1152F9B9-7482-4936-8C79-748F31436F85}"/>
    <cellStyle name="Vstup 4 4 2 5" xfId="23169" xr:uid="{FA7EA775-9005-4E6D-A138-01CB38390C7F}"/>
    <cellStyle name="Vstup 4 4 2 6" xfId="31411" xr:uid="{F0EB8855-4440-4D21-BED4-77465AE2C795}"/>
    <cellStyle name="Vstup 4 4 3" xfId="9087" xr:uid="{F81C7E0D-28F5-4AAC-8146-92415604CB01}"/>
    <cellStyle name="Vstup 4 4 3 2" xfId="18776" xr:uid="{EDDC91C4-8A76-4CFD-B82F-610873BE94D6}"/>
    <cellStyle name="Vstup 4 4 3 2 2" xfId="45131" xr:uid="{2FEF0B6E-BD2B-457C-AAB8-0B9965A3D2BF}"/>
    <cellStyle name="Vstup 4 4 3 3" xfId="22137" xr:uid="{0A780335-AE9A-4067-AFDE-1A6A0B5328D5}"/>
    <cellStyle name="Vstup 4 4 3 4" xfId="24937" xr:uid="{ED03955C-7F0A-49CF-80E8-4CB934B78514}"/>
    <cellStyle name="Vstup 4 4 3 5" xfId="34022" xr:uid="{E6C79898-4D18-4BC5-B0D4-364069256C0E}"/>
    <cellStyle name="Vstup 4 4 4" xfId="14173" xr:uid="{56C843EB-E4F3-4132-8347-7490AFDFFE5A}"/>
    <cellStyle name="Vstup 4 4 4 2" xfId="39470" xr:uid="{423766CB-EF1A-4360-9B73-E39D611271C5}"/>
    <cellStyle name="Vstup 4 4 5" xfId="16029" xr:uid="{8154651B-7BDA-47A9-B16F-A2CA29D492FB}"/>
    <cellStyle name="Vstup 4 4 6" xfId="28475" xr:uid="{DA5AE497-112C-4D2D-833B-401727AC638D}"/>
    <cellStyle name="Vstup 4 4_5.3 Investments associated cy" xfId="6488" xr:uid="{33043C4A-7057-4B1A-A526-50B4F9500B08}"/>
    <cellStyle name="Vstup 4 5" xfId="2905" xr:uid="{078095DC-DBF6-4D06-B91E-F7B4D9DD3A24}"/>
    <cellStyle name="Vstup 4 5 2" xfId="9846" xr:uid="{D152D8A4-2135-4AAD-ADB0-C24F1AA8A212}"/>
    <cellStyle name="Vstup 4 5 2 2" xfId="19366" xr:uid="{E9AFF1D6-5C10-4730-9EEC-93CEB60FCF52}"/>
    <cellStyle name="Vstup 4 5 2 2 2" xfId="45889" xr:uid="{2E242885-5129-4F9B-8137-C67C487D530C}"/>
    <cellStyle name="Vstup 4 5 2 3" xfId="22652" xr:uid="{99B1A096-72B9-4747-8440-EC22E1AD749F}"/>
    <cellStyle name="Vstup 4 5 2 4" xfId="25422" xr:uid="{2EFBAC2B-0526-4E25-A4DF-55F2EED18022}"/>
    <cellStyle name="Vstup 4 5 2 5" xfId="34777" xr:uid="{F5153381-527F-43DD-9569-B14AA43A2E4E}"/>
    <cellStyle name="Vstup 4 5 3" xfId="14754" xr:uid="{5B067549-8339-4F29-B018-161E7D12300D}"/>
    <cellStyle name="Vstup 4 5 3 2" xfId="40225" xr:uid="{30DE102D-C13A-4013-927B-5EBC6AF87FEC}"/>
    <cellStyle name="Vstup 4 5 4" xfId="18683" xr:uid="{6B633B2E-428E-4F87-929D-BB1411AA1360}"/>
    <cellStyle name="Vstup 4 5 5" xfId="29227" xr:uid="{DAE8102F-5A67-452A-ABE1-40139EDA8827}"/>
    <cellStyle name="Vstup 4 6" xfId="7325" xr:uid="{B7E72D97-ADC1-41CA-8558-8B12961BDC65}"/>
    <cellStyle name="Vstup 4 6 2" xfId="17642" xr:uid="{3923E159-E660-4D76-A82E-213BE6045A9B}"/>
    <cellStyle name="Vstup 4 6 2 2" xfId="43373" xr:uid="{985B1D2E-806F-4979-8C17-9DD152410B08}"/>
    <cellStyle name="Vstup 4 6 3" xfId="12867" xr:uid="{80F91D01-1C24-42F9-A4D5-199E6E1CF083}"/>
    <cellStyle name="Vstup 4 6 4" xfId="24153" xr:uid="{12C1E1D1-D11A-444E-B7AA-DA71CDA1B81D}"/>
    <cellStyle name="Vstup 4 6 5" xfId="32282" xr:uid="{F099FE21-1A33-4B6C-80CD-F80D6C1E1911}"/>
    <cellStyle name="Vstup 4 7" xfId="12887" xr:uid="{1CE8241F-3C0D-4BCD-A4CF-4CD9358D2726}"/>
    <cellStyle name="Vstup 4 7 2" xfId="37713" xr:uid="{FCCC5EAF-49D3-4D1E-A730-554725E9EA2D}"/>
    <cellStyle name="Vstup 4 8" xfId="17403" xr:uid="{E8B27731-0DD7-45F2-9312-8D8401DCF492}"/>
    <cellStyle name="Vstup 4 9" xfId="26732" xr:uid="{49CFA652-55F8-4BF3-A4C1-5809F84456F2}"/>
    <cellStyle name="Vstup 4_3.10 Impairments" xfId="1102" xr:uid="{9ACE1B51-4B3E-4A4A-82CD-7A9683A4966A}"/>
    <cellStyle name="Vstup 5" xfId="1717" xr:uid="{5A6FA370-D4C1-4052-94DD-985B19966D98}"/>
    <cellStyle name="Vstup 5 2" xfId="4916" xr:uid="{406A3260-A8BB-45B0-9576-4E78384963BB}"/>
    <cellStyle name="Vstup 5 2 2" xfId="11709" xr:uid="{87755CFF-CA2E-4EC3-80AA-565AAA489895}"/>
    <cellStyle name="Vstup 5 2 2 2" xfId="20369" xr:uid="{90CBE1F5-0748-4163-868C-CDC7CD39F005}"/>
    <cellStyle name="Vstup 5 2 2 2 2" xfId="47752" xr:uid="{13E260A6-2914-4190-8839-6142B8B65A08}"/>
    <cellStyle name="Vstup 5 2 2 3" xfId="23338" xr:uid="{5C2AAEFB-FEA0-4904-AA0B-F4700103F5AA}"/>
    <cellStyle name="Vstup 5 2 2 4" xfId="25974" xr:uid="{E9DB6D2E-D12A-403D-9D9C-E828BC2D2218}"/>
    <cellStyle name="Vstup 5 2 2 5" xfId="36555" xr:uid="{B2B2E9C2-A8A0-48B3-BB14-CB68633620DD}"/>
    <cellStyle name="Vstup 5 2 3" xfId="15791" xr:uid="{08E866F8-9A8C-40C7-99DA-CF57F78A8247}"/>
    <cellStyle name="Vstup 5 2 3 2" xfId="42083" xr:uid="{64919963-D3E2-418D-B60F-E92D60D8F2F3}"/>
    <cellStyle name="Vstup 5 2 4" xfId="20020" xr:uid="{9BB22110-E967-4433-8555-526447D17B17}"/>
    <cellStyle name="Vstup 5 2 5" xfId="22884" xr:uid="{098DD17A-DF1D-4429-B5D3-5B6DE8132E9F}"/>
    <cellStyle name="Vstup 5 2 6" xfId="31000" xr:uid="{7CD43BF8-BE2A-4EE1-AF2C-6B08FFF8CD55}"/>
    <cellStyle name="Vstup 5 3" xfId="8676" xr:uid="{E9FB5DE4-168B-4AFA-9721-0C8D7BB4A9CA}"/>
    <cellStyle name="Vstup 5 3 2" xfId="18460" xr:uid="{B8ECFF5C-77B2-4DE2-A680-E55A367A54FC}"/>
    <cellStyle name="Vstup 5 3 2 2" xfId="44720" xr:uid="{BD2C74F1-8861-442F-A0B6-3AAED23E0379}"/>
    <cellStyle name="Vstup 5 3 3" xfId="21858" xr:uid="{65313AFE-33F9-484E-8759-22F266EB6FB5}"/>
    <cellStyle name="Vstup 5 3 4" xfId="24669" xr:uid="{85047E33-1444-4709-9D49-825F29812E4D}"/>
    <cellStyle name="Vstup 5 3 5" xfId="33611" xr:uid="{A5BCC24A-9738-4A59-82DD-32A25E8D477F}"/>
    <cellStyle name="Vstup 5 4" xfId="13856" xr:uid="{6A6632C3-2E38-42D2-B270-7427B6B4D9F5}"/>
    <cellStyle name="Vstup 5 4 2" xfId="39059" xr:uid="{A2D9682E-3D67-470B-AAD1-79D598EF8436}"/>
    <cellStyle name="Vstup 5 5" xfId="14197" xr:uid="{2FE29429-BFEC-47AF-B309-E30892274658}"/>
    <cellStyle name="Vstup 5 6" xfId="28064" xr:uid="{5884FA56-2A0F-4518-97AB-6405632CC707}"/>
    <cellStyle name="Vstup 5_5.3 Investments associated cy" xfId="6489" xr:uid="{456ECB30-32E5-47A9-89DE-52B131AB9DF6}"/>
    <cellStyle name="Vstup 6" xfId="1734" xr:uid="{140F5E5F-FE4C-4505-9D5E-038F0F35C60B}"/>
    <cellStyle name="Vstup 6 2" xfId="4933" xr:uid="{B3C60B16-831F-4F95-B8D6-7CE060A37D6B}"/>
    <cellStyle name="Vstup 6 2 2" xfId="11726" xr:uid="{8753BDFE-29F9-4D0D-88F0-248B93AF19B4}"/>
    <cellStyle name="Vstup 6 2 2 2" xfId="20384" xr:uid="{476A37DF-A5C7-4063-ACAD-10B42BF9C8B0}"/>
    <cellStyle name="Vstup 6 2 2 2 2" xfId="47769" xr:uid="{4529B14C-8303-4E49-A182-525AF9E34F34}"/>
    <cellStyle name="Vstup 6 2 2 3" xfId="23351" xr:uid="{624FAD03-243B-45EB-8123-C8879ADCB12A}"/>
    <cellStyle name="Vstup 6 2 2 4" xfId="25987" xr:uid="{EAF039C2-48C3-409F-8867-8502DDBFB5DF}"/>
    <cellStyle name="Vstup 6 2 2 5" xfId="36572" xr:uid="{AE3B8126-1D32-4ED0-8B69-4B6035B64337}"/>
    <cellStyle name="Vstup 6 2 3" xfId="15805" xr:uid="{73109C3B-B7B8-402C-B8A1-70F8527C1C51}"/>
    <cellStyle name="Vstup 6 2 3 2" xfId="42100" xr:uid="{20F51C1D-CFF5-49D7-928E-B0606E054452}"/>
    <cellStyle name="Vstup 6 2 4" xfId="15520" xr:uid="{3A230C03-579A-4ABC-932C-F52ECBFEB6D0}"/>
    <cellStyle name="Vstup 6 2 5" xfId="18413" xr:uid="{E3E90589-B9C7-4FD5-954F-76EB448E2AA5}"/>
    <cellStyle name="Vstup 6 2 6" xfId="31017" xr:uid="{3C5BF446-9259-4DCB-8252-631CD6D3F399}"/>
    <cellStyle name="Vstup 6 3" xfId="8693" xr:uid="{B9250A0C-EF7B-4D37-9E43-53D6F4F252A4}"/>
    <cellStyle name="Vstup 6 3 2" xfId="18476" xr:uid="{AB52F78D-FCD3-4BFF-B7D0-2CA987BE49EB}"/>
    <cellStyle name="Vstup 6 3 2 2" xfId="44737" xr:uid="{BB2A7A1B-E8CE-4968-93EF-BFE8154F708B}"/>
    <cellStyle name="Vstup 6 3 3" xfId="21871" xr:uid="{125AE6D7-69DC-460A-9BAC-7D75B6F90490}"/>
    <cellStyle name="Vstup 6 3 4" xfId="24682" xr:uid="{1453D935-248D-41FC-BAFA-849B6A8B2B67}"/>
    <cellStyle name="Vstup 6 3 5" xfId="33628" xr:uid="{6C80DF70-9308-43D4-ACE9-CEDF7366807D}"/>
    <cellStyle name="Vstup 6 4" xfId="13871" xr:uid="{D08A830B-FE9F-478A-8B96-D9682245AD58}"/>
    <cellStyle name="Vstup 6 4 2" xfId="39076" xr:uid="{2D69C1D0-A918-4BC3-951C-28718DEA5D7A}"/>
    <cellStyle name="Vstup 6 5" xfId="16949" xr:uid="{7EFEA53C-D680-4837-87E6-8C4D1835F9D4}"/>
    <cellStyle name="Vstup 6 6" xfId="28081" xr:uid="{939BB284-5A1B-4CDC-9655-D0B16B52C6A3}"/>
    <cellStyle name="Vstup 6_5.3 Investments associated cy" xfId="6490" xr:uid="{D80FC871-8FBE-4344-ACEE-0D27F0B98D9B}"/>
    <cellStyle name="Vstup 7" xfId="2895" xr:uid="{83CA3048-9053-4130-B14D-2086D4DEEE76}"/>
    <cellStyle name="Vstup 7 2" xfId="9836" xr:uid="{2504C712-80FA-4FE0-B9F6-6ACF25A78190}"/>
    <cellStyle name="Vstup 7 2 2" xfId="19357" xr:uid="{7801DB4D-9193-467A-B399-695C0259B176}"/>
    <cellStyle name="Vstup 7 2 2 2" xfId="45879" xr:uid="{655154A4-7AED-42F8-8921-C0523BC86242}"/>
    <cellStyle name="Vstup 7 2 3" xfId="22643" xr:uid="{9F414A0E-E1EC-421B-8520-E213BF376AA3}"/>
    <cellStyle name="Vstup 7 2 4" xfId="25414" xr:uid="{72693BFD-7415-4E2B-9CB5-FB2974A4B295}"/>
    <cellStyle name="Vstup 7 2 5" xfId="34767" xr:uid="{C0ECC640-BE65-4948-B090-5ECF83A4E88D}"/>
    <cellStyle name="Vstup 7 3" xfId="14745" xr:uid="{2D54DB95-6416-4600-9875-A8E286B80236}"/>
    <cellStyle name="Vstup 7 3 2" xfId="40215" xr:uid="{598A3695-E9F3-4B0F-8806-F9D3E9C00C24}"/>
    <cellStyle name="Vstup 7 4" xfId="15684" xr:uid="{148D1EC3-8558-43A5-9DD6-288E817ECE18}"/>
    <cellStyle name="Vstup 7 5" xfId="29217" xr:uid="{7615056F-206B-48DD-B888-0760437D3446}"/>
    <cellStyle name="Vstup 8" xfId="7316" xr:uid="{FC7FEB38-A2C8-4EFB-8C46-B7711C864F23}"/>
    <cellStyle name="Vstup 8 2" xfId="17633" xr:uid="{5428DE31-C9B6-4A55-9987-183271F27970}"/>
    <cellStyle name="Vstup 8 2 2" xfId="43364" xr:uid="{CE84BBA4-F57A-42C6-85E3-C0D115B15CA4}"/>
    <cellStyle name="Vstup 8 3" xfId="17437" xr:uid="{F3096BD4-CD57-458C-81D2-7BA988B7E880}"/>
    <cellStyle name="Vstup 8 4" xfId="24146" xr:uid="{0F53CD4E-015E-42F6-97FB-CACE63BF15B7}"/>
    <cellStyle name="Vstup 8 5" xfId="32273" xr:uid="{C9CAA197-0926-43FC-AB7C-DB60F10D5385}"/>
    <cellStyle name="Vstup 9" xfId="12878" xr:uid="{A43492FB-AE31-47C9-BA14-BDEBEA54F71C}"/>
    <cellStyle name="Vstup 9 2" xfId="37704" xr:uid="{15D3802C-8B79-4097-8B19-2C6AC374EA90}"/>
    <cellStyle name="Vstup_3.10 Impairments" xfId="1059" xr:uid="{E8EC264E-115F-4CFC-83BE-CE48EEDB6395}"/>
    <cellStyle name="Výpočet" xfId="108" xr:uid="{15E42487-EF20-4CBD-8EAD-6E1DB50B2616}"/>
    <cellStyle name="Výpočet 10" xfId="17411" xr:uid="{F836687B-590E-4988-BE63-33A91AFEEE4B}"/>
    <cellStyle name="Výpočet 11" xfId="26724" xr:uid="{18595299-8EB1-4C04-BC77-0470B8EC71AA}"/>
    <cellStyle name="Výpočet 2" xfId="129" xr:uid="{D12DD398-8C09-4782-ABAC-47CEAB173BCE}"/>
    <cellStyle name="Výpočet 2 10" xfId="258" xr:uid="{D4030148-5638-420C-8A67-3DD40C2E0C05}"/>
    <cellStyle name="Výpočet 2 10 2" xfId="562" xr:uid="{9401C6AE-73FE-4F59-A1D2-8192107B1BF5}"/>
    <cellStyle name="Výpočet 2 10 2 2" xfId="2113" xr:uid="{47A6A62A-C0EC-47F0-9376-B64F557E6A8B}"/>
    <cellStyle name="Výpočet 2 10 2 2 2" xfId="5312" xr:uid="{E6579EC4-736E-4888-A67A-6658BB7DFC89}"/>
    <cellStyle name="Výpočet 2 10 2 2 2 2" xfId="12105" xr:uid="{B4FA3FAC-6D47-4721-B28E-1129501F019A}"/>
    <cellStyle name="Výpočet 2 10 2 2 2 2 2" xfId="20678" xr:uid="{D56AD4F7-61CE-4054-AE6E-84FA20FBF4AF}"/>
    <cellStyle name="Výpočet 2 10 2 2 2 2 2 2" xfId="48148" xr:uid="{6B00EA29-CA99-4D6E-A34D-23D9AE717C76}"/>
    <cellStyle name="Výpočet 2 10 2 2 2 2 3" xfId="23605" xr:uid="{79CE8105-122C-46FF-8547-80C1F122E3C2}"/>
    <cellStyle name="Výpočet 2 10 2 2 2 2 4" xfId="26230" xr:uid="{EFA359C3-1661-4B2A-900D-2AE02CCABC82}"/>
    <cellStyle name="Výpočet 2 10 2 2 2 2 5" xfId="36951" xr:uid="{11804236-3437-407B-ADE1-43669091A23B}"/>
    <cellStyle name="Výpočet 2 10 2 2 2 3" xfId="16101" xr:uid="{7F6A0CE4-8776-4DCD-9700-28BF871BF6F1}"/>
    <cellStyle name="Výpočet 2 10 2 2 2 3 2" xfId="42479" xr:uid="{AAE24FD5-2109-4DD1-8508-CCEA8D0AA7AD}"/>
    <cellStyle name="Výpočet 2 10 2 2 2 4" xfId="17868" xr:uid="{14B1CA04-A60D-4087-9BFA-EC2041EB0811}"/>
    <cellStyle name="Výpočet 2 10 2 2 2 5" xfId="20007" xr:uid="{88216B5D-E385-4B03-B119-F69ADB89CD74}"/>
    <cellStyle name="Výpočet 2 10 2 2 2 6" xfId="31396" xr:uid="{5FC12EDF-5AAF-4001-AEC6-61900DDA40B1}"/>
    <cellStyle name="Výpočet 2 10 2 2 3" xfId="9072" xr:uid="{35A984CD-3748-40C5-A810-916F2007CF9E}"/>
    <cellStyle name="Výpočet 2 10 2 2 3 2" xfId="18763" xr:uid="{1804F344-515C-4C88-A04A-2165EE00AD44}"/>
    <cellStyle name="Výpočet 2 10 2 2 3 2 2" xfId="45116" xr:uid="{916E1225-735F-4C89-B618-38BFC1EE0D59}"/>
    <cellStyle name="Výpočet 2 10 2 2 3 3" xfId="22125" xr:uid="{E356B877-AFF7-46C6-838A-49D88301B043}"/>
    <cellStyle name="Výpočet 2 10 2 2 3 4" xfId="24925" xr:uid="{52423650-0DAD-4731-9554-FD6B0CA61436}"/>
    <cellStyle name="Výpočet 2 10 2 2 3 5" xfId="34007" xr:uid="{3D358F97-B7F4-49FC-A3B2-AD1286111CF8}"/>
    <cellStyle name="Výpočet 2 10 2 2 4" xfId="14160" xr:uid="{59F63393-3790-4512-9970-0B70E23014F4}"/>
    <cellStyle name="Výpočet 2 10 2 2 4 2" xfId="39455" xr:uid="{F280180D-5AFC-444D-BF8D-D3A6BED84F17}"/>
    <cellStyle name="Výpočet 2 10 2 2 5" xfId="16919" xr:uid="{CD0F85AD-B8E0-47E1-9100-9BFCF1533796}"/>
    <cellStyle name="Výpočet 2 10 2 2 6" xfId="28460" xr:uid="{B7458378-01FA-4591-A817-AE260F928551}"/>
    <cellStyle name="Výpočet 2 10 2 2_5.3 Investments associated cy" xfId="6492" xr:uid="{69F0677E-44B8-492A-9ED3-712D716310EA}"/>
    <cellStyle name="Výpočet 2 10 2 3" xfId="2732" xr:uid="{109AEA7E-CAB1-4D8C-989B-85D6871EEDC1}"/>
    <cellStyle name="Výpočet 2 10 2 3 2" xfId="5931" xr:uid="{FD380141-AC8A-4EFA-A685-FBD6B2E83153}"/>
    <cellStyle name="Výpočet 2 10 2 3 2 2" xfId="12724" xr:uid="{96C189B1-8920-4B99-A10F-C26A547773C4}"/>
    <cellStyle name="Výpočet 2 10 2 3 2 2 2" xfId="21134" xr:uid="{F8959111-D8C6-472B-996B-0B12FAF16269}"/>
    <cellStyle name="Výpočet 2 10 2 3 2 2 2 2" xfId="48767" xr:uid="{A0DCA21B-729D-4E57-BB70-9112E491C07E}"/>
    <cellStyle name="Výpočet 2 10 2 3 2 2 3" xfId="23991" xr:uid="{F536EFB4-9D70-4440-917F-72AFA7079B7A}"/>
    <cellStyle name="Výpočet 2 10 2 3 2 2 4" xfId="26588" xr:uid="{21868552-5CE9-4CB5-84EC-74497E04B17B}"/>
    <cellStyle name="Výpočet 2 10 2 3 2 2 5" xfId="37570" xr:uid="{78DDD036-2B73-4A88-82EE-C32E86C345C1}"/>
    <cellStyle name="Výpočet 2 10 2 3 2 3" xfId="16546" xr:uid="{BE08CEF9-CE7C-4788-8D29-9558C2BE8B9C}"/>
    <cellStyle name="Výpočet 2 10 2 3 2 3 2" xfId="43098" xr:uid="{33CF5A21-372E-4AE6-AD6F-2727C7054AFB}"/>
    <cellStyle name="Výpočet 2 10 2 3 2 4" xfId="18624" xr:uid="{0C776A9F-FF5C-4B9B-B1BB-A2BFAF01E74A}"/>
    <cellStyle name="Výpočet 2 10 2 3 2 5" xfId="20202" xr:uid="{57E9A013-2EBB-40D7-BFFF-E1C865F85C14}"/>
    <cellStyle name="Výpočet 2 10 2 3 2 6" xfId="32015" xr:uid="{6D3B643D-31FF-4E57-8FB3-AAE7FB682FCA}"/>
    <cellStyle name="Výpočet 2 10 2 3 3" xfId="9690" xr:uid="{348353BC-AD6A-4F13-BA37-DB3DFBBBB1B0}"/>
    <cellStyle name="Výpočet 2 10 2 3 3 2" xfId="19222" xr:uid="{0D50FF93-E1B5-4744-8BC5-AC57DEE48717}"/>
    <cellStyle name="Výpočet 2 10 2 3 3 2 2" xfId="45734" xr:uid="{3CE7834B-DD80-4E71-A7DC-05DC0C777CAD}"/>
    <cellStyle name="Výpočet 2 10 2 3 3 3" xfId="22508" xr:uid="{AA995375-4718-4D07-903D-59699836D514}"/>
    <cellStyle name="Výpočet 2 10 2 3 3 4" xfId="25282" xr:uid="{7AD066E9-7457-4737-B7A5-74FF272F7A4E}"/>
    <cellStyle name="Výpočet 2 10 2 3 3 5" xfId="34625" xr:uid="{E6909380-06E7-4E5C-A7DB-6F9185E98394}"/>
    <cellStyle name="Výpočet 2 10 2 3 4" xfId="14607" xr:uid="{C13318F0-7A5E-4359-91BE-39E9047CEAA9}"/>
    <cellStyle name="Výpočet 2 10 2 3 4 2" xfId="40073" xr:uid="{ED49109C-10ED-4683-823D-9279F7B01793}"/>
    <cellStyle name="Výpočet 2 10 2 3 5" xfId="16876" xr:uid="{6C3F575D-FD4E-41A9-9B8E-8B1B567B9435}"/>
    <cellStyle name="Výpočet 2 10 2 3 6" xfId="29078" xr:uid="{161C4D10-82C5-4E6B-BEFA-A569D8D7CEE0}"/>
    <cellStyle name="Výpočet 2 10 2 3_5.3 Investments associated cy" xfId="6493" xr:uid="{2CB738E6-A6BA-4DAB-9D28-AB97EE6F8A7E}"/>
    <cellStyle name="Výpočet 2 10 2 4" xfId="3306" xr:uid="{F45736C6-0E3E-464E-8F6E-CE6A2DE09C98}"/>
    <cellStyle name="Výpočet 2 10 2 4 2" xfId="10233" xr:uid="{298E9455-10BE-4D89-A1B7-CB7123EA34E4}"/>
    <cellStyle name="Výpočet 2 10 2 4 2 2" xfId="19664" xr:uid="{0C97A1F7-789E-421A-B24E-A043B6CA4A61}"/>
    <cellStyle name="Výpočet 2 10 2 4 2 2 2" xfId="46276" xr:uid="{968A8BCD-D7F3-4264-AE0E-C8C63594E112}"/>
    <cellStyle name="Výpočet 2 10 2 4 2 3" xfId="22903" xr:uid="{AE8CBABC-B0CA-4098-BBA0-6EA0181B5D5E}"/>
    <cellStyle name="Výpočet 2 10 2 4 2 4" xfId="25663" xr:uid="{5895202A-EED2-4AC0-ABE2-FBF78187F361}"/>
    <cellStyle name="Výpočet 2 10 2 4 2 5" xfId="35157" xr:uid="{15D22FF8-44D2-41DB-98E0-F0376A53C8EA}"/>
    <cellStyle name="Výpočet 2 10 2 4 3" xfId="15053" xr:uid="{99788AA0-F0E4-4256-865A-5A42D84AAF86}"/>
    <cellStyle name="Výpočet 2 10 2 4 3 2" xfId="40611" xr:uid="{8C80D0C2-EB97-417D-96A7-44BE38615013}"/>
    <cellStyle name="Výpočet 2 10 2 4 4" xfId="18013" xr:uid="{1B487EB8-E9B5-4C31-B5A0-7C886A4AB730}"/>
    <cellStyle name="Výpočet 2 10 2 4 5" xfId="29606" xr:uid="{DFAFDAB7-4BD3-4A2E-B3DB-86A25A5B35D7}"/>
    <cellStyle name="Výpočet 2 10 2 5" xfId="7751" xr:uid="{0FEEC568-3401-41A2-86FB-5AB0D78ED7EC}"/>
    <cellStyle name="Výpočet 2 10 2 5 2" xfId="17984" xr:uid="{C0632107-EE5A-40A8-A9BC-3531D3004F8B}"/>
    <cellStyle name="Výpočet 2 10 2 5 2 2" xfId="43799" xr:uid="{2A6B2DCA-D5CE-40F2-8145-A70E4BE28498}"/>
    <cellStyle name="Výpočet 2 10 2 5 3" xfId="21557" xr:uid="{ED36525A-82BB-4BA0-8634-335B0D791DA0}"/>
    <cellStyle name="Výpočet 2 10 2 5 4" xfId="24439" xr:uid="{7E7F4751-1C33-45E9-A60A-26DAC7DD63BA}"/>
    <cellStyle name="Výpočet 2 10 2 5 5" xfId="32706" xr:uid="{57503FAD-8084-4029-A4B3-092372A52B04}"/>
    <cellStyle name="Výpočet 2 10 2 6" xfId="13231" xr:uid="{6CB67547-7017-4C5C-BE66-BDEE1F4B3F0A}"/>
    <cellStyle name="Výpočet 2 10 2 6 2" xfId="38139" xr:uid="{8493C316-A3AE-4048-A3D1-71DE878C9260}"/>
    <cellStyle name="Výpočet 2 10 2 7" xfId="17107" xr:uid="{BF83F62D-A8E9-4FCF-B472-DF2724176A0F}"/>
    <cellStyle name="Výpočet 2 10 2 8" xfId="27156" xr:uid="{70103A0E-B2B5-4137-8009-B7D214768074}"/>
    <cellStyle name="Výpočet 2 10 2_5.3 Investments associated cy" xfId="6491" xr:uid="{5E4B347A-BD9C-4BA5-8CAC-64B573B20CB0}"/>
    <cellStyle name="Výpočet 2 10 3" xfId="1841" xr:uid="{48EA4EB5-4C94-44A4-B051-5D5E6570BF2B}"/>
    <cellStyle name="Výpočet 2 10 3 2" xfId="5040" xr:uid="{64975C03-A957-4FD6-9311-48E33613C819}"/>
    <cellStyle name="Výpočet 2 10 3 2 2" xfId="11833" xr:uid="{BC72CA67-DC9C-4863-8576-A23C7BAD665F}"/>
    <cellStyle name="Výpočet 2 10 3 2 2 2" xfId="20462" xr:uid="{8C46A285-69E1-4595-B9A0-EBF6854D97FB}"/>
    <cellStyle name="Výpočet 2 10 3 2 2 2 2" xfId="47876" xr:uid="{A7FF45C3-DABF-4688-B467-C0CA6AFF003A}"/>
    <cellStyle name="Výpočet 2 10 3 2 2 3" xfId="23417" xr:uid="{6C3D54D1-715B-464F-B069-4D795279866E}"/>
    <cellStyle name="Výpočet 2 10 3 2 2 4" xfId="26052" xr:uid="{1362BEDE-A34E-4A38-A292-A1E9F203C661}"/>
    <cellStyle name="Výpočet 2 10 3 2 2 5" xfId="36679" xr:uid="{92244D7E-620F-4D78-802C-DB438347ADF4}"/>
    <cellStyle name="Výpočet 2 10 3 2 3" xfId="15885" xr:uid="{62F72A86-91B0-4E63-9067-E57897C00812}"/>
    <cellStyle name="Výpočet 2 10 3 2 3 2" xfId="42207" xr:uid="{EF577029-7B47-4A73-879B-57241495F0A2}"/>
    <cellStyle name="Výpočet 2 10 3 2 4" xfId="18905" xr:uid="{2E766584-1A44-4C77-AD8A-B62060CF4B64}"/>
    <cellStyle name="Výpočet 2 10 3 2 5" xfId="20323" xr:uid="{ECA15116-42E2-4706-B6E0-D7AD317FC753}"/>
    <cellStyle name="Výpočet 2 10 3 2 6" xfId="31124" xr:uid="{A3BFE296-11EF-4617-B6E3-4E0D61BE9454}"/>
    <cellStyle name="Výpočet 2 10 3 3" xfId="8800" xr:uid="{E8738C6F-1ACD-4F6F-860A-77EA4D4BA955}"/>
    <cellStyle name="Výpočet 2 10 3 3 2" xfId="18551" xr:uid="{B09BAB57-8611-4B4B-B3A3-5E28B93071B4}"/>
    <cellStyle name="Výpočet 2 10 3 3 2 2" xfId="44844" xr:uid="{BB60D9A9-31FA-403E-A5C6-7F3AE8859917}"/>
    <cellStyle name="Výpočet 2 10 3 3 3" xfId="21939" xr:uid="{E361AA6D-3D69-4DAD-A4D1-024683155A41}"/>
    <cellStyle name="Výpočet 2 10 3 3 4" xfId="24747" xr:uid="{0DE99A7F-7694-4725-B9C2-A391C09AEF80}"/>
    <cellStyle name="Výpočet 2 10 3 3 5" xfId="33735" xr:uid="{DF68874F-E9FB-416C-807B-6B199C3AF71D}"/>
    <cellStyle name="Výpočet 2 10 3 4" xfId="13949" xr:uid="{906F38B8-DD8C-4754-BE0F-B48D8A1B091B}"/>
    <cellStyle name="Výpočet 2 10 3 4 2" xfId="39183" xr:uid="{CD3CB0F6-FAB5-41E0-8C70-C923EE21C122}"/>
    <cellStyle name="Výpočet 2 10 3 5" xfId="16941" xr:uid="{AFDEA356-FE7A-4A5C-AA6C-252CA086C5D2}"/>
    <cellStyle name="Výpočet 2 10 3 6" xfId="28188" xr:uid="{BAE86C6D-960C-4FBF-8B82-19B71FFD0B6F}"/>
    <cellStyle name="Výpočet 2 10 3_5.3 Investments associated cy" xfId="6494" xr:uid="{3E4A0762-F4CD-4E1D-AA39-D9B01BAE392F}"/>
    <cellStyle name="Výpočet 2 10 4" xfId="2525" xr:uid="{8C4D10B0-9C5B-4F32-911E-64304BD72005}"/>
    <cellStyle name="Výpočet 2 10 4 2" xfId="5724" xr:uid="{FF47D9D9-F0D0-4DA0-BC0B-1B2EB389EB9C}"/>
    <cellStyle name="Výpočet 2 10 4 2 2" xfId="12517" xr:uid="{DF78B635-EC42-47AD-944B-8DC5E9259986}"/>
    <cellStyle name="Výpočet 2 10 4 2 2 2" xfId="20927" xr:uid="{5B9DDFE5-CAFA-4B7F-A511-EE87390ACEB6}"/>
    <cellStyle name="Výpočet 2 10 4 2 2 2 2" xfId="48560" xr:uid="{1AFB9576-9EE0-481C-899E-06A368579B52}"/>
    <cellStyle name="Výpočet 2 10 4 2 2 3" xfId="23784" xr:uid="{4730A413-424B-4660-97FC-2D5E901469AB}"/>
    <cellStyle name="Výpočet 2 10 4 2 2 4" xfId="26381" xr:uid="{E335CAF0-005C-44A1-9945-BBA87F5CB728}"/>
    <cellStyle name="Výpočet 2 10 4 2 2 5" xfId="37363" xr:uid="{72F21B65-2F3E-48C0-8E64-8DEEBB12A7DC}"/>
    <cellStyle name="Výpočet 2 10 4 2 3" xfId="16339" xr:uid="{3166D1E6-C436-4559-AABC-9657FE3CA358}"/>
    <cellStyle name="Výpočet 2 10 4 2 3 2" xfId="42891" xr:uid="{501890C7-1EC4-4CF0-83B5-98454A1AF58A}"/>
    <cellStyle name="Výpočet 2 10 4 2 4" xfId="19788" xr:uid="{138A2A05-F6E6-43DD-9ECD-739AB6054274}"/>
    <cellStyle name="Výpočet 2 10 4 2 5" xfId="13768" xr:uid="{531F09CE-BFA4-4A9D-B9CA-8E9F5726FDBB}"/>
    <cellStyle name="Výpočet 2 10 4 2 6" xfId="31808" xr:uid="{2BF7728B-4CCE-4C3B-93F9-FDFA71C4F9C7}"/>
    <cellStyle name="Výpočet 2 10 4 3" xfId="9483" xr:uid="{5F6E8BD8-525B-4DB2-A6D5-2D6511D30D67}"/>
    <cellStyle name="Výpočet 2 10 4 3 2" xfId="19015" xr:uid="{BB0BC1B7-0A24-4027-A66B-F63FDC169160}"/>
    <cellStyle name="Výpočet 2 10 4 3 2 2" xfId="45527" xr:uid="{27390704-285F-4667-97CC-458AA83D9385}"/>
    <cellStyle name="Výpočet 2 10 4 3 3" xfId="22301" xr:uid="{93A96121-68AA-4391-8DA5-AAE773C93B6A}"/>
    <cellStyle name="Výpočet 2 10 4 3 4" xfId="25075" xr:uid="{44A1E887-57AF-4B1A-8BDC-FA2425EE8BE3}"/>
    <cellStyle name="Výpočet 2 10 4 3 5" xfId="34418" xr:uid="{D8EB4F29-BA25-4657-8370-504F10929675}"/>
    <cellStyle name="Výpočet 2 10 4 4" xfId="14400" xr:uid="{AE7BAE56-F1D6-4071-BE63-94BB82247957}"/>
    <cellStyle name="Výpočet 2 10 4 4 2" xfId="39866" xr:uid="{675FF58A-8F78-468A-BEDE-7CBDE01AAE8A}"/>
    <cellStyle name="Výpočet 2 10 4 5" xfId="20441" xr:uid="{92AEE440-7AF0-4926-B00A-FA7E25B9463C}"/>
    <cellStyle name="Výpočet 2 10 4 6" xfId="28871" xr:uid="{0B1B8AB1-7EEC-4009-9BDB-5AD6F991AF13}"/>
    <cellStyle name="Výpočet 2 10 4_5.3 Investments associated cy" xfId="6495" xr:uid="{1249BF58-6360-4A87-A0EF-B7E230986DC2}"/>
    <cellStyle name="Výpočet 2 10 5" xfId="3028" xr:uid="{51E77100-CFA0-487D-9FB3-05A8C573CCB9}"/>
    <cellStyle name="Výpočet 2 10 5 2" xfId="9963" xr:uid="{7ED1DD68-C906-4649-9DDD-855DEDDBABE7}"/>
    <cellStyle name="Výpočet 2 10 5 2 2" xfId="19450" xr:uid="{1F2FE40B-5996-4FCC-8ED0-3F3F5D559107}"/>
    <cellStyle name="Výpočet 2 10 5 2 2 2" xfId="46006" xr:uid="{383D4980-60B5-48D1-A22F-D3E792AF482A}"/>
    <cellStyle name="Výpočet 2 10 5 2 3" xfId="22721" xr:uid="{0593186F-F0E8-42A5-93C6-A343E42D6A0D}"/>
    <cellStyle name="Výpočet 2 10 5 2 4" xfId="25489" xr:uid="{2079BAC8-003B-4902-885E-DF81C9EA92BB}"/>
    <cellStyle name="Výpočet 2 10 5 2 5" xfId="34888" xr:uid="{E94173D9-A28A-4034-B70B-E90F17E95CBD}"/>
    <cellStyle name="Výpočet 2 10 5 3" xfId="14836" xr:uid="{59D2F5C2-F7A0-4EAD-BEA4-D01A4A380FE4}"/>
    <cellStyle name="Výpočet 2 10 5 3 2" xfId="40342" xr:uid="{79E6FF39-54FF-48AC-9CA9-0C6427C896BB}"/>
    <cellStyle name="Výpočet 2 10 5 4" xfId="18380" xr:uid="{85DA8938-9E07-40E3-84B8-90DE46A37BA7}"/>
    <cellStyle name="Výpočet 2 10 5 5" xfId="29338" xr:uid="{0B5583CA-FB09-4BE4-BEF4-11919FFE5E54}"/>
    <cellStyle name="Výpočet 2 10 6" xfId="7450" xr:uid="{1C31EC77-EAD4-4CE6-92C5-602EC7BBB547}"/>
    <cellStyle name="Výpočet 2 10 6 2" xfId="17740" xr:uid="{B9CBB64E-4536-4066-8187-6C618379A35D}"/>
    <cellStyle name="Výpočet 2 10 6 2 2" xfId="43498" xr:uid="{B3E0D26C-8605-4872-B783-6C50C15C92CA}"/>
    <cellStyle name="Výpočet 2 10 6 3" xfId="21339" xr:uid="{8C9292AF-5A51-442C-B3E1-06B44DD12CEB}"/>
    <cellStyle name="Výpočet 2 10 6 4" xfId="24232" xr:uid="{10F33824-9744-4EAF-A82F-87BFF4AD919B}"/>
    <cellStyle name="Výpočet 2 10 6 5" xfId="32405" xr:uid="{A1D6EFB5-AD01-4026-9197-52FB6C1C5F17}"/>
    <cellStyle name="Výpočet 2 10 7" xfId="12985" xr:uid="{B22DCF55-0932-4626-8532-7BE1B3D896DD}"/>
    <cellStyle name="Výpočet 2 10 7 2" xfId="37838" xr:uid="{D6E79D3B-75B9-4E76-BEB6-68EC43E6DD7A}"/>
    <cellStyle name="Výpočet 2 10 8" xfId="17323" xr:uid="{A1606B6F-E135-438B-96D5-27044EDA180B}"/>
    <cellStyle name="Výpočet 2 10 9" xfId="26855" xr:uid="{C54BA714-E5A6-4D51-9B04-2A9DA89CF0A1}"/>
    <cellStyle name="Výpočet 2 10_3.10 Impairments" xfId="1105" xr:uid="{C60ED8CD-2195-44B1-B5FE-49525A8DD2FB}"/>
    <cellStyle name="Výpočet 2 11" xfId="285" xr:uid="{D0C6AEE4-640A-4205-AB5E-CD53AD3A37B1}"/>
    <cellStyle name="Výpočet 2 11 2" xfId="589" xr:uid="{2DBEC6DF-1E7A-49F8-AF74-561AF9CFAA69}"/>
    <cellStyle name="Výpočet 2 11 2 2" xfId="2138" xr:uid="{6B5B40A6-E825-45D5-A3CB-C47301B894E5}"/>
    <cellStyle name="Výpočet 2 11 2 2 2" xfId="5337" xr:uid="{16196726-44AF-4C0D-B12A-F15361806B04}"/>
    <cellStyle name="Výpočet 2 11 2 2 2 2" xfId="12130" xr:uid="{0650CE8E-5581-444F-91D8-B3CDE5966C4E}"/>
    <cellStyle name="Výpočet 2 11 2 2 2 2 2" xfId="20698" xr:uid="{FB989D65-994D-4FD1-801A-9812B7C9E4A8}"/>
    <cellStyle name="Výpočet 2 11 2 2 2 2 2 2" xfId="48173" xr:uid="{16F1AD03-3052-4F15-9FDD-0FA6FFDE45AD}"/>
    <cellStyle name="Výpočet 2 11 2 2 2 2 3" xfId="23624" xr:uid="{723D9CD2-5B54-446B-B2B4-3EF87FAE9F1F}"/>
    <cellStyle name="Výpočet 2 11 2 2 2 2 4" xfId="26249" xr:uid="{CBACD7CF-A3BD-43E3-97A3-945420172866}"/>
    <cellStyle name="Výpočet 2 11 2 2 2 2 5" xfId="36976" xr:uid="{4B8C31DE-4C9E-495C-8301-2EBE6281A9B7}"/>
    <cellStyle name="Výpočet 2 11 2 2 2 3" xfId="16122" xr:uid="{D530E57D-1556-42E9-92D9-06E932B72A50}"/>
    <cellStyle name="Výpočet 2 11 2 2 2 3 2" xfId="42504" xr:uid="{A6686520-29AA-46D3-9879-6B18C4EAA6DB}"/>
    <cellStyle name="Výpočet 2 11 2 2 2 4" xfId="14326" xr:uid="{01F2DFE6-E6C1-41A8-BCE3-B0E03DCC6946}"/>
    <cellStyle name="Výpočet 2 11 2 2 2 5" xfId="21812" xr:uid="{25D7EDEC-2352-46E5-A824-DE7994573C4E}"/>
    <cellStyle name="Výpočet 2 11 2 2 2 6" xfId="31421" xr:uid="{7F375A95-1A0F-4A7B-946D-E380EED8D00E}"/>
    <cellStyle name="Výpočet 2 11 2 2 3" xfId="9097" xr:uid="{9A4D61D2-D3ED-4289-8A29-DBDA69DCBE59}"/>
    <cellStyle name="Výpočet 2 11 2 2 3 2" xfId="18783" xr:uid="{0BB8588D-8504-4B21-BC0E-4B1F7E24C8C8}"/>
    <cellStyle name="Výpočet 2 11 2 2 3 2 2" xfId="45141" xr:uid="{153D7621-21F8-4163-A2C7-587EF35D8816}"/>
    <cellStyle name="Výpočet 2 11 2 2 3 3" xfId="22144" xr:uid="{833B2DA3-4F97-4C56-9327-30CDEF9D9D9D}"/>
    <cellStyle name="Výpočet 2 11 2 2 3 4" xfId="24944" xr:uid="{67A7D7E6-343F-44C9-AE93-A077813DE110}"/>
    <cellStyle name="Výpočet 2 11 2 2 3 5" xfId="34032" xr:uid="{6749FDB9-F290-4E02-9814-85B3A3B761E8}"/>
    <cellStyle name="Výpočet 2 11 2 2 4" xfId="14180" xr:uid="{BB24E8FB-2585-4C8A-9432-9B5963BE8B75}"/>
    <cellStyle name="Výpočet 2 11 2 2 4 2" xfId="39480" xr:uid="{85F6CBAD-9762-4FE9-A202-F9F249436701}"/>
    <cellStyle name="Výpočet 2 11 2 2 5" xfId="15506" xr:uid="{A4570A49-1AD1-4B1B-B6E1-07A4508836BE}"/>
    <cellStyle name="Výpočet 2 11 2 2 6" xfId="28485" xr:uid="{581D9B68-BF0F-4328-B291-46469FA1C096}"/>
    <cellStyle name="Výpočet 2 11 2 2_5.3 Investments associated cy" xfId="6497" xr:uid="{FB3D6035-0219-4973-B9DB-1FCC224894F9}"/>
    <cellStyle name="Výpočet 2 11 2 3" xfId="2753" xr:uid="{DB368953-A8C9-4054-A5B7-A0529573156F}"/>
    <cellStyle name="Výpočet 2 11 2 3 2" xfId="5952" xr:uid="{DC38DCFF-BBA3-4C03-A914-6DA7A9019051}"/>
    <cellStyle name="Výpočet 2 11 2 3 2 2" xfId="12745" xr:uid="{9BA97D5C-D2BF-4626-AE48-3C26E2143430}"/>
    <cellStyle name="Výpočet 2 11 2 3 2 2 2" xfId="21155" xr:uid="{01F0A7D2-BD53-4D04-A526-A892699BACA3}"/>
    <cellStyle name="Výpočet 2 11 2 3 2 2 2 2" xfId="48788" xr:uid="{EFA1EDA8-B2FB-4181-A094-304376C67ADA}"/>
    <cellStyle name="Výpočet 2 11 2 3 2 2 3" xfId="24012" xr:uid="{C82B9E3D-DD1F-4532-8A59-9CC5DF2B4E02}"/>
    <cellStyle name="Výpočet 2 11 2 3 2 2 4" xfId="26609" xr:uid="{FBA31C50-2639-4912-9BEB-2B5E1E2DE351}"/>
    <cellStyle name="Výpočet 2 11 2 3 2 2 5" xfId="37591" xr:uid="{081A9E50-5D26-4EB5-96AA-69EE7946EDC0}"/>
    <cellStyle name="Výpočet 2 11 2 3 2 3" xfId="16567" xr:uid="{4506286B-9A76-498A-87A6-5B70C145B8D3}"/>
    <cellStyle name="Výpočet 2 11 2 3 2 3 2" xfId="43119" xr:uid="{12F7FE79-9582-44A1-9A5C-06AD23DECAF8}"/>
    <cellStyle name="Výpočet 2 11 2 3 2 4" xfId="18376" xr:uid="{8BD336C5-B2E7-4084-9B1D-6B4B38CA621B}"/>
    <cellStyle name="Výpočet 2 11 2 3 2 5" xfId="14825" xr:uid="{A952681E-E2B7-42E1-B9A5-39B330380627}"/>
    <cellStyle name="Výpočet 2 11 2 3 2 6" xfId="32036" xr:uid="{AB7177A9-95A7-4ADF-9D2A-730026AE6473}"/>
    <cellStyle name="Výpočet 2 11 2 3 3" xfId="9711" xr:uid="{F348A2AA-2292-4183-89C0-45945B4E7EBC}"/>
    <cellStyle name="Výpočet 2 11 2 3 3 2" xfId="19243" xr:uid="{0610CC38-7ABF-4CD8-85A5-7AF97919AB12}"/>
    <cellStyle name="Výpočet 2 11 2 3 3 2 2" xfId="45755" xr:uid="{BEB500D3-3035-4E34-BDE8-E4DAB8253521}"/>
    <cellStyle name="Výpočet 2 11 2 3 3 3" xfId="22529" xr:uid="{026D99A6-7C7D-4B3F-B5F2-0B69D0FC1285}"/>
    <cellStyle name="Výpočet 2 11 2 3 3 4" xfId="25303" xr:uid="{8D0039DD-0AEF-4192-B878-6EFF005E79C8}"/>
    <cellStyle name="Výpočet 2 11 2 3 3 5" xfId="34646" xr:uid="{86610D98-8692-4000-9275-B28AA53FDA8E}"/>
    <cellStyle name="Výpočet 2 11 2 3 4" xfId="14628" xr:uid="{48695DAC-50DB-400F-A7F4-60A80CF23DA2}"/>
    <cellStyle name="Výpočet 2 11 2 3 4 2" xfId="40094" xr:uid="{5341F866-CA8A-4DE1-85D7-CFE94895B426}"/>
    <cellStyle name="Výpočet 2 11 2 3 5" xfId="13385" xr:uid="{9FCDF837-8839-41F0-A55F-892038CE0A71}"/>
    <cellStyle name="Výpočet 2 11 2 3 6" xfId="29099" xr:uid="{33B8EA45-F9C1-4ACA-BA0E-E057E8A3683F}"/>
    <cellStyle name="Výpočet 2 11 2 3_5.3 Investments associated cy" xfId="6498" xr:uid="{A0260B2D-2582-41F8-9C07-F3258ED2EDB9}"/>
    <cellStyle name="Výpočet 2 11 2 4" xfId="3329" xr:uid="{E4CC0C83-B36E-4711-80B8-A87A51F9BEB2}"/>
    <cellStyle name="Výpočet 2 11 2 4 2" xfId="10256" xr:uid="{BCFA38D5-D3B0-4E1B-ADA3-9383EB05C8C9}"/>
    <cellStyle name="Výpočet 2 11 2 4 2 2" xfId="19682" xr:uid="{71F75BB6-CBFC-45BD-948E-210E6F61B9DE}"/>
    <cellStyle name="Výpočet 2 11 2 4 2 2 2" xfId="46299" xr:uid="{C5A7F977-56C3-48F0-8EB5-43C3635673A3}"/>
    <cellStyle name="Výpočet 2 11 2 4 2 3" xfId="22919" xr:uid="{062AD5D0-18E3-4188-BD12-9CEFB6714908}"/>
    <cellStyle name="Výpočet 2 11 2 4 2 4" xfId="25679" xr:uid="{4B3DF770-AA80-4A8E-B04A-BE1434BCD0EE}"/>
    <cellStyle name="Výpočet 2 11 2 4 2 5" xfId="35179" xr:uid="{267025D6-55DB-437D-BAA5-4118DAFCFA8B}"/>
    <cellStyle name="Výpočet 2 11 2 4 3" xfId="15070" xr:uid="{3C265CC2-77DB-41D3-B8E2-E86D5DDDD348}"/>
    <cellStyle name="Výpočet 2 11 2 4 3 2" xfId="40634" xr:uid="{A1B4196C-6EEB-4FF7-9DD8-A791D60AB7A5}"/>
    <cellStyle name="Výpočet 2 11 2 4 4" xfId="20868" xr:uid="{7F84A99D-05CE-4FDE-9F4E-91C653608474}"/>
    <cellStyle name="Výpočet 2 11 2 4 5" xfId="29628" xr:uid="{CBE9A052-2E0F-4069-A91D-9B3F1A0F6797}"/>
    <cellStyle name="Výpočet 2 11 2 5" xfId="7778" xr:uid="{7FEB503F-826E-4ABD-B150-D4187AD9AEC3}"/>
    <cellStyle name="Výpočet 2 11 2 5 2" xfId="18006" xr:uid="{F96A83FD-A66F-4F31-8C93-6C64542B7369}"/>
    <cellStyle name="Výpočet 2 11 2 5 2 2" xfId="43826" xr:uid="{FD5076F6-76CC-42A0-9544-4FE7911DB751}"/>
    <cellStyle name="Výpočet 2 11 2 5 3" xfId="21578" xr:uid="{1D59C5B9-6F5C-422E-9D85-39A141F1BE16}"/>
    <cellStyle name="Výpočet 2 11 2 5 4" xfId="24460" xr:uid="{59D90274-BBA9-455A-8BD4-D86A5D505994}"/>
    <cellStyle name="Výpočet 2 11 2 5 5" xfId="32733" xr:uid="{5944A537-9406-4BC9-B556-D97F6E165A9C}"/>
    <cellStyle name="Výpočet 2 11 2 6" xfId="13253" xr:uid="{DB9FD312-0493-4C55-80E7-A31E743930E0}"/>
    <cellStyle name="Výpočet 2 11 2 6 2" xfId="38166" xr:uid="{5D59A34B-C861-496C-B682-764E1396BF32}"/>
    <cellStyle name="Výpočet 2 11 2 7" xfId="17084" xr:uid="{DE4F5E36-0205-42C4-A126-BDF69CB4E505}"/>
    <cellStyle name="Výpočet 2 11 2 8" xfId="27183" xr:uid="{C058DDD3-444B-4459-89A7-C35164F94854}"/>
    <cellStyle name="Výpočet 2 11 2_5.3 Investments associated cy" xfId="6496" xr:uid="{351B4490-CD2E-455D-A02B-FC04119A6F19}"/>
    <cellStyle name="Výpočet 2 11 3" xfId="1866" xr:uid="{1D7D95AD-3411-4401-B396-04B3CFA10CDD}"/>
    <cellStyle name="Výpočet 2 11 3 2" xfId="5065" xr:uid="{1F577482-A557-459F-A68D-2F6385D04F34}"/>
    <cellStyle name="Výpočet 2 11 3 2 2" xfId="11858" xr:uid="{AABB2310-19DC-41AC-8CE6-E7A1699F2271}"/>
    <cellStyle name="Výpočet 2 11 3 2 2 2" xfId="20481" xr:uid="{C6D0FDCD-5A11-45B1-BF91-2F34AAE878BB}"/>
    <cellStyle name="Výpočet 2 11 3 2 2 2 2" xfId="47901" xr:uid="{B3D151DC-E3DB-4F55-9E6B-47C045285F28}"/>
    <cellStyle name="Výpočet 2 11 3 2 2 3" xfId="23436" xr:uid="{3EF4B89B-8C15-4472-8934-2EF114E87F01}"/>
    <cellStyle name="Výpočet 2 11 3 2 2 4" xfId="26071" xr:uid="{8F19E8A3-EAFC-46A9-BF07-511935B920CB}"/>
    <cellStyle name="Výpočet 2 11 3 2 2 5" xfId="36704" xr:uid="{2A6937EA-1DAB-4CFF-8D6E-C7AD9F6AFE1B}"/>
    <cellStyle name="Výpočet 2 11 3 2 3" xfId="15905" xr:uid="{56C83C4B-7B34-49FF-B5E8-AFCB62B40355}"/>
    <cellStyle name="Výpočet 2 11 3 2 3 2" xfId="42232" xr:uid="{99EDCE62-DCAB-405F-AD11-55DAA68F4B40}"/>
    <cellStyle name="Výpočet 2 11 3 2 4" xfId="13687" xr:uid="{2B671103-1011-4F3E-ABD7-F9708DFEFCE7}"/>
    <cellStyle name="Výpočet 2 11 3 2 5" xfId="21699" xr:uid="{C1E87F6B-F8C4-4D5C-A787-127E9C4B08D1}"/>
    <cellStyle name="Výpočet 2 11 3 2 6" xfId="31149" xr:uid="{FDFD80C7-A13E-4105-9801-DB33B305C179}"/>
    <cellStyle name="Výpočet 2 11 3 3" xfId="8825" xr:uid="{06A34CC0-B948-46B0-A1C8-F3D687362A0C}"/>
    <cellStyle name="Výpočet 2 11 3 3 2" xfId="18570" xr:uid="{E7BEE7E0-1832-49BD-9E95-9081B4FD2F25}"/>
    <cellStyle name="Výpočet 2 11 3 3 2 2" xfId="44869" xr:uid="{7EE89581-E54F-4CC0-B61B-76D8463EDA1C}"/>
    <cellStyle name="Výpočet 2 11 3 3 3" xfId="21958" xr:uid="{17FC86B9-1029-4CAE-891D-88EDFB961FD8}"/>
    <cellStyle name="Výpočet 2 11 3 3 4" xfId="24766" xr:uid="{169B6958-3093-44B8-8B72-7C79F3C8954A}"/>
    <cellStyle name="Výpočet 2 11 3 3 5" xfId="33760" xr:uid="{B40699C0-E7A1-44B9-8A6C-CD07599B56F0}"/>
    <cellStyle name="Výpočet 2 11 3 4" xfId="13969" xr:uid="{E15B03AC-BD15-4E32-B805-E4487CDB80EF}"/>
    <cellStyle name="Výpočet 2 11 3 4 2" xfId="39208" xr:uid="{172F39E3-730D-42F5-B5A7-B708B5A4F0B3}"/>
    <cellStyle name="Výpočet 2 11 3 5" xfId="15519" xr:uid="{B3BDEC40-7467-4C35-95D0-30EFC30F09E7}"/>
    <cellStyle name="Výpočet 2 11 3 6" xfId="28213" xr:uid="{47A1FCEE-880F-4F31-96DF-CA0E33AF8188}"/>
    <cellStyle name="Výpočet 2 11 3_5.3 Investments associated cy" xfId="6499" xr:uid="{81A6303D-4DD6-437C-90F1-4A4FFA0F6687}"/>
    <cellStyle name="Výpočet 2 11 4" xfId="2546" xr:uid="{E8CE11C8-E7B1-4402-BA10-1541637BEA87}"/>
    <cellStyle name="Výpočet 2 11 4 2" xfId="5745" xr:uid="{1386E85F-258C-4871-84CA-D0C469FCCAF4}"/>
    <cellStyle name="Výpočet 2 11 4 2 2" xfId="12538" xr:uid="{C3A1EB93-6B26-4B4C-846D-40353BEF2783}"/>
    <cellStyle name="Výpočet 2 11 4 2 2 2" xfId="20948" xr:uid="{6B5BC03C-FC23-46B5-9E4E-5774685CE1FD}"/>
    <cellStyle name="Výpočet 2 11 4 2 2 2 2" xfId="48581" xr:uid="{5187B32D-9F06-486E-BD6F-4ACD1ABEAD80}"/>
    <cellStyle name="Výpočet 2 11 4 2 2 3" xfId="23805" xr:uid="{020B6C7C-45A9-4A48-B8F0-98B99DA1CE04}"/>
    <cellStyle name="Výpočet 2 11 4 2 2 4" xfId="26402" xr:uid="{5C7C046E-FA54-4397-9A13-CAEE7925A50E}"/>
    <cellStyle name="Výpočet 2 11 4 2 2 5" xfId="37384" xr:uid="{042056EC-BCC5-482A-AC50-5494A5F520FC}"/>
    <cellStyle name="Výpočet 2 11 4 2 3" xfId="16360" xr:uid="{7319C32D-7A91-4783-BF12-546819290C31}"/>
    <cellStyle name="Výpočet 2 11 4 2 3 2" xfId="42912" xr:uid="{94C25782-CAC7-430F-8A28-55260FF42676}"/>
    <cellStyle name="Výpočet 2 11 4 2 4" xfId="16295" xr:uid="{4B745CC1-3CCB-43F6-8102-9D9030895455}"/>
    <cellStyle name="Výpočet 2 11 4 2 5" xfId="18369" xr:uid="{ADAC562C-E8D1-4D79-A0A3-079250839986}"/>
    <cellStyle name="Výpočet 2 11 4 2 6" xfId="31829" xr:uid="{6981B5BE-EE83-4289-8632-C7347DAFC178}"/>
    <cellStyle name="Výpočet 2 11 4 3" xfId="9504" xr:uid="{F39509E5-CA9E-4C84-874C-F8CD4539A241}"/>
    <cellStyle name="Výpočet 2 11 4 3 2" xfId="19036" xr:uid="{8F458B97-961E-495E-9A63-8379FFEEF601}"/>
    <cellStyle name="Výpočet 2 11 4 3 2 2" xfId="45548" xr:uid="{068368D4-8870-43FA-B8FA-328B9209852E}"/>
    <cellStyle name="Výpočet 2 11 4 3 3" xfId="22322" xr:uid="{FAF86FF2-803D-44B7-8F11-621B3F28A2F2}"/>
    <cellStyle name="Výpočet 2 11 4 3 4" xfId="25096" xr:uid="{A27F8420-6E7A-433D-9DF0-CD138147E8FF}"/>
    <cellStyle name="Výpočet 2 11 4 3 5" xfId="34439" xr:uid="{270E912D-B60E-4197-8282-DC1837146551}"/>
    <cellStyle name="Výpočet 2 11 4 4" xfId="14421" xr:uid="{F0704D3F-41C7-41F5-B8CC-60618592F058}"/>
    <cellStyle name="Výpočet 2 11 4 4 2" xfId="39887" xr:uid="{23FDCB6A-21B5-4E94-8667-A160616A10E7}"/>
    <cellStyle name="Výpočet 2 11 4 5" xfId="20279" xr:uid="{BECDA20E-BA88-433E-BF7E-A7E41DC858C8}"/>
    <cellStyle name="Výpočet 2 11 4 6" xfId="28892" xr:uid="{A819A011-C8D3-40C9-AFAE-07ECC1EB0DC6}"/>
    <cellStyle name="Výpočet 2 11 4_5.3 Investments associated cy" xfId="6500" xr:uid="{AE639E33-B11D-4A52-90F5-EE14B7F5F524}"/>
    <cellStyle name="Výpočet 2 11 5" xfId="3053" xr:uid="{2F90C644-B6E3-41D6-9CBD-48F839AD324B}"/>
    <cellStyle name="Výpočet 2 11 5 2" xfId="9985" xr:uid="{C8EB6E71-53A5-44A3-927F-9617A96B181D}"/>
    <cellStyle name="Výpočet 2 11 5 2 2" xfId="19467" xr:uid="{78AF518D-E676-4272-B5A6-1E14FB67BAF8}"/>
    <cellStyle name="Výpočet 2 11 5 2 2 2" xfId="46028" xr:uid="{7C1CE2F4-2C54-4C64-9D15-63FA8B5ED7D9}"/>
    <cellStyle name="Výpočet 2 11 5 2 3" xfId="22737" xr:uid="{00170E1B-6ED1-4D2B-947C-F423EADBD7B8}"/>
    <cellStyle name="Výpočet 2 11 5 2 4" xfId="25505" xr:uid="{6B3BA1B8-4B1D-44B9-9ED2-494D52B3B104}"/>
    <cellStyle name="Výpočet 2 11 5 2 5" xfId="34910" xr:uid="{4B847299-DB5C-4655-8158-00B753B7765A}"/>
    <cellStyle name="Výpočet 2 11 5 3" xfId="14853" xr:uid="{D4F3172C-69E4-491D-B128-11F8F068DDD8}"/>
    <cellStyle name="Výpočet 2 11 5 3 2" xfId="40364" xr:uid="{93E12156-F9B2-447B-931D-1A6717EFF64F}"/>
    <cellStyle name="Výpočet 2 11 5 4" xfId="19863" xr:uid="{0C1E5745-341D-46DD-9726-DCDA029C1A09}"/>
    <cellStyle name="Výpočet 2 11 5 5" xfId="29360" xr:uid="{A11CAB19-B464-44E2-9220-9BCC226F2BA5}"/>
    <cellStyle name="Výpočet 2 11 6" xfId="7477" xr:uid="{06F76CD4-F378-4E8C-8468-2EAF7D21957D}"/>
    <cellStyle name="Výpočet 2 11 6 2" xfId="17761" xr:uid="{0900F63B-29AE-4930-856E-17392F014FED}"/>
    <cellStyle name="Výpočet 2 11 6 2 2" xfId="43525" xr:uid="{7F2D4357-0E7C-49D2-9F82-C2A3B6319423}"/>
    <cellStyle name="Výpočet 2 11 6 3" xfId="21360" xr:uid="{91F518B0-7F13-4799-BD97-C9B3EB5FC92C}"/>
    <cellStyle name="Výpočet 2 11 6 4" xfId="24253" xr:uid="{4C5950D4-5AC6-4359-8B3B-904F695D8125}"/>
    <cellStyle name="Výpočet 2 11 6 5" xfId="32432" xr:uid="{5878CB1A-C738-47F9-AD5A-BB2ED4AD2CBE}"/>
    <cellStyle name="Výpočet 2 11 7" xfId="13008" xr:uid="{2D5B1BD1-A162-4A31-BE20-D4B143FB7A13}"/>
    <cellStyle name="Výpočet 2 11 7 2" xfId="37865" xr:uid="{14EADA08-C4AF-4FE8-AA7E-AC161BE411FC}"/>
    <cellStyle name="Výpočet 2 11 8" xfId="17302" xr:uid="{FC5E1637-8429-4FF3-A799-FCFECAF83018}"/>
    <cellStyle name="Výpočet 2 11 9" xfId="26882" xr:uid="{A791A222-A021-4F3B-B815-E25E9828FB78}"/>
    <cellStyle name="Výpočet 2 11_3.10 Impairments" xfId="1106" xr:uid="{AFF4BE47-1CFA-435D-822F-F790FDD533B2}"/>
    <cellStyle name="Výpočet 2 12" xfId="303" xr:uid="{48E2BE1B-68F3-478E-AEDF-EAB9F5BD783C}"/>
    <cellStyle name="Výpočet 2 12 2" xfId="607" xr:uid="{DEA66BB2-F2DE-44FA-BBDA-131EDB5E028D}"/>
    <cellStyle name="Výpočet 2 12 2 2" xfId="2155" xr:uid="{38CC6A79-0F21-451A-89C8-6E71A82C3EC0}"/>
    <cellStyle name="Výpočet 2 12 2 2 2" xfId="5354" xr:uid="{B0FC1F94-F03D-4B7E-AF36-0DEAA28855FD}"/>
    <cellStyle name="Výpočet 2 12 2 2 2 2" xfId="12147" xr:uid="{991BA992-A19D-42B0-8FC0-50CE26E4D365}"/>
    <cellStyle name="Výpočet 2 12 2 2 2 2 2" xfId="20711" xr:uid="{ABFC8CB1-98C7-4D5A-B19A-F3DDC9777EF4}"/>
    <cellStyle name="Výpočet 2 12 2 2 2 2 2 2" xfId="48190" xr:uid="{268B2604-FE02-4046-B494-E7875E81D3F8}"/>
    <cellStyle name="Výpočet 2 12 2 2 2 2 3" xfId="23635" xr:uid="{B64D05A5-61A4-46C3-973E-E76016B641D2}"/>
    <cellStyle name="Výpočet 2 12 2 2 2 2 4" xfId="26260" xr:uid="{28C35755-E90F-4924-92C9-2613046B497D}"/>
    <cellStyle name="Výpočet 2 12 2 2 2 2 5" xfId="36993" xr:uid="{4789DF3D-1BB2-4564-8E7F-36E7562DA118}"/>
    <cellStyle name="Výpočet 2 12 2 2 2 3" xfId="16136" xr:uid="{C5BDC1F8-1292-4E63-937D-A9AAD6AC0401}"/>
    <cellStyle name="Výpočet 2 12 2 2 2 3 2" xfId="42521" xr:uid="{70C91864-D6FE-4CAB-AA54-6E6E6D24BF7E}"/>
    <cellStyle name="Výpočet 2 12 2 2 2 4" xfId="14274" xr:uid="{9FDE498C-CF65-4F33-969F-4287D035E06C}"/>
    <cellStyle name="Výpočet 2 12 2 2 2 5" xfId="21801" xr:uid="{45E48D06-E6CF-447B-9702-27D9AB4DA12C}"/>
    <cellStyle name="Výpočet 2 12 2 2 2 6" xfId="31438" xr:uid="{B52E4D67-7519-4D2A-9356-9E19A298F2E2}"/>
    <cellStyle name="Výpočet 2 12 2 2 3" xfId="9114" xr:uid="{5F716C49-570D-43E9-ADA5-23343682C998}"/>
    <cellStyle name="Výpočet 2 12 2 2 3 2" xfId="18797" xr:uid="{694DA279-BF55-41C3-A56C-50976D9C8252}"/>
    <cellStyle name="Výpočet 2 12 2 2 3 2 2" xfId="45158" xr:uid="{3B4B3A33-4966-4D8D-804D-750028CF1370}"/>
    <cellStyle name="Výpočet 2 12 2 2 3 3" xfId="22156" xr:uid="{FCCC1100-E3EB-447C-A061-0566036AE9DF}"/>
    <cellStyle name="Výpočet 2 12 2 2 3 4" xfId="24955" xr:uid="{53421A61-31D3-47AB-BBC0-E67B1429DFC4}"/>
    <cellStyle name="Výpočet 2 12 2 2 3 5" xfId="34049" xr:uid="{C28219CE-1FB4-499D-A9B6-FE3E0080D3C7}"/>
    <cellStyle name="Výpočet 2 12 2 2 4" xfId="14193" xr:uid="{66F688B5-0EB3-492D-8DB9-C70D093E28E5}"/>
    <cellStyle name="Výpočet 2 12 2 2 4 2" xfId="39497" xr:uid="{D08C3CD6-567D-4648-AC9C-F274A1C75664}"/>
    <cellStyle name="Výpočet 2 12 2 2 5" xfId="17624" xr:uid="{D08AA3BE-0CCE-4274-B8A6-5EBC78E53097}"/>
    <cellStyle name="Výpočet 2 12 2 2 6" xfId="28502" xr:uid="{83BA0286-9725-4DA4-ADCD-4093A3FE19DC}"/>
    <cellStyle name="Výpočet 2 12 2 2_5.3 Investments associated cy" xfId="6502" xr:uid="{70A9080B-4BCA-480C-8EF1-651EAD5AD113}"/>
    <cellStyle name="Výpočet 2 12 2 3" xfId="2765" xr:uid="{69103997-68F7-48EF-AB10-FB70B26E6A3E}"/>
    <cellStyle name="Výpočet 2 12 2 3 2" xfId="5964" xr:uid="{8C00DE3F-EBD9-4F58-B08E-1527137AFF38}"/>
    <cellStyle name="Výpočet 2 12 2 3 2 2" xfId="12757" xr:uid="{DE6FD8F8-149A-4924-A952-F998171A0086}"/>
    <cellStyle name="Výpočet 2 12 2 3 2 2 2" xfId="21167" xr:uid="{BD422DA1-9502-4807-8A70-094D1CD7FB94}"/>
    <cellStyle name="Výpočet 2 12 2 3 2 2 2 2" xfId="48800" xr:uid="{9D14A9AE-970C-4217-97B4-DD738312EFE5}"/>
    <cellStyle name="Výpočet 2 12 2 3 2 2 3" xfId="24024" xr:uid="{F8E37AF3-EC81-4878-850E-A32DAC595ED5}"/>
    <cellStyle name="Výpočet 2 12 2 3 2 2 4" xfId="26621" xr:uid="{5BE5A4C5-38CA-436C-89A1-64417569AE39}"/>
    <cellStyle name="Výpočet 2 12 2 3 2 2 5" xfId="37603" xr:uid="{AD33EBBB-A2E9-4A68-807E-03A4B429C325}"/>
    <cellStyle name="Výpočet 2 12 2 3 2 3" xfId="16579" xr:uid="{40CA1E68-52C8-45B3-B556-A03FB1471B7D}"/>
    <cellStyle name="Výpočet 2 12 2 3 2 3 2" xfId="43131" xr:uid="{B4D527CA-4964-4D61-AB71-1918195D36EB}"/>
    <cellStyle name="Výpočet 2 12 2 3 2 4" xfId="18841" xr:uid="{8BC181BF-AA34-4E0E-AACF-CBD64AF107F8}"/>
    <cellStyle name="Výpočet 2 12 2 3 2 5" xfId="14323" xr:uid="{622179D7-1441-455B-83E6-C838684488A5}"/>
    <cellStyle name="Výpočet 2 12 2 3 2 6" xfId="32048" xr:uid="{8E88DE60-BBE7-4FDC-AAC1-E0A61B4A96C6}"/>
    <cellStyle name="Výpočet 2 12 2 3 3" xfId="9723" xr:uid="{237E603B-4EDF-4304-B1AD-D19A9F3A5200}"/>
    <cellStyle name="Výpočet 2 12 2 3 3 2" xfId="19255" xr:uid="{E1ADA864-96B8-43D7-9CCE-0539199811E2}"/>
    <cellStyle name="Výpočet 2 12 2 3 3 2 2" xfId="45767" xr:uid="{8E10A301-FCC2-4115-9436-BE4F1C0122B9}"/>
    <cellStyle name="Výpočet 2 12 2 3 3 3" xfId="22541" xr:uid="{7B0AC948-A8B4-40CA-9981-62123BB45A79}"/>
    <cellStyle name="Výpočet 2 12 2 3 3 4" xfId="25315" xr:uid="{F4870C4A-B1A6-4507-8FFB-592CCE0D23B4}"/>
    <cellStyle name="Výpočet 2 12 2 3 3 5" xfId="34658" xr:uid="{24C66B60-E14F-4732-B51F-A042DF78BFB6}"/>
    <cellStyle name="Výpočet 2 12 2 3 4" xfId="14640" xr:uid="{E48243D4-9330-4FDE-B5D7-7A3296D7480C}"/>
    <cellStyle name="Výpočet 2 12 2 3 4 2" xfId="40106" xr:uid="{EE6CBD38-FD62-421E-9788-9B13E2B11E38}"/>
    <cellStyle name="Výpočet 2 12 2 3 5" xfId="16872" xr:uid="{8074D42B-2DF8-4A6B-BFAC-6CD5BE7CD733}"/>
    <cellStyle name="Výpočet 2 12 2 3 6" xfId="29111" xr:uid="{5E2CD97B-1D2B-40B3-9D49-E728E0004EF2}"/>
    <cellStyle name="Výpočet 2 12 2 3_5.3 Investments associated cy" xfId="6503" xr:uid="{4B0BE805-7D24-4E6F-8F3F-95BCB1D9542A}"/>
    <cellStyle name="Výpočet 2 12 2 4" xfId="3346" xr:uid="{12224D80-4057-4339-80AF-95265D8CB798}"/>
    <cellStyle name="Výpočet 2 12 2 4 2" xfId="10273" xr:uid="{35D0FCFF-4BD0-483C-98D6-90D502C95F65}"/>
    <cellStyle name="Výpočet 2 12 2 4 2 2" xfId="19696" xr:uid="{A3B9B634-06CD-4242-AD5E-D8AAD7495A66}"/>
    <cellStyle name="Výpočet 2 12 2 4 2 2 2" xfId="46316" xr:uid="{6F9600B7-5F5F-4B50-94E8-0389C869009E}"/>
    <cellStyle name="Výpočet 2 12 2 4 2 3" xfId="22931" xr:uid="{544AC9D8-93B6-4538-9984-F87C59405925}"/>
    <cellStyle name="Výpočet 2 12 2 4 2 4" xfId="25690" xr:uid="{79A39E5C-C781-44C2-AF9D-BD35755D6F0D}"/>
    <cellStyle name="Výpočet 2 12 2 4 2 5" xfId="35196" xr:uid="{8ED450AF-E562-4CAA-8B43-7768745B39A1}"/>
    <cellStyle name="Výpočet 2 12 2 4 3" xfId="15083" xr:uid="{865B0423-2AEF-4795-8582-87B9A5BE329A}"/>
    <cellStyle name="Výpočet 2 12 2 4 3 2" xfId="40651" xr:uid="{BEEA582C-5736-44DE-9595-B30E099E2037}"/>
    <cellStyle name="Výpočet 2 12 2 4 4" xfId="15171" xr:uid="{A94B434D-9E1D-4447-83D2-60EA55D84D54}"/>
    <cellStyle name="Výpočet 2 12 2 4 5" xfId="29645" xr:uid="{E46E7B28-286D-4D18-8FEA-1426B8A77091}"/>
    <cellStyle name="Výpočet 2 12 2 5" xfId="7796" xr:uid="{5CDC3006-1ABD-44BF-908B-BE62595EDBBF}"/>
    <cellStyle name="Výpočet 2 12 2 5 2" xfId="18020" xr:uid="{673C22B8-C9B4-475E-AE86-8465AFD0CB7E}"/>
    <cellStyle name="Výpočet 2 12 2 5 2 2" xfId="43844" xr:uid="{05009D13-D119-41A7-A47A-CF63B072AEE7}"/>
    <cellStyle name="Výpočet 2 12 2 5 3" xfId="21591" xr:uid="{1A9D7630-BEB3-4B35-A87A-FAF6B44B2679}"/>
    <cellStyle name="Výpočet 2 12 2 5 4" xfId="24472" xr:uid="{14F762C8-E70D-4D80-9524-9305F2F36116}"/>
    <cellStyle name="Výpočet 2 12 2 5 5" xfId="32751" xr:uid="{1B7FCC6C-B1E4-4402-B206-D165CB488E9F}"/>
    <cellStyle name="Výpočet 2 12 2 6" xfId="13267" xr:uid="{4052FF1D-6326-4ED7-91F4-6AD36DB79A8E}"/>
    <cellStyle name="Výpočet 2 12 2 6 2" xfId="38184" xr:uid="{DEFA6C9A-EB11-4C17-A1F2-B5FCAEBAA660}"/>
    <cellStyle name="Výpočet 2 12 2 7" xfId="17074" xr:uid="{7544DAFE-5347-4597-AFAF-53E3BB891617}"/>
    <cellStyle name="Výpočet 2 12 2 8" xfId="27201" xr:uid="{EA38DC55-0759-4799-95A2-DE0F715205C4}"/>
    <cellStyle name="Výpočet 2 12 2_5.3 Investments associated cy" xfId="6501" xr:uid="{14DF5BC5-3D33-4911-86A2-25264139D1E4}"/>
    <cellStyle name="Výpočet 2 12 3" xfId="1883" xr:uid="{422DFD4C-637A-4473-8C1B-AD5CF7C46E81}"/>
    <cellStyle name="Výpočet 2 12 3 2" xfId="5082" xr:uid="{DA34234C-6251-47AF-A98A-B6A432A3F25B}"/>
    <cellStyle name="Výpočet 2 12 3 2 2" xfId="11875" xr:uid="{10D8A81C-70C3-463C-9BA3-52C530EEAF9A}"/>
    <cellStyle name="Výpočet 2 12 3 2 2 2" xfId="20493" xr:uid="{9E6E4BB3-AAC3-4F65-B6C5-753950A0AB5B}"/>
    <cellStyle name="Výpočet 2 12 3 2 2 2 2" xfId="47918" xr:uid="{CD0865F5-0FD5-47AE-A951-37858224F676}"/>
    <cellStyle name="Výpočet 2 12 3 2 2 3" xfId="23447" xr:uid="{6D14CF6F-1E21-4D14-86FD-9C39560D44EA}"/>
    <cellStyle name="Výpočet 2 12 3 2 2 4" xfId="26082" xr:uid="{EAACE3F0-C23C-4DBA-8B0F-864877A05008}"/>
    <cellStyle name="Výpočet 2 12 3 2 2 5" xfId="36721" xr:uid="{1993D720-6C3E-471C-9B9A-5F39BC1E30F0}"/>
    <cellStyle name="Výpočet 2 12 3 2 3" xfId="15918" xr:uid="{D369ACFB-0BFD-4B09-922E-142745442102}"/>
    <cellStyle name="Výpočet 2 12 3 2 3 2" xfId="42249" xr:uid="{998522A7-41F8-48E9-B51F-AEC944887E66}"/>
    <cellStyle name="Výpočet 2 12 3 2 4" xfId="13425" xr:uid="{8479DBE7-0C74-4B56-BFE5-0020DD54A188}"/>
    <cellStyle name="Výpočet 2 12 3 2 5" xfId="17370" xr:uid="{2A8A6666-BA98-47B6-A787-A457662B5812}"/>
    <cellStyle name="Výpočet 2 12 3 2 6" xfId="31166" xr:uid="{26923882-D8C8-4117-967F-1D217484457C}"/>
    <cellStyle name="Výpočet 2 12 3 3" xfId="8842" xr:uid="{8146551B-EA62-4E84-8827-C36BC4797F16}"/>
    <cellStyle name="Výpočet 2 12 3 3 2" xfId="18582" xr:uid="{2A4D4A1A-A5A4-4234-8F95-885EE8AB90DF}"/>
    <cellStyle name="Výpočet 2 12 3 3 2 2" xfId="44886" xr:uid="{87BAE4B0-3D6F-40BA-85FA-80C6AD708E32}"/>
    <cellStyle name="Výpočet 2 12 3 3 3" xfId="21969" xr:uid="{A3E2E08B-1F0E-43CF-818C-553DDAFE5FF7}"/>
    <cellStyle name="Výpočet 2 12 3 3 4" xfId="24777" xr:uid="{60845096-A198-493F-B271-62DBE942FFCE}"/>
    <cellStyle name="Výpočet 2 12 3 3 5" xfId="33777" xr:uid="{3C68C409-6D8C-4582-8C03-152C945037B1}"/>
    <cellStyle name="Výpočet 2 12 3 4" xfId="13981" xr:uid="{5E025C07-10D6-4D6D-91A6-AB72943CB82E}"/>
    <cellStyle name="Výpočet 2 12 3 4 2" xfId="39225" xr:uid="{A7314F83-325D-4144-8C9A-76D4C28161AE}"/>
    <cellStyle name="Výpočet 2 12 3 5" xfId="17700" xr:uid="{79EF760B-4741-45FB-9DBC-25721ED89BA5}"/>
    <cellStyle name="Výpočet 2 12 3 6" xfId="28230" xr:uid="{0FC939C6-C2F3-4CD9-8ACC-2387E4E5D7AC}"/>
    <cellStyle name="Výpočet 2 12 3_5.3 Investments associated cy" xfId="6504" xr:uid="{3B77497E-8350-472D-9BD6-C64DA4A96163}"/>
    <cellStyle name="Výpočet 2 12 4" xfId="2558" xr:uid="{95D66120-37D5-4FA6-9B09-EE9FC6443713}"/>
    <cellStyle name="Výpočet 2 12 4 2" xfId="5757" xr:uid="{2DA5A184-E10B-4E95-85B7-F81C61B55B88}"/>
    <cellStyle name="Výpočet 2 12 4 2 2" xfId="12550" xr:uid="{6C632FFF-9CEA-4895-B1A2-FFB7F4082043}"/>
    <cellStyle name="Výpočet 2 12 4 2 2 2" xfId="20960" xr:uid="{AE4A6017-6EF4-40BA-A753-DD20CC3A438E}"/>
    <cellStyle name="Výpočet 2 12 4 2 2 2 2" xfId="48593" xr:uid="{BAA5D8C4-551B-451C-8776-3928A749C440}"/>
    <cellStyle name="Výpočet 2 12 4 2 2 3" xfId="23817" xr:uid="{80F9AD67-226F-48E6-9563-3990C817D967}"/>
    <cellStyle name="Výpočet 2 12 4 2 2 4" xfId="26414" xr:uid="{846F3D7A-F97A-4EE4-A960-5C6B0749E1E5}"/>
    <cellStyle name="Výpočet 2 12 4 2 2 5" xfId="37396" xr:uid="{B9D5253C-6560-4D83-9869-1A0D831A7488}"/>
    <cellStyle name="Výpočet 2 12 4 2 3" xfId="16372" xr:uid="{703F6B91-3F84-4657-97EF-ED9F05BE9A4D}"/>
    <cellStyle name="Výpočet 2 12 4 2 3 2" xfId="42924" xr:uid="{701BDBF6-3DD3-48EE-B3A4-EC77B984F02D}"/>
    <cellStyle name="Výpočet 2 12 4 2 4" xfId="15426" xr:uid="{8EE15719-3510-46D9-8591-E40C9BE05B63}"/>
    <cellStyle name="Výpočet 2 12 4 2 5" xfId="20872" xr:uid="{3217D139-57CA-4588-84E8-A3BF5DF33EF1}"/>
    <cellStyle name="Výpočet 2 12 4 2 6" xfId="31841" xr:uid="{3C9812DA-B0AF-41EB-A0E8-8DA5726CAD6E}"/>
    <cellStyle name="Výpočet 2 12 4 3" xfId="9516" xr:uid="{C614D9A5-FA06-48FF-B2A7-965037DDDB3C}"/>
    <cellStyle name="Výpočet 2 12 4 3 2" xfId="19048" xr:uid="{2A9AA8B9-8603-48E3-8704-CC8FC6B3427A}"/>
    <cellStyle name="Výpočet 2 12 4 3 2 2" xfId="45560" xr:uid="{1B95DB99-73B4-432E-A78C-BACB3A7A2093}"/>
    <cellStyle name="Výpočet 2 12 4 3 3" xfId="22334" xr:uid="{37D9441C-7A63-4C9A-AF20-729AE44E6FB8}"/>
    <cellStyle name="Výpočet 2 12 4 3 4" xfId="25108" xr:uid="{BE969375-D6CE-40A0-BEFA-F65F268E5B7A}"/>
    <cellStyle name="Výpočet 2 12 4 3 5" xfId="34451" xr:uid="{DC124E05-A96B-418F-AF0F-412492D6C825}"/>
    <cellStyle name="Výpočet 2 12 4 4" xfId="14433" xr:uid="{7EF6DF42-8F10-404C-8FCD-F411F0435894}"/>
    <cellStyle name="Výpočet 2 12 4 4 2" xfId="39899" xr:uid="{248CDB52-4455-424F-B2DD-0320A04A99AC}"/>
    <cellStyle name="Výpočet 2 12 4 5" xfId="20655" xr:uid="{53DE188A-FBD6-4CEB-92AB-3EE81EE27089}"/>
    <cellStyle name="Výpočet 2 12 4 6" xfId="28904" xr:uid="{285269A0-7EC1-4944-8C57-F2906560D200}"/>
    <cellStyle name="Výpočet 2 12 4_5.3 Investments associated cy" xfId="6505" xr:uid="{2AC31716-E621-46A3-9DF8-312737BFCAB3}"/>
    <cellStyle name="Výpočet 2 12 5" xfId="3071" xr:uid="{BD9BEDB2-E7C8-4C09-B959-7BA891BCE02B}"/>
    <cellStyle name="Výpočet 2 12 5 2" xfId="10003" xr:uid="{7AB93EF4-7DCE-4123-9063-0CAEC478EC14}"/>
    <cellStyle name="Výpočet 2 12 5 2 2" xfId="19479" xr:uid="{89F21DA4-D5FB-48D5-B709-EF6A3FCC6CF1}"/>
    <cellStyle name="Výpočet 2 12 5 2 2 2" xfId="46046" xr:uid="{3091A72E-9C0C-4225-A2A0-051B4523F18C}"/>
    <cellStyle name="Výpočet 2 12 5 2 3" xfId="22749" xr:uid="{5482D465-3391-4D47-94F1-677306BC79BE}"/>
    <cellStyle name="Výpočet 2 12 5 2 4" xfId="25516" xr:uid="{41777BD9-9717-46B3-B046-2AA10AB9F903}"/>
    <cellStyle name="Výpočet 2 12 5 2 5" xfId="34927" xr:uid="{2220CDC9-E145-4262-9E80-5512FF9542A1}"/>
    <cellStyle name="Výpočet 2 12 5 3" xfId="14864" xr:uid="{6E581935-33BF-4563-981F-7D1F133DE0C7}"/>
    <cellStyle name="Výpočet 2 12 5 3 2" xfId="40382" xr:uid="{24DDE447-06E9-4965-9D78-4D0957E569F3}"/>
    <cellStyle name="Výpočet 2 12 5 4" xfId="15416" xr:uid="{F359DDCF-7C89-4AFA-BE3E-7DD4BEC6453C}"/>
    <cellStyle name="Výpočet 2 12 5 5" xfId="29377" xr:uid="{E59AEF17-3D87-4C00-8E43-E09F78C5DAF9}"/>
    <cellStyle name="Výpočet 2 12 6" xfId="7495" xr:uid="{43B9F8A4-2D26-42E4-9371-667BCD31C564}"/>
    <cellStyle name="Výpočet 2 12 6 2" xfId="17774" xr:uid="{357D0A15-9832-44C6-BAF2-8C0B89B83D89}"/>
    <cellStyle name="Výpočet 2 12 6 2 2" xfId="43543" xr:uid="{789C6860-218E-4887-B045-FDFB5439317A}"/>
    <cellStyle name="Výpočet 2 12 6 3" xfId="21372" xr:uid="{12DCC20A-1072-4B50-959C-1C3F083991EC}"/>
    <cellStyle name="Výpočet 2 12 6 4" xfId="24265" xr:uid="{34F95C6F-68CA-4E98-85DA-0EBD41BEDFAB}"/>
    <cellStyle name="Výpočet 2 12 6 5" xfId="32450" xr:uid="{9891BA79-FA16-4E95-8300-4FC9815ECD85}"/>
    <cellStyle name="Výpočet 2 12 7" xfId="13021" xr:uid="{8E083838-A83D-45E7-8E95-29C06F863ACA}"/>
    <cellStyle name="Výpočet 2 12 7 2" xfId="37883" xr:uid="{77F81FED-614B-4819-9B8D-BA67E623DB8B}"/>
    <cellStyle name="Výpočet 2 12 8" xfId="17287" xr:uid="{111E4BC7-F8D3-4D45-B6FA-276AB3788C8C}"/>
    <cellStyle name="Výpočet 2 12 9" xfId="26900" xr:uid="{8E707571-3B83-41D4-9F7D-B180622C67E2}"/>
    <cellStyle name="Výpočet 2 12_3.10 Impairments" xfId="1107" xr:uid="{65F35FE9-D16D-40A7-9333-6E5EB29945FD}"/>
    <cellStyle name="Výpočet 2 13" xfId="323" xr:uid="{4A0B7270-C8A6-4B33-9435-CA375EE579BF}"/>
    <cellStyle name="Výpočet 2 13 2" xfId="627" xr:uid="{2C28E39D-2C8D-49EA-B202-298CF29CB46F}"/>
    <cellStyle name="Výpočet 2 13 2 2" xfId="2175" xr:uid="{B65C4552-424D-495A-B464-5D3A24F9C41F}"/>
    <cellStyle name="Výpočet 2 13 2 2 2" xfId="5374" xr:uid="{40DC5B0B-7331-44C7-809E-DF482D3E7947}"/>
    <cellStyle name="Výpočet 2 13 2 2 2 2" xfId="12167" xr:uid="{24429226-B36A-4F74-8697-7CF291457B9A}"/>
    <cellStyle name="Výpočet 2 13 2 2 2 2 2" xfId="20725" xr:uid="{027B9922-8CFA-4617-BA19-90FB241B07FA}"/>
    <cellStyle name="Výpočet 2 13 2 2 2 2 2 2" xfId="48210" xr:uid="{2971A5EC-35B5-42D6-8E1B-642713D2555D}"/>
    <cellStyle name="Výpočet 2 13 2 2 2 2 3" xfId="23643" xr:uid="{EC779B30-AFC1-4980-BEAD-2FE80F290E5C}"/>
    <cellStyle name="Výpočet 2 13 2 2 2 2 4" xfId="26268" xr:uid="{829BE3F4-9F3D-4376-A3F0-8D8CD372F1B7}"/>
    <cellStyle name="Výpočet 2 13 2 2 2 2 5" xfId="37013" xr:uid="{31A306D3-0506-45CA-8396-5E6DB354D56D}"/>
    <cellStyle name="Výpočet 2 13 2 2 2 3" xfId="16148" xr:uid="{0EB8AA73-F440-4F2E-B94E-93B9EB4EFDE5}"/>
    <cellStyle name="Výpočet 2 13 2 2 2 3 2" xfId="42541" xr:uid="{A114D0F2-41AC-45B4-B229-11DBA9D1F22D}"/>
    <cellStyle name="Výpočet 2 13 2 2 2 4" xfId="15751" xr:uid="{D2C2D32F-823F-489B-BABB-398D763972E6}"/>
    <cellStyle name="Výpočet 2 13 2 2 2 5" xfId="16980" xr:uid="{F5352A5B-FA23-4D3B-AC9E-87EBCA6646C5}"/>
    <cellStyle name="Výpočet 2 13 2 2 2 6" xfId="31458" xr:uid="{E0D531F6-21C3-4B6F-9E21-A8B146DE290B}"/>
    <cellStyle name="Výpočet 2 13 2 2 3" xfId="9134" xr:uid="{A0EA11A0-E14E-4DA2-8464-DACF2D69C821}"/>
    <cellStyle name="Výpočet 2 13 2 2 3 2" xfId="18810" xr:uid="{2C73475F-27BB-42F1-808B-70BAE834B35B}"/>
    <cellStyle name="Výpočet 2 13 2 2 3 2 2" xfId="45178" xr:uid="{6587CC95-1A9C-4541-8F6A-74D739D63073}"/>
    <cellStyle name="Výpočet 2 13 2 2 3 3" xfId="22165" xr:uid="{F1AC5DC8-1812-4D3A-9013-8DB23DFACE7C}"/>
    <cellStyle name="Výpočet 2 13 2 2 3 4" xfId="24963" xr:uid="{59A25ECA-65E4-438A-ACA7-EBA4D21D8C8B}"/>
    <cellStyle name="Výpočet 2 13 2 2 3 5" xfId="34069" xr:uid="{3B687A73-5053-483B-9E46-36BD173F36A4}"/>
    <cellStyle name="Výpočet 2 13 2 2 4" xfId="14205" xr:uid="{59AE6D13-B12C-4508-9146-2CA5D89AA861}"/>
    <cellStyle name="Výpočet 2 13 2 2 4 2" xfId="39517" xr:uid="{419C2BD6-D075-463F-B42B-AA3D9C8B5252}"/>
    <cellStyle name="Výpočet 2 13 2 2 5" xfId="13587" xr:uid="{57D0A6E9-CFF7-4A2F-9105-80FDC70114EC}"/>
    <cellStyle name="Výpočet 2 13 2 2 6" xfId="28522" xr:uid="{98D0B6A8-25FB-4CA0-8DDF-E87968F46F52}"/>
    <cellStyle name="Výpočet 2 13 2 2_5.3 Investments associated cy" xfId="6507" xr:uid="{AE2673D8-7E91-42DB-A926-2C1AC72305CD}"/>
    <cellStyle name="Výpočet 2 13 2 3" xfId="2773" xr:uid="{19B720BC-C5C7-4CC9-A44D-21B90CE15339}"/>
    <cellStyle name="Výpočet 2 13 2 3 2" xfId="5972" xr:uid="{7F0992D3-3B4C-49C5-9CB2-8B225C36A2B5}"/>
    <cellStyle name="Výpočet 2 13 2 3 2 2" xfId="12765" xr:uid="{27078155-847B-42E2-AB7D-5A2238ABE555}"/>
    <cellStyle name="Výpočet 2 13 2 3 2 2 2" xfId="21175" xr:uid="{BD3E727B-3A70-4339-BFFD-FC9637AAF6DA}"/>
    <cellStyle name="Výpočet 2 13 2 3 2 2 2 2" xfId="48808" xr:uid="{B6C8AD18-D7BE-4557-9A2E-F07530921890}"/>
    <cellStyle name="Výpočet 2 13 2 3 2 2 3" xfId="24032" xr:uid="{D7B7EE35-AB55-4023-B2C0-AB0A1D53F919}"/>
    <cellStyle name="Výpočet 2 13 2 3 2 2 4" xfId="26629" xr:uid="{F2504039-10FC-40FC-A4F3-578717DF6917}"/>
    <cellStyle name="Výpočet 2 13 2 3 2 2 5" xfId="37611" xr:uid="{6DA218B1-36E8-49AC-BD5C-86AFC0EF389D}"/>
    <cellStyle name="Výpočet 2 13 2 3 2 3" xfId="16587" xr:uid="{C372A8FF-B315-42EA-92E0-65B87D553FFE}"/>
    <cellStyle name="Výpočet 2 13 2 3 2 3 2" xfId="43139" xr:uid="{7656FD2F-9A3F-41D7-A326-BD02EB4C85D6}"/>
    <cellStyle name="Výpočet 2 13 2 3 2 4" xfId="13722" xr:uid="{DC39BEEE-7383-4CF4-B5C1-A2B1BB9212D8}"/>
    <cellStyle name="Výpočet 2 13 2 3 2 5" xfId="21704" xr:uid="{6613FF9E-C7AF-42F4-9374-C69305DAD79D}"/>
    <cellStyle name="Výpočet 2 13 2 3 2 6" xfId="32056" xr:uid="{BAD7B436-6947-447D-A24B-737F681093CA}"/>
    <cellStyle name="Výpočet 2 13 2 3 3" xfId="9731" xr:uid="{4947171F-B40E-4E2B-9000-B13E294C66EB}"/>
    <cellStyle name="Výpočet 2 13 2 3 3 2" xfId="19263" xr:uid="{B45C45C0-9A94-4E7D-988D-D752424F0CFD}"/>
    <cellStyle name="Výpočet 2 13 2 3 3 2 2" xfId="45775" xr:uid="{FFAD2D70-D73A-4AC4-8322-2E6915ED3AF1}"/>
    <cellStyle name="Výpočet 2 13 2 3 3 3" xfId="22549" xr:uid="{9B5D8909-F064-44A0-A7C4-399202090365}"/>
    <cellStyle name="Výpočet 2 13 2 3 3 4" xfId="25323" xr:uid="{CEF796D0-2A32-4476-878B-588F2C39C2C1}"/>
    <cellStyle name="Výpočet 2 13 2 3 3 5" xfId="34666" xr:uid="{A1F3FF68-F7A3-48E6-9837-DB5206C0C7E6}"/>
    <cellStyle name="Výpočet 2 13 2 3 4" xfId="14648" xr:uid="{7478363E-7A57-49A3-80D8-1181F9E705C0}"/>
    <cellStyle name="Výpočet 2 13 2 3 4 2" xfId="40114" xr:uid="{64B89137-A0A5-4A53-911D-7D7660DC28B9}"/>
    <cellStyle name="Výpočet 2 13 2 3 5" xfId="15511" xr:uid="{6048F715-314B-4429-9817-0D089E7188B1}"/>
    <cellStyle name="Výpočet 2 13 2 3 6" xfId="29119" xr:uid="{68755E4B-7AED-42A3-B401-CAA9603FF041}"/>
    <cellStyle name="Výpočet 2 13 2 3_5.3 Investments associated cy" xfId="6508" xr:uid="{4944EF75-26E8-48A1-8FFB-57E55A15957D}"/>
    <cellStyle name="Výpočet 2 13 2 4" xfId="3366" xr:uid="{2A394C17-BE40-4A2A-B551-2762CF7AEFB8}"/>
    <cellStyle name="Výpočet 2 13 2 4 2" xfId="10293" xr:uid="{7DEC1B63-D864-42DE-A67C-2840264750E4}"/>
    <cellStyle name="Výpočet 2 13 2 4 2 2" xfId="19709" xr:uid="{8106E35D-D1CC-4BBE-8824-D442F1E177D3}"/>
    <cellStyle name="Výpočet 2 13 2 4 2 2 2" xfId="46336" xr:uid="{782AFD40-7B98-4EC9-A826-B6D08E3974A4}"/>
    <cellStyle name="Výpočet 2 13 2 4 2 3" xfId="22940" xr:uid="{CD8F94FB-4B3A-4A7F-BA86-23181B897B48}"/>
    <cellStyle name="Výpočet 2 13 2 4 2 4" xfId="25698" xr:uid="{4B520FD2-5E6D-4335-9C5F-46571C43568F}"/>
    <cellStyle name="Výpočet 2 13 2 4 2 5" xfId="35216" xr:uid="{C844AD35-5682-4345-A19C-F626E48D666D}"/>
    <cellStyle name="Výpočet 2 13 2 4 3" xfId="15095" xr:uid="{B4E6C484-ED38-4D13-AD0E-FEEEEB1216B6}"/>
    <cellStyle name="Výpočet 2 13 2 4 3 2" xfId="40671" xr:uid="{10B64B8A-B47C-405F-A797-7A9F45EA06A2}"/>
    <cellStyle name="Výpočet 2 13 2 4 4" xfId="16294" xr:uid="{92984B60-7439-45A8-B4B3-D9B406AC72C0}"/>
    <cellStyle name="Výpočet 2 13 2 4 5" xfId="29665" xr:uid="{BD97E6C1-F04F-496D-BBF0-5F613ECF723A}"/>
    <cellStyle name="Výpočet 2 13 2 5" xfId="7816" xr:uid="{025F6413-F034-4049-AB12-40747FF6CD79}"/>
    <cellStyle name="Výpočet 2 13 2 5 2" xfId="18032" xr:uid="{E265AA30-5802-43B5-9704-44B4CBD9953D}"/>
    <cellStyle name="Výpočet 2 13 2 5 2 2" xfId="43864" xr:uid="{A1367242-6969-4305-B6F7-B5CCBC125527}"/>
    <cellStyle name="Výpočet 2 13 2 5 3" xfId="21600" xr:uid="{9999AF6E-CEF9-4BC5-A05C-ED93F67DB777}"/>
    <cellStyle name="Výpočet 2 13 2 5 4" xfId="24480" xr:uid="{AEAA6BD3-4103-49A7-BF55-C3BA2D93AE12}"/>
    <cellStyle name="Výpočet 2 13 2 5 5" xfId="32771" xr:uid="{CE46492F-652B-4F08-B0F8-F4FF382F1DB5}"/>
    <cellStyle name="Výpočet 2 13 2 6" xfId="13278" xr:uid="{C3DB9C63-DD69-40FA-ADB1-BEE6E82B785F}"/>
    <cellStyle name="Výpočet 2 13 2 6 2" xfId="38204" xr:uid="{E33CE8C1-6EAC-404C-BA5E-B29715951D14}"/>
    <cellStyle name="Výpočet 2 13 2 7" xfId="17066" xr:uid="{93E6C029-B6C6-4A4A-B14F-F77327127525}"/>
    <cellStyle name="Výpočet 2 13 2 8" xfId="27221" xr:uid="{157FAD00-6DEF-4583-95A8-7522C84994A1}"/>
    <cellStyle name="Výpočet 2 13 2_5.3 Investments associated cy" xfId="6506" xr:uid="{A797B946-3CB9-4DE7-B014-9D154B412DD0}"/>
    <cellStyle name="Výpočet 2 13 3" xfId="1903" xr:uid="{DA72183B-E8F5-447D-BF9E-32B19EB11908}"/>
    <cellStyle name="Výpočet 2 13 3 2" xfId="5102" xr:uid="{68D5E2DB-2A38-4827-8DBF-8BA7053C409D}"/>
    <cellStyle name="Výpočet 2 13 3 2 2" xfId="11895" xr:uid="{3949B38C-01CA-44FA-B45F-3469AEF84AA2}"/>
    <cellStyle name="Výpočet 2 13 3 2 2 2" xfId="20506" xr:uid="{6C9EEC4F-2F95-42D6-B093-AB53E55B99FD}"/>
    <cellStyle name="Výpočet 2 13 3 2 2 2 2" xfId="47938" xr:uid="{8A65ED1A-66D1-45A7-81BC-14DF70750901}"/>
    <cellStyle name="Výpočet 2 13 3 2 2 3" xfId="23456" xr:uid="{08DBCABE-4E5E-4E64-8012-4408E6A99596}"/>
    <cellStyle name="Výpočet 2 13 3 2 2 4" xfId="26090" xr:uid="{DD0EB198-E258-423D-83C8-6A590C0B284A}"/>
    <cellStyle name="Výpočet 2 13 3 2 2 5" xfId="36741" xr:uid="{A706F4A0-B0CD-4BF0-BD25-DA40105E8FC2}"/>
    <cellStyle name="Výpočet 2 13 3 2 3" xfId="15931" xr:uid="{4E137548-F518-4D44-98A9-3DD95762FC0B}"/>
    <cellStyle name="Výpočet 2 13 3 2 3 2" xfId="42269" xr:uid="{708939DE-00D0-45E1-A817-809F8C332051}"/>
    <cellStyle name="Výpočet 2 13 3 2 4" xfId="13506" xr:uid="{AF3AC921-E5F6-466E-981F-B60C952D1898}"/>
    <cellStyle name="Výpočet 2 13 3 2 5" xfId="23163" xr:uid="{F8517422-E78B-467C-A694-99974AB48D2A}"/>
    <cellStyle name="Výpočet 2 13 3 2 6" xfId="31186" xr:uid="{4E4CE171-FE27-45E4-BAA8-B9255BA64B36}"/>
    <cellStyle name="Výpočet 2 13 3 3" xfId="8862" xr:uid="{5370A452-2F91-4CF9-8853-BB562528B10D}"/>
    <cellStyle name="Výpočet 2 13 3 3 2" xfId="18594" xr:uid="{9E5992BD-E507-40AB-9129-F39BC91D8BA1}"/>
    <cellStyle name="Výpočet 2 13 3 3 2 2" xfId="44906" xr:uid="{414215D0-22BB-41E4-9ED4-E401C4B66B39}"/>
    <cellStyle name="Výpočet 2 13 3 3 3" xfId="21977" xr:uid="{A32B2CAD-0CB3-4D92-9F67-71229B811E90}"/>
    <cellStyle name="Výpočet 2 13 3 3 4" xfId="24785" xr:uid="{5D6706DC-21D2-4F02-AAF6-44BEEAC02CE8}"/>
    <cellStyle name="Výpočet 2 13 3 3 5" xfId="33797" xr:uid="{C5DCC109-B7F7-437B-B070-3708D326ABC6}"/>
    <cellStyle name="Výpočet 2 13 3 4" xfId="13992" xr:uid="{02A9E5C8-0152-4C0B-A5EC-31B4BCD00B8C}"/>
    <cellStyle name="Výpočet 2 13 3 4 2" xfId="39245" xr:uid="{02357C02-5F63-43BD-B76B-883866ECD50C}"/>
    <cellStyle name="Výpočet 2 13 3 5" xfId="15189" xr:uid="{816554B1-C580-4C56-BD96-620D43270186}"/>
    <cellStyle name="Výpočet 2 13 3 6" xfId="28250" xr:uid="{600B96B8-1226-43D4-BF33-BB1B25FBABA8}"/>
    <cellStyle name="Výpočet 2 13 3_5.3 Investments associated cy" xfId="6509" xr:uid="{95D49D39-E9DD-4C45-A843-F3FFDD0FE4EA}"/>
    <cellStyle name="Výpočet 2 13 4" xfId="2566" xr:uid="{9BA0A369-85D4-45B7-88C5-C6A2704FCDE6}"/>
    <cellStyle name="Výpočet 2 13 4 2" xfId="5765" xr:uid="{6D608E0B-D401-4D67-9AE2-45200C1950D4}"/>
    <cellStyle name="Výpočet 2 13 4 2 2" xfId="12558" xr:uid="{87E01A30-52AF-4A12-90DE-56B2ED75764D}"/>
    <cellStyle name="Výpočet 2 13 4 2 2 2" xfId="20968" xr:uid="{9F9B9576-B65B-48F9-A181-AB78F88B2CA1}"/>
    <cellStyle name="Výpočet 2 13 4 2 2 2 2" xfId="48601" xr:uid="{9865A274-07FE-45A3-9218-617379FC5C76}"/>
    <cellStyle name="Výpočet 2 13 4 2 2 3" xfId="23825" xr:uid="{72B2E8C9-830F-4B51-88A8-9DD227900FAD}"/>
    <cellStyle name="Výpočet 2 13 4 2 2 4" xfId="26422" xr:uid="{6AA5E017-D782-467E-BE30-C20E9E737582}"/>
    <cellStyle name="Výpočet 2 13 4 2 2 5" xfId="37404" xr:uid="{BFD8004A-75FD-4533-A63E-E722065D3BD4}"/>
    <cellStyle name="Výpočet 2 13 4 2 3" xfId="16380" xr:uid="{642F7311-7CB8-4042-8FFB-07F190E640F1}"/>
    <cellStyle name="Výpočet 2 13 4 2 3 2" xfId="42932" xr:uid="{4E8CB390-6107-43FD-B761-48DAE3D1D88A}"/>
    <cellStyle name="Výpočet 2 13 4 2 4" xfId="16712" xr:uid="{CEC26E20-F45B-4B18-9AB5-7FA904850D98}"/>
    <cellStyle name="Výpočet 2 13 4 2 5" xfId="23231" xr:uid="{BA18F2F6-80E5-4F6D-8FDD-FDBB3B912A87}"/>
    <cellStyle name="Výpočet 2 13 4 2 6" xfId="31849" xr:uid="{E2413B96-3824-427F-B50D-C16B8632BE25}"/>
    <cellStyle name="Výpočet 2 13 4 3" xfId="9524" xr:uid="{C90DF6D8-25D9-485C-A34E-AF8928DD699C}"/>
    <cellStyle name="Výpočet 2 13 4 3 2" xfId="19056" xr:uid="{8545FFA8-F5DA-4A2B-9D9A-137EC6006AC5}"/>
    <cellStyle name="Výpočet 2 13 4 3 2 2" xfId="45568" xr:uid="{3F4226FC-EC99-489E-87F5-E7F74462DA5C}"/>
    <cellStyle name="Výpočet 2 13 4 3 3" xfId="22342" xr:uid="{9B0089B8-3B01-44A6-81EE-7CC62EF5108E}"/>
    <cellStyle name="Výpočet 2 13 4 3 4" xfId="25116" xr:uid="{05C781AE-A4FC-466F-840A-07F9DDBD2A95}"/>
    <cellStyle name="Výpočet 2 13 4 3 5" xfId="34459" xr:uid="{CBAAA6E1-4CAF-485A-986F-52D7A9A2CE26}"/>
    <cellStyle name="Výpočet 2 13 4 4" xfId="14441" xr:uid="{0BF58DDD-3B41-4047-B4BC-06370582AFD4}"/>
    <cellStyle name="Výpočet 2 13 4 4 2" xfId="39907" xr:uid="{C3A55DCE-4821-4805-8CA7-040956AD6E54}"/>
    <cellStyle name="Výpočet 2 13 4 5" xfId="13579" xr:uid="{31089CEA-F865-4F3C-AB7B-2E4EB336D8A8}"/>
    <cellStyle name="Výpočet 2 13 4 6" xfId="28912" xr:uid="{613D27ED-1DF1-4373-B0A3-B63145B8B67C}"/>
    <cellStyle name="Výpočet 2 13 4_5.3 Investments associated cy" xfId="6510" xr:uid="{12047C6F-45C6-4057-84F0-BC0B4614E346}"/>
    <cellStyle name="Výpočet 2 13 5" xfId="3091" xr:uid="{B8E77FF5-0105-4549-85E8-D28C6A7D61EA}"/>
    <cellStyle name="Výpočet 2 13 5 2" xfId="10023" xr:uid="{BDF5568C-EBD8-4AC4-97AD-D2FB4FC1F097}"/>
    <cellStyle name="Výpočet 2 13 5 2 2" xfId="19491" xr:uid="{C8B8C7AF-EC47-4C37-A016-239977FD4578}"/>
    <cellStyle name="Výpočet 2 13 5 2 2 2" xfId="46066" xr:uid="{8A440354-41B8-4AE0-872D-7BE098E25012}"/>
    <cellStyle name="Výpočet 2 13 5 2 3" xfId="22757" xr:uid="{FA280AD3-59BA-4D1F-A5FB-9C25415A166F}"/>
    <cellStyle name="Výpočet 2 13 5 2 4" xfId="25524" xr:uid="{6B8918F3-CD4E-4560-8B4F-7869DA8873B9}"/>
    <cellStyle name="Výpočet 2 13 5 2 5" xfId="34947" xr:uid="{708C1B8B-58D6-414B-A399-BC605AC3A2A0}"/>
    <cellStyle name="Výpočet 2 13 5 3" xfId="14876" xr:uid="{F71F2795-8B42-4934-9832-DAFAA20FEB99}"/>
    <cellStyle name="Výpočet 2 13 5 3 2" xfId="40402" xr:uid="{CCE1898E-04E3-4F11-8086-9199D6991864}"/>
    <cellStyle name="Výpočet 2 13 5 4" xfId="18924" xr:uid="{C758058D-5A24-4413-A4E7-010EBAC41592}"/>
    <cellStyle name="Výpočet 2 13 5 5" xfId="29397" xr:uid="{440270D3-0054-4BD3-A648-1E15CB519E45}"/>
    <cellStyle name="Výpočet 2 13 6" xfId="7515" xr:uid="{1D378C0C-627A-4079-B0BE-4581824084FE}"/>
    <cellStyle name="Výpočet 2 13 6 2" xfId="17786" xr:uid="{64464609-7360-4C21-AF59-C575AC1A40CF}"/>
    <cellStyle name="Výpočet 2 13 6 2 2" xfId="43563" xr:uid="{CDFE4F81-8A6B-4C09-8032-C855C85D9A38}"/>
    <cellStyle name="Výpočet 2 13 6 3" xfId="21381" xr:uid="{00350C38-55CF-43F4-B666-0F8E161378AF}"/>
    <cellStyle name="Výpočet 2 13 6 4" xfId="24273" xr:uid="{7DCA6330-79A7-4245-920F-AF1473EDDE1D}"/>
    <cellStyle name="Výpočet 2 13 6 5" xfId="32470" xr:uid="{880BFA36-A721-490E-A7E2-0E0695F45A68}"/>
    <cellStyle name="Výpočet 2 13 7" xfId="13031" xr:uid="{57707EA5-D353-47D7-9537-5EAE5FF0BC00}"/>
    <cellStyle name="Výpočet 2 13 7 2" xfId="37903" xr:uid="{8578AF48-1E24-4C28-BDC4-98F4A5E53160}"/>
    <cellStyle name="Výpočet 2 13 8" xfId="17279" xr:uid="{984AD125-35A7-463F-B0BA-E18E0E3D4FB2}"/>
    <cellStyle name="Výpočet 2 13 9" xfId="26920" xr:uid="{5EF04126-53C9-4459-8096-2919AD26C61F}"/>
    <cellStyle name="Výpočet 2 13_3.10 Impairments" xfId="1108" xr:uid="{7881C1D9-6B03-453E-83B4-493A51411B3F}"/>
    <cellStyle name="Výpočet 2 14" xfId="332" xr:uid="{1009D318-24D2-4405-B808-5860B12A4D4A}"/>
    <cellStyle name="Výpočet 2 14 2" xfId="636" xr:uid="{2A10C78F-F1EB-463E-BCC9-3DE8CCD9DAAB}"/>
    <cellStyle name="Výpočet 2 14 2 2" xfId="2184" xr:uid="{3BE92744-D86A-41E2-BCFF-50938E10CD53}"/>
    <cellStyle name="Výpočet 2 14 2 2 2" xfId="5383" xr:uid="{8C8F4778-2C1E-4618-BD95-9FBEB84C12AA}"/>
    <cellStyle name="Výpočet 2 14 2 2 2 2" xfId="12176" xr:uid="{E1858C72-F428-4CCC-9C0A-A013BC12D1C0}"/>
    <cellStyle name="Výpočet 2 14 2 2 2 2 2" xfId="20734" xr:uid="{ED2851DB-100F-4E97-A6A8-BF0E2EB7D5E0}"/>
    <cellStyle name="Výpočet 2 14 2 2 2 2 2 2" xfId="48219" xr:uid="{E1074E54-BD9D-4AB5-9748-915965E261C0}"/>
    <cellStyle name="Výpočet 2 14 2 2 2 2 3" xfId="23652" xr:uid="{33837CEA-7B78-47FF-A6CA-2018CA5EC3EE}"/>
    <cellStyle name="Výpočet 2 14 2 2 2 2 4" xfId="26277" xr:uid="{B14E04E6-4F30-420C-ADE9-AC67A190F4F7}"/>
    <cellStyle name="Výpočet 2 14 2 2 2 2 5" xfId="37022" xr:uid="{0582BE7B-B7F9-4B51-B16E-8DEF18545180}"/>
    <cellStyle name="Výpočet 2 14 2 2 2 3" xfId="16157" xr:uid="{A509523E-95B7-49E4-9D3A-E4B333AAFB3B}"/>
    <cellStyle name="Výpočet 2 14 2 2 2 3 2" xfId="42550" xr:uid="{0485983B-97C9-4A6C-8BB8-E96B5BBBA52A}"/>
    <cellStyle name="Výpočet 2 14 2 2 2 4" xfId="19549" xr:uid="{C67C2CE2-CB6D-4E0F-A1B0-B2532EB3F6DA}"/>
    <cellStyle name="Výpočet 2 14 2 2 2 5" xfId="20116" xr:uid="{FD53532B-C701-4DF2-A4FA-4040C1701B92}"/>
    <cellStyle name="Výpočet 2 14 2 2 2 6" xfId="31467" xr:uid="{E0F97746-8571-4FFF-9ED0-8132272F736F}"/>
    <cellStyle name="Výpočet 2 14 2 2 3" xfId="9143" xr:uid="{1007D7B9-8985-4375-9276-89DFD4AB148B}"/>
    <cellStyle name="Výpočet 2 14 2 2 3 2" xfId="18819" xr:uid="{D1C5023E-C4D0-4337-A3E9-00863C678CDA}"/>
    <cellStyle name="Výpočet 2 14 2 2 3 2 2" xfId="45187" xr:uid="{FD7CE35A-2D4C-4C11-B2E8-EF5B5AD79024}"/>
    <cellStyle name="Výpočet 2 14 2 2 3 3" xfId="22174" xr:uid="{4B15CCFD-F3C8-415A-96D4-D6E02C9929B8}"/>
    <cellStyle name="Výpočet 2 14 2 2 3 4" xfId="24972" xr:uid="{D9B19497-F97A-4B45-91A4-43149D1FFF7B}"/>
    <cellStyle name="Výpočet 2 14 2 2 3 5" xfId="34078" xr:uid="{B4723A54-7F1A-4A19-B19C-E6EF2E93831A}"/>
    <cellStyle name="Výpočet 2 14 2 2 4" xfId="14214" xr:uid="{C2CB6454-23FB-4716-82B9-AD5BC9472F8B}"/>
    <cellStyle name="Výpočet 2 14 2 2 4 2" xfId="39526" xr:uid="{42E92444-6089-4E8F-91C8-A853D5013284}"/>
    <cellStyle name="Výpočet 2 14 2 2 5" xfId="16236" xr:uid="{077EC382-155E-42E8-9ADB-0E6DAE113444}"/>
    <cellStyle name="Výpočet 2 14 2 2 6" xfId="28531" xr:uid="{18AD9604-1FBE-4A7C-A957-9E9A7A5D5DEF}"/>
    <cellStyle name="Výpočet 2 14 2 2_5.3 Investments associated cy" xfId="6512" xr:uid="{C957C95E-5F9E-4246-ACD3-5028ABF0C2E8}"/>
    <cellStyle name="Výpočet 2 14 2 3" xfId="2782" xr:uid="{80C435E1-5E40-4ABF-B5EA-6AD30BFA414E}"/>
    <cellStyle name="Výpočet 2 14 2 3 2" xfId="5981" xr:uid="{1B029CBC-7587-4613-AB33-EA72AF429D16}"/>
    <cellStyle name="Výpočet 2 14 2 3 2 2" xfId="12774" xr:uid="{20D94C84-D5A2-45BA-AA3A-1370FA7468C2}"/>
    <cellStyle name="Výpočet 2 14 2 3 2 2 2" xfId="21184" xr:uid="{21A093A0-4123-4DDE-8A51-158C49E2B9DE}"/>
    <cellStyle name="Výpočet 2 14 2 3 2 2 2 2" xfId="48817" xr:uid="{E3317F5B-9F53-4952-AD29-AF0FA0C32EA8}"/>
    <cellStyle name="Výpočet 2 14 2 3 2 2 3" xfId="24041" xr:uid="{D7C4078C-AF06-4FA6-A999-4175A1AB9782}"/>
    <cellStyle name="Výpočet 2 14 2 3 2 2 4" xfId="26638" xr:uid="{A53CB0AE-78D4-4883-BF75-5A1DBB0F879C}"/>
    <cellStyle name="Výpočet 2 14 2 3 2 2 5" xfId="37620" xr:uid="{7356E7CE-F02D-4CFB-B981-3EE150CCD925}"/>
    <cellStyle name="Výpočet 2 14 2 3 2 3" xfId="16596" xr:uid="{B9002968-9A5D-4588-9164-70F66E03CECB}"/>
    <cellStyle name="Výpočet 2 14 2 3 2 3 2" xfId="43148" xr:uid="{DF812A28-0C42-46BA-BC2F-69B6991171B3}"/>
    <cellStyle name="Výpočet 2 14 2 3 2 4" xfId="20873" xr:uid="{69FD2864-F58E-4429-92A6-C699936B02E4}"/>
    <cellStyle name="Výpočet 2 14 2 3 2 5" xfId="16907" xr:uid="{93ECC429-C48A-4793-9F6A-D480C70181A5}"/>
    <cellStyle name="Výpočet 2 14 2 3 2 6" xfId="32065" xr:uid="{A00A7534-1354-4284-A815-81C0B711FA05}"/>
    <cellStyle name="Výpočet 2 14 2 3 3" xfId="9740" xr:uid="{0C596978-02A9-4078-AFB7-F8DB175F6A6B}"/>
    <cellStyle name="Výpočet 2 14 2 3 3 2" xfId="19272" xr:uid="{EF860B34-FCFE-4887-B0A7-17AE929BB946}"/>
    <cellStyle name="Výpočet 2 14 2 3 3 2 2" xfId="45784" xr:uid="{E232436E-150C-4467-885B-8546A881E23D}"/>
    <cellStyle name="Výpočet 2 14 2 3 3 3" xfId="22558" xr:uid="{DA52900F-39FD-4FE0-B984-856AA033B50C}"/>
    <cellStyle name="Výpočet 2 14 2 3 3 4" xfId="25332" xr:uid="{58E59165-4B38-488A-911E-370801E85F93}"/>
    <cellStyle name="Výpočet 2 14 2 3 3 5" xfId="34675" xr:uid="{67156210-66E9-4267-A07D-D4D214DA7622}"/>
    <cellStyle name="Výpočet 2 14 2 3 4" xfId="14657" xr:uid="{0BFA7070-3073-44D9-9A02-F7A33D6E374F}"/>
    <cellStyle name="Výpočet 2 14 2 3 4 2" xfId="40123" xr:uid="{8E3E2B38-49AD-4491-91E0-260A62BE0132}"/>
    <cellStyle name="Výpočet 2 14 2 3 5" xfId="18395" xr:uid="{8531D245-4326-488C-A530-377E5D4A117A}"/>
    <cellStyle name="Výpočet 2 14 2 3 6" xfId="29128" xr:uid="{8EA69161-F9A5-4840-AE33-F66C25BA41E2}"/>
    <cellStyle name="Výpočet 2 14 2 3_5.3 Investments associated cy" xfId="6513" xr:uid="{7381945A-2C08-4577-AB2D-936CF3388096}"/>
    <cellStyle name="Výpočet 2 14 2 4" xfId="3375" xr:uid="{D73783A5-0047-4238-81C0-FE501717F901}"/>
    <cellStyle name="Výpočet 2 14 2 4 2" xfId="10302" xr:uid="{76151AFB-A21A-4F95-BCA0-084E0A85B8CF}"/>
    <cellStyle name="Výpočet 2 14 2 4 2 2" xfId="19718" xr:uid="{AE93B7ED-ED32-4898-A22A-9F028BDCA5FA}"/>
    <cellStyle name="Výpočet 2 14 2 4 2 2 2" xfId="46345" xr:uid="{B3E55C0F-C240-418D-80A4-1F1F02369426}"/>
    <cellStyle name="Výpočet 2 14 2 4 2 3" xfId="22949" xr:uid="{A98A9D9C-98B8-4D20-A131-4C44CA4E117D}"/>
    <cellStyle name="Výpočet 2 14 2 4 2 4" xfId="25707" xr:uid="{4D7CEDC2-5A0A-411C-9744-58444D785441}"/>
    <cellStyle name="Výpočet 2 14 2 4 2 5" xfId="35225" xr:uid="{D0CF74DD-EA23-46AC-A3E7-D44F55E38EAB}"/>
    <cellStyle name="Výpočet 2 14 2 4 3" xfId="15104" xr:uid="{E39B1C02-CC6A-441A-96A9-25AC945F38F3}"/>
    <cellStyle name="Výpočet 2 14 2 4 3 2" xfId="40680" xr:uid="{372539C9-8BDA-4BDD-A51F-99C108FF4055}"/>
    <cellStyle name="Výpočet 2 14 2 4 4" xfId="13538" xr:uid="{7F6E9667-B25E-41A7-8CC7-BDBECF2785A0}"/>
    <cellStyle name="Výpočet 2 14 2 4 5" xfId="29674" xr:uid="{1D8117F1-D8B4-4279-BF2B-1BDA0E98559C}"/>
    <cellStyle name="Výpočet 2 14 2 5" xfId="7825" xr:uid="{D4BB43DD-DA79-40F9-915F-36859EF3991C}"/>
    <cellStyle name="Výpočet 2 14 2 5 2" xfId="18041" xr:uid="{71B7E3B3-F5DB-4252-855F-2D7E0EB9DF8B}"/>
    <cellStyle name="Výpočet 2 14 2 5 2 2" xfId="43873" xr:uid="{2F152745-40EB-46C7-8E9A-925E88BE0D4D}"/>
    <cellStyle name="Výpočet 2 14 2 5 3" xfId="21609" xr:uid="{E8EF1F05-D9FA-4AA7-BC1A-FE3972DBEBA5}"/>
    <cellStyle name="Výpočet 2 14 2 5 4" xfId="24489" xr:uid="{335D5CE7-BED7-45CF-8BCD-F878FA6A021F}"/>
    <cellStyle name="Výpočet 2 14 2 5 5" xfId="32780" xr:uid="{2682DE63-9326-4BED-AAF4-760BD586267A}"/>
    <cellStyle name="Výpočet 2 14 2 6" xfId="13287" xr:uid="{52149A76-3B07-4846-8516-68BCFDBB7B60}"/>
    <cellStyle name="Výpočet 2 14 2 6 2" xfId="38213" xr:uid="{7F256707-4F39-4C00-A98A-55D160010E77}"/>
    <cellStyle name="Výpočet 2 14 2 7" xfId="17058" xr:uid="{F943B4C3-F9E8-4D8E-8236-192CCA90A42C}"/>
    <cellStyle name="Výpočet 2 14 2 8" xfId="27230" xr:uid="{09049B80-B10F-4378-A112-75835672BD36}"/>
    <cellStyle name="Výpočet 2 14 2_5.3 Investments associated cy" xfId="6511" xr:uid="{35A7CDC6-6368-47AA-8AE9-90F4EBA840D8}"/>
    <cellStyle name="Výpočet 2 14 3" xfId="1912" xr:uid="{2DA4937A-B851-455E-AF43-EB46220CF162}"/>
    <cellStyle name="Výpočet 2 14 3 2" xfId="5111" xr:uid="{68FB69C0-ED5D-4A8E-81BF-32BFFFA2392C}"/>
    <cellStyle name="Výpočet 2 14 3 2 2" xfId="11904" xr:uid="{FA865F7A-D324-4AD4-B714-0A02D0D64ECA}"/>
    <cellStyle name="Výpočet 2 14 3 2 2 2" xfId="20515" xr:uid="{C4618409-07A3-47C6-8C43-ECB5B6C509D6}"/>
    <cellStyle name="Výpočet 2 14 3 2 2 2 2" xfId="47947" xr:uid="{14B8FE9C-0644-498A-A3A1-9BFE006597D1}"/>
    <cellStyle name="Výpočet 2 14 3 2 2 3" xfId="23465" xr:uid="{2D3A3677-7959-4214-BB8F-A315FC7B6614}"/>
    <cellStyle name="Výpočet 2 14 3 2 2 4" xfId="26099" xr:uid="{FECA8BC5-0211-41A9-B661-EB8BF7A12357}"/>
    <cellStyle name="Výpočet 2 14 3 2 2 5" xfId="36750" xr:uid="{190C0C34-3414-4263-9501-339D90545A9E}"/>
    <cellStyle name="Výpočet 2 14 3 2 3" xfId="15940" xr:uid="{08513DE0-2FB1-4962-A000-D5F4257210FA}"/>
    <cellStyle name="Výpočet 2 14 3 2 3 2" xfId="42278" xr:uid="{0AAC9147-FDD6-4237-B07A-96695A498738}"/>
    <cellStyle name="Výpočet 2 14 3 2 4" xfId="16244" xr:uid="{772802E1-6BD9-4F33-B15F-0A6C59CB18FA}"/>
    <cellStyle name="Výpočet 2 14 3 2 5" xfId="15765" xr:uid="{1BC3DD8D-8CEA-49E7-BBE9-6F7A60F8C5EA}"/>
    <cellStyle name="Výpočet 2 14 3 2 6" xfId="31195" xr:uid="{3FA3E6A2-278F-4FE1-AC56-A4AF00937A0B}"/>
    <cellStyle name="Výpočet 2 14 3 3" xfId="8871" xr:uid="{6C8A9138-A0C3-42B4-8F57-6E6C0D83A762}"/>
    <cellStyle name="Výpočet 2 14 3 3 2" xfId="18603" xr:uid="{C4EAAAE0-6D43-44AB-8D9C-99FAD9E7CC9C}"/>
    <cellStyle name="Výpočet 2 14 3 3 2 2" xfId="44915" xr:uid="{C103FD27-15D2-48E3-B0B1-9598F13C006D}"/>
    <cellStyle name="Výpočet 2 14 3 3 3" xfId="21986" xr:uid="{73559860-6E86-447C-AD35-263D69641452}"/>
    <cellStyle name="Výpočet 2 14 3 3 4" xfId="24794" xr:uid="{907A214C-1C1D-4357-96D9-C881992BC704}"/>
    <cellStyle name="Výpočet 2 14 3 3 5" xfId="33806" xr:uid="{16FF1DA4-46A8-414F-BDE3-1DE828A9B09B}"/>
    <cellStyle name="Výpočet 2 14 3 4" xfId="14001" xr:uid="{14699F94-4DF8-475D-A180-7B2256ACF3A1}"/>
    <cellStyle name="Výpočet 2 14 3 4 2" xfId="39254" xr:uid="{C1E3E369-B080-4995-98B8-462C888E18A5}"/>
    <cellStyle name="Výpočet 2 14 3 5" xfId="15697" xr:uid="{F65EE328-6540-4B15-A866-9960B8CFD826}"/>
    <cellStyle name="Výpočet 2 14 3 6" xfId="28259" xr:uid="{CC8991DD-502F-4E0D-8576-806412406914}"/>
    <cellStyle name="Výpočet 2 14 3_5.3 Investments associated cy" xfId="6514" xr:uid="{477CF74F-E3A4-4B17-9D51-5BA3481E4B49}"/>
    <cellStyle name="Výpočet 2 14 4" xfId="2575" xr:uid="{946FA0F2-4378-49E6-9DDF-AD5141EB4779}"/>
    <cellStyle name="Výpočet 2 14 4 2" xfId="5774" xr:uid="{BADC5404-2FCA-445E-9571-76A1EE488044}"/>
    <cellStyle name="Výpočet 2 14 4 2 2" xfId="12567" xr:uid="{17FE3DA9-EA54-4AEB-80F9-EF38C0630445}"/>
    <cellStyle name="Výpočet 2 14 4 2 2 2" xfId="20977" xr:uid="{3127ED62-FBF4-447A-AE5C-F9472AFC6063}"/>
    <cellStyle name="Výpočet 2 14 4 2 2 2 2" xfId="48610" xr:uid="{4D8F40A2-4C19-4F07-BECA-B823D77899F2}"/>
    <cellStyle name="Výpočet 2 14 4 2 2 3" xfId="23834" xr:uid="{CE69FCFF-5CE3-4384-9BFA-5C9137A5463E}"/>
    <cellStyle name="Výpočet 2 14 4 2 2 4" xfId="26431" xr:uid="{0ED04FE6-271D-4781-9ADD-3ED10629A508}"/>
    <cellStyle name="Výpočet 2 14 4 2 2 5" xfId="37413" xr:uid="{157684E2-DB74-4E6C-85E6-A56C4154CB7B}"/>
    <cellStyle name="Výpočet 2 14 4 2 3" xfId="16389" xr:uid="{5BBCE5AD-68A4-41FA-AEB7-2D8BF9062257}"/>
    <cellStyle name="Výpočet 2 14 4 2 3 2" xfId="42941" xr:uid="{E908AD60-F9F4-4CDE-ABF6-926EC041067E}"/>
    <cellStyle name="Výpočet 2 14 4 2 4" xfId="19831" xr:uid="{14B1B8E4-94D4-4067-BD60-B9542D0BF73D}"/>
    <cellStyle name="Výpočet 2 14 4 2 5" xfId="16256" xr:uid="{EB73465B-F14A-4C62-9133-36D2D1D1186E}"/>
    <cellStyle name="Výpočet 2 14 4 2 6" xfId="31858" xr:uid="{945EA3AF-1674-4A8B-86EC-25A928FA7069}"/>
    <cellStyle name="Výpočet 2 14 4 3" xfId="9533" xr:uid="{8034FDCB-FE39-4E79-933D-2B00D3D63C55}"/>
    <cellStyle name="Výpočet 2 14 4 3 2" xfId="19065" xr:uid="{20E9A3F3-B2E1-45FB-9467-21009936C851}"/>
    <cellStyle name="Výpočet 2 14 4 3 2 2" xfId="45577" xr:uid="{37AFDEEC-A234-4F08-8C15-52101F9EF1A3}"/>
    <cellStyle name="Výpočet 2 14 4 3 3" xfId="22351" xr:uid="{883A42E1-9F03-4C28-A497-CAF8EA0ADA35}"/>
    <cellStyle name="Výpočet 2 14 4 3 4" xfId="25125" xr:uid="{2FE26115-7F65-4CC2-9DDB-A0C391F48651}"/>
    <cellStyle name="Výpočet 2 14 4 3 5" xfId="34468" xr:uid="{20ED5267-0148-4F77-A7DD-187827180C19}"/>
    <cellStyle name="Výpočet 2 14 4 4" xfId="14450" xr:uid="{570B9242-54F9-4371-A8B6-899693191898}"/>
    <cellStyle name="Výpočet 2 14 4 4 2" xfId="39916" xr:uid="{36D02DA1-F2A6-4944-BD4E-544D3C2A9D84}"/>
    <cellStyle name="Výpočet 2 14 4 5" xfId="16284" xr:uid="{00E2ABCF-DE14-452D-A45D-850EB72FBBD6}"/>
    <cellStyle name="Výpočet 2 14 4 6" xfId="28921" xr:uid="{DDEC5087-4E00-4226-B2A0-4392F7CB8C71}"/>
    <cellStyle name="Výpočet 2 14 4_5.3 Investments associated cy" xfId="6515" xr:uid="{FF1180FB-1B5E-4386-9D8A-36B5824D88BC}"/>
    <cellStyle name="Výpočet 2 14 5" xfId="3100" xr:uid="{4D532196-D864-4CDE-8EE2-E12BF50AC91B}"/>
    <cellStyle name="Výpočet 2 14 5 2" xfId="10032" xr:uid="{CAD7A9D8-DCFD-41BA-BB36-078E2A0BBD13}"/>
    <cellStyle name="Výpočet 2 14 5 2 2" xfId="19500" xr:uid="{5C48CA00-CEA6-4884-A72A-E7EB092E4EDD}"/>
    <cellStyle name="Výpočet 2 14 5 2 2 2" xfId="46075" xr:uid="{D11FD537-38F6-4A76-BAA5-B1F3CC17CAD6}"/>
    <cellStyle name="Výpočet 2 14 5 2 3" xfId="22766" xr:uid="{E7FF24EC-2123-4D69-ABF9-248A4674F0CC}"/>
    <cellStyle name="Výpočet 2 14 5 2 4" xfId="25533" xr:uid="{A3B73EE7-7129-4E9A-98FC-CA9786AE4220}"/>
    <cellStyle name="Výpočet 2 14 5 2 5" xfId="34956" xr:uid="{75DE6FA0-25CB-41A0-BC36-EF25AF5B2CC0}"/>
    <cellStyle name="Výpočet 2 14 5 3" xfId="14885" xr:uid="{7F1BD209-6565-43C7-BD0D-F2AFE30C8F8C}"/>
    <cellStyle name="Výpočet 2 14 5 3 2" xfId="40411" xr:uid="{73604398-6481-4E35-8189-6E9D30BB4823}"/>
    <cellStyle name="Výpočet 2 14 5 4" xfId="13406" xr:uid="{308B063A-8C0D-4F40-9B89-166464C3CAF6}"/>
    <cellStyle name="Výpočet 2 14 5 5" xfId="29406" xr:uid="{CA1E2937-6C00-497A-A876-9E5E6C5C5DAA}"/>
    <cellStyle name="Výpočet 2 14 6" xfId="7524" xr:uid="{DF25F577-9B67-4F84-885E-49A3B2399A26}"/>
    <cellStyle name="Výpočet 2 14 6 2" xfId="17795" xr:uid="{807A6405-797B-42DF-B3C6-D3CD84261525}"/>
    <cellStyle name="Výpočet 2 14 6 2 2" xfId="43572" xr:uid="{75A0503D-6DDD-4031-BB89-C4F68D8A2F08}"/>
    <cellStyle name="Výpočet 2 14 6 3" xfId="21390" xr:uid="{81D32998-A094-42F3-909E-BA19BED248BE}"/>
    <cellStyle name="Výpočet 2 14 6 4" xfId="24282" xr:uid="{CFD5C3C4-B014-4F02-A6EB-E8C66C7CD404}"/>
    <cellStyle name="Výpočet 2 14 6 5" xfId="32479" xr:uid="{2886F10D-C5C3-4F11-B2F2-4352E49E66E0}"/>
    <cellStyle name="Výpočet 2 14 7" xfId="13040" xr:uid="{F7C84051-A933-4899-ADF0-1FCD9005D46F}"/>
    <cellStyle name="Výpočet 2 14 7 2" xfId="37912" xr:uid="{EAEB5281-BD63-4C13-A531-3EE669620D85}"/>
    <cellStyle name="Výpočet 2 14 8" xfId="17272" xr:uid="{F6F87900-2585-448D-A4A9-E60D0C43EE4D}"/>
    <cellStyle name="Výpočet 2 14 9" xfId="26929" xr:uid="{21653A3C-D084-4FB8-83BE-D663F9E5CD44}"/>
    <cellStyle name="Výpočet 2 14_3.10 Impairments" xfId="1109" xr:uid="{32EA8554-393C-4708-A21B-CD8E830DA4B1}"/>
    <cellStyle name="Výpočet 2 15" xfId="337" xr:uid="{12FC2A46-256E-44C9-804F-7480E4E0B23B}"/>
    <cellStyle name="Výpočet 2 15 2" xfId="641" xr:uid="{1ED1E4B3-215A-40D6-8BE7-9C6BB18C7A95}"/>
    <cellStyle name="Výpočet 2 15 2 2" xfId="2189" xr:uid="{8101BB04-747C-4FF9-B55F-ECA3BD706175}"/>
    <cellStyle name="Výpočet 2 15 2 2 2" xfId="5388" xr:uid="{A57448A3-F498-4D1E-9DD5-FAE0A64818BA}"/>
    <cellStyle name="Výpočet 2 15 2 2 2 2" xfId="12181" xr:uid="{59B6C7D9-7EFB-4FB5-8D2C-F60935A76EEF}"/>
    <cellStyle name="Výpočet 2 15 2 2 2 2 2" xfId="20739" xr:uid="{24AB6401-AB7E-4E20-B5FE-CD99DC4C3AFB}"/>
    <cellStyle name="Výpočet 2 15 2 2 2 2 2 2" xfId="48224" xr:uid="{3D0B676C-E51C-481D-8436-B1C941345434}"/>
    <cellStyle name="Výpočet 2 15 2 2 2 2 3" xfId="23657" xr:uid="{60C286FA-599C-4525-A38B-55C4469C43B4}"/>
    <cellStyle name="Výpočet 2 15 2 2 2 2 4" xfId="26282" xr:uid="{16105C78-6702-43F5-97F3-7A6438DA383E}"/>
    <cellStyle name="Výpočet 2 15 2 2 2 2 5" xfId="37027" xr:uid="{49614432-B727-4C8C-B76C-29D7C0600BF1}"/>
    <cellStyle name="Výpočet 2 15 2 2 2 3" xfId="16162" xr:uid="{EF79AAA1-A92E-44A2-A8DA-84939C85DEBC}"/>
    <cellStyle name="Výpočet 2 15 2 2 2 3 2" xfId="42555" xr:uid="{A8485338-F8FA-44FD-AF51-AB5AD6D6138A}"/>
    <cellStyle name="Výpočet 2 15 2 2 2 4" xfId="15990" xr:uid="{39758A75-A619-4625-B6CB-3AC44B18BE1C}"/>
    <cellStyle name="Výpočet 2 15 2 2 2 5" xfId="18197" xr:uid="{0DE5B315-83D1-4936-8367-FBE3B76E1620}"/>
    <cellStyle name="Výpočet 2 15 2 2 2 6" xfId="31472" xr:uid="{13B1646D-3AD2-4C7A-8DA0-D17728E4054E}"/>
    <cellStyle name="Výpočet 2 15 2 2 3" xfId="9148" xr:uid="{16D520AA-632C-4C6F-9034-F637600CC0C2}"/>
    <cellStyle name="Výpočet 2 15 2 2 3 2" xfId="18824" xr:uid="{B9612BE2-CE5C-4506-AD4D-4E3A0E32712D}"/>
    <cellStyle name="Výpočet 2 15 2 2 3 2 2" xfId="45192" xr:uid="{9F828C19-576A-4637-8757-7D8E745F3F27}"/>
    <cellStyle name="Výpočet 2 15 2 2 3 3" xfId="22179" xr:uid="{CD39BAB3-6915-4D65-9F5A-0EC524D10D22}"/>
    <cellStyle name="Výpočet 2 15 2 2 3 4" xfId="24977" xr:uid="{FD59E6D7-29C7-4B42-855C-BCDEBDE5DC0E}"/>
    <cellStyle name="Výpočet 2 15 2 2 3 5" xfId="34083" xr:uid="{AA7D44FD-6149-4C8B-B1E5-CB9AA69DCFF1}"/>
    <cellStyle name="Výpočet 2 15 2 2 4" xfId="14219" xr:uid="{7115F9D3-CD79-4FC6-858F-C5B0CC00A631}"/>
    <cellStyle name="Výpočet 2 15 2 2 4 2" xfId="39531" xr:uid="{A242B09B-2D85-4525-9E66-893B76B32F34}"/>
    <cellStyle name="Výpočet 2 15 2 2 5" xfId="15688" xr:uid="{049C10CE-0F86-4CC2-BDA2-1F80F8C77F17}"/>
    <cellStyle name="Výpočet 2 15 2 2 6" xfId="28536" xr:uid="{B35E6FA5-3C2D-482A-8834-56C39EAFF80C}"/>
    <cellStyle name="Výpočet 2 15 2 2_5.3 Investments associated cy" xfId="6517" xr:uid="{D0361D7A-AE66-4997-921A-AE305B277125}"/>
    <cellStyle name="Výpočet 2 15 2 3" xfId="2787" xr:uid="{C527E590-5EA5-4DB8-82B3-9807AA40FA16}"/>
    <cellStyle name="Výpočet 2 15 2 3 2" xfId="5986" xr:uid="{70EBD4E6-993A-4AA5-8152-5579E912A845}"/>
    <cellStyle name="Výpočet 2 15 2 3 2 2" xfId="12779" xr:uid="{01FAA225-E3E0-427B-9032-765BFE4452A3}"/>
    <cellStyle name="Výpočet 2 15 2 3 2 2 2" xfId="21189" xr:uid="{F5B5A414-1B86-4558-ABAE-79CE1520B6AB}"/>
    <cellStyle name="Výpočet 2 15 2 3 2 2 2 2" xfId="48822" xr:uid="{D2E63FD5-190B-4220-9856-31F4C76F822B}"/>
    <cellStyle name="Výpočet 2 15 2 3 2 2 3" xfId="24046" xr:uid="{0721ADC6-1E7B-4C3D-8E7E-E41B20E9C2F9}"/>
    <cellStyle name="Výpočet 2 15 2 3 2 2 4" xfId="26643" xr:uid="{8C3B99BA-0ADA-42B6-9B73-96731CCE7071}"/>
    <cellStyle name="Výpočet 2 15 2 3 2 2 5" xfId="37625" xr:uid="{AF3473F5-F783-451D-9BB1-CB46A289243D}"/>
    <cellStyle name="Výpočet 2 15 2 3 2 3" xfId="16601" xr:uid="{5ACD3CC7-050C-4FEB-854C-4544497956D9}"/>
    <cellStyle name="Výpočet 2 15 2 3 2 3 2" xfId="43153" xr:uid="{AA1E5E53-C40C-4B39-AD14-16D6FFCC017D}"/>
    <cellStyle name="Výpočet 2 15 2 3 2 4" xfId="20322" xr:uid="{2CF4A303-788E-47A8-A804-EF75409E7103}"/>
    <cellStyle name="Výpočet 2 15 2 3 2 5" xfId="16958" xr:uid="{A4DBA0C4-2C43-48FB-82CD-896B6EA866F9}"/>
    <cellStyle name="Výpočet 2 15 2 3 2 6" xfId="32070" xr:uid="{37E9F088-14C0-4BDE-9E43-D753A500BB7A}"/>
    <cellStyle name="Výpočet 2 15 2 3 3" xfId="9745" xr:uid="{378F8462-1F1C-41A1-A53F-717EB2188FB0}"/>
    <cellStyle name="Výpočet 2 15 2 3 3 2" xfId="19277" xr:uid="{5DC9E18F-1A57-44F9-A5EE-36D5E1C05A52}"/>
    <cellStyle name="Výpočet 2 15 2 3 3 2 2" xfId="45789" xr:uid="{4DCA7F0D-381C-42CA-9072-2AD367264559}"/>
    <cellStyle name="Výpočet 2 15 2 3 3 3" xfId="22563" xr:uid="{70778282-57FA-47FB-B07F-E072DDBE534D}"/>
    <cellStyle name="Výpočet 2 15 2 3 3 4" xfId="25337" xr:uid="{EAF2CA34-8045-43DC-86E9-ADBD7ACD6F16}"/>
    <cellStyle name="Výpočet 2 15 2 3 3 5" xfId="34680" xr:uid="{4CF14E62-8561-42B2-B542-E7A0386314C7}"/>
    <cellStyle name="Výpočet 2 15 2 3 4" xfId="14662" xr:uid="{BAC80D40-1973-4150-96A8-A279DCBDB9E2}"/>
    <cellStyle name="Výpočet 2 15 2 3 4 2" xfId="40128" xr:uid="{AD46BE63-8CF8-4486-8DE8-152F60699D05}"/>
    <cellStyle name="Výpočet 2 15 2 3 5" xfId="13168" xr:uid="{27A28079-503C-4597-9DF6-CC19015D8D19}"/>
    <cellStyle name="Výpočet 2 15 2 3 6" xfId="29133" xr:uid="{0A55E102-9D9D-461C-A668-402D40003ABC}"/>
    <cellStyle name="Výpočet 2 15 2 3_5.3 Investments associated cy" xfId="6518" xr:uid="{B1792135-263A-42DB-8D18-6A5A6158567E}"/>
    <cellStyle name="Výpočet 2 15 2 4" xfId="3380" xr:uid="{C1751A7F-3E99-405B-BE3B-CAC82512606C}"/>
    <cellStyle name="Výpočet 2 15 2 4 2" xfId="10307" xr:uid="{9A47EAB9-5B49-4C65-B1F0-159C9E459EC7}"/>
    <cellStyle name="Výpočet 2 15 2 4 2 2" xfId="19723" xr:uid="{9F702444-4373-4352-AAF1-EBD554CC0CFA}"/>
    <cellStyle name="Výpočet 2 15 2 4 2 2 2" xfId="46350" xr:uid="{977944FB-8D47-4713-AB32-F4FE01FFBB1F}"/>
    <cellStyle name="Výpočet 2 15 2 4 2 3" xfId="22954" xr:uid="{5AFB30A4-C670-40CD-BBB3-3BC6D02D4AC7}"/>
    <cellStyle name="Výpočet 2 15 2 4 2 4" xfId="25712" xr:uid="{47C039A5-18E5-4912-9877-AB22D64FF3DA}"/>
    <cellStyle name="Výpočet 2 15 2 4 2 5" xfId="35230" xr:uid="{AE4EBA88-5FDF-45DF-A235-E837FFB8EE85}"/>
    <cellStyle name="Výpočet 2 15 2 4 3" xfId="15109" xr:uid="{2A9FF0C9-D92A-439F-B609-12ECA96633A0}"/>
    <cellStyle name="Výpočet 2 15 2 4 3 2" xfId="40685" xr:uid="{635F6EF0-C0B5-4209-87A2-5B490D77A745}"/>
    <cellStyle name="Výpočet 2 15 2 4 4" xfId="14962" xr:uid="{A0235844-AC30-4253-9F7D-BD86D0639E97}"/>
    <cellStyle name="Výpočet 2 15 2 4 5" xfId="29679" xr:uid="{9CD60F05-526E-41B8-8FCA-B10C9BA9CD72}"/>
    <cellStyle name="Výpočet 2 15 2 5" xfId="7830" xr:uid="{413E6F84-8B59-4C95-B32A-68329B9E4F4C}"/>
    <cellStyle name="Výpočet 2 15 2 5 2" xfId="18046" xr:uid="{E7230DD2-3A0F-4920-96BC-69C2E373E5EB}"/>
    <cellStyle name="Výpočet 2 15 2 5 2 2" xfId="43878" xr:uid="{682329DE-DEA5-4EE1-A414-90E7B53771E1}"/>
    <cellStyle name="Výpočet 2 15 2 5 3" xfId="21614" xr:uid="{107B7A07-2305-4B9B-B723-400B6761FE57}"/>
    <cellStyle name="Výpočet 2 15 2 5 4" xfId="24494" xr:uid="{63570429-629F-4FC8-A2FF-BA127CC884F0}"/>
    <cellStyle name="Výpočet 2 15 2 5 5" xfId="32785" xr:uid="{AF50394B-CF4B-4322-8165-D4AB704AAD47}"/>
    <cellStyle name="Výpočet 2 15 2 6" xfId="13292" xr:uid="{202652CD-B6E7-4D38-92D3-49FF5193B4B3}"/>
    <cellStyle name="Výpočet 2 15 2 6 2" xfId="38218" xr:uid="{843885B6-A492-44B8-A6B4-7FE0A2D08B6E}"/>
    <cellStyle name="Výpočet 2 15 2 7" xfId="17053" xr:uid="{84A94F62-FD1B-4CC3-81DC-3545C54FFA65}"/>
    <cellStyle name="Výpočet 2 15 2 8" xfId="27235" xr:uid="{FF337452-CBAB-4102-B8F6-A5BF167A391D}"/>
    <cellStyle name="Výpočet 2 15 2_5.3 Investments associated cy" xfId="6516" xr:uid="{7436B400-38B7-4F82-BE61-4AEA81965D6C}"/>
    <cellStyle name="Výpočet 2 15 3" xfId="1917" xr:uid="{AB4C7C4C-5CD2-4B2E-B01F-A4E2B49F4AB1}"/>
    <cellStyle name="Výpočet 2 15 3 2" xfId="5116" xr:uid="{7063C244-45E5-4FE5-ABD6-56002BCCB90A}"/>
    <cellStyle name="Výpočet 2 15 3 2 2" xfId="11909" xr:uid="{7DC1131B-34E4-4C59-9327-9768B43CD7DE}"/>
    <cellStyle name="Výpočet 2 15 3 2 2 2" xfId="20520" xr:uid="{048FAC43-B95E-4D2A-8BF7-9906FA35B757}"/>
    <cellStyle name="Výpočet 2 15 3 2 2 2 2" xfId="47952" xr:uid="{B6E7C3A6-A782-4581-91BD-B29791396BF7}"/>
    <cellStyle name="Výpočet 2 15 3 2 2 3" xfId="23470" xr:uid="{2D853A1D-3EBF-40B2-A343-9044146EA97E}"/>
    <cellStyle name="Výpočet 2 15 3 2 2 4" xfId="26104" xr:uid="{65E87E83-E3A3-4922-9A3B-6434A74732E2}"/>
    <cellStyle name="Výpočet 2 15 3 2 2 5" xfId="36755" xr:uid="{1C703A84-BC58-4C50-BA05-ABDD7387AC67}"/>
    <cellStyle name="Výpočet 2 15 3 2 3" xfId="15945" xr:uid="{D02D681D-874C-4AD2-94BB-55DA19F754FC}"/>
    <cellStyle name="Výpočet 2 15 3 2 3 2" xfId="42283" xr:uid="{AB09CBC9-7300-4887-9D4A-ED9F60B18C29}"/>
    <cellStyle name="Výpočet 2 15 3 2 4" xfId="15692" xr:uid="{D774EBAE-1487-449C-8AB4-8D019A297C33}"/>
    <cellStyle name="Výpočet 2 15 3 2 5" xfId="16996" xr:uid="{FBB30574-6A9D-49A1-8000-16537CD8B8E6}"/>
    <cellStyle name="Výpočet 2 15 3 2 6" xfId="31200" xr:uid="{85A3369E-35C9-45CB-9B7D-4D1CC64C3124}"/>
    <cellStyle name="Výpočet 2 15 3 3" xfId="8876" xr:uid="{F99031FC-4125-40AD-860B-A191EE78893B}"/>
    <cellStyle name="Výpočet 2 15 3 3 2" xfId="18608" xr:uid="{D01A8D2F-0538-4CCD-9E67-22AF6D7EE8AB}"/>
    <cellStyle name="Výpočet 2 15 3 3 2 2" xfId="44920" xr:uid="{9418AA8C-63C1-4876-B0ED-E64605E0AEF8}"/>
    <cellStyle name="Výpočet 2 15 3 3 3" xfId="21991" xr:uid="{83F87147-97AC-45A3-88ED-85435A139391}"/>
    <cellStyle name="Výpočet 2 15 3 3 4" xfId="24799" xr:uid="{ED256758-E6B0-40E2-B838-78476FAC48BC}"/>
    <cellStyle name="Výpočet 2 15 3 3 5" xfId="33811" xr:uid="{4F4C6ABB-68BB-4A72-BE37-1A0BE6DC55C8}"/>
    <cellStyle name="Výpočet 2 15 3 4" xfId="14006" xr:uid="{2E552C87-9951-4156-9940-72B732A8956D}"/>
    <cellStyle name="Výpočet 2 15 3 4 2" xfId="39259" xr:uid="{011B1122-BC2D-45DF-91B3-4FBBA09726FB}"/>
    <cellStyle name="Výpočet 2 15 3 5" xfId="20016" xr:uid="{4414918D-B9CB-4879-8968-6CB2B827E5D3}"/>
    <cellStyle name="Výpočet 2 15 3 6" xfId="28264" xr:uid="{1029EF7A-EE90-4D1E-A7B1-C71830870420}"/>
    <cellStyle name="Výpočet 2 15 3_5.3 Investments associated cy" xfId="6519" xr:uid="{A01A94C5-0125-414B-904A-28D7CC8CBD4D}"/>
    <cellStyle name="Výpočet 2 15 4" xfId="2580" xr:uid="{D0C03BBF-C9C7-4FD5-AB04-663A61C8AB9F}"/>
    <cellStyle name="Výpočet 2 15 4 2" xfId="5779" xr:uid="{CAEEAE6C-2661-4283-B963-0EA820D0DD75}"/>
    <cellStyle name="Výpočet 2 15 4 2 2" xfId="12572" xr:uid="{DB22496D-3CE2-4EA3-BA7E-0B8041AB499D}"/>
    <cellStyle name="Výpočet 2 15 4 2 2 2" xfId="20982" xr:uid="{C2A10FBD-D6DA-446C-B784-49FF741A5A09}"/>
    <cellStyle name="Výpočet 2 15 4 2 2 2 2" xfId="48615" xr:uid="{A894A94E-9D88-4605-8A48-D12D0447564D}"/>
    <cellStyle name="Výpočet 2 15 4 2 2 3" xfId="23839" xr:uid="{C7AB2C3C-ABFE-4A99-B6C1-1648651BA592}"/>
    <cellStyle name="Výpočet 2 15 4 2 2 4" xfId="26436" xr:uid="{694BCABD-B562-43FB-A387-0DBEB367EE92}"/>
    <cellStyle name="Výpočet 2 15 4 2 2 5" xfId="37418" xr:uid="{4E06A532-E612-47A6-9A1C-30AF7A02FB6B}"/>
    <cellStyle name="Výpočet 2 15 4 2 3" xfId="16394" xr:uid="{D9274A85-6678-40A4-9775-09243BC7AF16}"/>
    <cellStyle name="Výpočet 2 15 4 2 3 2" xfId="42946" xr:uid="{A2595E53-0DD6-4B87-AE82-2046C651141F}"/>
    <cellStyle name="Výpočet 2 15 4 2 4" xfId="16271" xr:uid="{911EABB9-A5CF-4B23-B37C-9CD68A194442}"/>
    <cellStyle name="Výpočet 2 15 4 2 5" xfId="20833" xr:uid="{EDE2F183-CAD5-4CC0-A46B-8D776435A4D0}"/>
    <cellStyle name="Výpočet 2 15 4 2 6" xfId="31863" xr:uid="{198609B4-8CFB-4BAF-B409-8590CEE7C3BC}"/>
    <cellStyle name="Výpočet 2 15 4 3" xfId="9538" xr:uid="{CCB273CF-660B-4C63-95BA-D90A9187A518}"/>
    <cellStyle name="Výpočet 2 15 4 3 2" xfId="19070" xr:uid="{0A9F2115-8371-47FE-BC7F-BB4752C123EC}"/>
    <cellStyle name="Výpočet 2 15 4 3 2 2" xfId="45582" xr:uid="{E4E04BCE-C3B4-4496-A702-F225E997B6B7}"/>
    <cellStyle name="Výpočet 2 15 4 3 3" xfId="22356" xr:uid="{6749DFA8-85B8-48D1-A828-E6ED33C1748F}"/>
    <cellStyle name="Výpočet 2 15 4 3 4" xfId="25130" xr:uid="{23279923-F536-43B5-BDDE-5ADB5E3ACF38}"/>
    <cellStyle name="Výpočet 2 15 4 3 5" xfId="34473" xr:uid="{04C08A30-3B8B-408D-9135-EAA210401712}"/>
    <cellStyle name="Výpočet 2 15 4 4" xfId="14455" xr:uid="{05366A8E-052E-4FB8-BDDA-7C122B5ED6BD}"/>
    <cellStyle name="Výpočet 2 15 4 4 2" xfId="39921" xr:uid="{5C285DD1-BE23-444B-A263-5A0F73940E29}"/>
    <cellStyle name="Výpočet 2 15 4 5" xfId="15737" xr:uid="{42FD6FD7-2770-4E16-BAD8-44245064EADB}"/>
    <cellStyle name="Výpočet 2 15 4 6" xfId="28926" xr:uid="{AECC8694-CF71-4696-A5DF-8119B748E61B}"/>
    <cellStyle name="Výpočet 2 15 4_5.3 Investments associated cy" xfId="6520" xr:uid="{3789CFC7-3F6F-478C-A48B-1EC92C5C1545}"/>
    <cellStyle name="Výpočet 2 15 5" xfId="3105" xr:uid="{3F23B381-EB52-4A71-A396-45B637C27E41}"/>
    <cellStyle name="Výpočet 2 15 5 2" xfId="10037" xr:uid="{6D0115B9-E537-492C-AF02-69704EB477B2}"/>
    <cellStyle name="Výpočet 2 15 5 2 2" xfId="19505" xr:uid="{105E4A5D-5103-412F-A0F6-21DFE80219B4}"/>
    <cellStyle name="Výpočet 2 15 5 2 2 2" xfId="46080" xr:uid="{2B372855-0141-482B-B8A4-C5AA655B0F20}"/>
    <cellStyle name="Výpočet 2 15 5 2 3" xfId="22771" xr:uid="{FF69F21E-057F-4D25-887C-19E09694AB06}"/>
    <cellStyle name="Výpočet 2 15 5 2 4" xfId="25538" xr:uid="{2D31FE20-68F4-453F-AD72-D36DC7148735}"/>
    <cellStyle name="Výpočet 2 15 5 2 5" xfId="34961" xr:uid="{BC5ADD18-9767-48D2-B327-B4684930215E}"/>
    <cellStyle name="Výpočet 2 15 5 3" xfId="14890" xr:uid="{530B8516-0454-48A8-BD8E-B5FD76E450F7}"/>
    <cellStyle name="Výpočet 2 15 5 3 2" xfId="40416" xr:uid="{507A62AF-0C0F-4580-859E-876F8223AF25}"/>
    <cellStyle name="Výpočet 2 15 5 4" xfId="19744" xr:uid="{4D749E58-7669-47D7-B57A-DDA93DD58BAA}"/>
    <cellStyle name="Výpočet 2 15 5 5" xfId="29411" xr:uid="{D58BD6AC-FCDA-48FF-B29D-9A93AE37CCE9}"/>
    <cellStyle name="Výpočet 2 15 6" xfId="7529" xr:uid="{B3320E25-1D6A-43E9-AD90-76654BC2129B}"/>
    <cellStyle name="Výpočet 2 15 6 2" xfId="17800" xr:uid="{7822402E-438F-477C-92DE-397A6FE7B606}"/>
    <cellStyle name="Výpočet 2 15 6 2 2" xfId="43577" xr:uid="{ACA49334-4959-4450-BE1A-7020E003631C}"/>
    <cellStyle name="Výpočet 2 15 6 3" xfId="21395" xr:uid="{33C01DBA-C765-422C-AF54-91E9F9C0D4A8}"/>
    <cellStyle name="Výpočet 2 15 6 4" xfId="24287" xr:uid="{9E99FBB8-BCAD-4504-9983-264F2F19C64A}"/>
    <cellStyle name="Výpočet 2 15 6 5" xfId="32484" xr:uid="{52AA93BE-DC33-44F6-A7C3-4BD349337101}"/>
    <cellStyle name="Výpočet 2 15 7" xfId="13045" xr:uid="{1C73C8DC-3929-45F2-AB38-85D561536D81}"/>
    <cellStyle name="Výpočet 2 15 7 2" xfId="37917" xr:uid="{2237D211-26DF-4649-AC31-B225E1B14610}"/>
    <cellStyle name="Výpočet 2 15 8" xfId="17267" xr:uid="{5CE187F7-0900-43D7-AB35-F1D953757329}"/>
    <cellStyle name="Výpočet 2 15 9" xfId="26934" xr:uid="{FD95AA3E-3C94-47DD-9E29-B3967465ABB7}"/>
    <cellStyle name="Výpočet 2 15_3.10 Impairments" xfId="1110" xr:uid="{89A16DE7-8A17-494D-877E-D62BE0759249}"/>
    <cellStyle name="Výpočet 2 16" xfId="354" xr:uid="{4B4C0EA2-95D2-4759-BF59-6A6459A4E72B}"/>
    <cellStyle name="Výpočet 2 16 2" xfId="658" xr:uid="{49D53B54-102B-42BD-BDF0-2398655CE204}"/>
    <cellStyle name="Výpočet 2 16 2 2" xfId="2202" xr:uid="{CC56BD0D-A45C-46E6-852B-9B46D47CEC3F}"/>
    <cellStyle name="Výpočet 2 16 2 2 2" xfId="5401" xr:uid="{79FED317-2DEA-45B0-9B81-376E94DF5D04}"/>
    <cellStyle name="Výpočet 2 16 2 2 2 2" xfId="12194" xr:uid="{9E58F370-24EA-49AC-81D5-C7EA50D6D3A7}"/>
    <cellStyle name="Výpočet 2 16 2 2 2 2 2" xfId="20752" xr:uid="{208AD960-755A-4C46-94D3-7478976E5514}"/>
    <cellStyle name="Výpočet 2 16 2 2 2 2 2 2" xfId="48237" xr:uid="{A1F20A58-8DE4-4C81-8605-7A2D1A6B27C9}"/>
    <cellStyle name="Výpočet 2 16 2 2 2 2 3" xfId="23670" xr:uid="{E4699136-4893-462F-BCF4-984537E97DEC}"/>
    <cellStyle name="Výpočet 2 16 2 2 2 2 4" xfId="26295" xr:uid="{CE50E424-51D9-49FB-A18B-736318C0F286}"/>
    <cellStyle name="Výpočet 2 16 2 2 2 2 5" xfId="37040" xr:uid="{C6F0F4B4-93DE-4557-B8D0-EC655DCDB2E6}"/>
    <cellStyle name="Výpočet 2 16 2 2 2 3" xfId="16175" xr:uid="{3D80F789-E257-40AB-A3B7-1D18ED3E0F49}"/>
    <cellStyle name="Výpočet 2 16 2 2 2 3 2" xfId="42568" xr:uid="{C8E3D0E1-5315-4505-AA42-348DB2A43A9C}"/>
    <cellStyle name="Výpočet 2 16 2 2 2 4" xfId="16731" xr:uid="{E6619BD5-00CD-4CDB-B096-CFE7512EF804}"/>
    <cellStyle name="Výpočet 2 16 2 2 2 5" xfId="23727" xr:uid="{3D386C68-4215-4EC8-A5AA-D5BBDC9A18E4}"/>
    <cellStyle name="Výpočet 2 16 2 2 2 6" xfId="31485" xr:uid="{AD0A5758-0CD1-4D17-86C0-9B840D3E0482}"/>
    <cellStyle name="Výpočet 2 16 2 2 3" xfId="9161" xr:uid="{8413155D-C8CC-498C-9EE4-15BB73F9F5D4}"/>
    <cellStyle name="Výpočet 2 16 2 2 3 2" xfId="18837" xr:uid="{D2045566-9E4C-4A88-8A3F-941630EA55DC}"/>
    <cellStyle name="Výpočet 2 16 2 2 3 2 2" xfId="45205" xr:uid="{EAB3CC16-4CE8-482D-ADD0-B082C9B01974}"/>
    <cellStyle name="Výpočet 2 16 2 2 3 3" xfId="22192" xr:uid="{102CE85A-EA9A-42AF-A8DE-BDD9BEDB73E4}"/>
    <cellStyle name="Výpočet 2 16 2 2 3 4" xfId="24990" xr:uid="{FC3CF027-EC49-49D0-8746-2B955A0EFCCB}"/>
    <cellStyle name="Výpočet 2 16 2 2 3 5" xfId="34096" xr:uid="{D7C32695-B8E7-4B7D-B8AA-69A575905D3B}"/>
    <cellStyle name="Výpočet 2 16 2 2 4" xfId="14232" xr:uid="{838D2B63-982D-4E45-BAF0-0ACBF4B63121}"/>
    <cellStyle name="Výpočet 2 16 2 2 4 2" xfId="39544" xr:uid="{CCCA380B-741B-4566-8DB9-AE403ECE0858}"/>
    <cellStyle name="Výpočet 2 16 2 2 5" xfId="14286" xr:uid="{B6D7E476-BF95-4D84-9011-2E9076D60B55}"/>
    <cellStyle name="Výpočet 2 16 2 2 6" xfId="28549" xr:uid="{A1281C15-6D47-4D13-B08A-9519762C1BE3}"/>
    <cellStyle name="Výpočet 2 16 2 2_5.3 Investments associated cy" xfId="6522" xr:uid="{B10A8C29-A54D-47CA-86F4-DDA3780D9CAE}"/>
    <cellStyle name="Výpočet 2 16 2 3" xfId="2804" xr:uid="{1CDB908F-F36B-43AA-958E-6B4BA9BB4F55}"/>
    <cellStyle name="Výpočet 2 16 2 3 2" xfId="6003" xr:uid="{F588A42E-812B-42F1-80F4-0460D6E0FEE8}"/>
    <cellStyle name="Výpočet 2 16 2 3 2 2" xfId="12796" xr:uid="{6830BD65-2AAF-4560-946A-E8E200D5AAA0}"/>
    <cellStyle name="Výpočet 2 16 2 3 2 2 2" xfId="21206" xr:uid="{CD3E8D9C-04C0-4112-A6DF-73CB59C56F90}"/>
    <cellStyle name="Výpočet 2 16 2 3 2 2 2 2" xfId="48839" xr:uid="{B93EEB28-DD1B-415F-9C50-14EC6C17A0FB}"/>
    <cellStyle name="Výpočet 2 16 2 3 2 2 3" xfId="24063" xr:uid="{26EF643B-E421-49BE-848A-69B05BD2EFD6}"/>
    <cellStyle name="Výpočet 2 16 2 3 2 2 4" xfId="26660" xr:uid="{124EB473-9476-457F-A552-3263597BAD2C}"/>
    <cellStyle name="Výpočet 2 16 2 3 2 2 5" xfId="37642" xr:uid="{458D2324-8E74-46CD-A3FA-10C88D2475A2}"/>
    <cellStyle name="Výpočet 2 16 2 3 2 3" xfId="16618" xr:uid="{11DBADAA-2342-4BAE-8F60-20D996CF0806}"/>
    <cellStyle name="Výpočet 2 16 2 3 2 3 2" xfId="43170" xr:uid="{372D9CA5-B080-4BEC-9117-F5D2533ACAF7}"/>
    <cellStyle name="Výpočet 2 16 2 3 2 4" xfId="16684" xr:uid="{0441124B-36F5-4FBE-807A-09EA4F3FFA0F}"/>
    <cellStyle name="Výpočet 2 16 2 3 2 5" xfId="23209" xr:uid="{64FCBFC5-A27A-4420-B998-B2CD73AF83FB}"/>
    <cellStyle name="Výpočet 2 16 2 3 2 6" xfId="32087" xr:uid="{6CB02BB7-F579-4ECB-91B9-9AB4EBE663AD}"/>
    <cellStyle name="Výpočet 2 16 2 3 3" xfId="9762" xr:uid="{EAF8C951-2262-40ED-BF0A-B994089F4745}"/>
    <cellStyle name="Výpočet 2 16 2 3 3 2" xfId="19294" xr:uid="{BC1D6ECE-CA0C-4F71-B8EF-FC95FF5D9FCD}"/>
    <cellStyle name="Výpočet 2 16 2 3 3 2 2" xfId="45806" xr:uid="{487A8C2C-3394-4817-8635-69CC3499C3BA}"/>
    <cellStyle name="Výpočet 2 16 2 3 3 3" xfId="22580" xr:uid="{C152CAC6-4090-41C0-BA19-5D3B0376B5A1}"/>
    <cellStyle name="Výpočet 2 16 2 3 3 4" xfId="25354" xr:uid="{6E496876-0F72-4314-B4FE-8F856FD0A86B}"/>
    <cellStyle name="Výpočet 2 16 2 3 3 5" xfId="34697" xr:uid="{722CA37B-D284-49C5-B42B-15A3C4706EBB}"/>
    <cellStyle name="Výpočet 2 16 2 3 4" xfId="14679" xr:uid="{6B962F60-FFC4-4CF8-A964-3392967016AE}"/>
    <cellStyle name="Výpočet 2 16 2 3 4 2" xfId="40145" xr:uid="{E4BC7991-8AEC-43F6-A46F-EC0D0C3665FC}"/>
    <cellStyle name="Výpočet 2 16 2 3 5" xfId="14774" xr:uid="{2B37614C-30BC-491D-8801-57ECEA1F7B71}"/>
    <cellStyle name="Výpočet 2 16 2 3 6" xfId="29150" xr:uid="{6279AAAB-9CEA-4A1F-BE00-BF970E5CC57A}"/>
    <cellStyle name="Výpočet 2 16 2 3_5.3 Investments associated cy" xfId="6523" xr:uid="{5DD54B07-432E-44F9-9F35-277EA1E21BB0}"/>
    <cellStyle name="Výpočet 2 16 2 4" xfId="3392" xr:uid="{9528E59B-68B2-448D-AAA4-FF767DE68B19}"/>
    <cellStyle name="Výpočet 2 16 2 4 2" xfId="10319" xr:uid="{9A908BCF-0920-448D-91B7-CBBEA0F3BE83}"/>
    <cellStyle name="Výpočet 2 16 2 4 2 2" xfId="19735" xr:uid="{08C63890-F181-43D9-8F18-7F8ECD1C5E0D}"/>
    <cellStyle name="Výpočet 2 16 2 4 2 2 2" xfId="46362" xr:uid="{F88A29C9-F9A2-42F7-ACEE-0EE1D89D6893}"/>
    <cellStyle name="Výpočet 2 16 2 4 2 3" xfId="22966" xr:uid="{2A0FAA8A-7EBA-451F-9F64-D2297A3268BB}"/>
    <cellStyle name="Výpočet 2 16 2 4 2 4" xfId="25724" xr:uid="{F639AE72-C4E5-4BEB-BCFE-03326A011D6F}"/>
    <cellStyle name="Výpočet 2 16 2 4 2 5" xfId="35242" xr:uid="{1FE510D0-297C-4650-98E1-6557EB3F7C43}"/>
    <cellStyle name="Výpočet 2 16 2 4 3" xfId="15121" xr:uid="{B41142BE-7075-4983-A114-607AF731EA3C}"/>
    <cellStyle name="Výpočet 2 16 2 4 3 2" xfId="40697" xr:uid="{6BA33B8A-41B1-44DF-9D7F-D2A9AEE8F634}"/>
    <cellStyle name="Výpočet 2 16 2 4 4" xfId="18162" xr:uid="{A017B402-C3DF-4E52-A27B-A31B4F6288CB}"/>
    <cellStyle name="Výpočet 2 16 2 4 5" xfId="29691" xr:uid="{AB90A9FD-7782-4E8F-9BB5-8DF645F42107}"/>
    <cellStyle name="Výpočet 2 16 2 5" xfId="7847" xr:uid="{89A82066-3C83-4C77-B146-35462EF0366C}"/>
    <cellStyle name="Výpočet 2 16 2 5 2" xfId="18063" xr:uid="{A5E549DA-7468-4175-B21B-C44D4A661F7E}"/>
    <cellStyle name="Výpočet 2 16 2 5 2 2" xfId="43895" xr:uid="{ACFA03A5-515A-4091-9BFC-3B1E02A91FE4}"/>
    <cellStyle name="Výpočet 2 16 2 5 3" xfId="21631" xr:uid="{BEE5819B-1217-42C5-8424-A5EC490972FE}"/>
    <cellStyle name="Výpočet 2 16 2 5 4" xfId="24511" xr:uid="{820E05D7-10F4-4412-8645-36E4323732A8}"/>
    <cellStyle name="Výpočet 2 16 2 5 5" xfId="32802" xr:uid="{293AAAB0-BE5F-488F-906D-4457F5E08155}"/>
    <cellStyle name="Výpočet 2 16 2 6" xfId="13309" xr:uid="{9803D818-AD61-42C9-96FF-AEBA1229F573}"/>
    <cellStyle name="Výpočet 2 16 2 6 2" xfId="38235" xr:uid="{C32AC23E-CB80-4E6D-8170-309D855DC8CC}"/>
    <cellStyle name="Výpočet 2 16 2 7" xfId="17035" xr:uid="{554FAEBF-4A16-4671-AF4F-A1116104E8F9}"/>
    <cellStyle name="Výpočet 2 16 2 8" xfId="27252" xr:uid="{FC54386B-D8D9-4AD2-B21A-E2CD7842AE24}"/>
    <cellStyle name="Výpočet 2 16 2_5.3 Investments associated cy" xfId="6521" xr:uid="{E7B91E45-D6AB-409B-9A23-2DEF97B8B843}"/>
    <cellStyle name="Výpočet 2 16 3" xfId="1929" xr:uid="{34473060-671A-4A3E-B15C-8F8C10EDEC5C}"/>
    <cellStyle name="Výpočet 2 16 3 2" xfId="5128" xr:uid="{C8D435AC-6446-4E6F-981F-D4DDA6D304F6}"/>
    <cellStyle name="Výpočet 2 16 3 2 2" xfId="11921" xr:uid="{03F84D9C-799C-445C-A829-0A0E2C81DF01}"/>
    <cellStyle name="Výpočet 2 16 3 2 2 2" xfId="20532" xr:uid="{684BB439-D721-47AF-98EE-06958D8E7256}"/>
    <cellStyle name="Výpočet 2 16 3 2 2 2 2" xfId="47964" xr:uid="{6AAA4D8E-E26B-402E-B09C-7E30D8BEBBA9}"/>
    <cellStyle name="Výpočet 2 16 3 2 2 3" xfId="23482" xr:uid="{5205D2C8-B646-40AE-A5E3-C71B488DC9C2}"/>
    <cellStyle name="Výpočet 2 16 3 2 2 4" xfId="26116" xr:uid="{2C735AF6-1B7F-4C7C-AA3B-DE9392765973}"/>
    <cellStyle name="Výpočet 2 16 3 2 2 5" xfId="36767" xr:uid="{25E1A790-A06D-4A52-A619-3A50BB4C5542}"/>
    <cellStyle name="Výpočet 2 16 3 2 3" xfId="15957" xr:uid="{DDBBAF8E-C5A0-48B0-8D9D-844DAC090FE8}"/>
    <cellStyle name="Výpočet 2 16 3 2 3 2" xfId="42295" xr:uid="{06A94605-A0C7-4658-96E1-13F9BEB14DDF}"/>
    <cellStyle name="Výpočet 2 16 3 2 4" xfId="16046" xr:uid="{4FF5108A-0F42-4403-AC34-F9E90ADB4B68}"/>
    <cellStyle name="Výpočet 2 16 3 2 5" xfId="18433" xr:uid="{3438D590-78D8-4AF1-9CE3-95C76DB1ADED}"/>
    <cellStyle name="Výpočet 2 16 3 2 6" xfId="31212" xr:uid="{684B848B-2581-4405-BB4C-FCB7F4CD9CFC}"/>
    <cellStyle name="Výpočet 2 16 3 3" xfId="8888" xr:uid="{F36350D1-C0F0-411C-ABCC-90016C9509B8}"/>
    <cellStyle name="Výpočet 2 16 3 3 2" xfId="18620" xr:uid="{FADF25E3-12EA-4D96-8DEF-7A9FFC646F62}"/>
    <cellStyle name="Výpočet 2 16 3 3 2 2" xfId="44932" xr:uid="{D9A78C5F-615F-48F1-B57C-EE5F7D197020}"/>
    <cellStyle name="Výpočet 2 16 3 3 3" xfId="22003" xr:uid="{4475BBA4-F091-4B17-823A-E0F31B3C1F17}"/>
    <cellStyle name="Výpočet 2 16 3 3 4" xfId="24811" xr:uid="{61DA289A-5A17-4A29-9473-83BAE3D2FFFB}"/>
    <cellStyle name="Výpočet 2 16 3 3 5" xfId="33823" xr:uid="{EA635F8F-5DD8-46B5-9D27-1C50A922942E}"/>
    <cellStyle name="Výpočet 2 16 3 4" xfId="14018" xr:uid="{B23E1B67-D5F3-498B-A30E-F8326BC7D341}"/>
    <cellStyle name="Výpočet 2 16 3 4 2" xfId="39271" xr:uid="{3B32F0F8-2C34-494D-BD04-C3489F1B9A66}"/>
    <cellStyle name="Výpočet 2 16 3 5" xfId="15632" xr:uid="{06DCF5E9-FD28-4FDA-BFA2-C1FCAA4782C9}"/>
    <cellStyle name="Výpočet 2 16 3 6" xfId="28276" xr:uid="{AE20FED4-586C-4126-9716-C5AACD33ACCE}"/>
    <cellStyle name="Výpočet 2 16 3_5.3 Investments associated cy" xfId="6524" xr:uid="{5359FC96-6DA5-4031-9413-087F30F6EF10}"/>
    <cellStyle name="Výpočet 2 16 4" xfId="2597" xr:uid="{DB2CFC94-71DD-4125-A616-7ED6B97D8419}"/>
    <cellStyle name="Výpočet 2 16 4 2" xfId="5796" xr:uid="{1CEF093C-8FC7-42D0-997E-0DDD08C68EB6}"/>
    <cellStyle name="Výpočet 2 16 4 2 2" xfId="12589" xr:uid="{1C9AAEA2-82FD-4EDF-80FF-976AFC117A51}"/>
    <cellStyle name="Výpočet 2 16 4 2 2 2" xfId="20999" xr:uid="{871C3B79-C556-457D-A089-AFDF13F43583}"/>
    <cellStyle name="Výpočet 2 16 4 2 2 2 2" xfId="48632" xr:uid="{62BAB698-2B0E-45E7-A90B-1BBCFF1C8643}"/>
    <cellStyle name="Výpočet 2 16 4 2 2 3" xfId="23856" xr:uid="{37DB77B8-D35B-4B0C-AFBE-A5A1A5F9CAA2}"/>
    <cellStyle name="Výpočet 2 16 4 2 2 4" xfId="26453" xr:uid="{6F081D75-7A82-4E40-A0A3-2484601059C2}"/>
    <cellStyle name="Výpočet 2 16 4 2 2 5" xfId="37435" xr:uid="{DED7EE9E-B842-4226-BDDE-D9EF4B00B657}"/>
    <cellStyle name="Výpočet 2 16 4 2 3" xfId="16411" xr:uid="{BDD90FC9-E12A-4921-A5FB-130E051C4D3D}"/>
    <cellStyle name="Výpočet 2 16 4 2 3 2" xfId="42963" xr:uid="{0DECC449-999F-420A-9441-0EA1B429FB3E}"/>
    <cellStyle name="Výpočet 2 16 4 2 4" xfId="20572" xr:uid="{AD0FB9E1-51B3-49EE-8CB8-07785B9EAC38}"/>
    <cellStyle name="Výpočet 2 16 4 2 5" xfId="16930" xr:uid="{487536F9-1DCC-4670-AF7D-91D53B55D61B}"/>
    <cellStyle name="Výpočet 2 16 4 2 6" xfId="31880" xr:uid="{C1A65D23-F855-4004-B673-29A72411C44C}"/>
    <cellStyle name="Výpočet 2 16 4 3" xfId="9555" xr:uid="{E7A5C0F1-D410-498C-B068-3295E838DD91}"/>
    <cellStyle name="Výpočet 2 16 4 3 2" xfId="19087" xr:uid="{2CF0050C-A756-4EB3-AA46-8DEF25FBAFFF}"/>
    <cellStyle name="Výpočet 2 16 4 3 2 2" xfId="45599" xr:uid="{84B0228E-D4AE-4B99-9FEE-A876692A210D}"/>
    <cellStyle name="Výpočet 2 16 4 3 3" xfId="22373" xr:uid="{57E837F8-C205-41CD-AFA7-9D379F125C06}"/>
    <cellStyle name="Výpočet 2 16 4 3 4" xfId="25147" xr:uid="{8BF0DC72-58EA-4BB5-B73B-6641F3DC61D1}"/>
    <cellStyle name="Výpočet 2 16 4 3 5" xfId="34490" xr:uid="{946C50D3-A184-41E6-861E-E00760448F53}"/>
    <cellStyle name="Výpočet 2 16 4 4" xfId="14472" xr:uid="{5766F140-9B02-479D-AC75-7DEAC6F969EF}"/>
    <cellStyle name="Výpočet 2 16 4 4 2" xfId="39938" xr:uid="{F0621269-1DC9-4785-B617-E8674094C835}"/>
    <cellStyle name="Výpočet 2 16 4 5" xfId="18224" xr:uid="{36A6CBF3-2CC1-4B4E-A189-086E9D610293}"/>
    <cellStyle name="Výpočet 2 16 4 6" xfId="28943" xr:uid="{3F714F0A-BA94-43C8-AFF2-25FFEE1A2618}"/>
    <cellStyle name="Výpočet 2 16 4_5.3 Investments associated cy" xfId="6525" xr:uid="{675D657F-B1AF-4559-B6D7-36ADF4A9603E}"/>
    <cellStyle name="Výpočet 2 16 5" xfId="3120" xr:uid="{93EBCF50-4225-4549-AD4D-35042E4EB6D3}"/>
    <cellStyle name="Výpočet 2 16 5 2" xfId="10050" xr:uid="{A51D9498-5696-4E21-9A54-8E4B04BBE032}"/>
    <cellStyle name="Výpočet 2 16 5 2 2" xfId="19517" xr:uid="{F1FD8E23-A521-4DCC-93E5-161F8CCDB1B2}"/>
    <cellStyle name="Výpočet 2 16 5 2 2 2" xfId="46093" xr:uid="{DFF8A4B9-713B-43B7-9581-034A31128401}"/>
    <cellStyle name="Výpočet 2 16 5 2 3" xfId="22784" xr:uid="{F1C17186-967C-4241-A5B0-4BBCED527E5F}"/>
    <cellStyle name="Výpočet 2 16 5 2 4" xfId="25550" xr:uid="{E8701E3F-C500-4441-8A2B-8D70BE1DD5BF}"/>
    <cellStyle name="Výpočet 2 16 5 2 5" xfId="34974" xr:uid="{B37BC431-2503-4F1C-BA94-D5C2FC599394}"/>
    <cellStyle name="Výpočet 2 16 5 3" xfId="14902" xr:uid="{A903E759-4673-4E9D-9202-F72166660A4C}"/>
    <cellStyle name="Výpočet 2 16 5 3 2" xfId="40428" xr:uid="{0D743558-8807-41F1-9524-68E82567891E}"/>
    <cellStyle name="Výpočet 2 16 5 4" xfId="15533" xr:uid="{46109328-1E6B-4FBA-9EEC-D0480CC0BEB2}"/>
    <cellStyle name="Výpočet 2 16 5 5" xfId="29423" xr:uid="{3F1CAD0E-9FE2-4D2F-AA4B-130A683D784E}"/>
    <cellStyle name="Výpočet 2 16 6" xfId="7546" xr:uid="{C3FDFE2A-9E7A-448D-8CC0-E2BFD5A1D621}"/>
    <cellStyle name="Výpočet 2 16 6 2" xfId="17817" xr:uid="{73A6EE06-EBAC-4A80-BD08-BA764CE22C8A}"/>
    <cellStyle name="Výpočet 2 16 6 2 2" xfId="43594" xr:uid="{A0A0FD2D-E032-4DC3-ACE7-2597C779526D}"/>
    <cellStyle name="Výpočet 2 16 6 3" xfId="21412" xr:uid="{8F7FF1AD-E946-46BC-A5B7-425747046A83}"/>
    <cellStyle name="Výpočet 2 16 6 4" xfId="24304" xr:uid="{7249656C-BC74-4FB6-B668-FD9AE3AAEA22}"/>
    <cellStyle name="Výpočet 2 16 6 5" xfId="32501" xr:uid="{100DF69F-BD83-4B79-A164-3EFEBF7B71AE}"/>
    <cellStyle name="Výpočet 2 16 7" xfId="13062" xr:uid="{50E1B591-9630-428D-935F-06DFECF2F690}"/>
    <cellStyle name="Výpočet 2 16 7 2" xfId="37934" xr:uid="{7D85733C-FEE9-4FF3-AFA6-0E81AA8F1DFF}"/>
    <cellStyle name="Výpočet 2 16 8" xfId="17251" xr:uid="{E1F9C610-828D-4371-88C8-4E6F9751E354}"/>
    <cellStyle name="Výpočet 2 16 9" xfId="26951" xr:uid="{8415F529-3C89-4334-AA9B-7BAF782EB6E4}"/>
    <cellStyle name="Výpočet 2 16_3.10 Impairments" xfId="1111" xr:uid="{BFAEB74D-A62A-42E9-87DC-A72AF603F2F7}"/>
    <cellStyle name="Výpočet 2 17" xfId="371" xr:uid="{CE86405E-E91F-43FD-94B3-FE044DF85F07}"/>
    <cellStyle name="Výpočet 2 17 2" xfId="675" xr:uid="{E2D255E4-CAF4-49EC-83E4-22819715A02B}"/>
    <cellStyle name="Výpočet 2 17 2 2" xfId="2216" xr:uid="{363B6700-D1CF-47F8-80C8-07C069975AB4}"/>
    <cellStyle name="Výpočet 2 17 2 2 2" xfId="5415" xr:uid="{2C20C418-F6E4-4EDA-8351-B2A210DC0CDE}"/>
    <cellStyle name="Výpočet 2 17 2 2 2 2" xfId="12208" xr:uid="{E01CC7F8-FE77-4B78-B139-B646FE23C97D}"/>
    <cellStyle name="Výpočet 2 17 2 2 2 2 2" xfId="20762" xr:uid="{9B95BD85-C313-4EEF-AA61-25CA583D02FA}"/>
    <cellStyle name="Výpočet 2 17 2 2 2 2 2 2" xfId="48251" xr:uid="{2E1329D0-3AF1-4872-BAC8-9F220FB37431}"/>
    <cellStyle name="Výpočet 2 17 2 2 2 2 3" xfId="23679" xr:uid="{8E6B4881-EE21-4713-A360-8EDA611625E1}"/>
    <cellStyle name="Výpočet 2 17 2 2 2 2 4" xfId="26303" xr:uid="{56ED7111-95A1-4E9D-A4F7-A2313398A3A2}"/>
    <cellStyle name="Výpočet 2 17 2 2 2 2 5" xfId="37054" xr:uid="{550E2EC6-F6BC-4481-83F3-A2F9B8644AD6}"/>
    <cellStyle name="Výpočet 2 17 2 2 2 3" xfId="16185" xr:uid="{74C25189-B61A-42BC-812E-E5B1B918B96D}"/>
    <cellStyle name="Výpočet 2 17 2 2 2 3 2" xfId="42582" xr:uid="{3B44778F-1CC7-4D37-8FD5-25E33393178F}"/>
    <cellStyle name="Výpočet 2 17 2 2 2 4" xfId="15459" xr:uid="{42FCE4CA-74A2-41C9-AE71-13782733B6F3}"/>
    <cellStyle name="Výpočet 2 17 2 2 2 5" xfId="15209" xr:uid="{6E23AB30-AEB7-4E32-9FC7-B4B45F52D76C}"/>
    <cellStyle name="Výpočet 2 17 2 2 2 6" xfId="31499" xr:uid="{F0C31928-F4A5-4F00-BDF6-347CAA0577C2}"/>
    <cellStyle name="Výpočet 2 17 2 2 3" xfId="9175" xr:uid="{C2B526C2-3471-4030-A8D0-C5A53D832DFC}"/>
    <cellStyle name="Výpočet 2 17 2 2 3 2" xfId="18847" xr:uid="{2A5C344A-E5E7-4372-8928-9553DDE93E3E}"/>
    <cellStyle name="Výpočet 2 17 2 2 3 2 2" xfId="45219" xr:uid="{0888F443-6925-4E70-B580-C88468DE7B8D}"/>
    <cellStyle name="Výpočet 2 17 2 2 3 3" xfId="22201" xr:uid="{74C2A433-7254-4CD8-AEA7-BDEAE614B85A}"/>
    <cellStyle name="Výpočet 2 17 2 2 3 4" xfId="24998" xr:uid="{9DD72D0A-BC88-441A-BA47-9653E0FC4E1C}"/>
    <cellStyle name="Výpočet 2 17 2 2 3 5" xfId="34110" xr:uid="{DA33B9E2-9890-44F4-93A7-06FB4EBC5C06}"/>
    <cellStyle name="Výpočet 2 17 2 2 4" xfId="14242" xr:uid="{6A52EE51-FACA-4FE5-A6DC-6010F5C987AF}"/>
    <cellStyle name="Výpočet 2 17 2 2 4 2" xfId="39558" xr:uid="{C3E49768-BBE2-4C8E-B166-AFE2199369D4}"/>
    <cellStyle name="Výpočet 2 17 2 2 5" xfId="18686" xr:uid="{33DDB13B-F741-403B-8040-DA81549549BB}"/>
    <cellStyle name="Výpočet 2 17 2 2 6" xfId="28563" xr:uid="{4D757D5C-D8A0-4262-8B11-3E89E6971531}"/>
    <cellStyle name="Výpočet 2 17 2 2_5.3 Investments associated cy" xfId="6527" xr:uid="{C4C4BCB3-0607-4579-B10C-FA9F99D5B8D0}"/>
    <cellStyle name="Výpočet 2 17 2 3" xfId="2815" xr:uid="{1E4A6500-535B-4B01-BD2E-44D4F444BA85}"/>
    <cellStyle name="Výpočet 2 17 2 3 2" xfId="6014" xr:uid="{C0160BB9-09BD-4AC0-9DDF-830CAA60E817}"/>
    <cellStyle name="Výpočet 2 17 2 3 2 2" xfId="12807" xr:uid="{31FB2177-7CCE-4C74-9841-72E2CB442C0B}"/>
    <cellStyle name="Výpočet 2 17 2 3 2 2 2" xfId="21217" xr:uid="{9DF16D49-99B8-47EF-8A48-F654AEA3589F}"/>
    <cellStyle name="Výpočet 2 17 2 3 2 2 2 2" xfId="48850" xr:uid="{12049349-0E2D-414C-A7DC-8D11DDCD53EC}"/>
    <cellStyle name="Výpočet 2 17 2 3 2 2 3" xfId="24074" xr:uid="{03D06378-D293-4BA5-9821-1A9F7CF42D5F}"/>
    <cellStyle name="Výpočet 2 17 2 3 2 2 4" xfId="26671" xr:uid="{87AB92D3-BC87-4EC4-8B59-87A644954034}"/>
    <cellStyle name="Výpočet 2 17 2 3 2 2 5" xfId="37653" xr:uid="{9AFF9715-B5DC-4B9D-829D-EBBF4A7CAA64}"/>
    <cellStyle name="Výpočet 2 17 2 3 2 3" xfId="16629" xr:uid="{4FE9CA89-2803-4C6E-8197-695975B2B74B}"/>
    <cellStyle name="Výpočet 2 17 2 3 2 3 2" xfId="43181" xr:uid="{777C472E-40AD-4DBE-8EE0-FBF730E7A181}"/>
    <cellStyle name="Výpočet 2 17 2 3 2 4" xfId="16683" xr:uid="{92CB0FFA-D844-4473-B0C3-1D5B07AA0072}"/>
    <cellStyle name="Výpočet 2 17 2 3 2 5" xfId="23724" xr:uid="{E515E0AE-8F4D-4952-A2F2-F5002F36C2D3}"/>
    <cellStyle name="Výpočet 2 17 2 3 2 6" xfId="32098" xr:uid="{0F8755DB-6D9F-405A-8299-68CFD28CAAB1}"/>
    <cellStyle name="Výpočet 2 17 2 3 3" xfId="9773" xr:uid="{6340CDD2-1077-4CA6-B3EB-1CB7B343CD27}"/>
    <cellStyle name="Výpočet 2 17 2 3 3 2" xfId="19305" xr:uid="{C79EA642-25F0-43D9-89AF-52E91921ABC1}"/>
    <cellStyle name="Výpočet 2 17 2 3 3 2 2" xfId="45817" xr:uid="{433985B3-243A-4571-A5B4-1A35391109CE}"/>
    <cellStyle name="Výpočet 2 17 2 3 3 3" xfId="22591" xr:uid="{DFA3001D-CFE2-49A8-A95E-7FA8FBCA9A6B}"/>
    <cellStyle name="Výpočet 2 17 2 3 3 4" xfId="25365" xr:uid="{1FAE89D2-FAA9-491A-9B47-EA4282911852}"/>
    <cellStyle name="Výpočet 2 17 2 3 3 5" xfId="34708" xr:uid="{5FE81014-7C14-49FE-8E54-3B28517DC9F5}"/>
    <cellStyle name="Výpočet 2 17 2 3 4" xfId="14690" xr:uid="{606CF889-1C3D-408B-BE8A-0CC09047F18B}"/>
    <cellStyle name="Výpočet 2 17 2 3 4 2" xfId="40156" xr:uid="{F508EFE7-69E3-40EE-83A8-E2C061C8BADF}"/>
    <cellStyle name="Výpočet 2 17 2 3 5" xfId="13564" xr:uid="{9F74EC2D-84CB-404F-9D53-E45FB2F0989B}"/>
    <cellStyle name="Výpočet 2 17 2 3 6" xfId="29161" xr:uid="{B8861377-2516-487D-BB8C-2941A00D5A41}"/>
    <cellStyle name="Výpočet 2 17 2 3_5.3 Investments associated cy" xfId="6528" xr:uid="{525F1960-4B5A-4765-B64F-2609779579B6}"/>
    <cellStyle name="Výpočet 2 17 2 4" xfId="3407" xr:uid="{4D829133-5C2E-4E62-8913-71A7F6806FCE}"/>
    <cellStyle name="Výpočet 2 17 2 4 2" xfId="10334" xr:uid="{5DCA8A23-8587-4EB6-8383-373D65A046E2}"/>
    <cellStyle name="Výpočet 2 17 2 4 2 2" xfId="19747" xr:uid="{1FB0F885-CC6E-4CA7-BA1E-F9947043EEC0}"/>
    <cellStyle name="Výpočet 2 17 2 4 2 2 2" xfId="46377" xr:uid="{68CC8054-BF61-4AA1-9D49-EA6106132FE8}"/>
    <cellStyle name="Výpočet 2 17 2 4 2 3" xfId="22974" xr:uid="{8F078524-F58D-447A-9FBB-2C57677E58FC}"/>
    <cellStyle name="Výpočet 2 17 2 4 2 4" xfId="25732" xr:uid="{3ADEB79B-583B-412B-99BF-068BCB678BF4}"/>
    <cellStyle name="Výpočet 2 17 2 4 2 5" xfId="35256" xr:uid="{70579B40-568A-404A-8515-B10DF2240031}"/>
    <cellStyle name="Výpočet 2 17 2 4 3" xfId="15130" xr:uid="{F5C6B899-76CD-4E29-83DF-A23D734237AA}"/>
    <cellStyle name="Výpočet 2 17 2 4 3 2" xfId="40712" xr:uid="{A9D8B769-2613-4C9D-B7A4-D2A1606EE347}"/>
    <cellStyle name="Výpočet 2 17 2 4 4" xfId="13412" xr:uid="{2722B314-BC76-4F6D-95BA-7CCEE34A6E5B}"/>
    <cellStyle name="Výpočet 2 17 2 4 5" xfId="29705" xr:uid="{B3393BE7-EC0B-4895-AC50-5F7BBA7002C2}"/>
    <cellStyle name="Výpočet 2 17 2 5" xfId="7864" xr:uid="{20A92DF2-2012-4E03-A720-8124A88D2B0A}"/>
    <cellStyle name="Výpočet 2 17 2 5 2" xfId="18077" xr:uid="{DA03091D-F5CE-43EB-8CB7-2B958F498E9A}"/>
    <cellStyle name="Výpočet 2 17 2 5 2 2" xfId="43912" xr:uid="{84AAED4D-A9C2-4E8E-BDE7-2B98EC1695AF}"/>
    <cellStyle name="Výpočet 2 17 2 5 3" xfId="21643" xr:uid="{D72961FC-58EE-48F1-9E2E-BB4D6BCB7E8A}"/>
    <cellStyle name="Výpočet 2 17 2 5 4" xfId="24522" xr:uid="{D880D1F7-E110-4C36-830F-B4EB002353B6}"/>
    <cellStyle name="Výpočet 2 17 2 5 5" xfId="32819" xr:uid="{74C3AE26-6B9C-4038-B5FC-A81FB2D2E5E9}"/>
    <cellStyle name="Výpočet 2 17 2 6" xfId="13322" xr:uid="{6328F468-0A7A-46EB-A1D1-6AF1E7577B83}"/>
    <cellStyle name="Výpočet 2 17 2 6 2" xfId="38252" xr:uid="{7BB84689-1D23-4C83-A8E4-A5ED3CC2A0C5}"/>
    <cellStyle name="Výpočet 2 17 2 7" xfId="17025" xr:uid="{78C4AFF7-A635-4B24-9FC1-C993AA43C4DC}"/>
    <cellStyle name="Výpočet 2 17 2 8" xfId="27269" xr:uid="{EAA529B4-30C7-4A11-9312-B3B95FF4701F}"/>
    <cellStyle name="Výpočet 2 17 2_5.3 Investments associated cy" xfId="6526" xr:uid="{1EAEF871-A455-437D-A50C-E2B7B6CFF62A}"/>
    <cellStyle name="Výpočet 2 17 3" xfId="1944" xr:uid="{9E43CAA3-53A5-4EF7-8D98-AF0F929CE542}"/>
    <cellStyle name="Výpočet 2 17 3 2" xfId="5143" xr:uid="{66529324-FA62-4B2B-913F-A9D23BCD1AB6}"/>
    <cellStyle name="Výpočet 2 17 3 2 2" xfId="11936" xr:uid="{ABE585DC-571B-467A-94BF-139E68EF511C}"/>
    <cellStyle name="Výpočet 2 17 3 2 2 2" xfId="20543" xr:uid="{85C2182B-C0B0-4B7E-B804-3CBFD6860F3E}"/>
    <cellStyle name="Výpočet 2 17 3 2 2 2 2" xfId="47979" xr:uid="{4541D9C7-B10E-4D72-80C5-1A7E934DC750}"/>
    <cellStyle name="Výpočet 2 17 3 2 2 3" xfId="23492" xr:uid="{9E9946AF-5947-48CF-B406-0424FA0CEEB7}"/>
    <cellStyle name="Výpočet 2 17 3 2 2 4" xfId="26125" xr:uid="{806FF337-F1B9-4B43-BCCC-A7007508A536}"/>
    <cellStyle name="Výpočet 2 17 3 2 2 5" xfId="36782" xr:uid="{FA8E59C8-C7A9-4739-BCCC-AF3B444725CE}"/>
    <cellStyle name="Výpočet 2 17 3 2 3" xfId="15968" xr:uid="{15D4595E-6C82-430A-9E68-3C3DD8703838}"/>
    <cellStyle name="Výpočet 2 17 3 2 3 2" xfId="42310" xr:uid="{5B0A9B24-29E7-4FF6-9414-9AF9936941E2}"/>
    <cellStyle name="Výpočet 2 17 3 2 4" xfId="20854" xr:uid="{ECAB3787-7765-4F15-A326-ED78CEE954FE}"/>
    <cellStyle name="Výpočet 2 17 3 2 5" xfId="18150" xr:uid="{1A209608-0B67-4896-AC10-A7C63AC1E909}"/>
    <cellStyle name="Výpočet 2 17 3 2 6" xfId="31227" xr:uid="{8FFD3A70-D34B-4C81-B8BD-27C58C2D2BED}"/>
    <cellStyle name="Výpočet 2 17 3 3" xfId="8903" xr:uid="{9D90499A-0675-4C5B-87C0-1C16FCAE5532}"/>
    <cellStyle name="Výpočet 2 17 3 3 2" xfId="18631" xr:uid="{CD85FFA9-7C6D-4E45-A189-0CAAD339BCD1}"/>
    <cellStyle name="Výpočet 2 17 3 3 2 2" xfId="44947" xr:uid="{1D7F3017-2334-44FC-8B74-67E912E3AC31}"/>
    <cellStyle name="Výpočet 2 17 3 3 3" xfId="22012" xr:uid="{097E07E0-7F32-4AAD-9D71-3FAC6B76A1F1}"/>
    <cellStyle name="Výpočet 2 17 3 3 4" xfId="24820" xr:uid="{22F0E629-C9C2-4CB4-A643-CDC9C4D2EC0B}"/>
    <cellStyle name="Výpočet 2 17 3 3 5" xfId="33838" xr:uid="{E230398F-63C4-4939-8ACF-E3659E0FD00F}"/>
    <cellStyle name="Výpočet 2 17 3 4" xfId="14029" xr:uid="{942DA963-9845-45B0-ADB7-5B016EA98C74}"/>
    <cellStyle name="Výpočet 2 17 3 4 2" xfId="39286" xr:uid="{F6B51C31-BFAD-4EAF-9279-69258F9E84A9}"/>
    <cellStyle name="Výpočet 2 17 3 5" xfId="20309" xr:uid="{7E5DE04C-25B0-4202-A17A-04EA114148C0}"/>
    <cellStyle name="Výpočet 2 17 3 6" xfId="28291" xr:uid="{E68769B6-63EA-4DC0-8F65-3267D0A6486C}"/>
    <cellStyle name="Výpočet 2 17 3_5.3 Investments associated cy" xfId="6529" xr:uid="{5DF4B934-2919-498B-88BB-D06786CBD083}"/>
    <cellStyle name="Výpočet 2 17 4" xfId="2608" xr:uid="{4ADB1580-4CF7-4A71-AD23-3B7CF3072702}"/>
    <cellStyle name="Výpočet 2 17 4 2" xfId="5807" xr:uid="{E1D15D37-90F5-4727-8332-CA8F62E6B551}"/>
    <cellStyle name="Výpočet 2 17 4 2 2" xfId="12600" xr:uid="{8A9922A8-B4FF-4165-A633-F3AD07F0A074}"/>
    <cellStyle name="Výpočet 2 17 4 2 2 2" xfId="21010" xr:uid="{74D81C13-DD8F-4179-9CD5-5256028DFC54}"/>
    <cellStyle name="Výpočet 2 17 4 2 2 2 2" xfId="48643" xr:uid="{5A029421-C9F2-475F-8BD7-A3066300C7CE}"/>
    <cellStyle name="Výpočet 2 17 4 2 2 3" xfId="23867" xr:uid="{F4843FD3-0510-4E98-B91F-A33C11355454}"/>
    <cellStyle name="Výpočet 2 17 4 2 2 4" xfId="26464" xr:uid="{032C6213-50C8-463A-B7D1-8A484434A63D}"/>
    <cellStyle name="Výpočet 2 17 4 2 2 5" xfId="37446" xr:uid="{C7D3B456-4271-4B9E-8EAE-17FD29E4F2A6}"/>
    <cellStyle name="Výpočet 2 17 4 2 3" xfId="16422" xr:uid="{B5255D1F-D650-4988-87B6-887D49EE85BE}"/>
    <cellStyle name="Výpočet 2 17 4 2 3 2" xfId="42974" xr:uid="{8F907FC9-7FD1-4567-A72E-F0F4166BA148}"/>
    <cellStyle name="Výpočet 2 17 4 2 4" xfId="15497" xr:uid="{C841BF53-695D-454F-B721-C26DE2F338EB}"/>
    <cellStyle name="Výpočet 2 17 4 2 5" xfId="20072" xr:uid="{268DF7AB-48EA-4227-B2F8-90D59A85481B}"/>
    <cellStyle name="Výpočet 2 17 4 2 6" xfId="31891" xr:uid="{8D944206-C453-4701-B761-3C76D2BBCF60}"/>
    <cellStyle name="Výpočet 2 17 4 3" xfId="9566" xr:uid="{3A731DE7-A20B-4F7F-A0D8-33907EA03E5B}"/>
    <cellStyle name="Výpočet 2 17 4 3 2" xfId="19098" xr:uid="{A9F6785B-0574-4615-8F74-60E8B0AF78D9}"/>
    <cellStyle name="Výpočet 2 17 4 3 2 2" xfId="45610" xr:uid="{9BB0651D-0BCA-4973-A23E-62060CE0C42F}"/>
    <cellStyle name="Výpočet 2 17 4 3 3" xfId="22384" xr:uid="{15D7AD67-8E41-4494-9DBC-842F60240A58}"/>
    <cellStyle name="Výpočet 2 17 4 3 4" xfId="25158" xr:uid="{643F20FC-5404-41CE-8576-C2B915856996}"/>
    <cellStyle name="Výpočet 2 17 4 3 5" xfId="34501" xr:uid="{62A97196-02E4-442E-971E-58DF7DC0EB7E}"/>
    <cellStyle name="Výpočet 2 17 4 4" xfId="14483" xr:uid="{57000E3A-12C1-43F3-B315-1FDE8BF1CF75}"/>
    <cellStyle name="Výpočet 2 17 4 4 2" xfId="39949" xr:uid="{86473789-9610-468A-B172-740EC7344D00}"/>
    <cellStyle name="Výpočet 2 17 4 5" xfId="18909" xr:uid="{0DB8B0DB-795A-4E9D-9F38-4378BF08389C}"/>
    <cellStyle name="Výpočet 2 17 4 6" xfId="28954" xr:uid="{C16D43CD-B341-497E-A9A4-84C6AA2E2003}"/>
    <cellStyle name="Výpočet 2 17 4_5.3 Investments associated cy" xfId="6530" xr:uid="{8F51A28F-6912-4451-BE95-DA7941A58B3F}"/>
    <cellStyle name="Výpočet 2 17 5" xfId="3134" xr:uid="{63A3BBAE-5755-474E-8F2B-B4AC4081F1F2}"/>
    <cellStyle name="Výpočet 2 17 5 2" xfId="10064" xr:uid="{6198655F-23A6-4767-8518-78F61B6818B3}"/>
    <cellStyle name="Výpočet 2 17 5 2 2" xfId="19528" xr:uid="{A22A6B91-32E6-4B7C-82A3-60F3870F4B6C}"/>
    <cellStyle name="Výpočet 2 17 5 2 2 2" xfId="46107" xr:uid="{0A9978B7-5306-4B24-B730-44340630DE5D}"/>
    <cellStyle name="Výpočet 2 17 5 2 3" xfId="22792" xr:uid="{3452BD03-43B7-4F84-BAAF-213A72B6A78D}"/>
    <cellStyle name="Výpočet 2 17 5 2 4" xfId="25558" xr:uid="{C4B7B919-A33D-4774-89A0-EE573DE99984}"/>
    <cellStyle name="Výpočet 2 17 5 2 5" xfId="34988" xr:uid="{38A4B11C-A303-49E1-8653-C66B510A6792}"/>
    <cellStyle name="Výpočet 2 17 5 3" xfId="14912" xr:uid="{B73B4B16-38A0-4132-850F-26DBCF72C8E9}"/>
    <cellStyle name="Výpočet 2 17 5 3 2" xfId="40442" xr:uid="{8CFA729A-C448-4D32-82AA-AAEB788D805B}"/>
    <cellStyle name="Výpočet 2 17 5 4" xfId="13316" xr:uid="{A7BB257C-051E-4ED5-8684-67940813C7C5}"/>
    <cellStyle name="Výpočet 2 17 5 5" xfId="29437" xr:uid="{9E740F2E-CB54-4822-95D5-2296D7D0580A}"/>
    <cellStyle name="Výpočet 2 17 6" xfId="7563" xr:uid="{E91D3BF0-C1FA-40F6-BC41-5F21CC67FFB5}"/>
    <cellStyle name="Výpočet 2 17 6 2" xfId="17831" xr:uid="{626D14E9-EF02-45C3-B04E-66A195AEC190}"/>
    <cellStyle name="Výpočet 2 17 6 2 2" xfId="43611" xr:uid="{A3CC6BC5-D533-4082-8316-42E264D8F0D7}"/>
    <cellStyle name="Výpočet 2 17 6 3" xfId="21425" xr:uid="{CA34D3B8-59F9-4BA3-880D-21A305176FF9}"/>
    <cellStyle name="Výpočet 2 17 6 4" xfId="24315" xr:uid="{F2A29BAA-864D-4257-AD7F-6DB921D207E9}"/>
    <cellStyle name="Výpočet 2 17 6 5" xfId="32518" xr:uid="{9FA6452A-2541-40B3-BC11-5DE710EFCC98}"/>
    <cellStyle name="Výpočet 2 17 7" xfId="13075" xr:uid="{AABEEB95-5559-48CF-AD8E-625922B0DAF1}"/>
    <cellStyle name="Výpočet 2 17 7 2" xfId="37951" xr:uid="{D198F421-4F20-4E1C-8586-D6F71A613F1C}"/>
    <cellStyle name="Výpočet 2 17 8" xfId="17238" xr:uid="{562AEDA1-0EF5-4740-A54A-4CD7B9104482}"/>
    <cellStyle name="Výpočet 2 17 9" xfId="26968" xr:uid="{349696F8-A333-4743-8DE0-E777244C7960}"/>
    <cellStyle name="Výpočet 2 17_3.10 Impairments" xfId="1112" xr:uid="{9F37647A-756D-4661-A5CB-92171E370A44}"/>
    <cellStyle name="Výpočet 2 18" xfId="377" xr:uid="{57D87C52-DF9F-4162-BE76-DE9290CC85BC}"/>
    <cellStyle name="Výpočet 2 18 2" xfId="681" xr:uid="{135D4971-B599-4FC7-928C-203FEB3F0220}"/>
    <cellStyle name="Výpočet 2 18 2 2" xfId="2222" xr:uid="{4B1B8275-620D-4573-BB9A-6D3D11E56AE4}"/>
    <cellStyle name="Výpočet 2 18 2 2 2" xfId="5421" xr:uid="{92BCD27B-51EE-4FFC-87E0-A55AA2C5409F}"/>
    <cellStyle name="Výpočet 2 18 2 2 2 2" xfId="12214" xr:uid="{65B6008D-8B00-439A-BCB7-250CEF650A94}"/>
    <cellStyle name="Výpočet 2 18 2 2 2 2 2" xfId="20768" xr:uid="{CAE0F268-F843-448F-977D-A4C53890A4CC}"/>
    <cellStyle name="Výpočet 2 18 2 2 2 2 2 2" xfId="48257" xr:uid="{E577C10F-3AC4-4A8C-BC5A-1B014F7F0324}"/>
    <cellStyle name="Výpočet 2 18 2 2 2 2 3" xfId="23685" xr:uid="{6B03A5C5-4B5F-401D-BC23-90F8384B2425}"/>
    <cellStyle name="Výpočet 2 18 2 2 2 2 4" xfId="26309" xr:uid="{5268F4E4-F906-4BC3-8155-678A5FBC98CB}"/>
    <cellStyle name="Výpočet 2 18 2 2 2 2 5" xfId="37060" xr:uid="{EE66CD4C-FA24-4993-A814-BD73F0898942}"/>
    <cellStyle name="Výpočet 2 18 2 2 2 3" xfId="16191" xr:uid="{F954A67A-518B-40A6-89A4-1AA8B727174D}"/>
    <cellStyle name="Výpočet 2 18 2 2 2 3 2" xfId="42588" xr:uid="{E15A6641-FED4-4E8A-8CE2-A9C04F6A0FA1}"/>
    <cellStyle name="Výpočet 2 18 2 2 2 4" xfId="16208" xr:uid="{7BC8C780-ACC2-420B-9DD5-3E69906D2B54}"/>
    <cellStyle name="Výpočet 2 18 2 2 2 5" xfId="13214" xr:uid="{6BB3EB0D-B45F-4DF5-9DEA-F3A57F723F53}"/>
    <cellStyle name="Výpočet 2 18 2 2 2 6" xfId="31505" xr:uid="{41F372A3-0102-413D-B8F8-82746EA12C00}"/>
    <cellStyle name="Výpočet 2 18 2 2 3" xfId="9181" xr:uid="{B65A03C5-0D12-4B7C-8D03-56D2B3902AAC}"/>
    <cellStyle name="Výpočet 2 18 2 2 3 2" xfId="18853" xr:uid="{587E3653-6741-4868-9E7D-F3B5AAF6F770}"/>
    <cellStyle name="Výpočet 2 18 2 2 3 2 2" xfId="45225" xr:uid="{15479B71-00A3-4E39-8AB6-A4DEB6BE1F00}"/>
    <cellStyle name="Výpočet 2 18 2 2 3 3" xfId="22207" xr:uid="{DA9A5470-6B37-423E-9882-B183A2D48B5D}"/>
    <cellStyle name="Výpočet 2 18 2 2 3 4" xfId="25004" xr:uid="{F1D69DBA-EF21-4CCC-9E86-30516E7B1905}"/>
    <cellStyle name="Výpočet 2 18 2 2 3 5" xfId="34116" xr:uid="{4B646688-837D-485E-B30B-2119524CEC90}"/>
    <cellStyle name="Výpočet 2 18 2 2 4" xfId="14248" xr:uid="{EE9603FC-D63A-4DA8-8902-8DA9E8570A72}"/>
    <cellStyle name="Výpočet 2 18 2 2 4 2" xfId="39564" xr:uid="{D050D3B7-0394-4446-8624-C3B08691AF5B}"/>
    <cellStyle name="Výpočet 2 18 2 2 5" xfId="20195" xr:uid="{16DC09B6-DCB2-4A1A-875B-9BEE7F80F806}"/>
    <cellStyle name="Výpočet 2 18 2 2 6" xfId="28569" xr:uid="{B4AE5DDF-1D88-43C0-BE4A-0D0BF4BA4FEA}"/>
    <cellStyle name="Výpočet 2 18 2 2_5.3 Investments associated cy" xfId="6532" xr:uid="{FC7690AC-A60D-4B88-AA1C-4A561DB96794}"/>
    <cellStyle name="Výpočet 2 18 2 3" xfId="2821" xr:uid="{9C5D98CE-FAC6-4914-8C6E-F0CE0A093E84}"/>
    <cellStyle name="Výpočet 2 18 2 3 2" xfId="6020" xr:uid="{A6077E18-4EA8-4C86-844D-47515C51DAD0}"/>
    <cellStyle name="Výpočet 2 18 2 3 2 2" xfId="12813" xr:uid="{0A917273-320B-42F2-AE97-FBDCF46F84DD}"/>
    <cellStyle name="Výpočet 2 18 2 3 2 2 2" xfId="21223" xr:uid="{ADDDCBD3-DF54-49CD-A621-839090945C4D}"/>
    <cellStyle name="Výpočet 2 18 2 3 2 2 2 2" xfId="48856" xr:uid="{F92696E0-04F2-45B3-97AD-691F68E6406B}"/>
    <cellStyle name="Výpočet 2 18 2 3 2 2 3" xfId="24080" xr:uid="{37CF322C-C262-47DF-AF42-0238BA120B4D}"/>
    <cellStyle name="Výpočet 2 18 2 3 2 2 4" xfId="26677" xr:uid="{102402AC-436A-4D38-98B9-8AAE56247C2A}"/>
    <cellStyle name="Výpočet 2 18 2 3 2 2 5" xfId="37659" xr:uid="{9766A14A-86A4-45D8-8725-381A353EF670}"/>
    <cellStyle name="Výpočet 2 18 2 3 2 3" xfId="16635" xr:uid="{4D14F2AC-B521-446B-A359-50CAA4CB5B3D}"/>
    <cellStyle name="Výpočet 2 18 2 3 2 3 2" xfId="43187" xr:uid="{CCC27D4B-9DA5-43C9-B3B7-D140E9D4BA3C}"/>
    <cellStyle name="Výpočet 2 18 2 3 2 4" xfId="18374" xr:uid="{26663DCB-3E40-4664-ABB7-3C42C9B17AC1}"/>
    <cellStyle name="Výpočet 2 18 2 3 2 5" xfId="13000" xr:uid="{5E4EC9DF-38B8-4918-8362-59F656DD38A1}"/>
    <cellStyle name="Výpočet 2 18 2 3 2 6" xfId="32104" xr:uid="{F82C480A-6C9F-4DB7-A7AF-437D348C2E67}"/>
    <cellStyle name="Výpočet 2 18 2 3 3" xfId="9779" xr:uid="{0EEE8432-AFE8-4E24-BB2A-6DC3E87B91FA}"/>
    <cellStyle name="Výpočet 2 18 2 3 3 2" xfId="19311" xr:uid="{CA725125-0A1F-4AAC-8470-3960C9E6D9E8}"/>
    <cellStyle name="Výpočet 2 18 2 3 3 2 2" xfId="45823" xr:uid="{B6BBAF74-2B4F-488D-8095-481940AABD29}"/>
    <cellStyle name="Výpočet 2 18 2 3 3 3" xfId="22597" xr:uid="{3BA50782-600A-404A-8EE3-22B60590F69E}"/>
    <cellStyle name="Výpočet 2 18 2 3 3 4" xfId="25371" xr:uid="{64E9AA80-93B3-49F9-93C5-EC050C8E9CC5}"/>
    <cellStyle name="Výpočet 2 18 2 3 3 5" xfId="34714" xr:uid="{5C89F2E0-5702-4D36-A0F0-663AF8D04A82}"/>
    <cellStyle name="Výpočet 2 18 2 3 4" xfId="14696" xr:uid="{3F01817B-9B8F-4263-B0F6-A0FD405A9109}"/>
    <cellStyle name="Výpočet 2 18 2 3 4 2" xfId="40162" xr:uid="{69E18A52-76DB-46A2-9CA7-94F24CA0051E}"/>
    <cellStyle name="Výpočet 2 18 2 3 5" xfId="16866" xr:uid="{7FF064A1-3EAF-4B27-A60A-0695C515DF5A}"/>
    <cellStyle name="Výpočet 2 18 2 3 6" xfId="29167" xr:uid="{4B90FF09-051F-4216-AAE9-C9677BE6AF04}"/>
    <cellStyle name="Výpočet 2 18 2 3_5.3 Investments associated cy" xfId="6533" xr:uid="{7A4806C1-8486-482F-A232-E5C39B126A00}"/>
    <cellStyle name="Výpočet 2 18 2 4" xfId="3413" xr:uid="{B87BA187-D176-4D47-8D41-7CFD1BD38325}"/>
    <cellStyle name="Výpočet 2 18 2 4 2" xfId="10340" xr:uid="{5C578022-7834-4633-B565-8CD82FF4CA94}"/>
    <cellStyle name="Výpočet 2 18 2 4 2 2" xfId="19753" xr:uid="{84FA93EF-CBCF-4101-AB09-1B701343D721}"/>
    <cellStyle name="Výpočet 2 18 2 4 2 2 2" xfId="46383" xr:uid="{58424A5E-2A82-4664-909A-2A650825846B}"/>
    <cellStyle name="Výpočet 2 18 2 4 2 3" xfId="22980" xr:uid="{D5C6B5BB-5909-4D0A-94EB-B32A86964F15}"/>
    <cellStyle name="Výpočet 2 18 2 4 2 4" xfId="25738" xr:uid="{EAADF58A-F451-4337-A9E5-447320D0BDA1}"/>
    <cellStyle name="Výpočet 2 18 2 4 2 5" xfId="35262" xr:uid="{6F4802CA-9B9A-4EEC-BFE5-47AFE27000E4}"/>
    <cellStyle name="Výpočet 2 18 2 4 3" xfId="15136" xr:uid="{7634912A-12A8-4A0A-BE31-28DFDA4A462B}"/>
    <cellStyle name="Výpočet 2 18 2 4 3 2" xfId="40718" xr:uid="{78538BAD-41C5-4515-A8B0-F07AE59E346A}"/>
    <cellStyle name="Výpočet 2 18 2 4 4" xfId="19558" xr:uid="{88ED4B2A-EA5F-471D-98D6-B04E2D4CAB15}"/>
    <cellStyle name="Výpočet 2 18 2 4 5" xfId="29711" xr:uid="{751AE228-F1FF-48BF-AE7F-108AC404F537}"/>
    <cellStyle name="Výpočet 2 18 2 5" xfId="7870" xr:uid="{1FA66FC8-7CF1-4F4C-8364-49BC8AC29753}"/>
    <cellStyle name="Výpočet 2 18 2 5 2" xfId="18083" xr:uid="{36C80883-1351-413D-9D16-2216B8ECB3BC}"/>
    <cellStyle name="Výpočet 2 18 2 5 2 2" xfId="43918" xr:uid="{404F04B3-94CE-4249-9399-679572AA2B5C}"/>
    <cellStyle name="Výpočet 2 18 2 5 3" xfId="21649" xr:uid="{41A83FD2-D006-4F05-A2BD-A99B77D6DF71}"/>
    <cellStyle name="Výpočet 2 18 2 5 4" xfId="24528" xr:uid="{F4C71924-4CC5-4EBA-9D2F-9C564690B50F}"/>
    <cellStyle name="Výpočet 2 18 2 5 5" xfId="32825" xr:uid="{1A082431-2ACD-43B4-95FF-FB3BAE8BAF93}"/>
    <cellStyle name="Výpočet 2 18 2 6" xfId="13328" xr:uid="{2EB9821F-D9A6-4765-B087-7CF273DDA847}"/>
    <cellStyle name="Výpočet 2 18 2 6 2" xfId="38258" xr:uid="{9BA1D7C4-67AB-4CFB-A0A9-F8C88C16B7C2}"/>
    <cellStyle name="Výpočet 2 18 2 7" xfId="17019" xr:uid="{A1BEF067-E123-4018-8571-BDB72DA2E376}"/>
    <cellStyle name="Výpočet 2 18 2 8" xfId="27275" xr:uid="{3DDF4547-3C05-4664-B397-1C8F18EACB7B}"/>
    <cellStyle name="Výpočet 2 18 2_5.3 Investments associated cy" xfId="6531" xr:uid="{1E1D4FD1-30E6-4ECD-B944-83C14C665B4F}"/>
    <cellStyle name="Výpočet 2 18 3" xfId="1950" xr:uid="{5B8ABCD9-CBB6-4791-A79C-89D6AD802132}"/>
    <cellStyle name="Výpočet 2 18 3 2" xfId="5149" xr:uid="{3053E53E-F307-49E7-9402-DA4B17F14E49}"/>
    <cellStyle name="Výpočet 2 18 3 2 2" xfId="11942" xr:uid="{1B2879B3-5571-4B17-AC2A-2FD8406A8BE5}"/>
    <cellStyle name="Výpočet 2 18 3 2 2 2" xfId="20549" xr:uid="{366EBD0A-0F4C-4344-869E-0A9BD19876FA}"/>
    <cellStyle name="Výpočet 2 18 3 2 2 2 2" xfId="47985" xr:uid="{B92DC03F-6DE9-47B5-8C49-7A3CCBFA062A}"/>
    <cellStyle name="Výpočet 2 18 3 2 2 3" xfId="23498" xr:uid="{7454D265-8A5F-4215-8338-70FB34670A9D}"/>
    <cellStyle name="Výpočet 2 18 3 2 2 4" xfId="26131" xr:uid="{642F4795-FD80-4955-8F7A-957140736129}"/>
    <cellStyle name="Výpočet 2 18 3 2 2 5" xfId="36788" xr:uid="{01E4097A-DB8E-4EBC-92F5-C2199606BBE5}"/>
    <cellStyle name="Výpočet 2 18 3 2 3" xfId="15974" xr:uid="{B4868B87-5CD7-4596-91EE-293BAB1B0408}"/>
    <cellStyle name="Výpočet 2 18 3 2 3 2" xfId="42316" xr:uid="{5625F204-313E-4168-9026-227A38DEBFCC}"/>
    <cellStyle name="Výpočet 2 18 3 2 4" xfId="15729" xr:uid="{9F976574-CF0F-4D09-9355-F2F94EEF9037}"/>
    <cellStyle name="Výpočet 2 18 3 2 5" xfId="16986" xr:uid="{469303A4-4C3E-4B36-B634-4AC33DDB68A9}"/>
    <cellStyle name="Výpočet 2 18 3 2 6" xfId="31233" xr:uid="{94F20B5E-BF6D-4D52-B1EC-E073861DD2CE}"/>
    <cellStyle name="Výpočet 2 18 3 3" xfId="8909" xr:uid="{FB7A5C95-03F0-44A6-B0AB-2C0A741211A0}"/>
    <cellStyle name="Výpočet 2 18 3 3 2" xfId="18637" xr:uid="{74463528-F17C-4378-86C4-C85F6592CAE8}"/>
    <cellStyle name="Výpočet 2 18 3 3 2 2" xfId="44953" xr:uid="{EDE6F498-E556-412D-A658-76E40F9640BD}"/>
    <cellStyle name="Výpočet 2 18 3 3 3" xfId="22018" xr:uid="{0033C408-C6E4-4C88-A876-DB58EECA428C}"/>
    <cellStyle name="Výpočet 2 18 3 3 4" xfId="24826" xr:uid="{4C7F9B26-AF4A-4738-9F7E-222768AFA10C}"/>
    <cellStyle name="Výpočet 2 18 3 3 5" xfId="33844" xr:uid="{F1CBFA7C-96AB-4D4F-87E2-6E7E802771D6}"/>
    <cellStyle name="Výpočet 2 18 3 4" xfId="14035" xr:uid="{2793B351-9AD4-4273-AD5B-902644D6D638}"/>
    <cellStyle name="Výpočet 2 18 3 4 2" xfId="39292" xr:uid="{D935B627-7CC9-4793-8F4A-FFE2D05B1BA5}"/>
    <cellStyle name="Výpočet 2 18 3 5" xfId="13593" xr:uid="{9F8FB1B7-61FD-4CA1-881D-74257741BDEB}"/>
    <cellStyle name="Výpočet 2 18 3 6" xfId="28297" xr:uid="{D4ED13DA-B76D-4869-8503-0CB1A9A681F7}"/>
    <cellStyle name="Výpočet 2 18 3_5.3 Investments associated cy" xfId="6534" xr:uid="{2E3A388E-7894-43D3-BA78-D3F226939088}"/>
    <cellStyle name="Výpočet 2 18 4" xfId="2614" xr:uid="{4945E928-1281-4758-AF28-021177E1A95A}"/>
    <cellStyle name="Výpočet 2 18 4 2" xfId="5813" xr:uid="{0C3C8BA2-86F5-42F9-BEAB-1E230454F4DF}"/>
    <cellStyle name="Výpočet 2 18 4 2 2" xfId="12606" xr:uid="{8D8CD62C-4C88-4D44-B3EA-15942E395F4D}"/>
    <cellStyle name="Výpočet 2 18 4 2 2 2" xfId="21016" xr:uid="{44A96064-21AC-4821-BE18-E1F54A835AFD}"/>
    <cellStyle name="Výpočet 2 18 4 2 2 2 2" xfId="48649" xr:uid="{27821A99-B814-4012-B5BF-A14258ED1400}"/>
    <cellStyle name="Výpočet 2 18 4 2 2 3" xfId="23873" xr:uid="{A6D81721-FF67-4C21-91EE-66414F4D26A3}"/>
    <cellStyle name="Výpočet 2 18 4 2 2 4" xfId="26470" xr:uid="{EE0C7514-B584-4E69-9FD4-14F87C516EEF}"/>
    <cellStyle name="Výpočet 2 18 4 2 2 5" xfId="37452" xr:uid="{DDEE9B44-140B-48A7-843A-FBDF65F558E4}"/>
    <cellStyle name="Výpočet 2 18 4 2 3" xfId="16428" xr:uid="{86D77CF3-5299-465A-B87D-C49EAB6C83F1}"/>
    <cellStyle name="Výpočet 2 18 4 2 3 2" xfId="42980" xr:uid="{52C54B2E-7F7E-4025-85A3-FD8EB34033D0}"/>
    <cellStyle name="Výpočet 2 18 4 2 4" xfId="16267" xr:uid="{40F5C2F8-C80B-4797-BC31-CCFC6FCD64A6}"/>
    <cellStyle name="Výpočet 2 18 4 2 5" xfId="19812" xr:uid="{6610FA26-DFA3-490E-A6F7-58D5A1CC40A9}"/>
    <cellStyle name="Výpočet 2 18 4 2 6" xfId="31897" xr:uid="{B4112813-17AD-4C76-A094-CADD0699C128}"/>
    <cellStyle name="Výpočet 2 18 4 3" xfId="9572" xr:uid="{65F2AAA8-B1C0-463E-B1A2-8837BEE3DAEC}"/>
    <cellStyle name="Výpočet 2 18 4 3 2" xfId="19104" xr:uid="{58B120C6-BAC2-47E2-B68A-EB9352D84154}"/>
    <cellStyle name="Výpočet 2 18 4 3 2 2" xfId="45616" xr:uid="{E19E4427-E2BB-4ECA-97F1-115B95E14E9B}"/>
    <cellStyle name="Výpočet 2 18 4 3 3" xfId="22390" xr:uid="{1B63EF83-6BCE-457F-9659-E707013EF2F4}"/>
    <cellStyle name="Výpočet 2 18 4 3 4" xfId="25164" xr:uid="{57EB52EA-91A0-4755-AC90-E49F951A124C}"/>
    <cellStyle name="Výpočet 2 18 4 3 5" xfId="34507" xr:uid="{49130BAB-F2C6-43F2-A7F8-DBC686C7304D}"/>
    <cellStyle name="Výpočet 2 18 4 4" xfId="14489" xr:uid="{1B093F50-B431-44C8-92F7-45105D59BEA9}"/>
    <cellStyle name="Výpočet 2 18 4 4 2" xfId="39955" xr:uid="{1588AACC-069C-4BB2-A529-F3F90D8594BA}"/>
    <cellStyle name="Výpočet 2 18 4 5" xfId="20275" xr:uid="{5C29B5D0-3EEC-417F-9B12-C903DEBDDFE3}"/>
    <cellStyle name="Výpočet 2 18 4 6" xfId="28960" xr:uid="{3C284034-958B-412C-9FEE-41768A6793E4}"/>
    <cellStyle name="Výpočet 2 18 4_5.3 Investments associated cy" xfId="6535" xr:uid="{6DE08FB5-E995-4913-BBC9-5A5C927078C7}"/>
    <cellStyle name="Výpočet 2 18 5" xfId="3140" xr:uid="{F257A316-A14A-4890-859F-96A74E074434}"/>
    <cellStyle name="Výpočet 2 18 5 2" xfId="10070" xr:uid="{72CE8CC6-5BB3-4232-8519-F0708EE65532}"/>
    <cellStyle name="Výpočet 2 18 5 2 2" xfId="19534" xr:uid="{78094FA7-570B-4632-AE33-77EF12DB03CB}"/>
    <cellStyle name="Výpočet 2 18 5 2 2 2" xfId="46113" xr:uid="{BBBA97FA-AAA1-4689-861A-3CCE9E667E09}"/>
    <cellStyle name="Výpočet 2 18 5 2 3" xfId="22798" xr:uid="{26305DC9-E8F3-401B-9C3F-9A3E58B9E1A1}"/>
    <cellStyle name="Výpočet 2 18 5 2 4" xfId="25564" xr:uid="{271CBA89-163F-415C-BBCD-B53E4524145A}"/>
    <cellStyle name="Výpočet 2 18 5 2 5" xfId="34994" xr:uid="{C6452374-6038-4E28-8FEF-D814BCD575F3}"/>
    <cellStyle name="Výpočet 2 18 5 3" xfId="14918" xr:uid="{51FA8D97-2CB6-40A4-9183-82D691B75DDC}"/>
    <cellStyle name="Výpočet 2 18 5 3 2" xfId="40448" xr:uid="{1E92216D-33FA-47D6-96DA-CE8F2BAF6F08}"/>
    <cellStyle name="Výpočet 2 18 5 4" xfId="19486" xr:uid="{C13120D4-E9CD-467F-B127-B32146DC6B45}"/>
    <cellStyle name="Výpočet 2 18 5 5" xfId="29443" xr:uid="{F2C74724-57C1-4197-A13D-11461759514C}"/>
    <cellStyle name="Výpočet 2 18 6" xfId="7569" xr:uid="{6B8CDCFD-EB35-489A-AF0A-A4FE01E6D710}"/>
    <cellStyle name="Výpočet 2 18 6 2" xfId="17837" xr:uid="{929E437F-1F75-4511-8C15-848B47015223}"/>
    <cellStyle name="Výpočet 2 18 6 2 2" xfId="43617" xr:uid="{4FFEFDF0-88A9-4FDC-A08A-7CAD6280098A}"/>
    <cellStyle name="Výpočet 2 18 6 3" xfId="21431" xr:uid="{E4544661-B306-49B3-973B-98EF4CA9A004}"/>
    <cellStyle name="Výpočet 2 18 6 4" xfId="24321" xr:uid="{AF2635A0-10E4-43F9-AE12-4AB6DE3990AB}"/>
    <cellStyle name="Výpočet 2 18 6 5" xfId="32524" xr:uid="{E27BF40C-5BC3-4EC1-BCDD-C0D770269EF5}"/>
    <cellStyle name="Výpočet 2 18 7" xfId="13081" xr:uid="{4CAA0826-E13E-479E-8BD5-505576A94EAE}"/>
    <cellStyle name="Výpočet 2 18 7 2" xfId="37957" xr:uid="{C7ADB26A-9B75-49A8-9D44-4E21D3051443}"/>
    <cellStyle name="Výpočet 2 18 8" xfId="17232" xr:uid="{531EB0D4-35BA-442F-BC73-4D1586FB38D6}"/>
    <cellStyle name="Výpočet 2 18 9" xfId="26974" xr:uid="{81F4A327-12AE-47EE-809A-FD41D966FA04}"/>
    <cellStyle name="Výpočet 2 18_3.10 Impairments" xfId="1113" xr:uid="{6FB1E9FC-91A4-4710-B462-DFF5ACE84109}"/>
    <cellStyle name="Výpočet 2 19" xfId="402" xr:uid="{752FAA26-9497-4FE2-8910-8593AFBED402}"/>
    <cellStyle name="Výpočet 2 19 2" xfId="706" xr:uid="{E6E7D51C-6FE9-412A-AEB2-360E1610F024}"/>
    <cellStyle name="Výpočet 2 19 2 2" xfId="2244" xr:uid="{D97076D7-83F8-4C49-B8DA-C89577BF3EFF}"/>
    <cellStyle name="Výpočet 2 19 2 2 2" xfId="5443" xr:uid="{135514A3-648E-487D-884E-D31457D4CE7A}"/>
    <cellStyle name="Výpočet 2 19 2 2 2 2" xfId="12236" xr:uid="{48D98935-4B49-46ED-BB8F-3B007FC2BF34}"/>
    <cellStyle name="Výpočet 2 19 2 2 2 2 2" xfId="20786" xr:uid="{3E5F243B-3F51-47D3-9818-E58EFB652F18}"/>
    <cellStyle name="Výpočet 2 19 2 2 2 2 2 2" xfId="48279" xr:uid="{D6AE583F-8220-4279-8451-CE238A3AAEFD}"/>
    <cellStyle name="Výpočet 2 19 2 2 2 2 3" xfId="23703" xr:uid="{D02D6B6A-9A8E-4790-87B3-FBE2B8DA57B5}"/>
    <cellStyle name="Výpočet 2 19 2 2 2 2 4" xfId="26325" xr:uid="{75AC04BB-7B24-480B-809C-5422315C7DC7}"/>
    <cellStyle name="Výpočet 2 19 2 2 2 2 5" xfId="37082" xr:uid="{BED40126-B6B1-4885-AAC8-A4C46BA48483}"/>
    <cellStyle name="Výpočet 2 19 2 2 2 3" xfId="16211" xr:uid="{3D2A2AD7-B23F-4512-99D5-9241EC50C2A0}"/>
    <cellStyle name="Výpočet 2 19 2 2 2 3 2" xfId="42610" xr:uid="{DE8C1A1C-F107-43A8-BC96-2EAAF0939E04}"/>
    <cellStyle name="Výpočet 2 19 2 2 2 4" xfId="13814" xr:uid="{1879188D-9910-43C7-85EE-B7D0279CABEC}"/>
    <cellStyle name="Výpočet 2 19 2 2 2 5" xfId="16999" xr:uid="{F1BB40FA-CE03-4C7C-89B5-1F5072DF2A9B}"/>
    <cellStyle name="Výpočet 2 19 2 2 2 6" xfId="31527" xr:uid="{0E75D001-E99A-4D8E-B669-DF0DCF8A24CB}"/>
    <cellStyle name="Výpočet 2 19 2 2 3" xfId="9203" xr:uid="{6E6C8933-4B42-4D4E-A919-62AEAFCCA33B}"/>
    <cellStyle name="Výpočet 2 19 2 2 3 2" xfId="18872" xr:uid="{DDCC3E6C-3583-4841-BA99-2B5581FBB461}"/>
    <cellStyle name="Výpočet 2 19 2 2 3 2 2" xfId="45247" xr:uid="{EF7187A5-1892-4D3E-A6D3-CEF90EF69163}"/>
    <cellStyle name="Výpočet 2 19 2 2 3 3" xfId="22225" xr:uid="{826826A9-CBCD-44DF-A392-5EF0B1FDF8F6}"/>
    <cellStyle name="Výpočet 2 19 2 2 3 4" xfId="25020" xr:uid="{C862701B-FCCA-42EE-A71D-86FF4A20CF67}"/>
    <cellStyle name="Výpočet 2 19 2 2 3 5" xfId="34138" xr:uid="{E12E1FCD-DBB4-4E3A-A82F-6042D21A5D23}"/>
    <cellStyle name="Výpočet 2 19 2 2 4" xfId="14266" xr:uid="{7F03B165-9965-4949-BA28-538E9EDE67CF}"/>
    <cellStyle name="Výpočet 2 19 2 2 4 2" xfId="39586" xr:uid="{0DE3A54F-7C9E-4196-9171-10FC79812A97}"/>
    <cellStyle name="Výpočet 2 19 2 2 5" xfId="17562" xr:uid="{3A19E3B6-F97C-49EF-9FFD-DD78ED75AB04}"/>
    <cellStyle name="Výpočet 2 19 2 2 6" xfId="28591" xr:uid="{4DE13D99-1DB7-437B-9221-24E01C16A78E}"/>
    <cellStyle name="Výpočet 2 19 2 2_5.3 Investments associated cy" xfId="6537" xr:uid="{C3D0A3D7-4001-4ABC-BFD3-C95A663ACBD8}"/>
    <cellStyle name="Výpočet 2 19 2 3" xfId="2840" xr:uid="{BC12B65F-5C75-4CB8-8203-BF7DF3C136C2}"/>
    <cellStyle name="Výpočet 2 19 2 3 2" xfId="6039" xr:uid="{8A13AEC5-DD86-4DE3-88BE-1907524D1D76}"/>
    <cellStyle name="Výpočet 2 19 2 3 2 2" xfId="12832" xr:uid="{D0EF06C5-745E-4E9A-82AE-0BF37C3900B8}"/>
    <cellStyle name="Výpočet 2 19 2 3 2 2 2" xfId="21242" xr:uid="{077578FA-D23F-4D8E-A17F-07DA47094B05}"/>
    <cellStyle name="Výpočet 2 19 2 3 2 2 2 2" xfId="48875" xr:uid="{802BEF32-B3C2-462B-82F4-B40658298311}"/>
    <cellStyle name="Výpočet 2 19 2 3 2 2 3" xfId="24099" xr:uid="{1F17AEC3-32DE-419B-BFB2-3AB398FD96B6}"/>
    <cellStyle name="Výpočet 2 19 2 3 2 2 4" xfId="26696" xr:uid="{6E047221-A266-4504-966F-4990A9C0C839}"/>
    <cellStyle name="Výpočet 2 19 2 3 2 2 5" xfId="37678" xr:uid="{C6185F5F-7059-4568-8E3B-BC2D7AD596D8}"/>
    <cellStyle name="Výpočet 2 19 2 3 2 3" xfId="16654" xr:uid="{BD91EE2A-7E12-4C41-81AE-A163254ED991}"/>
    <cellStyle name="Výpočet 2 19 2 3 2 3 2" xfId="43206" xr:uid="{4CBF4B7E-9A3C-400A-A5CC-6A1D390E1EF6}"/>
    <cellStyle name="Výpočet 2 19 2 3 2 4" xfId="15657" xr:uid="{930A5068-31A7-4507-AECD-97E7335A12A8}"/>
    <cellStyle name="Výpočet 2 19 2 3 2 5" xfId="15682" xr:uid="{B8CE1773-ABFA-4CB5-99B0-69A6F548C9DA}"/>
    <cellStyle name="Výpočet 2 19 2 3 2 6" xfId="32123" xr:uid="{D573EECB-A894-47D7-A92B-4C1A88ABBE6E}"/>
    <cellStyle name="Výpočet 2 19 2 3 3" xfId="9798" xr:uid="{47A57BBD-B445-457E-AA75-FBCE3F72CF05}"/>
    <cellStyle name="Výpočet 2 19 2 3 3 2" xfId="19330" xr:uid="{F70036A0-B2C3-4ABB-9A89-D6562BF742EB}"/>
    <cellStyle name="Výpočet 2 19 2 3 3 2 2" xfId="45842" xr:uid="{567C5E8D-3BEE-4DB7-9EC9-720A7E3CAA8B}"/>
    <cellStyle name="Výpočet 2 19 2 3 3 3" xfId="22616" xr:uid="{25D96A56-520B-4133-B65C-2E2C7D8FF116}"/>
    <cellStyle name="Výpočet 2 19 2 3 3 4" xfId="25390" xr:uid="{655DB388-7E4D-4631-8B0C-E3B15E1637D7}"/>
    <cellStyle name="Výpočet 2 19 2 3 3 5" xfId="34733" xr:uid="{C4688D94-A4E3-4AB5-A9F4-B0396FDBBBA8}"/>
    <cellStyle name="Výpočet 2 19 2 3 4" xfId="14715" xr:uid="{8CEF7B65-727E-4313-9533-5619FC157DB1}"/>
    <cellStyle name="Výpočet 2 19 2 3 4 2" xfId="40181" xr:uid="{79A416EC-F07A-4231-BD1B-4532C7DA96FA}"/>
    <cellStyle name="Výpočet 2 19 2 3 5" xfId="20610" xr:uid="{9ADFFA3F-FF64-4661-A01C-2859BE8930B0}"/>
    <cellStyle name="Výpočet 2 19 2 3 6" xfId="29186" xr:uid="{BFD43705-2823-494E-B428-4A5D009E5D72}"/>
    <cellStyle name="Výpočet 2 19 2 3_5.3 Investments associated cy" xfId="6538" xr:uid="{927DE4E5-2042-4F3B-A137-07890374D011}"/>
    <cellStyle name="Výpočet 2 19 2 4" xfId="3434" xr:uid="{8ED1ADB9-822E-443E-898A-F3A821E9B7D7}"/>
    <cellStyle name="Výpočet 2 19 2 4 2" xfId="10361" xr:uid="{4F032449-E9D2-4EB4-9CC4-4E053AE9F410}"/>
    <cellStyle name="Výpočet 2 19 2 4 2 2" xfId="19770" xr:uid="{8F6BEDCC-B455-49EF-BC74-E907261F24A0}"/>
    <cellStyle name="Výpočet 2 19 2 4 2 2 2" xfId="46404" xr:uid="{76ADFF0D-6AB8-4230-9C32-49FC718A9C58}"/>
    <cellStyle name="Výpočet 2 19 2 4 2 3" xfId="22997" xr:uid="{23CD644A-592D-44CB-8886-9503AFB82AF1}"/>
    <cellStyle name="Výpočet 2 19 2 4 2 4" xfId="25753" xr:uid="{DB9EB682-49BF-4186-A54E-FF0883AF5131}"/>
    <cellStyle name="Výpočet 2 19 2 4 2 5" xfId="35283" xr:uid="{0FF55CD7-0ACD-4765-A4BC-4F3FF26459E1}"/>
    <cellStyle name="Výpočet 2 19 2 4 3" xfId="15154" xr:uid="{6CF26D98-0D8F-49D9-8B96-B57BB06198BE}"/>
    <cellStyle name="Výpočet 2 19 2 4 3 2" xfId="40739" xr:uid="{FC8E1229-3BF8-4FC3-A9F5-6684B7231B74}"/>
    <cellStyle name="Výpočet 2 19 2 4 4" xfId="16268" xr:uid="{C25BC6B9-45D1-4244-A583-A917C728B78B}"/>
    <cellStyle name="Výpočet 2 19 2 4 5" xfId="29732" xr:uid="{1B2EFEF1-F1DE-4D25-B0D9-AC66D4930645}"/>
    <cellStyle name="Výpočet 2 19 2 5" xfId="7895" xr:uid="{2250E7DB-04DA-4AD2-B1CD-78C7232F7B69}"/>
    <cellStyle name="Výpočet 2 19 2 5 2" xfId="18105" xr:uid="{20CBED75-F2E3-44A6-BC74-A92CFA09F7BF}"/>
    <cellStyle name="Výpočet 2 19 2 5 2 2" xfId="43943" xr:uid="{5A72905E-8DEC-4548-B7A5-76B79AEB49EC}"/>
    <cellStyle name="Výpočet 2 19 2 5 3" xfId="21669" xr:uid="{597D65BA-17A5-4C0C-AB53-ECCE3B341042}"/>
    <cellStyle name="Výpočet 2 19 2 5 4" xfId="24547" xr:uid="{04FC6188-CDFD-4420-9823-64E09F7B3695}"/>
    <cellStyle name="Výpočet 2 19 2 5 5" xfId="32850" xr:uid="{405EDBC3-404B-4891-A4E0-CFFA707FF23B}"/>
    <cellStyle name="Výpočet 2 19 2 6" xfId="13349" xr:uid="{465FFAE0-2709-4E60-AFEA-261A5A7676A4}"/>
    <cellStyle name="Výpočet 2 19 2 6 2" xfId="38283" xr:uid="{647D2726-E805-4EFB-97CA-1B5AD74FAF53}"/>
    <cellStyle name="Výpočet 2 19 2 7" xfId="21261" xr:uid="{B9608395-EE2E-4F2E-A61F-49B41976992C}"/>
    <cellStyle name="Výpočet 2 19 2 8" xfId="27300" xr:uid="{AB35F529-E3AF-478A-894A-AF256FF14A27}"/>
    <cellStyle name="Výpočet 2 19 2_5.3 Investments associated cy" xfId="6536" xr:uid="{FD44A001-520F-4581-827E-EA178FC5E9BA}"/>
    <cellStyle name="Výpočet 2 19 3" xfId="1972" xr:uid="{D58E05AE-284E-42D9-9DBF-BA74D47DCF42}"/>
    <cellStyle name="Výpočet 2 19 3 2" xfId="5171" xr:uid="{C33838AE-D860-447A-8F02-057849EC13FD}"/>
    <cellStyle name="Výpočet 2 19 3 2 2" xfId="11964" xr:uid="{D4B91AF7-EE41-471D-8E0E-0531C3C6AA5B}"/>
    <cellStyle name="Výpočet 2 19 3 2 2 2" xfId="20567" xr:uid="{1FCA8117-CDBB-4309-A746-6A2CADD60ADF}"/>
    <cellStyle name="Výpočet 2 19 3 2 2 2 2" xfId="48007" xr:uid="{E3CC379B-EAAB-4B0F-A043-ADC10C536038}"/>
    <cellStyle name="Výpočet 2 19 3 2 2 3" xfId="23516" xr:uid="{18CB5429-E447-4BFE-B7DA-2B6E6FDC2376}"/>
    <cellStyle name="Výpočet 2 19 3 2 2 4" xfId="26147" xr:uid="{1194B8BB-06A4-48D3-B9D7-EC07D64AF85A}"/>
    <cellStyle name="Výpočet 2 19 3 2 2 5" xfId="36810" xr:uid="{DB6133B7-AADF-4C87-8656-82D52DDD9E97}"/>
    <cellStyle name="Výpočet 2 19 3 2 3" xfId="15992" xr:uid="{E746F2CF-C68D-401A-8160-C2784544F32C}"/>
    <cellStyle name="Výpočet 2 19 3 2 3 2" xfId="42338" xr:uid="{37841A02-71D8-41E0-B79B-0471AE2E94A7}"/>
    <cellStyle name="Výpočet 2 19 3 2 4" xfId="17665" xr:uid="{896E387F-A5B1-4363-B3D3-B16E77502023}"/>
    <cellStyle name="Výpočet 2 19 3 2 5" xfId="16233" xr:uid="{BE462B26-E839-4A33-9D8C-6C720B372269}"/>
    <cellStyle name="Výpočet 2 19 3 2 6" xfId="31255" xr:uid="{2ECFA8F8-2CB9-4B1E-A82B-99BC2422212C}"/>
    <cellStyle name="Výpočet 2 19 3 3" xfId="8931" xr:uid="{45FDA75B-7904-4174-BBD5-EFB45686AB21}"/>
    <cellStyle name="Výpočet 2 19 3 3 2" xfId="18656" xr:uid="{484890C3-F05A-47E6-9D97-B2531668E629}"/>
    <cellStyle name="Výpočet 2 19 3 3 2 2" xfId="44975" xr:uid="{55CE9EE8-3277-4DD1-A237-0499F52C5633}"/>
    <cellStyle name="Výpočet 2 19 3 3 3" xfId="22036" xr:uid="{97EF3F50-47AD-43E5-9B2E-499267812C5A}"/>
    <cellStyle name="Výpočet 2 19 3 3 4" xfId="24842" xr:uid="{24A7B0A1-7ECF-4605-805E-559A121E7B10}"/>
    <cellStyle name="Výpočet 2 19 3 3 5" xfId="33866" xr:uid="{9A96139D-9A67-4F10-9E7E-E69EF8738DA2}"/>
    <cellStyle name="Výpočet 2 19 3 4" xfId="14053" xr:uid="{C58864DC-3D2C-4386-946C-6850283E002E}"/>
    <cellStyle name="Výpočet 2 19 3 4 2" xfId="39314" xr:uid="{748DF333-F5B2-4AFC-B755-BD7C8A541219}"/>
    <cellStyle name="Výpočet 2 19 3 5" xfId="16931" xr:uid="{FA3C0098-EED1-43BA-A29B-1ED8E674C986}"/>
    <cellStyle name="Výpočet 2 19 3 6" xfId="28319" xr:uid="{29462D22-5AB1-4AC7-A4BC-896BEE47BA5B}"/>
    <cellStyle name="Výpočet 2 19 3_5.3 Investments associated cy" xfId="6539" xr:uid="{A8AB8649-2D71-4E96-9EC9-61A88BD1F1CF}"/>
    <cellStyle name="Výpočet 2 19 4" xfId="2633" xr:uid="{3BAAE074-3436-415C-ACA8-952BE28EB53F}"/>
    <cellStyle name="Výpočet 2 19 4 2" xfId="5832" xr:uid="{AF1C75C1-DA2B-418B-8F9F-E3A6A0BE9929}"/>
    <cellStyle name="Výpočet 2 19 4 2 2" xfId="12625" xr:uid="{18262215-B151-4397-A574-BF6E5C0AD615}"/>
    <cellStyle name="Výpočet 2 19 4 2 2 2" xfId="21035" xr:uid="{AF9683B7-EBFB-438F-8B4C-FAC3B8740A8B}"/>
    <cellStyle name="Výpočet 2 19 4 2 2 2 2" xfId="48668" xr:uid="{9FC6D93B-A633-48F0-B1E2-D294F3F6C79A}"/>
    <cellStyle name="Výpočet 2 19 4 2 2 3" xfId="23892" xr:uid="{0AE67B35-3967-414B-B5C5-55BABB4BCA5A}"/>
    <cellStyle name="Výpočet 2 19 4 2 2 4" xfId="26489" xr:uid="{86E09339-FCFB-4186-9769-96EE1DAA746E}"/>
    <cellStyle name="Výpočet 2 19 4 2 2 5" xfId="37471" xr:uid="{857B99A2-DAA0-424E-B6C8-52D142227F68}"/>
    <cellStyle name="Výpočet 2 19 4 2 3" xfId="16447" xr:uid="{DC3346E0-00B9-4B7B-B98E-71654ED6D21E}"/>
    <cellStyle name="Výpočet 2 19 4 2 3 2" xfId="42999" xr:uid="{191917D6-8851-4702-903B-A94E53532345}"/>
    <cellStyle name="Výpočet 2 19 4 2 4" xfId="16704" xr:uid="{3CE4A192-4BEB-4DED-9DCE-660FDECE4D58}"/>
    <cellStyle name="Výpočet 2 19 4 2 5" xfId="23273" xr:uid="{7BCAB772-2CFC-48A0-AF78-6A1497F161C0}"/>
    <cellStyle name="Výpočet 2 19 4 2 6" xfId="31916" xr:uid="{B89C9B8A-ACF5-4D3A-83C9-FC7C85CFF0CC}"/>
    <cellStyle name="Výpočet 2 19 4 3" xfId="9591" xr:uid="{DCB99DD4-AF0E-4E17-8FAB-EAEB991E1C50}"/>
    <cellStyle name="Výpočet 2 19 4 3 2" xfId="19123" xr:uid="{32E05DE0-DE24-43D4-BF4B-FF5D1C344625}"/>
    <cellStyle name="Výpočet 2 19 4 3 2 2" xfId="45635" xr:uid="{728524BE-FAD4-4FC0-A05D-EA072C2BA7C9}"/>
    <cellStyle name="Výpočet 2 19 4 3 3" xfId="22409" xr:uid="{A7B6C4E0-2DA3-4CF3-B786-DD072D487915}"/>
    <cellStyle name="Výpočet 2 19 4 3 4" xfId="25183" xr:uid="{E71D3752-DC4D-4D89-B12C-587EE4E04813}"/>
    <cellStyle name="Výpočet 2 19 4 3 5" xfId="34526" xr:uid="{8EEFD88F-BA78-4A1E-9F33-2835328DB072}"/>
    <cellStyle name="Výpočet 2 19 4 4" xfId="14508" xr:uid="{AEA23CF4-CA6B-4555-808F-0103C56B0400}"/>
    <cellStyle name="Výpočet 2 19 4 4 2" xfId="39974" xr:uid="{1E19AB09-C1D5-4B04-AA29-FB5FCB590E30}"/>
    <cellStyle name="Výpočet 2 19 4 5" xfId="13693" xr:uid="{F654D731-1A1B-4C6F-8418-4FEC15F23491}"/>
    <cellStyle name="Výpočet 2 19 4 6" xfId="28979" xr:uid="{95CC2D3C-BF58-4BC1-AF34-F78B53CB69AC}"/>
    <cellStyle name="Výpočet 2 19 4_5.3 Investments associated cy" xfId="6540" xr:uid="{425C9B60-A499-40AD-AF53-908E5396C8FF}"/>
    <cellStyle name="Výpočet 2 19 5" xfId="3162" xr:uid="{0D1A4258-EEE6-424A-BC75-55F59B7D3FC9}"/>
    <cellStyle name="Výpočet 2 19 5 2" xfId="10091" xr:uid="{C998C000-6056-4F0D-9636-8F803D4ACD8B}"/>
    <cellStyle name="Výpočet 2 19 5 2 2" xfId="19552" xr:uid="{C2168CBB-CF4F-49ED-B94F-5D776914ABD8}"/>
    <cellStyle name="Výpočet 2 19 5 2 2 2" xfId="46134" xr:uid="{B17B48C6-30C5-4EC3-93FF-91D399C84A00}"/>
    <cellStyle name="Výpočet 2 19 5 2 3" xfId="22814" xr:uid="{93A794D0-8638-466F-A722-76CCE2975E08}"/>
    <cellStyle name="Výpočet 2 19 5 2 4" xfId="25579" xr:uid="{686597B3-A7EE-4759-92BE-9C334D8DB0BD}"/>
    <cellStyle name="Výpočet 2 19 5 2 5" xfId="35015" xr:uid="{5093EF41-3C75-464E-B0F5-D6AAE9C63193}"/>
    <cellStyle name="Výpočet 2 19 5 3" xfId="14936" xr:uid="{97C6468E-DB7A-47C9-A52C-2582AFE7BA32}"/>
    <cellStyle name="Výpočet 2 19 5 3 2" xfId="40469" xr:uid="{DF71D07B-DF44-48F8-8073-C7C0C68CA33F}"/>
    <cellStyle name="Výpočet 2 19 5 4" xfId="14319" xr:uid="{62B8418B-5D88-45A2-956C-727C7EF40920}"/>
    <cellStyle name="Výpočet 2 19 5 5" xfId="29464" xr:uid="{1C251148-2493-4B4F-A718-28EFA0C212B7}"/>
    <cellStyle name="Výpočet 2 19 6" xfId="7594" xr:uid="{34CB15F0-7CC5-4804-A24C-00987CB127CA}"/>
    <cellStyle name="Výpočet 2 19 6 2" xfId="17859" xr:uid="{DD64E741-1945-4DCF-9FBF-DEF1BF6CC907}"/>
    <cellStyle name="Výpočet 2 19 6 2 2" xfId="43642" xr:uid="{8B3950B2-758F-4CBC-BFE2-05120B79B201}"/>
    <cellStyle name="Výpočet 2 19 6 3" xfId="21452" xr:uid="{B3BE8D17-2633-41E8-8728-02223FC4B220}"/>
    <cellStyle name="Výpočet 2 19 6 4" xfId="24340" xr:uid="{34357A0A-7560-4C8D-8385-7BD7C28B6410}"/>
    <cellStyle name="Výpočet 2 19 6 5" xfId="32549" xr:uid="{8A00CC41-901F-4FF5-A343-4AF7AA6D8503}"/>
    <cellStyle name="Výpočet 2 19 7" xfId="13103" xr:uid="{803C1DDB-2BDB-4208-AD06-81CAA8E8E20E}"/>
    <cellStyle name="Výpočet 2 19 7 2" xfId="37982" xr:uid="{9B9EF001-F5EE-4546-8F97-CABD0850B4CB}"/>
    <cellStyle name="Výpočet 2 19 8" xfId="17211" xr:uid="{9700784A-90F3-4841-B9E6-BF9524C845DE}"/>
    <cellStyle name="Výpočet 2 19 9" xfId="26999" xr:uid="{30873A0D-02B4-489D-80C1-7E19939D5D98}"/>
    <cellStyle name="Výpočet 2 19_3.10 Impairments" xfId="1114" xr:uid="{CE9C9BF0-9A2C-4F51-8651-88F77FE8DBB6}"/>
    <cellStyle name="Výpočet 2 2" xfId="159" xr:uid="{E87C1B01-BAAC-4267-9A09-4EDA56BE768C}"/>
    <cellStyle name="Výpočet 2 2 2" xfId="463" xr:uid="{5DA5287C-0F95-40ED-ACC9-B73B3CACCEE7}"/>
    <cellStyle name="Výpočet 2 2 2 2" xfId="2026" xr:uid="{2EB399C7-09B4-4759-85CD-E8D4D4E10A72}"/>
    <cellStyle name="Výpočet 2 2 2 2 2" xfId="5225" xr:uid="{8370C4E2-EC0B-448E-93A2-C4CCEBEF4F75}"/>
    <cellStyle name="Výpočet 2 2 2 2 2 2" xfId="12018" xr:uid="{21D4DE68-BF8D-457D-BD84-55AFDEFE8996}"/>
    <cellStyle name="Výpočet 2 2 2 2 2 2 2" xfId="20611" xr:uid="{AEF760E8-DF37-4EF6-9EF1-5F7B8BE256E9}"/>
    <cellStyle name="Výpočet 2 2 2 2 2 2 2 2" xfId="48061" xr:uid="{4AAF3338-389E-4752-B212-8910793E6C2A}"/>
    <cellStyle name="Výpočet 2 2 2 2 2 2 3" xfId="23552" xr:uid="{EC6BA974-BDCF-4B13-B767-24B9239B58D0}"/>
    <cellStyle name="Výpočet 2 2 2 2 2 2 4" xfId="26180" xr:uid="{24FAF93F-3A40-42FE-98FB-150B676AC034}"/>
    <cellStyle name="Výpočet 2 2 2 2 2 2 5" xfId="36864" xr:uid="{D8391F26-F6C1-482A-A9D5-934970CBA842}"/>
    <cellStyle name="Výpočet 2 2 2 2 2 3" xfId="16036" xr:uid="{39AA71CE-DCED-4655-A3A7-6F1A7742B989}"/>
    <cellStyle name="Výpočet 2 2 2 2 2 3 2" xfId="42392" xr:uid="{16BDC9ED-F4D4-4B70-89A1-4EB263036F26}"/>
    <cellStyle name="Výpočet 2 2 2 2 2 4" xfId="16745" xr:uid="{0CE413DA-3CFA-43C5-AA21-C7574487247C}"/>
    <cellStyle name="Výpočet 2 2 2 2 2 5" xfId="23731" xr:uid="{6011B89E-36CD-48D7-A759-C47331364163}"/>
    <cellStyle name="Výpočet 2 2 2 2 2 6" xfId="31309" xr:uid="{87661534-E951-4719-80CC-4080D8E742C4}"/>
    <cellStyle name="Výpočet 2 2 2 2 3" xfId="8985" xr:uid="{DBF30785-7ADC-46FF-863D-3D80008C8FA8}"/>
    <cellStyle name="Výpočet 2 2 2 2 3 2" xfId="18700" xr:uid="{C6CC1D8A-EDB1-4714-AEFF-0AD9478E5F13}"/>
    <cellStyle name="Výpočet 2 2 2 2 3 2 2" xfId="45029" xr:uid="{A1C8F040-2D55-4797-A547-20D1C366100F}"/>
    <cellStyle name="Výpočet 2 2 2 2 3 3" xfId="22072" xr:uid="{CAB5464A-0452-42B1-8D0D-EDCE0400F40F}"/>
    <cellStyle name="Výpočet 2 2 2 2 3 4" xfId="24875" xr:uid="{651046E7-459B-4283-B629-E30482D68582}"/>
    <cellStyle name="Výpočet 2 2 2 2 3 5" xfId="33920" xr:uid="{0F77C265-BD83-4E84-9CF8-BBCC615AF15C}"/>
    <cellStyle name="Výpočet 2 2 2 2 4" xfId="14096" xr:uid="{DA39BE51-D777-4A50-899F-8D9D425AF212}"/>
    <cellStyle name="Výpočet 2 2 2 2 4 2" xfId="39368" xr:uid="{A93A21FA-56FD-4398-AD19-F2353AE852A7}"/>
    <cellStyle name="Výpočet 2 2 2 2 5" xfId="20409" xr:uid="{438D8488-1CA6-42F5-8126-AE1C9257FC61}"/>
    <cellStyle name="Výpočet 2 2 2 2 6" xfId="28373" xr:uid="{EB05B316-C786-4DDE-A3ED-A9AB51C720F2}"/>
    <cellStyle name="Výpočet 2 2 2 2_5.3 Investments associated cy" xfId="6542" xr:uid="{58E398AF-942E-4B0D-8192-F5391F0B994E}"/>
    <cellStyle name="Výpočet 2 2 2 3" xfId="2673" xr:uid="{E473E391-3F79-4D99-A1FA-E17B36136B3A}"/>
    <cellStyle name="Výpočet 2 2 2 3 2" xfId="5872" xr:uid="{C13C336D-5BEC-4C69-AA84-8C1BE74BD39D}"/>
    <cellStyle name="Výpočet 2 2 2 3 2 2" xfId="12665" xr:uid="{EAFA715A-ACD4-4FF3-811A-354BB10C91B4}"/>
    <cellStyle name="Výpočet 2 2 2 3 2 2 2" xfId="21075" xr:uid="{73F81479-0645-46B6-A073-B27298FD1C9D}"/>
    <cellStyle name="Výpočet 2 2 2 3 2 2 2 2" xfId="48708" xr:uid="{4DD27C0E-A2B1-4898-A8B6-809B7CB2C8A2}"/>
    <cellStyle name="Výpočet 2 2 2 3 2 2 3" xfId="23932" xr:uid="{9958CA05-0018-4C73-A760-530498EC9305}"/>
    <cellStyle name="Výpočet 2 2 2 3 2 2 4" xfId="26529" xr:uid="{D09524A8-DB69-4B26-B20F-67ED4085DDB6}"/>
    <cellStyle name="Výpočet 2 2 2 3 2 2 5" xfId="37511" xr:uid="{7BC0806E-AE85-4377-A493-403FD8AC559F}"/>
    <cellStyle name="Výpočet 2 2 2 3 2 3" xfId="16487" xr:uid="{2C82D772-F8AC-47DA-9A2E-5EE58EB06A56}"/>
    <cellStyle name="Výpočet 2 2 2 3 2 3 2" xfId="43039" xr:uid="{60B0BD5C-124B-434D-9402-152D47F91868}"/>
    <cellStyle name="Výpočet 2 2 2 3 2 4" xfId="13480" xr:uid="{531884CF-E228-44D9-90A2-603912398E73}"/>
    <cellStyle name="Výpočet 2 2 2 3 2 5" xfId="23167" xr:uid="{C5E29681-6717-4A1B-A917-8FF539C61871}"/>
    <cellStyle name="Výpočet 2 2 2 3 2 6" xfId="31956" xr:uid="{EFE0EA54-1DF0-4BA9-9365-B86227F2F4CD}"/>
    <cellStyle name="Výpočet 2 2 2 3 3" xfId="9631" xr:uid="{D4D7D4BC-7601-4ADB-90C5-F77BD473A24F}"/>
    <cellStyle name="Výpočet 2 2 2 3 3 2" xfId="19163" xr:uid="{7B82A26F-7BB6-4717-A6A4-478210A43800}"/>
    <cellStyle name="Výpočet 2 2 2 3 3 2 2" xfId="45675" xr:uid="{921E02E6-C7BA-44BF-AA07-F0A0A34E8CBA}"/>
    <cellStyle name="Výpočet 2 2 2 3 3 3" xfId="22449" xr:uid="{EF110209-8BC1-420A-8731-CBA18AD12CAF}"/>
    <cellStyle name="Výpočet 2 2 2 3 3 4" xfId="25223" xr:uid="{D47365EA-D22F-449F-ACD5-F4B408FA074D}"/>
    <cellStyle name="Výpočet 2 2 2 3 3 5" xfId="34566" xr:uid="{6F096BB2-B6FD-4846-94FB-82FE0A68B4D1}"/>
    <cellStyle name="Výpočet 2 2 2 3 4" xfId="14548" xr:uid="{B5C4385F-0B48-4ADE-A2A5-1F4CD1200AE3}"/>
    <cellStyle name="Výpočet 2 2 2 3 4 2" xfId="40014" xr:uid="{9F749D18-43C3-4180-AA80-CF3AD132D1E2}"/>
    <cellStyle name="Výpočet 2 2 2 3 5" xfId="19805" xr:uid="{9FEA6C36-2160-4D30-974E-0064295877BE}"/>
    <cellStyle name="Výpočet 2 2 2 3 6" xfId="29019" xr:uid="{9066913E-C682-4942-8DD2-A86DDF3E9D47}"/>
    <cellStyle name="Výpočet 2 2 2 3_5.3 Investments associated cy" xfId="6543" xr:uid="{8F581DD4-9E91-43B1-B620-435A011403B5}"/>
    <cellStyle name="Výpočet 2 2 2 4" xfId="3219" xr:uid="{C78B0B3D-3611-41FD-B15D-A84198EAD67C}"/>
    <cellStyle name="Výpočet 2 2 2 4 2" xfId="10146" xr:uid="{547D744E-75D7-4209-A613-90B0C99BCE91}"/>
    <cellStyle name="Výpočet 2 2 2 4 2 2" xfId="19597" xr:uid="{3CA55BDD-F5B5-432A-8AC0-AD5EBB18593E}"/>
    <cellStyle name="Výpočet 2 2 2 4 2 2 2" xfId="46189" xr:uid="{5ACC31E1-08E4-4745-A685-711E9E742217}"/>
    <cellStyle name="Výpočet 2 2 2 4 2 3" xfId="22850" xr:uid="{118E2E7B-7E88-4B7A-9F0B-B7EC9B853E5A}"/>
    <cellStyle name="Výpočet 2 2 2 4 2 4" xfId="25613" xr:uid="{D0731596-317B-482A-A6FA-5CE42D5BF74C}"/>
    <cellStyle name="Výpočet 2 2 2 4 2 5" xfId="35070" xr:uid="{0661F00F-8858-41A6-9248-4A268D5C7FD7}"/>
    <cellStyle name="Výpočet 2 2 2 4 3" xfId="14985" xr:uid="{9A7B6D5E-812E-4459-BB69-8C6AF9A29B44}"/>
    <cellStyle name="Výpočet 2 2 2 4 3 2" xfId="40524" xr:uid="{770F84BF-3606-445D-8D93-FB8CE3769273}"/>
    <cellStyle name="Výpočet 2 2 2 4 4" xfId="13649" xr:uid="{C128DA5A-6639-4A2C-9D44-57EE7005EE82}"/>
    <cellStyle name="Výpočet 2 2 2 4 5" xfId="29519" xr:uid="{8BCBE9F4-CCDC-45F6-8249-9D053214C3B2}"/>
    <cellStyle name="Výpočet 2 2 2 5" xfId="7655" xr:uid="{5B8B7FAF-BAE7-4BDA-962F-B1416389BC6D}"/>
    <cellStyle name="Výpočet 2 2 2 5 2" xfId="17910" xr:uid="{9525B951-EB08-446D-9A81-E44C3338D397}"/>
    <cellStyle name="Výpočet 2 2 2 5 2 2" xfId="43703" xr:uid="{EF9B31D3-BE31-4891-B4F1-BDB48F333425}"/>
    <cellStyle name="Výpočet 2 2 2 5 3" xfId="21494" xr:uid="{825D58DF-E6FD-4A39-85BD-3C9D205A13F6}"/>
    <cellStyle name="Výpočet 2 2 2 5 4" xfId="24380" xr:uid="{12932353-A483-4675-8543-10ECA62F96F0}"/>
    <cellStyle name="Výpočet 2 2 2 5 5" xfId="32610" xr:uid="{BBBB5E3D-E9E1-4E8F-AE81-0B394BAFE1C5}"/>
    <cellStyle name="Výpočet 2 2 2 6" xfId="13156" xr:uid="{0FBAD9C7-6565-4EE3-8294-11427E48AA86}"/>
    <cellStyle name="Výpočet 2 2 2 6 2" xfId="38043" xr:uid="{D6495906-6309-4C18-B4B0-0F2EF18A1291}"/>
    <cellStyle name="Výpočet 2 2 2 7" xfId="17168" xr:uid="{FBAB0252-B6CF-4349-9C63-E42B8580628A}"/>
    <cellStyle name="Výpočet 2 2 2 8" xfId="27060" xr:uid="{7C0CFA01-16B5-48D9-B36D-3BD79C4EC2A2}"/>
    <cellStyle name="Výpočet 2 2 2_5.3 Investments associated cy" xfId="6541" xr:uid="{AF383CA1-668F-44DD-9FBE-15462481B7C9}"/>
    <cellStyle name="Výpočet 2 2 3" xfId="1754" xr:uid="{DADED0BD-CB2C-4271-B090-425BC7790DF9}"/>
    <cellStyle name="Výpočet 2 2 3 2" xfId="4953" xr:uid="{A46CE5E7-13C7-47A8-9370-A3416B4A5171}"/>
    <cellStyle name="Výpočet 2 2 3 2 2" xfId="11746" xr:uid="{3408877B-1EE4-4E4D-BDDA-E421DA30D429}"/>
    <cellStyle name="Výpočet 2 2 3 2 2 2" xfId="20401" xr:uid="{DF33A7D9-CF34-4162-ADA3-EE418FA5F9DA}"/>
    <cellStyle name="Výpočet 2 2 3 2 2 2 2" xfId="47789" xr:uid="{E2AFBF4C-D08B-4147-A7E0-F229B5B5AFB8}"/>
    <cellStyle name="Výpočet 2 2 3 2 2 3" xfId="23366" xr:uid="{41E21596-9266-48CB-BD0E-FAC8D11832F8}"/>
    <cellStyle name="Výpočet 2 2 3 2 2 4" xfId="26002" xr:uid="{7B9287EA-B7D5-4F25-9780-17F18E9214E4}"/>
    <cellStyle name="Výpočet 2 2 3 2 2 5" xfId="36592" xr:uid="{A11C2D0F-30B3-4469-B9AD-C3FBDE57BC99}"/>
    <cellStyle name="Výpočet 2 2 3 2 3" xfId="15824" xr:uid="{F48EDF6E-39EA-45A8-A844-623C63EEE3F8}"/>
    <cellStyle name="Výpočet 2 2 3 2 3 2" xfId="42120" xr:uid="{7BF51FBD-A9C8-4657-A455-5748E86AC40D}"/>
    <cellStyle name="Výpočet 2 2 3 2 4" xfId="19418" xr:uid="{6341B2F8-40F4-473F-850F-6965EA70A8C3}"/>
    <cellStyle name="Výpočet 2 2 3 2 5" xfId="18351" xr:uid="{E0392A46-95BE-44FB-BB4B-4932A086F76A}"/>
    <cellStyle name="Výpočet 2 2 3 2 6" xfId="31037" xr:uid="{7A70CCB9-36F1-4ED3-A5A5-420E6564D12A}"/>
    <cellStyle name="Výpočet 2 2 3 3" xfId="8713" xr:uid="{345E3BCF-3DD0-42F1-8982-23C149A78DFD}"/>
    <cellStyle name="Výpočet 2 2 3 3 2" xfId="18493" xr:uid="{C4C9B2AD-BA9D-485E-B054-5A2C4064EC4D}"/>
    <cellStyle name="Výpočet 2 2 3 3 2 2" xfId="44757" xr:uid="{CA4B2CD8-BBE8-4790-A665-2E662B7CBADF}"/>
    <cellStyle name="Výpočet 2 2 3 3 3" xfId="21887" xr:uid="{22D8F4EF-F173-410E-8DD9-E5A386CADC8C}"/>
    <cellStyle name="Výpočet 2 2 3 3 4" xfId="24697" xr:uid="{43ED9C72-7D1F-4012-A989-4E15498D3675}"/>
    <cellStyle name="Výpočet 2 2 3 3 5" xfId="33648" xr:uid="{BE21E502-022C-4EE2-A883-4345A7BA4250}"/>
    <cellStyle name="Výpočet 2 2 3 4" xfId="13887" xr:uid="{142A79E1-84CE-4737-BE15-5A7CFB0FF6FA}"/>
    <cellStyle name="Výpočet 2 2 3 4 2" xfId="39096" xr:uid="{6C469909-ECBE-4DB7-B85C-C4647A55EE77}"/>
    <cellStyle name="Výpočet 2 2 3 5" xfId="20443" xr:uid="{9404034B-B4F0-4503-A4AE-0242BFDD4DFE}"/>
    <cellStyle name="Výpočet 2 2 3 6" xfId="28101" xr:uid="{398A06FD-514E-45BA-B0D8-A532DAB02D1E}"/>
    <cellStyle name="Výpočet 2 2 3_5.3 Investments associated cy" xfId="6544" xr:uid="{1ACEC569-4E7A-4728-A208-19C585C5190A}"/>
    <cellStyle name="Výpočet 2 2 4" xfId="1710" xr:uid="{824E8839-408B-4C20-9FFD-E44CC32841AC}"/>
    <cellStyle name="Výpočet 2 2 4 2" xfId="4909" xr:uid="{5BF6286D-8E4F-4A99-AF59-89ECB71B9DE5}"/>
    <cellStyle name="Výpočet 2 2 4 2 2" xfId="11702" xr:uid="{1D216656-2A69-4FC1-B598-6333E47EBA51}"/>
    <cellStyle name="Výpočet 2 2 4 2 2 2" xfId="20362" xr:uid="{D796BAA6-49BD-4E30-8A06-0E0B1F5584D0}"/>
    <cellStyle name="Výpočet 2 2 4 2 2 2 2" xfId="47745" xr:uid="{24C03F2C-3524-4B6D-BD6D-F82AB2826083}"/>
    <cellStyle name="Výpočet 2 2 4 2 2 3" xfId="23331" xr:uid="{5EDBA1D7-6F31-4747-BAAC-EC5181C98A25}"/>
    <cellStyle name="Výpočet 2 2 4 2 2 4" xfId="25967" xr:uid="{2047F844-4CDA-4289-A5AF-D29AE99C7328}"/>
    <cellStyle name="Výpočet 2 2 4 2 2 5" xfId="36548" xr:uid="{76E34CAC-FA91-43ED-A871-80BAA8012475}"/>
    <cellStyle name="Výpočet 2 2 4 2 3" xfId="15784" xr:uid="{5C2A9CB8-4B16-4CD4-B3ED-670300C58886}"/>
    <cellStyle name="Výpočet 2 2 4 2 3 2" xfId="42076" xr:uid="{EBE46C88-9D89-4C7B-B9FF-9F3478A257A2}"/>
    <cellStyle name="Výpočet 2 2 4 2 4" xfId="18367" xr:uid="{97F6DDD8-31E6-4F5F-85C0-34C86FBC6677}"/>
    <cellStyle name="Výpočet 2 2 4 2 5" xfId="17998" xr:uid="{AE3800F8-1D79-4C58-BFB6-C86DBAD23803}"/>
    <cellStyle name="Výpočet 2 2 4 2 6" xfId="30993" xr:uid="{BBCF1B1C-8A97-4A57-B26F-8FD48F36228A}"/>
    <cellStyle name="Výpočet 2 2 4 3" xfId="8669" xr:uid="{59916346-C564-4F87-8C6F-DD31C506A2EC}"/>
    <cellStyle name="Výpočet 2 2 4 3 2" xfId="18453" xr:uid="{F983366E-BF8B-40BC-8729-8FB99C6B3FD8}"/>
    <cellStyle name="Výpočet 2 2 4 3 2 2" xfId="44713" xr:uid="{ED5E5893-8060-42EA-BC1C-ED6E5DE04C66}"/>
    <cellStyle name="Výpočet 2 2 4 3 3" xfId="21851" xr:uid="{39B31AF0-44A3-46E2-8BB7-01320D07F451}"/>
    <cellStyle name="Výpočet 2 2 4 3 4" xfId="24662" xr:uid="{B20A19C8-E055-46B9-8399-F68EBCFF2EE4}"/>
    <cellStyle name="Výpočet 2 2 4 3 5" xfId="33604" xr:uid="{AD626E24-702A-43FA-9CFB-E7DEE9411B93}"/>
    <cellStyle name="Výpočet 2 2 4 4" xfId="13849" xr:uid="{A0E300DF-9F6C-493C-8DE9-EA5A77D77DBB}"/>
    <cellStyle name="Výpočet 2 2 4 4 2" xfId="39052" xr:uid="{06616EC1-96C7-41E0-A4F2-4919F8F35BC9}"/>
    <cellStyle name="Výpočet 2 2 4 5" xfId="15454" xr:uid="{28E8F43C-D525-40FB-8B0F-9530E359B78E}"/>
    <cellStyle name="Výpočet 2 2 4 6" xfId="28057" xr:uid="{CB2CE0F7-114A-4B17-A726-1E59B726E558}"/>
    <cellStyle name="Výpočet 2 2 4_5.3 Investments associated cy" xfId="6545" xr:uid="{AAB0041B-34F4-42F2-88EC-DD677AC1A7E6}"/>
    <cellStyle name="Výpočet 2 2 5" xfId="2935" xr:uid="{8A7FB026-54AD-4B01-8D2A-99C9577ED0F4}"/>
    <cellStyle name="Výpočet 2 2 5 2" xfId="9873" xr:uid="{0883EDC9-EA40-40B1-BF5C-AFFF13BDB07F}"/>
    <cellStyle name="Výpočet 2 2 5 2 2" xfId="19387" xr:uid="{0C08F872-5B03-4073-A561-586091858F0B}"/>
    <cellStyle name="Výpočet 2 2 5 2 2 2" xfId="45916" xr:uid="{C7EBDB30-28DE-4403-9B60-7701CDCF213E}"/>
    <cellStyle name="Výpočet 2 2 5 2 3" xfId="22670" xr:uid="{298448BB-FFB1-4F61-A14F-29CB24841030}"/>
    <cellStyle name="Výpočet 2 2 5 2 4" xfId="25439" xr:uid="{159CB8D9-9EB5-4474-B362-A62E7DFE26BC}"/>
    <cellStyle name="Výpočet 2 2 5 2 5" xfId="34801" xr:uid="{48E32256-D7B4-4FC2-BF74-6A440DE1B94F}"/>
    <cellStyle name="Výpočet 2 2 5 3" xfId="14775" xr:uid="{EF908CCD-3E1B-41E0-BDAA-D489E34B6B27}"/>
    <cellStyle name="Výpočet 2 2 5 3 2" xfId="40252" xr:uid="{22350F38-1FB1-40B9-A851-062C9355BFD1}"/>
    <cellStyle name="Výpočet 2 2 5 4" xfId="15424" xr:uid="{0961059C-233D-4CC1-B54F-B109BF853E02}"/>
    <cellStyle name="Výpočet 2 2 5 5" xfId="29251" xr:uid="{7996D62C-5C3D-443F-9AAF-DF62C90493D1}"/>
    <cellStyle name="Výpočet 2 2 6" xfId="7354" xr:uid="{11E4AA50-2F36-4FC4-AAFF-26C03B5BCB07}"/>
    <cellStyle name="Výpočet 2 2 6 2" xfId="17667" xr:uid="{CA9B087C-6A45-4B7F-B422-30F99523473C}"/>
    <cellStyle name="Výpočet 2 2 6 2 2" xfId="43402" xr:uid="{5DFC8E76-1D07-4D79-98E7-33DA5FDAE5DC}"/>
    <cellStyle name="Výpočet 2 2 6 3" xfId="21278" xr:uid="{08B8AAD4-0F7F-4AE9-BA1B-1D8538B50E5D}"/>
    <cellStyle name="Výpočet 2 2 6 4" xfId="24173" xr:uid="{058E7416-120C-4D57-B209-D951252B436D}"/>
    <cellStyle name="Výpočet 2 2 6 5" xfId="32309" xr:uid="{14AAA864-F4E4-41B9-A47A-F1523ACA5DE7}"/>
    <cellStyle name="Výpočet 2 2 7" xfId="12912" xr:uid="{A1B87F98-3977-4846-AA25-8EEE592CC655}"/>
    <cellStyle name="Výpočet 2 2 7 2" xfId="37742" xr:uid="{2E989420-ADD1-4B9B-8F1D-2F00180F79C6}"/>
    <cellStyle name="Výpočet 2 2 8" xfId="17385" xr:uid="{1C7A0AEE-92E7-423C-9407-197DB181A58B}"/>
    <cellStyle name="Výpočet 2 2 9" xfId="26759" xr:uid="{15CD0632-3718-4F0F-9CB7-6BEF4CA5C012}"/>
    <cellStyle name="Výpočet 2 2_3.10 Impairments" xfId="1115" xr:uid="{A6CF755E-88E5-420E-9E61-897796F03DF1}"/>
    <cellStyle name="Výpočet 2 20" xfId="392" xr:uid="{23D66689-F28D-412C-B014-A239BD3C5C1B}"/>
    <cellStyle name="Výpočet 2 20 2" xfId="696" xr:uid="{DA2C5423-3648-45F1-987E-0F500F87A76D}"/>
    <cellStyle name="Výpočet 2 20 2 2" xfId="2234" xr:uid="{6047C7DF-73F3-4317-8D5A-DE9E9C45F20C}"/>
    <cellStyle name="Výpočet 2 20 2 2 2" xfId="5433" xr:uid="{F5451E4D-D65F-4DD5-9480-33D0BA7C24B0}"/>
    <cellStyle name="Výpočet 2 20 2 2 2 2" xfId="12226" xr:uid="{E75C9C1B-C46D-442B-A575-BF6AED87EBFA}"/>
    <cellStyle name="Výpočet 2 20 2 2 2 2 2" xfId="20780" xr:uid="{2949BF29-6319-49A5-9A82-1F75D4CE7232}"/>
    <cellStyle name="Výpočet 2 20 2 2 2 2 2 2" xfId="48269" xr:uid="{D7F1F401-FCE1-4C73-9AB4-05B399234823}"/>
    <cellStyle name="Výpočet 2 20 2 2 2 2 3" xfId="23697" xr:uid="{B114A05A-D972-41BA-A092-4ED3997D2D9B}"/>
    <cellStyle name="Výpočet 2 20 2 2 2 2 4" xfId="26321" xr:uid="{02365646-96FF-4D5E-86CA-360EA96F53EB}"/>
    <cellStyle name="Výpočet 2 20 2 2 2 2 5" xfId="37072" xr:uid="{1A679A05-246A-4318-9A8A-0BA3F321CB23}"/>
    <cellStyle name="Výpočet 2 20 2 2 2 3" xfId="16203" xr:uid="{0353C97E-7E1B-482C-B596-4050F502C0B6}"/>
    <cellStyle name="Výpočet 2 20 2 2 2 3 2" xfId="42600" xr:uid="{736881E8-0972-413E-9BF1-4E4AB30C2CB4}"/>
    <cellStyle name="Výpočet 2 20 2 2 2 4" xfId="15243" xr:uid="{1E3F0477-FF81-46BC-8F20-E1983C8E1165}"/>
    <cellStyle name="Výpočet 2 20 2 2 2 5" xfId="22256" xr:uid="{6F2054D4-A62C-4DAD-BB26-EA87711FF731}"/>
    <cellStyle name="Výpočet 2 20 2 2 2 6" xfId="31517" xr:uid="{8985DD66-ADA2-4AB2-8E6B-DF8B2C2921F6}"/>
    <cellStyle name="Výpočet 2 20 2 2 3" xfId="9193" xr:uid="{A3765931-2459-4B92-81AE-1E1906BB36DF}"/>
    <cellStyle name="Výpočet 2 20 2 2 3 2" xfId="18865" xr:uid="{F438824B-F44F-485B-9600-AD3C61B5A10E}"/>
    <cellStyle name="Výpočet 2 20 2 2 3 2 2" xfId="45237" xr:uid="{FFAD52C5-7FE4-4C3E-A621-C83BE9072994}"/>
    <cellStyle name="Výpočet 2 20 2 2 3 3" xfId="22219" xr:uid="{1F6B6D3D-E26D-4D62-B741-B059589B224C}"/>
    <cellStyle name="Výpočet 2 20 2 2 3 4" xfId="25016" xr:uid="{214CD411-5B8C-4A48-9456-4CFD4EF7368E}"/>
    <cellStyle name="Výpočet 2 20 2 2 3 5" xfId="34128" xr:uid="{858E3EE8-D500-4BEC-8603-32B2F09FD592}"/>
    <cellStyle name="Výpočet 2 20 2 2 4" xfId="14260" xr:uid="{CBD9EF72-E055-42F6-A5AE-71E86B596AFD}"/>
    <cellStyle name="Výpočet 2 20 2 2 4 2" xfId="39576" xr:uid="{D2590076-A52C-4235-8D4F-BBFDEF9FF882}"/>
    <cellStyle name="Výpočet 2 20 2 2 5" xfId="16273" xr:uid="{6621DE37-1F70-4A94-AE7F-7D98BC3FCDE6}"/>
    <cellStyle name="Výpočet 2 20 2 2 6" xfId="28581" xr:uid="{104CEB42-5BBC-4E9D-BC4B-BC41B91CDF3B}"/>
    <cellStyle name="Výpočet 2 20 2 2_5.3 Investments associated cy" xfId="6547" xr:uid="{0977E2DF-C42B-48BA-8CBA-6DEC114441E6}"/>
    <cellStyle name="Výpočet 2 20 2 3" xfId="2836" xr:uid="{F67DFA0B-177E-44EF-9DC1-3B5108CFC6C4}"/>
    <cellStyle name="Výpočet 2 20 2 3 2" xfId="6035" xr:uid="{4A57FE2A-1337-431C-A06E-E5FD2BD69472}"/>
    <cellStyle name="Výpočet 2 20 2 3 2 2" xfId="12828" xr:uid="{4D0B0617-B6D0-4B38-B781-B1B3BE2A7242}"/>
    <cellStyle name="Výpočet 2 20 2 3 2 2 2" xfId="21238" xr:uid="{23246B6C-758D-4FA9-942E-317E360934C3}"/>
    <cellStyle name="Výpočet 2 20 2 3 2 2 2 2" xfId="48871" xr:uid="{0EA857F1-A744-433C-BEF1-8908F119FD99}"/>
    <cellStyle name="Výpočet 2 20 2 3 2 2 3" xfId="24095" xr:uid="{92EEFFA5-828A-4A95-A749-56C8698C5547}"/>
    <cellStyle name="Výpočet 2 20 2 3 2 2 4" xfId="26692" xr:uid="{CFE788C4-DE45-4758-81D9-6EE0BF25348F}"/>
    <cellStyle name="Výpočet 2 20 2 3 2 2 5" xfId="37674" xr:uid="{CACC67D9-F9B3-44B7-9B8E-003574E53168}"/>
    <cellStyle name="Výpočet 2 20 2 3 2 3" xfId="16650" xr:uid="{F1500CFB-34AA-4BD5-B46D-E18EA417F6C3}"/>
    <cellStyle name="Výpočet 2 20 2 3 2 3 2" xfId="43202" xr:uid="{2FAA6413-FB22-47C6-8D47-5291B3C2CC2E}"/>
    <cellStyle name="Výpočet 2 20 2 3 2 4" xfId="14199" xr:uid="{7B26663D-034A-4190-83EC-ED41C4EF9991}"/>
    <cellStyle name="Výpočet 2 20 2 3 2 5" xfId="21782" xr:uid="{B1958AEB-4C4D-43E4-A5A0-430D745A0DA7}"/>
    <cellStyle name="Výpočet 2 20 2 3 2 6" xfId="32119" xr:uid="{00A86A8F-65FF-437A-87FE-022899452C60}"/>
    <cellStyle name="Výpočet 2 20 2 3 3" xfId="9794" xr:uid="{754FE7A0-F20A-4A22-93B6-3E13463CE8D3}"/>
    <cellStyle name="Výpočet 2 20 2 3 3 2" xfId="19326" xr:uid="{63A86F69-F688-4464-BE31-6660E201E912}"/>
    <cellStyle name="Výpočet 2 20 2 3 3 2 2" xfId="45838" xr:uid="{7D21DAE6-A504-44FF-A0E5-4DFE9AC7397B}"/>
    <cellStyle name="Výpočet 2 20 2 3 3 3" xfId="22612" xr:uid="{BF850DF9-6F02-4A32-990E-116235DEAE9B}"/>
    <cellStyle name="Výpočet 2 20 2 3 3 4" xfId="25386" xr:uid="{60584DA7-351B-4E59-BAF1-E958EE3D6929}"/>
    <cellStyle name="Výpočet 2 20 2 3 3 5" xfId="34729" xr:uid="{766FE161-DCF3-4A89-A081-61EAC0CBC170}"/>
    <cellStyle name="Výpočet 2 20 2 3 4" xfId="14711" xr:uid="{229F7060-7596-4377-861A-0EECC035AC43}"/>
    <cellStyle name="Výpočet 2 20 2 3 4 2" xfId="40177" xr:uid="{3CA26821-3655-48D1-9D48-02633006DD36}"/>
    <cellStyle name="Výpočet 2 20 2 3 5" xfId="19596" xr:uid="{EE0FCC46-615B-44DA-B217-7FEC53C1AF15}"/>
    <cellStyle name="Výpočet 2 20 2 3 6" xfId="29182" xr:uid="{B0C8C14D-920C-4605-948B-5B84FCCFDB54}"/>
    <cellStyle name="Výpočet 2 20 2 3_5.3 Investments associated cy" xfId="6548" xr:uid="{FC16E6DF-8224-44AD-BDFA-992FCAD79BE9}"/>
    <cellStyle name="Výpočet 2 20 2 4" xfId="3424" xr:uid="{5314BFE8-91B8-4360-9CDD-9DCAB6E9049A}"/>
    <cellStyle name="Výpočet 2 20 2 4 2" xfId="10351" xr:uid="{F8FADE02-AC30-4498-9155-CC60AE5A6C15}"/>
    <cellStyle name="Výpočet 2 20 2 4 2 2" xfId="19764" xr:uid="{492AA0FD-0C7B-422E-8712-389C90501FCB}"/>
    <cellStyle name="Výpočet 2 20 2 4 2 2 2" xfId="46394" xr:uid="{BDC3B2B1-61FA-4D49-90D8-CB6B8C42A0CF}"/>
    <cellStyle name="Výpočet 2 20 2 4 2 3" xfId="22991" xr:uid="{9862DB32-B510-47A5-B501-E4DB1FBB8FFA}"/>
    <cellStyle name="Výpočet 2 20 2 4 2 4" xfId="25749" xr:uid="{97BC57F2-8046-4183-8804-70037D36C3CF}"/>
    <cellStyle name="Výpočet 2 20 2 4 2 5" xfId="35273" xr:uid="{D0320DB1-7A3D-4469-B0DD-8E7445FFA07B}"/>
    <cellStyle name="Výpočet 2 20 2 4 3" xfId="15147" xr:uid="{F1424FC9-A329-4925-95CE-8CBCB1BC464B}"/>
    <cellStyle name="Výpočet 2 20 2 4 3 2" xfId="40729" xr:uid="{1C54B85F-AFD8-4224-B442-34DFB2D6FEA1}"/>
    <cellStyle name="Výpočet 2 20 2 4 4" xfId="13671" xr:uid="{CF4636F1-D577-4A4C-B283-7BD475213D67}"/>
    <cellStyle name="Výpočet 2 20 2 4 5" xfId="29722" xr:uid="{DECA0DD4-625E-4AE3-8559-5F709EB58565}"/>
    <cellStyle name="Výpočet 2 20 2 5" xfId="7885" xr:uid="{BD4E99DE-7522-48BC-BD3D-B3DCDB2C3121}"/>
    <cellStyle name="Výpočet 2 20 2 5 2" xfId="18098" xr:uid="{16886DB0-36CB-498C-A658-6DC2AA40BB15}"/>
    <cellStyle name="Výpočet 2 20 2 5 2 2" xfId="43933" xr:uid="{2E68EFB1-3B0B-4C94-B549-6CE441134E57}"/>
    <cellStyle name="Výpočet 2 20 2 5 3" xfId="21664" xr:uid="{24FD1ED1-E2D8-488D-A675-F0634B874B0C}"/>
    <cellStyle name="Výpočet 2 20 2 5 4" xfId="24543" xr:uid="{30F4DBF5-0B11-42C7-A9E8-5F25B08A79E0}"/>
    <cellStyle name="Výpočet 2 20 2 5 5" xfId="32840" xr:uid="{841DDCEA-B0EE-4DCA-989C-10BC12D07AF4}"/>
    <cellStyle name="Výpočet 2 20 2 6" xfId="13343" xr:uid="{CB4634AD-C69D-4B28-AC9D-915D36DA6427}"/>
    <cellStyle name="Výpočet 2 20 2 6 2" xfId="38273" xr:uid="{5921FBFA-DEAC-4172-96A5-3FC1D1D62169}"/>
    <cellStyle name="Výpočet 2 20 2 7" xfId="17004" xr:uid="{2115C219-6C68-46FB-B456-1AAC2A2EAD58}"/>
    <cellStyle name="Výpočet 2 20 2 8" xfId="27290" xr:uid="{0A5F5774-D9BD-4519-9578-E4C893E65DA8}"/>
    <cellStyle name="Výpočet 2 20 2_5.3 Investments associated cy" xfId="6546" xr:uid="{CA6D476B-63CD-444F-8D5B-C2F6B39082E8}"/>
    <cellStyle name="Výpočet 2 20 3" xfId="1962" xr:uid="{B767F86C-16E2-4E4D-AB9A-65F767001FAB}"/>
    <cellStyle name="Výpočet 2 20 3 2" xfId="5161" xr:uid="{0FD7975D-60E8-4F1C-AFC1-E8ABFBEBAC13}"/>
    <cellStyle name="Výpočet 2 20 3 2 2" xfId="11954" xr:uid="{F4725CF1-B965-476E-A454-5BA7916E82FD}"/>
    <cellStyle name="Výpočet 2 20 3 2 2 2" xfId="20561" xr:uid="{1E3F8EAD-BE81-444B-9B05-4C269F29D801}"/>
    <cellStyle name="Výpočet 2 20 3 2 2 2 2" xfId="47997" xr:uid="{9072BC13-B292-4CE5-9FC0-33CE7578777A}"/>
    <cellStyle name="Výpočet 2 20 3 2 2 3" xfId="23510" xr:uid="{E631F84B-878C-47D0-9544-3B208D47811F}"/>
    <cellStyle name="Výpočet 2 20 3 2 2 4" xfId="26143" xr:uid="{98C05E01-62AF-4E0C-A4BC-583024BA6F3B}"/>
    <cellStyle name="Výpočet 2 20 3 2 2 5" xfId="36800" xr:uid="{2918C61E-9C38-4DEE-87AE-FF739572F591}"/>
    <cellStyle name="Výpočet 2 20 3 2 3" xfId="15986" xr:uid="{5B3C2722-90BF-4344-9520-573D86109067}"/>
    <cellStyle name="Výpočet 2 20 3 2 3 2" xfId="42328" xr:uid="{9F5DCF95-6B7E-4A99-9380-068C644938E7}"/>
    <cellStyle name="Výpočet 2 20 3 2 4" xfId="19976" xr:uid="{CC7CDB55-6B55-4A31-A908-513E01BD1A78}"/>
    <cellStyle name="Výpočet 2 20 3 2 5" xfId="22647" xr:uid="{273C1BD9-C5F3-4A9C-A3F1-A11E454C913E}"/>
    <cellStyle name="Výpočet 2 20 3 2 6" xfId="31245" xr:uid="{F5331996-3065-4322-B73E-66EFD2ECD7BA}"/>
    <cellStyle name="Výpočet 2 20 3 3" xfId="8921" xr:uid="{E21777D2-3617-4B64-AA33-B7E41F27EC13}"/>
    <cellStyle name="Výpočet 2 20 3 3 2" xfId="18649" xr:uid="{71F6F376-C9E5-4281-AE6D-57C7037E34B7}"/>
    <cellStyle name="Výpočet 2 20 3 3 2 2" xfId="44965" xr:uid="{3DF9AB08-10BD-47AB-A33F-FC5D9DFE2E68}"/>
    <cellStyle name="Výpočet 2 20 3 3 3" xfId="22030" xr:uid="{59D237B5-892B-4087-9CEA-B2AEB0670872}"/>
    <cellStyle name="Výpočet 2 20 3 3 4" xfId="24838" xr:uid="{8668B547-9857-4FB1-9D89-1D1E8A50E9B0}"/>
    <cellStyle name="Výpočet 2 20 3 3 5" xfId="33856" xr:uid="{2A2C67BD-3F3E-4C5F-8E72-B6ABEE1294EC}"/>
    <cellStyle name="Výpočet 2 20 3 4" xfId="14047" xr:uid="{5AADA305-6B69-4FF2-8C4E-023990A4BB86}"/>
    <cellStyle name="Výpočet 2 20 3 4 2" xfId="39304" xr:uid="{01FF1EFA-4C52-473D-9785-DD611C5DA13F}"/>
    <cellStyle name="Výpočet 2 20 3 5" xfId="18217" xr:uid="{BE9221FD-6AA6-42CF-8F79-AA97ACA1D4AC}"/>
    <cellStyle name="Výpočet 2 20 3 6" xfId="28309" xr:uid="{3D09F76C-F89F-490F-9ADC-4B8568071A9E}"/>
    <cellStyle name="Výpočet 2 20 3_5.3 Investments associated cy" xfId="6549" xr:uid="{03B9435F-91DA-4F33-8C91-8C2A7D641634}"/>
    <cellStyle name="Výpočet 2 20 4" xfId="2629" xr:uid="{672AABC2-4967-4CD3-B6F7-91630D9CDCD3}"/>
    <cellStyle name="Výpočet 2 20 4 2" xfId="5828" xr:uid="{5B62C3B0-F968-4A64-9268-B6F3B6D14829}"/>
    <cellStyle name="Výpočet 2 20 4 2 2" xfId="12621" xr:uid="{64523CC9-8425-4463-8AC2-E71E2151438F}"/>
    <cellStyle name="Výpočet 2 20 4 2 2 2" xfId="21031" xr:uid="{ACB8E71E-CC1C-440E-87E8-8F46CF9B5EB5}"/>
    <cellStyle name="Výpočet 2 20 4 2 2 2 2" xfId="48664" xr:uid="{0DBA8315-A46C-413D-9184-78F1A4F58B99}"/>
    <cellStyle name="Výpočet 2 20 4 2 2 3" xfId="23888" xr:uid="{13FF548E-F8B2-4FF5-A2E5-AE5B9217F8B5}"/>
    <cellStyle name="Výpočet 2 20 4 2 2 4" xfId="26485" xr:uid="{619529C0-05C1-4459-B20F-465E2660B238}"/>
    <cellStyle name="Výpočet 2 20 4 2 2 5" xfId="37467" xr:uid="{602FE299-A45C-470F-877F-48174AB13410}"/>
    <cellStyle name="Výpočet 2 20 4 2 3" xfId="16443" xr:uid="{397A36DC-8789-439D-BA04-FBEBB0EF59B9}"/>
    <cellStyle name="Výpočet 2 20 4 2 3 2" xfId="42995" xr:uid="{5083B941-770D-4EAE-9294-E8669FABFD95}"/>
    <cellStyle name="Výpočet 2 20 4 2 4" xfId="18877" xr:uid="{7072968A-357B-45A6-B10D-A32407B10114}"/>
    <cellStyle name="Výpočet 2 20 4 2 5" xfId="17824" xr:uid="{A7534031-C1B0-443E-A39A-3406AA8D11D9}"/>
    <cellStyle name="Výpočet 2 20 4 2 6" xfId="31912" xr:uid="{32CC50B0-F334-49D9-B61D-B23D4592D810}"/>
    <cellStyle name="Výpočet 2 20 4 3" xfId="9587" xr:uid="{E99EDE0A-E227-4615-97A9-6E59BDA2DD8D}"/>
    <cellStyle name="Výpočet 2 20 4 3 2" xfId="19119" xr:uid="{B451AECC-0809-442C-8F3E-BCBFDAF3BBDF}"/>
    <cellStyle name="Výpočet 2 20 4 3 2 2" xfId="45631" xr:uid="{A512C0CB-197E-4DBF-9202-F1E91F6663F1}"/>
    <cellStyle name="Výpočet 2 20 4 3 3" xfId="22405" xr:uid="{3AC3544E-55C5-4E77-B41B-DC434836809E}"/>
    <cellStyle name="Výpočet 2 20 4 3 4" xfId="25179" xr:uid="{708B1B6C-9269-4810-A7F7-FB562307F197}"/>
    <cellStyle name="Výpočet 2 20 4 3 5" xfId="34522" xr:uid="{DC9DAC61-C4CA-4085-B153-B096F98EC22C}"/>
    <cellStyle name="Výpočet 2 20 4 4" xfId="14504" xr:uid="{11A740AF-D48D-4F30-9C35-817C9C159835}"/>
    <cellStyle name="Výpočet 2 20 4 4 2" xfId="39970" xr:uid="{BF125D7C-4B10-462A-86CC-1E144A7BCA57}"/>
    <cellStyle name="Výpočet 2 20 4 5" xfId="16888" xr:uid="{7A57FEBF-11EA-45E3-BD41-CD974BCAEB18}"/>
    <cellStyle name="Výpočet 2 20 4 6" xfId="28975" xr:uid="{230C77F9-CE00-45EC-80F6-9E626E50DD00}"/>
    <cellStyle name="Výpočet 2 20 4_5.3 Investments associated cy" xfId="6550" xr:uid="{334CBB86-2364-4D46-93C6-CDAE5A53C1E5}"/>
    <cellStyle name="Výpočet 2 20 5" xfId="3152" xr:uid="{15A41044-C529-432D-B71D-846A97BB5A76}"/>
    <cellStyle name="Výpočet 2 20 5 2" xfId="10081" xr:uid="{9CB700E6-9468-4451-9B52-8AC19069477A}"/>
    <cellStyle name="Výpočet 2 20 5 2 2" xfId="19545" xr:uid="{4DDFC05E-B576-4AE4-A21E-4210D31FE445}"/>
    <cellStyle name="Výpočet 2 20 5 2 2 2" xfId="46124" xr:uid="{8C50F731-8C74-43E4-BED9-482B6462AD95}"/>
    <cellStyle name="Výpočet 2 20 5 2 3" xfId="22809" xr:uid="{46F90350-DB3A-435B-BA32-F14E7851B993}"/>
    <cellStyle name="Výpočet 2 20 5 2 4" xfId="25575" xr:uid="{0E324097-3802-4E55-A81C-3711D92D0F0D}"/>
    <cellStyle name="Výpočet 2 20 5 2 5" xfId="35005" xr:uid="{E5D8A8CB-6640-4ADB-8DD7-A210482B9C43}"/>
    <cellStyle name="Výpočet 2 20 5 3" xfId="14929" xr:uid="{E6EF0C40-342D-4C32-949B-C2B7718ECBF8}"/>
    <cellStyle name="Výpočet 2 20 5 3 2" xfId="40459" xr:uid="{C2D8A725-4F0D-458D-848C-E3A1A2BAD6CB}"/>
    <cellStyle name="Výpočet 2 20 5 4" xfId="13550" xr:uid="{47CD26F1-3DDB-4948-A0FB-AC9A799FE76B}"/>
    <cellStyle name="Výpočet 2 20 5 5" xfId="29454" xr:uid="{64074D4C-7F2A-442C-A641-9E7A586CC9A9}"/>
    <cellStyle name="Výpočet 2 20 6" xfId="7584" xr:uid="{332ABF6E-BFCB-442E-B71C-A2E974057374}"/>
    <cellStyle name="Výpočet 2 20 6 2" xfId="17852" xr:uid="{C2B0A0DA-1313-4C64-B2AB-A6C5E17C5B89}"/>
    <cellStyle name="Výpočet 2 20 6 2 2" xfId="43632" xr:uid="{4514A6EB-A131-44ED-9007-4DEE0EC1DEB5}"/>
    <cellStyle name="Výpočet 2 20 6 3" xfId="21446" xr:uid="{1CC80B5A-EBE6-4F08-8DC7-D241B476AB6A}"/>
    <cellStyle name="Výpočet 2 20 6 4" xfId="24336" xr:uid="{EDB8CEFA-2503-4CB2-A3F5-6A37F7F80133}"/>
    <cellStyle name="Výpočet 2 20 6 5" xfId="32539" xr:uid="{4D79B30E-42F6-4EA5-8667-D3DB19C8DFDD}"/>
    <cellStyle name="Výpočet 2 20 7" xfId="13096" xr:uid="{387DDE47-A3B8-4CD1-9192-F3B888939364}"/>
    <cellStyle name="Výpočet 2 20 7 2" xfId="37972" xr:uid="{E5D4C232-45FD-47DF-A482-7AE39BE25234}"/>
    <cellStyle name="Výpočet 2 20 8" xfId="17217" xr:uid="{CEA76551-F583-4BBA-AD8E-F0FBFD906430}"/>
    <cellStyle name="Výpočet 2 20 9" xfId="26989" xr:uid="{D13EC324-528E-4532-9CFB-924609737A05}"/>
    <cellStyle name="Výpočet 2 20_3.10 Impairments" xfId="1116" xr:uid="{3015BCC9-BCE3-43CC-AA5A-6EC71D16A272}"/>
    <cellStyle name="Výpočet 2 21" xfId="426" xr:uid="{CBA0BF2A-6739-4D72-B12D-DD3D48C822EC}"/>
    <cellStyle name="Výpočet 2 21 2" xfId="726" xr:uid="{D404D7AC-D0D8-43BE-A04E-82CB330F6386}"/>
    <cellStyle name="Výpočet 2 21 2 2" xfId="2262" xr:uid="{89648167-B438-4F73-9E49-2D912E603EF5}"/>
    <cellStyle name="Výpočet 2 21 2 2 2" xfId="5461" xr:uid="{8EABA273-638C-4EAE-A02C-DBBA516290DA}"/>
    <cellStyle name="Výpočet 2 21 2 2 2 2" xfId="12254" xr:uid="{FE60BF92-C51C-40C4-9F8B-EF01C86411A3}"/>
    <cellStyle name="Výpočet 2 21 2 2 2 2 2" xfId="20801" xr:uid="{CD7A94D6-0235-42E2-AE7A-8BD9FEC611E9}"/>
    <cellStyle name="Výpočet 2 21 2 2 2 2 2 2" xfId="48297" xr:uid="{5A571CCF-292F-4E61-85AE-B98A77473514}"/>
    <cellStyle name="Výpočet 2 21 2 2 2 2 3" xfId="23717" xr:uid="{C5804385-6FBE-431D-97CC-0CB7F71A6081}"/>
    <cellStyle name="Výpočet 2 21 2 2 2 2 4" xfId="26337" xr:uid="{08A38D6E-B737-44D2-9C3F-4540587B8B67}"/>
    <cellStyle name="Výpočet 2 21 2 2 2 2 5" xfId="37100" xr:uid="{43712A93-1B27-4B3B-93BD-3A78F76D6658}"/>
    <cellStyle name="Výpočet 2 21 2 2 2 3" xfId="16226" xr:uid="{D156E5E9-A410-4F0F-A172-23F4CF60145D}"/>
    <cellStyle name="Výpočet 2 21 2 2 2 3 2" xfId="42628" xr:uid="{222532C3-0541-4EEF-9FD2-909F9C47381C}"/>
    <cellStyle name="Výpočet 2 21 2 2 2 4" xfId="15595" xr:uid="{0E22DF04-2ABE-4137-BED3-9A19A9F5C1C2}"/>
    <cellStyle name="Výpočet 2 21 2 2 2 5" xfId="15214" xr:uid="{EF1F3CF6-EE7E-4ED9-8CBF-929956377F2A}"/>
    <cellStyle name="Výpočet 2 21 2 2 2 6" xfId="31545" xr:uid="{46872C8C-A2C6-4D08-9CCD-429677A0A795}"/>
    <cellStyle name="Výpočet 2 21 2 2 3" xfId="9221" xr:uid="{305FEC3B-91CF-423F-BFFE-3C48A98E4212}"/>
    <cellStyle name="Výpočet 2 21 2 2 3 2" xfId="18889" xr:uid="{DF4CC929-1DA0-44C8-8EE1-FD358EF682D9}"/>
    <cellStyle name="Výpočet 2 21 2 2 3 2 2" xfId="45265" xr:uid="{00CDB2C5-388F-4B4C-9AD8-9E97EA0DE3DE}"/>
    <cellStyle name="Výpočet 2 21 2 2 3 3" xfId="22238" xr:uid="{22D1A501-C022-49A4-8AE2-5A6C90DF2C1A}"/>
    <cellStyle name="Výpočet 2 21 2 2 3 4" xfId="25032" xr:uid="{9A5B40C0-7447-41D3-88D8-F9B7C25CEBE0}"/>
    <cellStyle name="Výpočet 2 21 2 2 3 5" xfId="34156" xr:uid="{6F86E656-BCDC-4EE0-A77A-6B45B79F8DC8}"/>
    <cellStyle name="Výpočet 2 21 2 2 4" xfId="14282" xr:uid="{EFABFF7F-C781-4FC2-A5AE-51AB4C1886B1}"/>
    <cellStyle name="Výpočet 2 21 2 2 4 2" xfId="39604" xr:uid="{63EA87B2-A2C0-4008-9A4B-70950C0589D1}"/>
    <cellStyle name="Výpočet 2 21 2 2 5" xfId="18128" xr:uid="{AFDCD859-ECF7-4FCF-8225-71080FCA8FE5}"/>
    <cellStyle name="Výpočet 2 21 2 2 6" xfId="28609" xr:uid="{6C7DFA8B-5A87-4443-9B68-4AA955E85FCB}"/>
    <cellStyle name="Výpočet 2 21 2 2_5.3 Investments associated cy" xfId="6552" xr:uid="{B429A6BE-31D2-47D2-A21D-82D3651C9094}"/>
    <cellStyle name="Výpočet 2 21 2 3" xfId="2854" xr:uid="{4E10D954-88B2-454F-A4A1-B377E14FCE63}"/>
    <cellStyle name="Výpočet 2 21 2 3 2" xfId="6053" xr:uid="{47867E57-4BD7-438D-BDA0-C47455D46D3F}"/>
    <cellStyle name="Výpočet 2 21 2 3 2 2" xfId="12846" xr:uid="{C6109296-580E-42ED-B5D3-DD55B12624E2}"/>
    <cellStyle name="Výpočet 2 21 2 3 2 2 2" xfId="21256" xr:uid="{38C67D55-F87A-4602-B523-BCEA09BAD82F}"/>
    <cellStyle name="Výpočet 2 21 2 3 2 2 2 2" xfId="48889" xr:uid="{B461A720-F33F-4C22-A7EC-1644F2C16CE6}"/>
    <cellStyle name="Výpočet 2 21 2 3 2 2 3" xfId="24113" xr:uid="{D4EA1B6B-52E5-4F70-A0B9-89D9888CC235}"/>
    <cellStyle name="Výpočet 2 21 2 3 2 2 4" xfId="26710" xr:uid="{E63819FC-742C-452C-A0A3-E88E486DB2A2}"/>
    <cellStyle name="Výpočet 2 21 2 3 2 2 5" xfId="37692" xr:uid="{6D7C0C8E-2654-42C9-8053-2F06285E6262}"/>
    <cellStyle name="Výpočet 2 21 2 3 2 3" xfId="16668" xr:uid="{B4275F44-A0A2-4026-AD2F-EAF0564E2444}"/>
    <cellStyle name="Výpočet 2 21 2 3 2 3 2" xfId="43220" xr:uid="{B25D239C-71F1-46B4-8AEA-71BDD2492C35}"/>
    <cellStyle name="Výpočet 2 21 2 3 2 4" xfId="18411" xr:uid="{533A620F-1F77-4CE3-AD0C-29EA1330CB49}"/>
    <cellStyle name="Výpočet 2 21 2 3 2 5" xfId="16255" xr:uid="{91D1DA3C-1743-4D7D-BCF0-728F62C541DE}"/>
    <cellStyle name="Výpočet 2 21 2 3 2 6" xfId="32137" xr:uid="{441F7B53-D414-4BEF-8B32-9668E1838F0F}"/>
    <cellStyle name="Výpočet 2 21 2 3 3" xfId="9812" xr:uid="{106C6257-9EC6-4858-823E-90B14DB3A2AB}"/>
    <cellStyle name="Výpočet 2 21 2 3 3 2" xfId="19344" xr:uid="{D50E035F-1685-4744-8B01-74C75450CE38}"/>
    <cellStyle name="Výpočet 2 21 2 3 3 2 2" xfId="45856" xr:uid="{162D23C9-A730-464C-9032-A6D66745A6D2}"/>
    <cellStyle name="Výpočet 2 21 2 3 3 3" xfId="22630" xr:uid="{21B2DCFD-D74B-4115-BC29-E22071D0EDCA}"/>
    <cellStyle name="Výpočet 2 21 2 3 3 4" xfId="25404" xr:uid="{73CAE3CC-BB00-4184-A9BB-7E7CBC06D522}"/>
    <cellStyle name="Výpočet 2 21 2 3 3 5" xfId="34747" xr:uid="{02389CCD-26F2-4749-B252-715235DA0EBA}"/>
    <cellStyle name="Výpočet 2 21 2 3 4" xfId="14729" xr:uid="{D991E1EC-C0EC-4E32-A91A-645F1595D867}"/>
    <cellStyle name="Výpočet 2 21 2 3 4 2" xfId="40195" xr:uid="{4A315B07-AFFE-4EAF-B3A0-72FFFBE069CC}"/>
    <cellStyle name="Výpočet 2 21 2 3 5" xfId="16862" xr:uid="{C8DC74B6-A4EB-42B4-B693-88796463164B}"/>
    <cellStyle name="Výpočet 2 21 2 3 6" xfId="29200" xr:uid="{670DC3BF-0194-4C79-B2AF-2B35AB96C194}"/>
    <cellStyle name="Výpočet 2 21 2 3_5.3 Investments associated cy" xfId="6553" xr:uid="{BC90042D-6C25-4E75-88FD-42B8F5EF6B85}"/>
    <cellStyle name="Výpočet 2 21 2 4" xfId="3452" xr:uid="{2271354F-BD50-4B37-9F29-A78E7B77AB0D}"/>
    <cellStyle name="Výpočet 2 21 2 4 2" xfId="10379" xr:uid="{463E0A57-ABAB-4C3C-B04D-5A23B55DF5FF}"/>
    <cellStyle name="Výpočet 2 21 2 4 2 2" xfId="19786" xr:uid="{3CA4A545-6A1E-43F0-9664-D65139C47742}"/>
    <cellStyle name="Výpočet 2 21 2 4 2 2 2" xfId="46422" xr:uid="{3E6513F9-6C8C-4149-89CA-54FD11F6C228}"/>
    <cellStyle name="Výpočet 2 21 2 4 2 3" xfId="23010" xr:uid="{51F1265F-DEEC-4D5D-8815-8FACAF2D520E}"/>
    <cellStyle name="Výpočet 2 21 2 4 2 4" xfId="25765" xr:uid="{47FCC6BF-97AE-4C88-A02D-1E6E1B778C0E}"/>
    <cellStyle name="Výpočet 2 21 2 4 2 5" xfId="35301" xr:uid="{9C2A8E1B-D774-41FF-B99E-DDCB3B273075}"/>
    <cellStyle name="Výpočet 2 21 2 4 3" xfId="15170" xr:uid="{AAB32E14-EA4C-4E9B-B682-5318F620A992}"/>
    <cellStyle name="Výpočet 2 21 2 4 3 2" xfId="40757" xr:uid="{6C144163-7309-43F0-9EB9-A2B64852DF82}"/>
    <cellStyle name="Výpočet 2 21 2 4 4" xfId="14272" xr:uid="{FDDB7035-7119-49AB-A9B7-DEF1EB174572}"/>
    <cellStyle name="Výpočet 2 21 2 4 5" xfId="29750" xr:uid="{C6C00D8D-4782-4472-B045-5623C1F70AD7}"/>
    <cellStyle name="Výpočet 2 21 2 5" xfId="7915" xr:uid="{32AFF8B4-B602-4224-9008-801374C1DE3C}"/>
    <cellStyle name="Výpočet 2 21 2 5 2" xfId="18122" xr:uid="{B79173DB-C6FC-4AD3-BE46-BB9542368941}"/>
    <cellStyle name="Výpočet 2 21 2 5 2 2" xfId="43963" xr:uid="{A15B9DC7-9F05-4FF5-B053-9DACA02CC637}"/>
    <cellStyle name="Výpočet 2 21 2 5 3" xfId="21684" xr:uid="{C6F0B03C-9A61-42D8-9876-DC388B894977}"/>
    <cellStyle name="Výpočet 2 21 2 5 4" xfId="24561" xr:uid="{589B091F-0018-43D5-88D2-B2924FA6079C}"/>
    <cellStyle name="Výpočet 2 21 2 5 5" xfId="32870" xr:uid="{F258A8CB-6B10-458A-A355-1312513CADDB}"/>
    <cellStyle name="Výpočet 2 21 2 6" xfId="13365" xr:uid="{FEBDE7E2-76EF-4CF3-AA62-3D9383F556C0}"/>
    <cellStyle name="Výpočet 2 21 2 6 2" xfId="38303" xr:uid="{EDF3EDAA-77B6-43E2-9863-5A6313C3B5AC}"/>
    <cellStyle name="Výpočet 2 21 2 7" xfId="17507" xr:uid="{1018F506-A2BB-4E86-9FAD-ED608A3FF4FA}"/>
    <cellStyle name="Výpočet 2 21 2 8" xfId="27320" xr:uid="{76680CA7-2D1C-467D-B9C7-622BB9917AB6}"/>
    <cellStyle name="Výpočet 2 21 2_5.3 Investments associated cy" xfId="6551" xr:uid="{1C0D2F1F-38A9-424C-8136-E8C3434F48A8}"/>
    <cellStyle name="Výpočet 2 21 3" xfId="1993" xr:uid="{9727CA3A-9307-4899-9EC8-37DA77F265B5}"/>
    <cellStyle name="Výpočet 2 21 3 2" xfId="5192" xr:uid="{8220029D-CAD8-42E0-9D63-817769DA773D}"/>
    <cellStyle name="Výpočet 2 21 3 2 2" xfId="11985" xr:uid="{3222AC27-9C0E-4C8F-A797-2106981AC613}"/>
    <cellStyle name="Výpočet 2 21 3 2 2 2" xfId="20586" xr:uid="{09F60DF3-6E26-442C-B2BD-7F25BDABE978}"/>
    <cellStyle name="Výpočet 2 21 3 2 2 2 2" xfId="48028" xr:uid="{83A0A88B-EC3D-4A30-941E-5EA3122583C6}"/>
    <cellStyle name="Výpočet 2 21 3 2 2 3" xfId="23533" xr:uid="{A1791562-E17E-467E-94C3-660E317181B4}"/>
    <cellStyle name="Výpočet 2 21 3 2 2 4" xfId="26162" xr:uid="{F88E042B-9792-4EB5-8310-1453A761D338}"/>
    <cellStyle name="Výpočet 2 21 3 2 2 5" xfId="36831" xr:uid="{5E7BAF7E-AF24-4F29-8B32-64516470F95C}"/>
    <cellStyle name="Výpočet 2 21 3 2 3" xfId="16011" xr:uid="{CDC61A18-3598-427A-A894-CE78145235D8}"/>
    <cellStyle name="Výpočet 2 21 3 2 3 2" xfId="42359" xr:uid="{44947713-09DC-44D2-BC59-33E6AC5A9294}"/>
    <cellStyle name="Výpočet 2 21 3 2 4" xfId="16748" xr:uid="{A5F94F75-9E89-44F8-9584-C11D2C9F003E}"/>
    <cellStyle name="Výpočet 2 21 3 2 5" xfId="23719" xr:uid="{EF340217-4BA1-4905-886D-99779BE80D55}"/>
    <cellStyle name="Výpočet 2 21 3 2 6" xfId="31276" xr:uid="{2A3A9FC9-B29E-4C30-89CA-841ACDCAAE80}"/>
    <cellStyle name="Výpočet 2 21 3 3" xfId="8952" xr:uid="{380AC05A-0327-4C9A-847B-93131807F684}"/>
    <cellStyle name="Výpočet 2 21 3 3 2" xfId="18674" xr:uid="{0B98E899-4739-4BDC-AE1B-F20CFD162945}"/>
    <cellStyle name="Výpočet 2 21 3 3 2 2" xfId="44996" xr:uid="{C6D70811-2396-4396-91D2-52C18DBEFF74}"/>
    <cellStyle name="Výpočet 2 21 3 3 3" xfId="22053" xr:uid="{7902347E-8FF1-4129-B375-011C0FD6EDCC}"/>
    <cellStyle name="Výpočet 2 21 3 3 4" xfId="24857" xr:uid="{97F57A8C-9955-4218-A991-B42A50E0AF7F}"/>
    <cellStyle name="Výpočet 2 21 3 3 5" xfId="33887" xr:uid="{C91E0FF6-EE29-4A1D-9EEF-5CC8B6A95DD5}"/>
    <cellStyle name="Výpočet 2 21 3 4" xfId="14072" xr:uid="{3B9D6561-2CCB-42A1-B83F-3A5411BA872C}"/>
    <cellStyle name="Výpočet 2 21 3 4 2" xfId="39335" xr:uid="{0B021D04-5034-4AD2-AC67-1CB520AAD56A}"/>
    <cellStyle name="Výpočet 2 21 3 5" xfId="14113" xr:uid="{ED445492-38B7-4581-BE97-A52EE39BAEAE}"/>
    <cellStyle name="Výpočet 2 21 3 6" xfId="28340" xr:uid="{3FA9C3A3-5B3F-4B0A-9A19-7F8722CED020}"/>
    <cellStyle name="Výpočet 2 21 3_5.3 Investments associated cy" xfId="6554" xr:uid="{9DD6F1DA-BF17-4EAC-AD6E-2DE8624C8F68}"/>
    <cellStyle name="Výpočet 2 21 4" xfId="2651" xr:uid="{A1545BF6-275C-44F1-9D08-4948BE358950}"/>
    <cellStyle name="Výpočet 2 21 4 2" xfId="5850" xr:uid="{D5740DA5-ECAB-42BE-AA70-9B4F2DC536E1}"/>
    <cellStyle name="Výpočet 2 21 4 2 2" xfId="12643" xr:uid="{0FD36AC4-9869-4259-A01B-8E5A6086F741}"/>
    <cellStyle name="Výpočet 2 21 4 2 2 2" xfId="21053" xr:uid="{525E8027-D6DA-4964-B493-DEFCA83F0B80}"/>
    <cellStyle name="Výpočet 2 21 4 2 2 2 2" xfId="48686" xr:uid="{E6FF1128-10F2-49EF-B79C-433685B0C284}"/>
    <cellStyle name="Výpočet 2 21 4 2 2 3" xfId="23910" xr:uid="{69CD72FD-EDC7-4972-957B-788BF6B8FD89}"/>
    <cellStyle name="Výpočet 2 21 4 2 2 4" xfId="26507" xr:uid="{C925FE9E-9DAD-49CF-8C01-9C9329FCBBCB}"/>
    <cellStyle name="Výpočet 2 21 4 2 2 5" xfId="37489" xr:uid="{334513CB-E51D-4988-B078-EEB4678A397E}"/>
    <cellStyle name="Výpočet 2 21 4 2 3" xfId="16465" xr:uid="{90E8192A-2D6C-4F19-9790-4083552F7431}"/>
    <cellStyle name="Výpočet 2 21 4 2 3 2" xfId="43017" xr:uid="{53A84356-F50E-4204-9463-BCC5DB54FB13}"/>
    <cellStyle name="Výpočet 2 21 4 2 4" xfId="20326" xr:uid="{6092042B-E958-468F-97F7-75DE4CBF0FD0}"/>
    <cellStyle name="Výpočet 2 21 4 2 5" xfId="20104" xr:uid="{07F71CC4-C9A6-48DB-8883-71421DC93E39}"/>
    <cellStyle name="Výpočet 2 21 4 2 6" xfId="31934" xr:uid="{D53E1F35-D7EE-4147-858A-E8366740D6AF}"/>
    <cellStyle name="Výpočet 2 21 4 3" xfId="9609" xr:uid="{DC483813-2DAA-4835-ACCA-9029F928F402}"/>
    <cellStyle name="Výpočet 2 21 4 3 2" xfId="19141" xr:uid="{57470192-1061-494D-A405-F6F1F60F6A7A}"/>
    <cellStyle name="Výpočet 2 21 4 3 2 2" xfId="45653" xr:uid="{EEE5AFE1-E8EA-47C8-92A1-CC7A4F192561}"/>
    <cellStyle name="Výpočet 2 21 4 3 3" xfId="22427" xr:uid="{2109D800-20D1-41A2-8F80-302C51095467}"/>
    <cellStyle name="Výpočet 2 21 4 3 4" xfId="25201" xr:uid="{F22BDF11-B11C-49F0-A860-4B3BC32C79EB}"/>
    <cellStyle name="Výpočet 2 21 4 3 5" xfId="34544" xr:uid="{4AC2EEED-5FBC-4270-B7C2-E021F8041A57}"/>
    <cellStyle name="Výpočet 2 21 4 4" xfId="14526" xr:uid="{5EEE2CB0-E0F7-4791-95ED-30F74A28F7A5}"/>
    <cellStyle name="Výpočet 2 21 4 4 2" xfId="39992" xr:uid="{C6B07195-302D-46E8-9099-1021562D63AB}"/>
    <cellStyle name="Výpočet 2 21 4 5" xfId="13192" xr:uid="{79491D83-CFC0-45A4-A122-A7AA05519FE5}"/>
    <cellStyle name="Výpočet 2 21 4 6" xfId="28997" xr:uid="{20008CF8-56E2-4C79-9BB9-47A340CE104B}"/>
    <cellStyle name="Výpočet 2 21 4_5.3 Investments associated cy" xfId="6555" xr:uid="{25E4B1EB-74B4-449C-94C3-9BD63778CBA5}"/>
    <cellStyle name="Výpočet 2 21 5" xfId="3183" xr:uid="{A5F0EE37-9E6D-47C1-92B3-0B9F7040C708}"/>
    <cellStyle name="Výpočet 2 21 5 2" xfId="10112" xr:uid="{EFE49ECD-A58B-4AB3-9C65-4D050BA3A7ED}"/>
    <cellStyle name="Výpočet 2 21 5 2 2" xfId="19571" xr:uid="{C1295412-3346-4FCA-9575-97BC6CE3141E}"/>
    <cellStyle name="Výpočet 2 21 5 2 2 2" xfId="46155" xr:uid="{0503437D-71A2-4AA7-88C4-1535C74A3717}"/>
    <cellStyle name="Výpočet 2 21 5 2 3" xfId="22830" xr:uid="{638CB1F2-06BC-41AD-8CCB-BE3198EC09D6}"/>
    <cellStyle name="Výpočet 2 21 5 2 4" xfId="25594" xr:uid="{A6BEB8AD-0DDE-4115-A552-21EA8391355E}"/>
    <cellStyle name="Výpočet 2 21 5 2 5" xfId="35036" xr:uid="{12ECD037-822D-42D8-8844-100CEDA54245}"/>
    <cellStyle name="Výpočet 2 21 5 3" xfId="14955" xr:uid="{C27B1B72-BFBB-4CC5-8D3F-42665DB971F6}"/>
    <cellStyle name="Výpočet 2 21 5 3 2" xfId="40490" xr:uid="{1E721F3D-D567-4698-8BF6-B5895FDD116A}"/>
    <cellStyle name="Výpočet 2 21 5 4" xfId="15658" xr:uid="{D3891135-D5BF-4B41-9345-AE8E838499DA}"/>
    <cellStyle name="Výpočet 2 21 5 5" xfId="29485" xr:uid="{53D5B643-1256-45E5-BD50-FB4FA1CE8167}"/>
    <cellStyle name="Výpočet 2 21 6" xfId="7618" xr:uid="{0D3AD75A-3040-408B-9817-37F7327ABE40}"/>
    <cellStyle name="Výpočet 2 21 6 2" xfId="17881" xr:uid="{A680953E-E6E8-45AA-8862-FFA7D39CADF9}"/>
    <cellStyle name="Výpočet 2 21 6 2 2" xfId="43666" xr:uid="{C9A2FF5A-20B5-48A5-84CA-03EAB43B967E}"/>
    <cellStyle name="Výpočet 2 21 6 3" xfId="21471" xr:uid="{A5AAAE33-18A2-4C1E-8A50-7E43A293CA71}"/>
    <cellStyle name="Výpočet 2 21 6 4" xfId="24358" xr:uid="{11472BBB-AF26-4E86-A05C-64EE64466040}"/>
    <cellStyle name="Výpočet 2 21 6 5" xfId="32573" xr:uid="{A58AE355-8FFA-49A6-9BCD-05EE13EA8C65}"/>
    <cellStyle name="Výpočet 2 21 7" xfId="13123" xr:uid="{A861F301-8A5B-450B-8FD7-E29C530AC1D9}"/>
    <cellStyle name="Výpočet 2 21 7 2" xfId="38006" xr:uid="{85747AE2-F029-4E55-8F37-9619510876EA}"/>
    <cellStyle name="Výpočet 2 21 8" xfId="17191" xr:uid="{17AB0D6F-3B49-4CF0-932F-E260209CB137}"/>
    <cellStyle name="Výpočet 2 21 9" xfId="27023" xr:uid="{5D7FA415-468B-4433-8653-73AC4D53164B}"/>
    <cellStyle name="Výpočet 2 21_3.10 Impairments" xfId="1117" xr:uid="{B0800112-9E39-4B5F-9E67-6C7BA204F5CA}"/>
    <cellStyle name="Výpočet 2 22" xfId="415" xr:uid="{AB631C92-E514-41AE-B886-FD74B5AFBA34}"/>
    <cellStyle name="Výpočet 2 22 2" xfId="1983" xr:uid="{721C4D9A-A113-4D86-B909-C71B9C0D7E48}"/>
    <cellStyle name="Výpočet 2 22 2 2" xfId="5182" xr:uid="{73749ED2-36E9-4EDC-813B-78B4EEC913A2}"/>
    <cellStyle name="Výpočet 2 22 2 2 2" xfId="11975" xr:uid="{3A7DD3D5-DE16-4FDA-852F-3AEF9E507E47}"/>
    <cellStyle name="Výpočet 2 22 2 2 2 2" xfId="20576" xr:uid="{C11225FD-543A-4526-9879-B57E57EDB6C0}"/>
    <cellStyle name="Výpočet 2 22 2 2 2 2 2" xfId="48018" xr:uid="{BF74C83C-64F1-4F9F-8232-A0B1230F344E}"/>
    <cellStyle name="Výpočet 2 22 2 2 2 3" xfId="23523" xr:uid="{BF8B0B5F-20F6-42F1-BA43-E1379520DE60}"/>
    <cellStyle name="Výpočet 2 22 2 2 2 4" xfId="26152" xr:uid="{EA3C4209-DF3D-40EC-BDCB-8D48144DD6FD}"/>
    <cellStyle name="Výpočet 2 22 2 2 2 5" xfId="36821" xr:uid="{BB97E5CC-0B25-4765-A950-95DC40207FD5}"/>
    <cellStyle name="Výpočet 2 22 2 2 3" xfId="16001" xr:uid="{922145A0-1F84-4D5F-A902-C4208EABE973}"/>
    <cellStyle name="Výpočet 2 22 2 2 3 2" xfId="42349" xr:uid="{14ECDF14-9356-41B5-A25D-62E52F0E08FB}"/>
    <cellStyle name="Výpočet 2 22 2 2 4" xfId="18211" xr:uid="{A1EAEC57-B2C4-462A-B4CA-E9677A2A6677}"/>
    <cellStyle name="Výpočet 2 22 2 2 5" xfId="20619" xr:uid="{77BF25B7-4BB6-459C-96BE-727BAA8C09FF}"/>
    <cellStyle name="Výpočet 2 22 2 2 6" xfId="31266" xr:uid="{3E7CA0AD-A228-4412-B756-263F01C628C4}"/>
    <cellStyle name="Výpočet 2 22 2 3" xfId="8942" xr:uid="{75F3DF8D-5492-41E0-944B-407BC3175E47}"/>
    <cellStyle name="Výpočet 2 22 2 3 2" xfId="18664" xr:uid="{626DC626-D34B-45C6-9A2B-140E4230F43D}"/>
    <cellStyle name="Výpočet 2 22 2 3 2 2" xfId="44986" xr:uid="{1449091B-C37B-424B-8C30-EBA665051656}"/>
    <cellStyle name="Výpočet 2 22 2 3 3" xfId="22043" xr:uid="{81FFEBED-CBEC-4814-A1A7-9D75F74C7EEF}"/>
    <cellStyle name="Výpočet 2 22 2 3 4" xfId="24847" xr:uid="{FAFD621B-A53C-4C50-AC82-1252E69A505A}"/>
    <cellStyle name="Výpočet 2 22 2 3 5" xfId="33877" xr:uid="{9E96E080-5313-498A-B870-F4234BB5A4EB}"/>
    <cellStyle name="Výpočet 2 22 2 4" xfId="14062" xr:uid="{B5372417-1891-48B0-853C-F80DB14EE794}"/>
    <cellStyle name="Výpočet 2 22 2 4 2" xfId="39325" xr:uid="{66528059-4A8A-488C-B6F5-B774324781A5}"/>
    <cellStyle name="Výpočet 2 22 2 5" xfId="13594" xr:uid="{0C6FC4DE-CDBD-4C84-A860-0DDE29412398}"/>
    <cellStyle name="Výpočet 2 22 2 6" xfId="28330" xr:uid="{AF0C820D-299C-45E9-AB35-307B975096A2}"/>
    <cellStyle name="Výpočet 2 22 2_5.3 Investments associated cy" xfId="6557" xr:uid="{44D37005-BB29-47AB-8CC6-051B89731CB9}"/>
    <cellStyle name="Výpočet 2 22 3" xfId="2640" xr:uid="{931142D3-88B8-4A77-AB5A-4FF785AF29D9}"/>
    <cellStyle name="Výpočet 2 22 3 2" xfId="5839" xr:uid="{C06996C3-3D91-4F8C-BB4D-52418885DA54}"/>
    <cellStyle name="Výpočet 2 22 3 2 2" xfId="12632" xr:uid="{EB481279-AC03-4FD5-8C77-28052B55DB65}"/>
    <cellStyle name="Výpočet 2 22 3 2 2 2" xfId="21042" xr:uid="{B1587995-13CA-4E5C-9046-F23352B3F8F2}"/>
    <cellStyle name="Výpočet 2 22 3 2 2 2 2" xfId="48675" xr:uid="{5DA3FAC1-F664-4FD7-AEA3-8702DA2D009C}"/>
    <cellStyle name="Výpočet 2 22 3 2 2 3" xfId="23899" xr:uid="{9DF1C3C4-D6DC-49E5-9B2A-EB509D7FF904}"/>
    <cellStyle name="Výpočet 2 22 3 2 2 4" xfId="26496" xr:uid="{B89C15CA-4EE0-424E-BB01-6CA29ABD825F}"/>
    <cellStyle name="Výpočet 2 22 3 2 2 5" xfId="37478" xr:uid="{5ED686D9-52A1-41AB-BFA9-9DC7ED00B9C5}"/>
    <cellStyle name="Výpočet 2 22 3 2 3" xfId="16454" xr:uid="{6BF6D474-7965-43A6-99E7-C4529B49431D}"/>
    <cellStyle name="Výpočet 2 22 3 2 3 2" xfId="43006" xr:uid="{3D466DB6-EF19-4217-97C2-8C5D518EFE9A}"/>
    <cellStyle name="Výpočet 2 22 3 2 4" xfId="20111" xr:uid="{138B4ECF-3891-4D3A-9BB8-4248F00CF173}"/>
    <cellStyle name="Výpočet 2 22 3 2 5" xfId="23030" xr:uid="{DE14E437-39C5-4662-AE51-9A2B1171DF67}"/>
    <cellStyle name="Výpočet 2 22 3 2 6" xfId="31923" xr:uid="{A083B40E-3923-4235-A7AC-167385E72C8F}"/>
    <cellStyle name="Výpočet 2 22 3 3" xfId="9598" xr:uid="{07656929-4925-4794-A825-8007D503918B}"/>
    <cellStyle name="Výpočet 2 22 3 3 2" xfId="19130" xr:uid="{A59D1113-2E3A-4F7A-B97A-56D6900B52A6}"/>
    <cellStyle name="Výpočet 2 22 3 3 2 2" xfId="45642" xr:uid="{060B6E84-F5D0-4F25-BC47-109EDF1CC5B7}"/>
    <cellStyle name="Výpočet 2 22 3 3 3" xfId="22416" xr:uid="{82E6AFC5-30CA-4AF6-84C2-35C54B1CBD97}"/>
    <cellStyle name="Výpočet 2 22 3 3 4" xfId="25190" xr:uid="{68AC69D9-5837-42FD-8314-630C0F9E91F9}"/>
    <cellStyle name="Výpočet 2 22 3 3 5" xfId="34533" xr:uid="{6FB1BBA3-DBAA-4223-B2C2-4F48D07D21D1}"/>
    <cellStyle name="Výpočet 2 22 3 4" xfId="14515" xr:uid="{51E0623B-50CE-4A4D-83A4-4F6D2114DE58}"/>
    <cellStyle name="Výpočet 2 22 3 4 2" xfId="39981" xr:uid="{7446B0DE-696B-403B-8935-BC985BFC82DB}"/>
    <cellStyle name="Výpočet 2 22 3 5" xfId="16887" xr:uid="{A7EE5550-B370-4475-8915-C40BCB1F9714}"/>
    <cellStyle name="Výpočet 2 22 3 6" xfId="28986" xr:uid="{9D16EABD-2A61-4753-B27A-7149CF76ED22}"/>
    <cellStyle name="Výpočet 2 22 3_5.3 Investments associated cy" xfId="6558" xr:uid="{EDD2A7B6-F9C9-4627-9D8E-E920EAAB407E}"/>
    <cellStyle name="Výpočet 2 22 4" xfId="3173" xr:uid="{5E28479F-5BAE-4396-9EBF-534922DD2FF4}"/>
    <cellStyle name="Výpočet 2 22 4 2" xfId="10102" xr:uid="{6EB91A71-EE79-44A0-AD85-A15D7B92608A}"/>
    <cellStyle name="Výpočet 2 22 4 2 2" xfId="19561" xr:uid="{1C807BF4-3210-46F0-B4A5-B370CE972D12}"/>
    <cellStyle name="Výpočet 2 22 4 2 2 2" xfId="46145" xr:uid="{EE7D7B77-DCAE-40D8-A83F-66EA7FE02321}"/>
    <cellStyle name="Výpočet 2 22 4 2 3" xfId="22820" xr:uid="{39CED84D-60DE-436A-AC22-AE82F20DF7DE}"/>
    <cellStyle name="Výpočet 2 22 4 2 4" xfId="25584" xr:uid="{F25141E7-A6D9-4274-956A-1D39AE0DBD3A}"/>
    <cellStyle name="Výpočet 2 22 4 2 5" xfId="35026" xr:uid="{857D2E5C-50DF-437C-888B-2CBA597AC3E1}"/>
    <cellStyle name="Výpočet 2 22 4 3" xfId="14945" xr:uid="{AB26C730-E8B2-4FB7-8B7E-54CA140217EF}"/>
    <cellStyle name="Výpočet 2 22 4 3 2" xfId="40480" xr:uid="{E49E5C1F-ED03-47D7-93DE-393879A01566}"/>
    <cellStyle name="Výpočet 2 22 4 4" xfId="19704" xr:uid="{D3EC37AD-6F77-46FF-8513-6287CF2F7F68}"/>
    <cellStyle name="Výpočet 2 22 4 5" xfId="29475" xr:uid="{3B773760-6591-49FA-9160-0D4951F2553B}"/>
    <cellStyle name="Výpočet 2 22 5" xfId="7607" xr:uid="{895E1080-EFEE-4972-AD00-089E900A7001}"/>
    <cellStyle name="Výpočet 2 22 5 2" xfId="17870" xr:uid="{1D9A1F50-CEE7-452B-A5E7-66D00CFE4A4F}"/>
    <cellStyle name="Výpočet 2 22 5 2 2" xfId="43655" xr:uid="{9BAE9065-52FE-43AD-94D2-C7C76524BF67}"/>
    <cellStyle name="Výpočet 2 22 5 3" xfId="21460" xr:uid="{6EDD3348-C7E5-451A-8E88-A68413BED36F}"/>
    <cellStyle name="Výpočet 2 22 5 4" xfId="24347" xr:uid="{A769FB93-FD8E-4F80-A07A-AEAC9C742130}"/>
    <cellStyle name="Výpočet 2 22 5 5" xfId="32562" xr:uid="{7B885B99-3FBC-4386-B3D8-B2CAF0D68144}"/>
    <cellStyle name="Výpočet 2 22 6" xfId="13112" xr:uid="{BDFE8648-30E2-40CD-91E7-DA6A3BCA6784}"/>
    <cellStyle name="Výpočet 2 22 6 2" xfId="37995" xr:uid="{1C32E811-E84E-4ADD-8106-A0210BF60E7B}"/>
    <cellStyle name="Výpočet 2 22 7" xfId="17202" xr:uid="{D1CDEC3C-1429-4CDB-9138-212ED17B7134}"/>
    <cellStyle name="Výpočet 2 22 8" xfId="27012" xr:uid="{1C58F0B4-EB3A-4E69-9A7B-33381EEFA142}"/>
    <cellStyle name="Výpočet 2 22_5.3 Investments associated cy" xfId="6556" xr:uid="{97DA530B-83CC-4A89-84FD-B6393A7832DE}"/>
    <cellStyle name="Výpočet 2 23" xfId="1729" xr:uid="{B796941F-BCF6-4609-8E2C-B95DE95E4C72}"/>
    <cellStyle name="Výpočet 2 23 2" xfId="4928" xr:uid="{5D75D120-A524-4409-B450-AB6A6366C6DD}"/>
    <cellStyle name="Výpočet 2 23 2 2" xfId="11721" xr:uid="{114CE040-2896-4B57-9A65-75DF0AADF485}"/>
    <cellStyle name="Výpočet 2 23 2 2 2" xfId="20381" xr:uid="{0C6C0018-DA25-4178-AA82-CED78CE41555}"/>
    <cellStyle name="Výpočet 2 23 2 2 2 2" xfId="47764" xr:uid="{CFEC5217-8403-4940-812F-5AA8173AC1ED}"/>
    <cellStyle name="Výpočet 2 23 2 2 3" xfId="23348" xr:uid="{C480A00A-02D2-4B75-8732-654D0360D5EB}"/>
    <cellStyle name="Výpočet 2 23 2 2 4" xfId="25984" xr:uid="{968D506D-F698-4E04-AA1A-A6386F1A1437}"/>
    <cellStyle name="Výpočet 2 23 2 2 5" xfId="36567" xr:uid="{D9DB2382-9934-4493-8ED2-CE4BDD6469FE}"/>
    <cellStyle name="Výpočet 2 23 2 3" xfId="15802" xr:uid="{543E96E1-DC22-4321-9886-A097CBFA5D67}"/>
    <cellStyle name="Výpočet 2 23 2 3 2" xfId="42095" xr:uid="{8BD3D8C5-ECD5-4C43-90D6-A27422B6240C}"/>
    <cellStyle name="Výpočet 2 23 2 4" xfId="15635" xr:uid="{6789F7CD-F63B-4D7B-BFD3-3AD8260ED8EF}"/>
    <cellStyle name="Výpočet 2 23 2 5" xfId="15756" xr:uid="{F285467B-8D6D-42C6-AF15-FD019FE1E3E5}"/>
    <cellStyle name="Výpočet 2 23 2 6" xfId="31012" xr:uid="{CCEE205A-0FCB-4017-A682-DB10E75D3919}"/>
    <cellStyle name="Výpočet 2 23 3" xfId="8688" xr:uid="{E445A8B7-7173-4B3E-9EC5-3371B484D043}"/>
    <cellStyle name="Výpočet 2 23 3 2" xfId="18472" xr:uid="{3F9D7A3B-AE0A-4A2D-B741-02284469546E}"/>
    <cellStyle name="Výpočet 2 23 3 2 2" xfId="44732" xr:uid="{65140A78-B677-4291-9105-9947587E60B8}"/>
    <cellStyle name="Výpočet 2 23 3 3" xfId="21868" xr:uid="{B43EDD5D-0A78-48D0-8C7E-AF008C88937C}"/>
    <cellStyle name="Výpočet 2 23 3 4" xfId="24679" xr:uid="{22D2CD69-26AE-404B-9DB6-E916D9020808}"/>
    <cellStyle name="Výpočet 2 23 3 5" xfId="33623" xr:uid="{DECB5FD9-88C2-41FD-A293-3BE9AA20A97F}"/>
    <cellStyle name="Výpočet 2 23 4" xfId="13868" xr:uid="{CA90AA7D-E00F-464D-B68A-A3DC689B54E7}"/>
    <cellStyle name="Výpočet 2 23 4 2" xfId="39071" xr:uid="{97C287C6-098B-4F44-88A4-4D14DD3FA20F}"/>
    <cellStyle name="Výpočet 2 23 5" xfId="16950" xr:uid="{54F4CD46-A2BF-403E-B0BE-C2532AB61CCA}"/>
    <cellStyle name="Výpočet 2 23 6" xfId="28076" xr:uid="{477AFDFB-D8C2-4B78-99D6-E7EEC59D9153}"/>
    <cellStyle name="Výpočet 2 23_5.3 Investments associated cy" xfId="6559" xr:uid="{4BC1393A-94EF-4D76-B46A-BFDB3397F424}"/>
    <cellStyle name="Výpočet 2 24" xfId="2479" xr:uid="{757AEBE2-56AD-42E9-A708-04269ADAB7FB}"/>
    <cellStyle name="Výpočet 2 24 2" xfId="5678" xr:uid="{3F9CAB63-54D0-46BE-9B41-F47179F52FF9}"/>
    <cellStyle name="Výpočet 2 24 2 2" xfId="12471" xr:uid="{AF7D04F4-5AF6-4731-A195-89DA52464E15}"/>
    <cellStyle name="Výpočet 2 24 2 2 2" xfId="20881" xr:uid="{745B27CC-A4A9-46E7-8714-30D3D18BDBB7}"/>
    <cellStyle name="Výpočet 2 24 2 2 2 2" xfId="48514" xr:uid="{9B950941-EBDD-4B65-9A82-8788BB0F793B}"/>
    <cellStyle name="Výpočet 2 24 2 2 3" xfId="23741" xr:uid="{0B3A75BB-1EE9-47CF-AA53-433F93D3172E}"/>
    <cellStyle name="Výpočet 2 24 2 2 4" xfId="26338" xr:uid="{E31CF3EE-E176-4F76-8B58-6C8ED1D6AF34}"/>
    <cellStyle name="Výpočet 2 24 2 2 5" xfId="37317" xr:uid="{2A5C1CB7-5101-466F-BD9B-09D7AF603CD0}"/>
    <cellStyle name="Výpočet 2 24 2 3" xfId="16297" xr:uid="{B39463F8-9A7D-4208-80B5-B20CB9DFE68B}"/>
    <cellStyle name="Výpočet 2 24 2 3 2" xfId="42845" xr:uid="{2548CA73-529B-4CB9-807F-81C5A2093A22}"/>
    <cellStyle name="Výpočet 2 24 2 4" xfId="16722" xr:uid="{2553B02A-2258-4A0C-93FB-D98AA5591B40}"/>
    <cellStyle name="Výpočet 2 24 2 5" xfId="23282" xr:uid="{FDF5B5AB-620A-4760-801B-DD37F924DAF0}"/>
    <cellStyle name="Výpočet 2 24 2 6" xfId="31762" xr:uid="{110C72C2-BCEA-43FC-A3CD-F4F4C859F1C1}"/>
    <cellStyle name="Výpočet 2 24 3" xfId="9438" xr:uid="{AE2BF8C7-5EA2-4201-BC6D-A120EEEEDA1E}"/>
    <cellStyle name="Výpočet 2 24 3 2" xfId="18971" xr:uid="{1723D9AF-EE02-4C48-AA2B-59AA99EE9175}"/>
    <cellStyle name="Výpočet 2 24 3 2 2" xfId="45482" xr:uid="{10E9D5EF-1325-4207-ABE0-37767AE1704C}"/>
    <cellStyle name="Výpočet 2 24 3 3" xfId="22259" xr:uid="{55034A76-6195-4D09-96EA-DE92960979B8}"/>
    <cellStyle name="Výpočet 2 24 3 4" xfId="25033" xr:uid="{7C1022EF-1A66-473B-9AA0-8E1ABE0E9800}"/>
    <cellStyle name="Výpočet 2 24 3 5" xfId="34373" xr:uid="{C8019E41-946F-46C6-8B84-C07464732764}"/>
    <cellStyle name="Výpočet 2 24 4" xfId="14358" xr:uid="{BE8F5044-EEE0-4118-931D-D21D5CCB1BA3}"/>
    <cellStyle name="Výpočet 2 24 4 2" xfId="39821" xr:uid="{A9B98DEC-3C9C-43A0-868F-71F774DF5878}"/>
    <cellStyle name="Výpočet 2 24 5" xfId="15703" xr:uid="{4CC5B424-3767-4D4A-838F-9E8706B1944B}"/>
    <cellStyle name="Výpočet 2 24 6" xfId="28826" xr:uid="{1B8B3D9C-9E49-4CBB-9792-A939B5D1E22C}"/>
    <cellStyle name="Výpočet 2 24_5.3 Investments associated cy" xfId="6560" xr:uid="{275AA057-5649-4F8D-A544-9CF0B7E83CEF}"/>
    <cellStyle name="Výpočet 2 25" xfId="2908" xr:uid="{1418D6EE-B175-4F89-A984-E32075F8D013}"/>
    <cellStyle name="Výpočet 2 25 2" xfId="9849" xr:uid="{098EA329-20D3-4393-8D99-A1A35FEE43D5}"/>
    <cellStyle name="Výpočet 2 25 2 2" xfId="19369" xr:uid="{6AF2FBEA-CB9D-40B4-A187-84D398AAA5CC}"/>
    <cellStyle name="Výpočet 2 25 2 2 2" xfId="45892" xr:uid="{E6E19207-8CB9-45C6-A123-73D47B87D034}"/>
    <cellStyle name="Výpočet 2 25 2 3" xfId="22655" xr:uid="{2F8FA8C3-528F-492F-AAB4-21AC10AC2854}"/>
    <cellStyle name="Výpočet 2 25 2 4" xfId="25425" xr:uid="{15010550-F933-4CB6-A659-359E540D7917}"/>
    <cellStyle name="Výpočet 2 25 2 5" xfId="34780" xr:uid="{C5F2C97E-80AF-451A-876D-2B83DCBC4081}"/>
    <cellStyle name="Výpočet 2 25 3" xfId="14757" xr:uid="{E5FAD540-62DB-44E4-8A23-D38D600A21F7}"/>
    <cellStyle name="Výpočet 2 25 3 2" xfId="40228" xr:uid="{FD2CD86C-6972-40E9-ACBE-2FD8D83246CD}"/>
    <cellStyle name="Výpočet 2 25 4" xfId="14080" xr:uid="{A050392D-516B-440B-9EA9-13C44FAC66E4}"/>
    <cellStyle name="Výpočet 2 25 5" xfId="29230" xr:uid="{AE8B172D-7E26-4675-AB4F-5072D1444086}"/>
    <cellStyle name="Výpočet 2 26" xfId="7328" xr:uid="{C0B651A1-2F44-4F69-BC6F-0CCB6CC60026}"/>
    <cellStyle name="Výpočet 2 26 2" xfId="17645" xr:uid="{A21B0797-7054-4793-A57F-BA3DBD147B99}"/>
    <cellStyle name="Výpočet 2 26 2 2" xfId="43376" xr:uid="{0E843303-EF7B-40A3-B82F-570CCFBBEB4C}"/>
    <cellStyle name="Výpočet 2 26 3" xfId="12865" xr:uid="{79B9A6B1-8A5C-43A1-AFFE-26D529EB0C56}"/>
    <cellStyle name="Výpočet 2 26 4" xfId="24156" xr:uid="{8315299D-48DF-45E0-9BD8-4D3E7CDD36F2}"/>
    <cellStyle name="Výpočet 2 26 5" xfId="32285" xr:uid="{8FDEABA7-62B1-4669-B35D-1C814A4383D6}"/>
    <cellStyle name="Výpočet 2 27" xfId="12890" xr:uid="{56654B16-5CAF-4F54-9818-401967DB6AC3}"/>
    <cellStyle name="Výpočet 2 27 2" xfId="37716" xr:uid="{717387F9-0718-4EC2-A0B7-594C1A96A11F}"/>
    <cellStyle name="Výpočet 2 28" xfId="17402" xr:uid="{0360FC89-AE96-435F-8344-CFDD0BB63E67}"/>
    <cellStyle name="Výpočet 2 29" xfId="26735" xr:uid="{6E9F9607-74DD-468F-B55C-D6654334B367}"/>
    <cellStyle name="Výpočet 2 3" xfId="168" xr:uid="{695016C1-B65F-4FA5-9931-D5023313FE67}"/>
    <cellStyle name="Výpočet 2 3 2" xfId="472" xr:uid="{D7F7065B-0A64-474A-8827-84E881238B7A}"/>
    <cellStyle name="Výpočet 2 3 2 2" xfId="2034" xr:uid="{3805592F-DE53-49F1-AF68-A8EB5024969B}"/>
    <cellStyle name="Výpočet 2 3 2 2 2" xfId="5233" xr:uid="{426A61D0-4648-464C-811B-00A5F448C1A6}"/>
    <cellStyle name="Výpočet 2 3 2 2 2 2" xfId="12026" xr:uid="{9E52FC57-D30B-4AEF-9E0B-CACF99200FC6}"/>
    <cellStyle name="Výpočet 2 3 2 2 2 2 2" xfId="20618" xr:uid="{EF10085C-659B-4B95-84E4-64D33A500FE3}"/>
    <cellStyle name="Výpočet 2 3 2 2 2 2 2 2" xfId="48069" xr:uid="{923D0035-8306-4AD2-8105-1E8E0828D110}"/>
    <cellStyle name="Výpočet 2 3 2 2 2 2 3" xfId="23559" xr:uid="{D9930A73-FFA6-4B2B-AD4A-14DAB10FE374}"/>
    <cellStyle name="Výpočet 2 3 2 2 2 2 4" xfId="26187" xr:uid="{F3E74991-6C68-49E1-AF6B-F0A5D01A5E8F}"/>
    <cellStyle name="Výpočet 2 3 2 2 2 2 5" xfId="36872" xr:uid="{BA226A3A-0C9B-47AB-AE05-26E295D7F124}"/>
    <cellStyle name="Výpočet 2 3 2 2 2 3" xfId="16043" xr:uid="{C1B27893-D303-400D-B71F-A7D0EE7F97D4}"/>
    <cellStyle name="Výpočet 2 3 2 2 2 3 2" xfId="42400" xr:uid="{3DED6247-1506-4ED6-89D7-704718FB7E35}"/>
    <cellStyle name="Výpočet 2 3 2 2 2 4" xfId="15726" xr:uid="{B9D8EE3C-2154-4EB6-AE4A-0039D81D2BF1}"/>
    <cellStyle name="Výpočet 2 3 2 2 2 5" xfId="16987" xr:uid="{42E75A51-30B2-464D-9371-FFE5CFBBC1D3}"/>
    <cellStyle name="Výpočet 2 3 2 2 2 6" xfId="31317" xr:uid="{4BEA3EE7-87AA-4AD6-AB14-4D6B0BD30528}"/>
    <cellStyle name="Výpočet 2 3 2 2 3" xfId="8993" xr:uid="{80A39767-ECF2-43F1-A37B-C66D57477A99}"/>
    <cellStyle name="Výpočet 2 3 2 2 3 2" xfId="18707" xr:uid="{42031A69-8144-4802-BBC9-03F35F39D1C6}"/>
    <cellStyle name="Výpočet 2 3 2 2 3 2 2" xfId="45037" xr:uid="{6079C347-2815-4030-AA3A-5FC8E16FB731}"/>
    <cellStyle name="Výpočet 2 3 2 2 3 3" xfId="22079" xr:uid="{E448EA3E-31DF-4D0E-AEFA-78EF63379046}"/>
    <cellStyle name="Výpočet 2 3 2 2 3 4" xfId="24882" xr:uid="{2BEFB441-0DD8-4458-94A7-4A268D51C950}"/>
    <cellStyle name="Výpočet 2 3 2 2 3 5" xfId="33928" xr:uid="{75788BE9-C7EB-48BF-AD77-53602974799F}"/>
    <cellStyle name="Výpočet 2 3 2 2 4" xfId="14103" xr:uid="{C0F2D88D-5297-4E0D-B5FC-BC87C9EE16BC}"/>
    <cellStyle name="Výpočet 2 3 2 2 4 2" xfId="39376" xr:uid="{925BA88A-196C-41FB-8136-0156F1114BDD}"/>
    <cellStyle name="Výpočet 2 3 2 2 5" xfId="13592" xr:uid="{5A38E1CC-52A2-404A-BFA5-81748EF34557}"/>
    <cellStyle name="Výpočet 2 3 2 2 6" xfId="28381" xr:uid="{BC9460C6-7944-481E-A31C-3E0627CB0950}"/>
    <cellStyle name="Výpočet 2 3 2 2_5.3 Investments associated cy" xfId="6562" xr:uid="{DEAE9357-41B8-4C3F-A406-E8B59EACD00B}"/>
    <cellStyle name="Výpočet 2 3 2 3" xfId="2681" xr:uid="{42BE185A-5E46-4FE3-BA0E-252F729B10C1}"/>
    <cellStyle name="Výpočet 2 3 2 3 2" xfId="5880" xr:uid="{6D62B45A-7AE0-4AF5-858A-E39718BC72CB}"/>
    <cellStyle name="Výpočet 2 3 2 3 2 2" xfId="12673" xr:uid="{341AD578-77D9-42AF-BE32-03C09650689C}"/>
    <cellStyle name="Výpočet 2 3 2 3 2 2 2" xfId="21083" xr:uid="{F32BC72D-8D95-4F95-AEAB-F579B661160E}"/>
    <cellStyle name="Výpočet 2 3 2 3 2 2 2 2" xfId="48716" xr:uid="{21B8A907-FD84-4923-BA99-11629083BC12}"/>
    <cellStyle name="Výpočet 2 3 2 3 2 2 3" xfId="23940" xr:uid="{995F69E6-A474-41EC-B24E-F470B38D4F0F}"/>
    <cellStyle name="Výpočet 2 3 2 3 2 2 4" xfId="26537" xr:uid="{CA608C49-2366-4E42-B40D-094D169E9060}"/>
    <cellStyle name="Výpočet 2 3 2 3 2 2 5" xfId="37519" xr:uid="{4A74A50A-9F6A-48DA-BE7E-F72A361B1225}"/>
    <cellStyle name="Výpočet 2 3 2 3 2 3" xfId="16495" xr:uid="{5B75D6A3-672B-409B-9CBA-5741D2EF9C14}"/>
    <cellStyle name="Výpočet 2 3 2 3 2 3 2" xfId="43047" xr:uid="{B9307C5D-79E6-4E40-BBC2-9207A35FEBAA}"/>
    <cellStyle name="Výpočet 2 3 2 3 2 4" xfId="20840" xr:uid="{488935B8-D08A-4930-B4F4-5B15E380F774}"/>
    <cellStyle name="Výpočet 2 3 2 3 2 5" xfId="15234" xr:uid="{D3CEC40C-C4D1-4121-B10E-0B2757945415}"/>
    <cellStyle name="Výpočet 2 3 2 3 2 6" xfId="31964" xr:uid="{D5E8CB44-0498-47CD-8550-214B64F66707}"/>
    <cellStyle name="Výpočet 2 3 2 3 3" xfId="9639" xr:uid="{2475116F-ED5F-478E-A870-5FE1F2AAD253}"/>
    <cellStyle name="Výpočet 2 3 2 3 3 2" xfId="19171" xr:uid="{FD43FA34-5680-4615-89A2-CA8D1CD7D7D1}"/>
    <cellStyle name="Výpočet 2 3 2 3 3 2 2" xfId="45683" xr:uid="{E5790612-866C-4FEE-AEAC-F371267D1315}"/>
    <cellStyle name="Výpočet 2 3 2 3 3 3" xfId="22457" xr:uid="{4AF56389-3F0C-4472-BEE3-167259DD3926}"/>
    <cellStyle name="Výpočet 2 3 2 3 3 4" xfId="25231" xr:uid="{EC092406-7400-42F9-8065-23A4153E66D2}"/>
    <cellStyle name="Výpočet 2 3 2 3 3 5" xfId="34574" xr:uid="{04117CC8-A9B5-4733-9E42-DB532712B70C}"/>
    <cellStyle name="Výpočet 2 3 2 3 4" xfId="14556" xr:uid="{C92D25C1-87EA-43F7-AAEC-8D96DB3DAC22}"/>
    <cellStyle name="Výpočet 2 3 2 3 4 2" xfId="40022" xr:uid="{E1CC68C1-3735-489E-9DDE-EF7465808A3F}"/>
    <cellStyle name="Výpočet 2 3 2 3 5" xfId="18363" xr:uid="{B4A4583F-B300-4A0F-A0EB-F22332E336BE}"/>
    <cellStyle name="Výpočet 2 3 2 3 6" xfId="29027" xr:uid="{DA291566-EFE1-40CB-8121-8A83C40D44DB}"/>
    <cellStyle name="Výpočet 2 3 2 3_5.3 Investments associated cy" xfId="6563" xr:uid="{A07F8E80-C463-482A-A937-21B7097EE075}"/>
    <cellStyle name="Výpočet 2 3 2 4" xfId="3227" xr:uid="{F9CD6715-A4D3-471A-9BBF-6CD5516ADC00}"/>
    <cellStyle name="Výpočet 2 3 2 4 2" xfId="10154" xr:uid="{42783218-E029-4721-A0D3-98A132A1D16C}"/>
    <cellStyle name="Výpočet 2 3 2 4 2 2" xfId="19604" xr:uid="{266E846D-D22D-48F0-922C-BF2689B5B8F6}"/>
    <cellStyle name="Výpočet 2 3 2 4 2 2 2" xfId="46197" xr:uid="{9CEF0F48-A76F-450D-A013-C6840E7265D4}"/>
    <cellStyle name="Výpočet 2 3 2 4 2 3" xfId="22857" xr:uid="{3EB05376-813F-4D24-A8D6-0580F2A5F141}"/>
    <cellStyle name="Výpočet 2 3 2 4 2 4" xfId="25620" xr:uid="{0DBA8D62-545C-44B1-8371-0AC25FA904F6}"/>
    <cellStyle name="Výpočet 2 3 2 4 2 5" xfId="35078" xr:uid="{B33463EC-DAB9-469D-BE1F-A3C4FA1CB013}"/>
    <cellStyle name="Výpočet 2 3 2 4 3" xfId="14992" xr:uid="{82A430AE-DE6B-4D99-A3B4-D100D9A75F20}"/>
    <cellStyle name="Výpočet 2 3 2 4 3 2" xfId="40532" xr:uid="{40E5AEBC-CA50-4BCD-8A3B-8C4658F583AB}"/>
    <cellStyle name="Výpočet 2 3 2 4 4" xfId="18921" xr:uid="{B2836E50-B157-4708-9B0A-425CF96E841F}"/>
    <cellStyle name="Výpočet 2 3 2 4 5" xfId="29527" xr:uid="{C6004A22-9DF4-4EFC-91D4-D118B5B1CD86}"/>
    <cellStyle name="Výpočet 2 3 2 5" xfId="7664" xr:uid="{A825E127-70BB-452B-B0E8-BCB23B200A06}"/>
    <cellStyle name="Výpočet 2 3 2 5 2" xfId="17918" xr:uid="{27331391-0352-4235-B2E0-1B540DE15304}"/>
    <cellStyle name="Výpočet 2 3 2 5 2 2" xfId="43712" xr:uid="{57DD1AAE-218B-404D-ACC7-AC0BBE2D7D6A}"/>
    <cellStyle name="Výpočet 2 3 2 5 3" xfId="21502" xr:uid="{3CC4C110-D0B6-4A40-954E-796440C1ED04}"/>
    <cellStyle name="Výpočet 2 3 2 5 4" xfId="24388" xr:uid="{461D10FE-A5F6-4832-89CF-3D5E83A8830F}"/>
    <cellStyle name="Výpočet 2 3 2 5 5" xfId="32619" xr:uid="{6E6AC3D6-2879-4B4D-819C-49B67635E297}"/>
    <cellStyle name="Výpočet 2 3 2 6" xfId="13164" xr:uid="{E7BC7DAD-922E-4307-9A93-7A95D0D37640}"/>
    <cellStyle name="Výpočet 2 3 2 6 2" xfId="38052" xr:uid="{05137549-B76D-4194-8CA7-DDD1900EC79C}"/>
    <cellStyle name="Výpočet 2 3 2 7" xfId="17159" xr:uid="{D3017D12-D71B-4EF0-BD15-B3FBEDEB3F3D}"/>
    <cellStyle name="Výpočet 2 3 2 8" xfId="27069" xr:uid="{84237707-96A7-4D88-B650-7A0F9D1C4D41}"/>
    <cellStyle name="Výpočet 2 3 2_5.3 Investments associated cy" xfId="6561" xr:uid="{E3126AA5-3DDE-40B9-98C8-E000D3CAAC82}"/>
    <cellStyle name="Výpočet 2 3 3" xfId="1762" xr:uid="{3868E9AE-451F-4B03-916E-BFA929B17CDB}"/>
    <cellStyle name="Výpočet 2 3 3 2" xfId="4961" xr:uid="{A51CDCF6-C166-4070-B119-93041294CAEA}"/>
    <cellStyle name="Výpočet 2 3 3 2 2" xfId="11754" xr:uid="{991BAB15-A721-4F99-841D-98540BC06896}"/>
    <cellStyle name="Výpočet 2 3 3 2 2 2" xfId="20408" xr:uid="{26C5285C-05F7-4DEB-B896-9D3D8084A972}"/>
    <cellStyle name="Výpočet 2 3 3 2 2 2 2" xfId="47797" xr:uid="{B4DFE2A9-D45E-4601-92D6-FB7E23E54C9E}"/>
    <cellStyle name="Výpočet 2 3 3 2 2 3" xfId="23373" xr:uid="{38180605-F281-43E5-BC9C-094639CE4CFD}"/>
    <cellStyle name="Výpočet 2 3 3 2 2 4" xfId="26009" xr:uid="{B7F12AED-EDFA-44BB-951D-197523FE7391}"/>
    <cellStyle name="Výpočet 2 3 3 2 2 5" xfId="36600" xr:uid="{72DF7E69-6B5D-4ED4-807B-E19DCA193342}"/>
    <cellStyle name="Výpočet 2 3 3 2 3" xfId="15831" xr:uid="{7CC6D384-3281-4F37-BD83-71D8D239F3DC}"/>
    <cellStyle name="Výpočet 2 3 3 2 3 2" xfId="42128" xr:uid="{5640B69D-B7AA-4981-9D89-12F2E69F3437}"/>
    <cellStyle name="Výpočet 2 3 3 2 4" xfId="18223" xr:uid="{1866702B-07E5-48CD-96D0-A274A0E81858}"/>
    <cellStyle name="Výpočet 2 3 3 2 5" xfId="15727" xr:uid="{56F5AF69-7EF6-4BCD-B9DF-06FA5E9301E9}"/>
    <cellStyle name="Výpočet 2 3 3 2 6" xfId="31045" xr:uid="{BE838A7A-4AD5-46F0-B584-2BA04B6F2AE4}"/>
    <cellStyle name="Výpočet 2 3 3 3" xfId="8721" xr:uid="{E8CC53D4-D8DC-4A8B-94F4-65CC17D3FF62}"/>
    <cellStyle name="Výpočet 2 3 3 3 2" xfId="18500" xr:uid="{91EC1F2E-7E09-462E-AE64-98E44CDBFC0B}"/>
    <cellStyle name="Výpočet 2 3 3 3 2 2" xfId="44765" xr:uid="{A3D33635-E141-43DA-8CB8-6B959F56E17A}"/>
    <cellStyle name="Výpočet 2 3 3 3 3" xfId="21894" xr:uid="{B613BBBF-EA53-4975-90B9-2FDDE61E5827}"/>
    <cellStyle name="Výpočet 2 3 3 3 4" xfId="24704" xr:uid="{2E9256D9-D5E5-4707-992E-59F20AC01B64}"/>
    <cellStyle name="Výpočet 2 3 3 3 5" xfId="33656" xr:uid="{D448D965-2A72-4990-84B8-54265CF9D970}"/>
    <cellStyle name="Výpočet 2 3 3 4" xfId="13894" xr:uid="{25468CE8-60FB-4155-AD90-FE04C9C6DD89}"/>
    <cellStyle name="Výpočet 2 3 3 4 2" xfId="39104" xr:uid="{DBE92A8E-541E-4B69-98CB-241DD3774918}"/>
    <cellStyle name="Výpočet 2 3 3 5" xfId="13601" xr:uid="{A87E37A4-4577-4F8C-B566-B4B43E1E67AA}"/>
    <cellStyle name="Výpočet 2 3 3 6" xfId="28109" xr:uid="{B277821E-52D5-4D59-9E38-C2C8A83DC902}"/>
    <cellStyle name="Výpočet 2 3 3_5.3 Investments associated cy" xfId="6564" xr:uid="{2AE90F46-EEC6-41A6-8649-EAD90A2738B0}"/>
    <cellStyle name="Výpočet 2 3 4" xfId="2519" xr:uid="{B03CBEE3-5F56-4C16-92CC-CD360900A1B3}"/>
    <cellStyle name="Výpočet 2 3 4 2" xfId="5718" xr:uid="{C7DEE6FB-6674-4627-A024-9685BDEC72E4}"/>
    <cellStyle name="Výpočet 2 3 4 2 2" xfId="12511" xr:uid="{78E5A2CB-C078-4504-97B2-391499AF03B7}"/>
    <cellStyle name="Výpočet 2 3 4 2 2 2" xfId="20921" xr:uid="{3D35F6D4-9FBA-42E9-A8F3-CAB533400E16}"/>
    <cellStyle name="Výpočet 2 3 4 2 2 2 2" xfId="48554" xr:uid="{DA1F20E3-0210-4C33-AE8D-3470D1A53577}"/>
    <cellStyle name="Výpočet 2 3 4 2 2 3" xfId="23778" xr:uid="{F4087CBD-3221-44E1-9395-C924D5C7142C}"/>
    <cellStyle name="Výpočet 2 3 4 2 2 4" xfId="26375" xr:uid="{E94B1EE7-B85C-4E28-A695-0E9B197978C3}"/>
    <cellStyle name="Výpočet 2 3 4 2 2 5" xfId="37357" xr:uid="{848A2845-2AAA-4D19-8EDF-C8038D6B182F}"/>
    <cellStyle name="Výpočet 2 3 4 2 3" xfId="16334" xr:uid="{BB2E4E9D-E2F8-4023-8C21-5928C1A54059}"/>
    <cellStyle name="Výpočet 2 3 4 2 3 2" xfId="42885" xr:uid="{679AE399-F7A3-4785-BC8C-1EE9EE525981}"/>
    <cellStyle name="Výpočet 2 3 4 2 4" xfId="13014" xr:uid="{8EA920CE-F0CF-48B4-8986-6AB773F50532}"/>
    <cellStyle name="Výpočet 2 3 4 2 5" xfId="13369" xr:uid="{9C7F0623-97F6-4423-BD50-A65774127A70}"/>
    <cellStyle name="Výpočet 2 3 4 2 6" xfId="31802" xr:uid="{949E067E-1BA6-444B-8401-B47101979E6A}"/>
    <cellStyle name="Výpočet 2 3 4 3" xfId="9477" xr:uid="{221D5CAB-35A4-4EBD-9E89-D4CCC5AC3ED5}"/>
    <cellStyle name="Výpočet 2 3 4 3 2" xfId="19009" xr:uid="{A1DB6575-790F-453E-AEFD-5C23060BD35E}"/>
    <cellStyle name="Výpočet 2 3 4 3 2 2" xfId="45521" xr:uid="{6F90BD32-E9E1-4C29-99D1-C2F5C9B4FEFE}"/>
    <cellStyle name="Výpočet 2 3 4 3 3" xfId="22295" xr:uid="{DD180927-046C-4CB2-9F54-F95DFEC0A395}"/>
    <cellStyle name="Výpočet 2 3 4 3 4" xfId="25069" xr:uid="{A80689C1-190B-431E-9643-B81908C02401}"/>
    <cellStyle name="Výpočet 2 3 4 3 5" xfId="34412" xr:uid="{8CFA952F-AAF1-4A97-AFF3-4DE841E2B43F}"/>
    <cellStyle name="Výpočet 2 3 4 4" xfId="14395" xr:uid="{85209B1F-A9CE-443C-93E0-E26DA650882A}"/>
    <cellStyle name="Výpočet 2 3 4 4 2" xfId="39860" xr:uid="{7C38B0A7-CE05-4BEE-A2D3-D54C696F06DE}"/>
    <cellStyle name="Výpočet 2 3 4 5" xfId="19988" xr:uid="{1245E126-127A-4366-813B-2C9C1CC49C06}"/>
    <cellStyle name="Výpočet 2 3 4 6" xfId="28865" xr:uid="{4A5FFB61-7141-4F05-94E4-53702921150B}"/>
    <cellStyle name="Výpočet 2 3 4_5.3 Investments associated cy" xfId="6565" xr:uid="{B768E571-6EA9-4282-A814-B0F27A1C265E}"/>
    <cellStyle name="Výpočet 2 3 5" xfId="2943" xr:uid="{1F4FBA7E-460D-4529-9311-606B2264A7CC}"/>
    <cellStyle name="Výpočet 2 3 5 2" xfId="9881" xr:uid="{6560A02B-FBE1-45C0-8E3C-053C7BBB9DF4}"/>
    <cellStyle name="Výpočet 2 3 5 2 2" xfId="19394" xr:uid="{663D82A7-A6AA-4B14-997D-1C2577602117}"/>
    <cellStyle name="Výpočet 2 3 5 2 2 2" xfId="45924" xr:uid="{FCE99CD0-F35A-4456-BD18-41A737932C3D}"/>
    <cellStyle name="Výpočet 2 3 5 2 3" xfId="22677" xr:uid="{1D6BF56C-E73B-4BB6-980E-40B23C46EEA2}"/>
    <cellStyle name="Výpočet 2 3 5 2 4" xfId="25446" xr:uid="{FC82385B-1CE5-4E58-900B-1DED5F454365}"/>
    <cellStyle name="Výpočet 2 3 5 2 5" xfId="34809" xr:uid="{3A9A53C8-347E-4A5B-95F6-A5C604629621}"/>
    <cellStyle name="Výpočet 2 3 5 3" xfId="14782" xr:uid="{8BEFF033-880D-4C4B-A5F3-A894AA723985}"/>
    <cellStyle name="Výpočet 2 3 5 3 2" xfId="40260" xr:uid="{C6650B66-1828-4E2A-9244-4186963000EE}"/>
    <cellStyle name="Výpočet 2 3 5 4" xfId="16855" xr:uid="{B5F2AA06-5ECD-4AE6-A3DB-55338140D636}"/>
    <cellStyle name="Výpočet 2 3 5 5" xfId="29259" xr:uid="{A28C8222-C956-4E38-8DA4-B31881530ABA}"/>
    <cellStyle name="Výpočet 2 3 6" xfId="7363" xr:uid="{0873A476-DEA6-4B16-AA46-41B5144FDD89}"/>
    <cellStyle name="Výpočet 2 3 6 2" xfId="17675" xr:uid="{CC748A15-9642-45C0-9DAA-36F374EC6924}"/>
    <cellStyle name="Výpočet 2 3 6 2 2" xfId="43411" xr:uid="{A512898C-82FA-4755-AA95-CEADFB69A9B4}"/>
    <cellStyle name="Výpočet 2 3 6 3" xfId="21286" xr:uid="{E6F4A0D6-DF3B-44D1-8848-2FB9D862A02F}"/>
    <cellStyle name="Výpočet 2 3 6 4" xfId="24181" xr:uid="{29ED57EE-07B7-481E-B94B-AB0FDD3A6189}"/>
    <cellStyle name="Výpočet 2 3 6 5" xfId="32318" xr:uid="{0BBDE8F1-FBB3-4956-8912-9862EFCB03EC}"/>
    <cellStyle name="Výpočet 2 3 7" xfId="12920" xr:uid="{E1660C5D-04EB-48AA-B626-757784207E39}"/>
    <cellStyle name="Výpočet 2 3 7 2" xfId="37751" xr:uid="{D1CDA013-82A1-49BF-9B8D-6BF789B9F7B4}"/>
    <cellStyle name="Výpočet 2 3 8" xfId="17378" xr:uid="{6FA60CBC-1A08-4CD3-9D9F-B7D084C69918}"/>
    <cellStyle name="Výpočet 2 3 9" xfId="26768" xr:uid="{66D23E70-82AC-4B03-B101-66B85291B64D}"/>
    <cellStyle name="Výpočet 2 3_3.10 Impairments" xfId="1118" xr:uid="{E2A3D12D-9709-4775-B142-4EF3FB25C5FD}"/>
    <cellStyle name="Výpočet 2 4" xfId="188" xr:uid="{A8E27E83-8231-4B8F-AAB9-0ADDDE26A038}"/>
    <cellStyle name="Výpočet 2 4 2" xfId="492" xr:uid="{AB8B1427-21EB-4654-BBF7-72FD02C83697}"/>
    <cellStyle name="Výpočet 2 4 2 2" xfId="2053" xr:uid="{5EDDE6C9-ED23-4476-94EE-D705A32FCEF2}"/>
    <cellStyle name="Výpočet 2 4 2 2 2" xfId="5252" xr:uid="{AAD419D5-A3BC-4334-B10F-B1AA9037D996}"/>
    <cellStyle name="Výpočet 2 4 2 2 2 2" xfId="12045" xr:uid="{61DDF49D-6B05-4E9C-AF1D-EF908C9C2388}"/>
    <cellStyle name="Výpočet 2 4 2 2 2 2 2" xfId="20632" xr:uid="{C9467300-2375-4B2F-9F6B-EE9AC5330197}"/>
    <cellStyle name="Výpočet 2 4 2 2 2 2 2 2" xfId="48088" xr:uid="{FA76340A-1435-400F-B784-5D2821663CAA}"/>
    <cellStyle name="Výpočet 2 4 2 2 2 2 3" xfId="23567" xr:uid="{A981DFD3-E2E2-4E17-AA9F-1B96EECC2B96}"/>
    <cellStyle name="Výpočet 2 4 2 2 2 2 4" xfId="26194" xr:uid="{A00E1C48-6872-47CB-8833-24FCB489C7AF}"/>
    <cellStyle name="Výpočet 2 4 2 2 2 2 5" xfId="36891" xr:uid="{3BB23499-48CA-407D-A43B-ABDE21AF09B7}"/>
    <cellStyle name="Výpočet 2 4 2 2 2 3" xfId="16057" xr:uid="{C06E04BF-C70E-4C2E-8118-6DE23D1F5CA4}"/>
    <cellStyle name="Výpočet 2 4 2 2 2 3 2" xfId="42419" xr:uid="{006FF43E-3C4E-494A-AF6E-E411B4DCB364}"/>
    <cellStyle name="Výpočet 2 4 2 2 2 4" xfId="16234" xr:uid="{05647FD0-18CE-41B2-AC5A-7183ACBD978D}"/>
    <cellStyle name="Výpočet 2 4 2 2 2 5" xfId="17495" xr:uid="{2695B195-5D98-4537-A0D6-FF43FCCAD183}"/>
    <cellStyle name="Výpočet 2 4 2 2 2 6" xfId="31336" xr:uid="{78ADB080-4959-4D4B-8811-F49CF53628DA}"/>
    <cellStyle name="Výpočet 2 4 2 2 3" xfId="9012" xr:uid="{821923F3-7185-4826-B33E-E9D409160318}"/>
    <cellStyle name="Výpočet 2 4 2 2 3 2" xfId="18719" xr:uid="{701518C3-8D3E-4FDB-82C8-BF95D608AC65}"/>
    <cellStyle name="Výpočet 2 4 2 2 3 2 2" xfId="45056" xr:uid="{9E0D3E3F-8DAF-4033-A5E5-A9A84778947E}"/>
    <cellStyle name="Výpočet 2 4 2 2 3 3" xfId="22088" xr:uid="{94E373D2-0F13-4027-9407-268801C5004B}"/>
    <cellStyle name="Výpočet 2 4 2 2 3 4" xfId="24889" xr:uid="{D0EA7AE9-482F-41DE-BD78-A8931EB8A970}"/>
    <cellStyle name="Výpočet 2 4 2 2 3 5" xfId="33947" xr:uid="{71D22DE6-15E0-4D61-956D-B96DB3799271}"/>
    <cellStyle name="Výpočet 2 4 2 2 4" xfId="14116" xr:uid="{EC60D6B2-4659-4341-B0A4-EE08C39DFCD4}"/>
    <cellStyle name="Výpočet 2 4 2 2 4 2" xfId="39395" xr:uid="{DC3D4B82-7D2A-43C8-B183-C33291D6CE5C}"/>
    <cellStyle name="Výpočet 2 4 2 2 5" xfId="20010" xr:uid="{D4F1523E-5AF6-43FC-97CA-2229E9C800A9}"/>
    <cellStyle name="Výpočet 2 4 2 2 6" xfId="28400" xr:uid="{B10D516F-77BF-4A8A-A419-F896DB67FC3C}"/>
    <cellStyle name="Výpočet 2 4 2 2_5.3 Investments associated cy" xfId="6567" xr:uid="{74E97A0D-9EFC-43BD-97FE-503F229E2610}"/>
    <cellStyle name="Výpočet 2 4 2 3" xfId="2688" xr:uid="{1270C495-2C89-432E-9811-AC2F7EA9AD52}"/>
    <cellStyle name="Výpočet 2 4 2 3 2" xfId="5887" xr:uid="{586F1E57-DE81-428F-A972-4009D91BF81A}"/>
    <cellStyle name="Výpočet 2 4 2 3 2 2" xfId="12680" xr:uid="{9D41F7A1-0DCC-4B3D-A1ED-9C08A1333885}"/>
    <cellStyle name="Výpočet 2 4 2 3 2 2 2" xfId="21090" xr:uid="{A27778B5-8BA8-4482-ADFD-B0A6B700554B}"/>
    <cellStyle name="Výpočet 2 4 2 3 2 2 2 2" xfId="48723" xr:uid="{5FA73C03-CC9F-45BE-B98B-1EA9C787AC2F}"/>
    <cellStyle name="Výpočet 2 4 2 3 2 2 3" xfId="23947" xr:uid="{3244B440-CB0A-45FA-A487-1011BC80F222}"/>
    <cellStyle name="Výpočet 2 4 2 3 2 2 4" xfId="26544" xr:uid="{01A2584B-9C5F-45CE-AA53-178A223082ED}"/>
    <cellStyle name="Výpočet 2 4 2 3 2 2 5" xfId="37526" xr:uid="{439DA7EC-CDB0-40D9-88EB-C677FC7A5EA4}"/>
    <cellStyle name="Výpočet 2 4 2 3 2 3" xfId="16502" xr:uid="{D375999F-678E-43AD-9D4A-8D3E2C215035}"/>
    <cellStyle name="Výpočet 2 4 2 3 2 3 2" xfId="43054" xr:uid="{08C2AC67-3F00-4285-9417-0600D57EBD0A}"/>
    <cellStyle name="Výpočet 2 4 2 3 2 4" xfId="13776" xr:uid="{128BB0CC-36AA-4348-8E72-93A17B141219}"/>
    <cellStyle name="Výpočet 2 4 2 3 2 5" xfId="18970" xr:uid="{44ACAA53-7BC8-4999-BE57-80EBB7167F8D}"/>
    <cellStyle name="Výpočet 2 4 2 3 2 6" xfId="31971" xr:uid="{E62323D7-4C9D-44D0-BCA2-459EF706BAB4}"/>
    <cellStyle name="Výpočet 2 4 2 3 3" xfId="9646" xr:uid="{D06F4A72-2ED5-4708-8204-CB0D3CFF9CCF}"/>
    <cellStyle name="Výpočet 2 4 2 3 3 2" xfId="19178" xr:uid="{34D06C1A-CB5D-40DC-981B-1E942261753F}"/>
    <cellStyle name="Výpočet 2 4 2 3 3 2 2" xfId="45690" xr:uid="{7515CACC-1DE6-410C-B11A-407D581BAD52}"/>
    <cellStyle name="Výpočet 2 4 2 3 3 3" xfId="22464" xr:uid="{7BDBE037-B18E-4172-B735-B18AA3263838}"/>
    <cellStyle name="Výpočet 2 4 2 3 3 4" xfId="25238" xr:uid="{1D921617-DFA1-4199-AD0F-7930F8BE968D}"/>
    <cellStyle name="Výpočet 2 4 2 3 3 5" xfId="34581" xr:uid="{6F52C990-7506-40F5-9520-C8C38F7255E8}"/>
    <cellStyle name="Výpočet 2 4 2 3 4" xfId="14563" xr:uid="{75C22778-5D22-4061-AB58-A3F7B08BE093}"/>
    <cellStyle name="Výpočet 2 4 2 3 4 2" xfId="40029" xr:uid="{811F2EAA-5F80-40DE-A3F6-E43A54AF01E1}"/>
    <cellStyle name="Výpočet 2 4 2 3 5" xfId="20015" xr:uid="{35905755-D8C0-40C4-9413-4F7C5C245D1A}"/>
    <cellStyle name="Výpočet 2 4 2 3 6" xfId="29034" xr:uid="{FC631B91-0F68-4D02-879D-DC10FEF5FEF9}"/>
    <cellStyle name="Výpočet 2 4 2 3_5.3 Investments associated cy" xfId="6568" xr:uid="{021CD5D9-6D1E-4DE5-8656-1D3A5E11C5E0}"/>
    <cellStyle name="Výpočet 2 4 2 4" xfId="3245" xr:uid="{24E275F3-392E-42E1-95B2-3384F6645988}"/>
    <cellStyle name="Výpočet 2 4 2 4 2" xfId="10172" xr:uid="{927FCB17-AA79-4ECF-A5CF-418CFABBF672}"/>
    <cellStyle name="Výpočet 2 4 2 4 2 2" xfId="19618" xr:uid="{BF6F38BD-6DD0-4320-BFB3-E3D247AFAD19}"/>
    <cellStyle name="Výpočet 2 4 2 4 2 2 2" xfId="46215" xr:uid="{FB78365F-5DE8-44E7-A7CF-5E8A4165B48A}"/>
    <cellStyle name="Výpočet 2 4 2 4 2 3" xfId="22864" xr:uid="{3093519A-7C5B-4F34-B140-B6196110C94D}"/>
    <cellStyle name="Výpočet 2 4 2 4 2 4" xfId="25626" xr:uid="{C7F4E3E8-AF88-4D81-8587-CA46989F2F39}"/>
    <cellStyle name="Výpočet 2 4 2 4 2 5" xfId="35096" xr:uid="{2DFFCDE8-54AD-4A02-9F0E-E5D62B531C96}"/>
    <cellStyle name="Výpočet 2 4 2 4 3" xfId="15007" xr:uid="{0BC21186-9DB4-40EC-9D66-3356D3DE573E}"/>
    <cellStyle name="Výpočet 2 4 2 4 3 2" xfId="40550" xr:uid="{0D710926-BD2D-4442-9C7B-658AE20549F1}"/>
    <cellStyle name="Výpočet 2 4 2 4 4" xfId="20717" xr:uid="{3B954105-F3FC-4259-80AB-79C41CDF9664}"/>
    <cellStyle name="Výpočet 2 4 2 4 5" xfId="29545" xr:uid="{9A6A1D40-446C-4E39-8B52-997C742A6FCF}"/>
    <cellStyle name="Výpočet 2 4 2 5" xfId="7683" xr:uid="{8B350AF6-9F1D-432F-90A3-459C3817FCC9}"/>
    <cellStyle name="Výpočet 2 4 2 5 2" xfId="17933" xr:uid="{8D3E2107-3D59-4F0B-95A9-35B0280CA6D1}"/>
    <cellStyle name="Výpočet 2 4 2 5 2 2" xfId="43731" xr:uid="{60A6A546-9881-48D7-AFFF-DD9AE0976217}"/>
    <cellStyle name="Výpočet 2 4 2 5 3" xfId="21511" xr:uid="{F869BDD8-65C0-4AE5-B1AC-CC63A7D1B4FE}"/>
    <cellStyle name="Výpočet 2 4 2 5 4" xfId="24395" xr:uid="{ADE969DC-BBB5-48CD-94A4-2C15628FF75B}"/>
    <cellStyle name="Výpočet 2 4 2 5 5" xfId="32638" xr:uid="{9741DA77-02EF-48E0-B84D-E0256D9F978C}"/>
    <cellStyle name="Výpočet 2 4 2 6" xfId="13178" xr:uid="{2548DD5F-4D76-4772-8E8D-E314B86AB9F2}"/>
    <cellStyle name="Výpočet 2 4 2 6 2" xfId="38071" xr:uid="{0B126DBC-2CF2-4E02-AAB6-C72F294BD3DE}"/>
    <cellStyle name="Výpočet 2 4 2 7" xfId="17151" xr:uid="{EC8F01FC-0E6F-4AF8-B622-37A750DE9BB6}"/>
    <cellStyle name="Výpočet 2 4 2 8" xfId="27088" xr:uid="{5D2ECBA3-1C7C-48BB-B513-6F312BFE94D5}"/>
    <cellStyle name="Výpočet 2 4 2_5.3 Investments associated cy" xfId="6566" xr:uid="{CBFBACEE-17F8-4D4D-ABD9-8AA816BF374D}"/>
    <cellStyle name="Výpočet 2 4 3" xfId="1781" xr:uid="{BF4337BA-E2C4-47FC-9E6B-A115E15A2506}"/>
    <cellStyle name="Výpočet 2 4 3 2" xfId="4980" xr:uid="{70782288-49BF-4B56-8A73-50884FE1C60A}"/>
    <cellStyle name="Výpočet 2 4 3 2 2" xfId="11773" xr:uid="{D52C0A0B-860A-48A5-9C60-D7652685211E}"/>
    <cellStyle name="Výpočet 2 4 3 2 2 2" xfId="20421" xr:uid="{212F1C56-1001-4C84-947F-4B99C01017DF}"/>
    <cellStyle name="Výpočet 2 4 3 2 2 2 2" xfId="47816" xr:uid="{5271BDA3-9C3F-42DA-81FB-65DD742F0619}"/>
    <cellStyle name="Výpočet 2 4 3 2 2 3" xfId="23380" xr:uid="{645940F2-B7C2-49F3-A440-9DE92D5DC7C0}"/>
    <cellStyle name="Výpočet 2 4 3 2 2 4" xfId="26016" xr:uid="{63716D59-C7D4-41FC-96D7-9319CA2FC976}"/>
    <cellStyle name="Výpočet 2 4 3 2 2 5" xfId="36619" xr:uid="{4C3FD3EE-6A1C-46EB-AD7E-4130C39EA356}"/>
    <cellStyle name="Výpočet 2 4 3 2 3" xfId="15844" xr:uid="{90BD43E2-E101-4403-B3D6-429006686808}"/>
    <cellStyle name="Výpočet 2 4 3 2 3 2" xfId="42147" xr:uid="{B68C5943-4F56-480D-9597-342EA482AF3E}"/>
    <cellStyle name="Výpočet 2 4 3 2 4" xfId="13761" xr:uid="{2E9B7520-9D25-4D58-8D0F-E6F2B7F9C5EB}"/>
    <cellStyle name="Výpočet 2 4 3 2 5" xfId="20884" xr:uid="{D9053B33-F474-4036-87CE-83B00F713ABA}"/>
    <cellStyle name="Výpočet 2 4 3 2 6" xfId="31064" xr:uid="{FBA266A7-DE09-45AE-A799-3961E14821A2}"/>
    <cellStyle name="Výpočet 2 4 3 3" xfId="8740" xr:uid="{302AFE04-3A95-4E34-B31F-46AB3AA75FF9}"/>
    <cellStyle name="Výpočet 2 4 3 3 2" xfId="18510" xr:uid="{D8BDE0CA-F2E2-4A7A-B177-E6D9F39F421C}"/>
    <cellStyle name="Výpočet 2 4 3 3 2 2" xfId="44784" xr:uid="{07945AD4-986B-4D6B-8157-C94BEEC8838B}"/>
    <cellStyle name="Výpočet 2 4 3 3 3" xfId="21902" xr:uid="{375120EA-965B-4E99-90C4-A99BFFDC7FE4}"/>
    <cellStyle name="Výpočet 2 4 3 3 4" xfId="24711" xr:uid="{7CCA2FDD-D70C-4070-88EB-4CCE6BB387BD}"/>
    <cellStyle name="Výpočet 2 4 3 3 5" xfId="33675" xr:uid="{0B6E3540-E7CB-46C2-A5CF-9972A5316AED}"/>
    <cellStyle name="Výpočet 2 4 3 4" xfId="13905" xr:uid="{E1BE3509-54E0-47AD-AAFE-300A2488A4BD}"/>
    <cellStyle name="Výpočet 2 4 3 4 2" xfId="39123" xr:uid="{60458940-3C37-46DA-87F8-070CA43E3F0D}"/>
    <cellStyle name="Výpočet 2 4 3 5" xfId="20022" xr:uid="{BB3EFA8E-A73F-4F0B-8927-75B8F265F2F5}"/>
    <cellStyle name="Výpočet 2 4 3 6" xfId="28128" xr:uid="{B0D5EC22-00AE-4141-B01C-DF040F624E9C}"/>
    <cellStyle name="Výpočet 2 4 3_5.3 Investments associated cy" xfId="6569" xr:uid="{31273039-3D18-4108-ABA1-BCE1D4FDC237}"/>
    <cellStyle name="Výpočet 2 4 4" xfId="2498" xr:uid="{FA2EAD13-D742-48DA-BA20-C91BAB7EBF80}"/>
    <cellStyle name="Výpočet 2 4 4 2" xfId="5697" xr:uid="{7D29D214-D345-4F54-9A29-27EFCB1113ED}"/>
    <cellStyle name="Výpočet 2 4 4 2 2" xfId="12490" xr:uid="{885DA3CB-E946-4156-9BF9-6F9A21C52D77}"/>
    <cellStyle name="Výpočet 2 4 4 2 2 2" xfId="20900" xr:uid="{F6F6B49F-A607-407F-93BB-3B914F8DF341}"/>
    <cellStyle name="Výpočet 2 4 4 2 2 2 2" xfId="48533" xr:uid="{77329CD5-1DEB-41ED-85ED-5A85F63A16A4}"/>
    <cellStyle name="Výpočet 2 4 4 2 2 3" xfId="23757" xr:uid="{32E60C1F-F4E4-4B59-9D80-0271CB3AECA8}"/>
    <cellStyle name="Výpočet 2 4 4 2 2 4" xfId="26354" xr:uid="{139312E3-C73C-4211-9C3F-0AF41461B2D7}"/>
    <cellStyle name="Výpočet 2 4 4 2 2 5" xfId="37336" xr:uid="{55D1AF80-38F6-485A-A213-36F2881D995F}"/>
    <cellStyle name="Výpočet 2 4 4 2 3" xfId="16313" xr:uid="{7AD38DF3-63BE-4642-A0EE-8D0C8F9C3FA9}"/>
    <cellStyle name="Výpočet 2 4 4 2 3 2" xfId="42864" xr:uid="{6A675886-CB74-48D9-9426-08E9AE65B14F}"/>
    <cellStyle name="Výpočet 2 4 4 2 4" xfId="20228" xr:uid="{C0C12880-82A2-4998-A798-8C50B3242C1E}"/>
    <cellStyle name="Výpočet 2 4 4 2 5" xfId="15422" xr:uid="{484A84A5-7058-45AB-9F5D-81B04430BACC}"/>
    <cellStyle name="Výpočet 2 4 4 2 6" xfId="31781" xr:uid="{3C76CD2E-9625-4DF9-AA43-82347AD3BB2A}"/>
    <cellStyle name="Výpočet 2 4 4 3" xfId="9456" xr:uid="{1CD73C60-815A-45C7-9D6E-0BA844904C49}"/>
    <cellStyle name="Výpočet 2 4 4 3 2" xfId="18988" xr:uid="{80EE6DEA-7F66-4227-B132-4322DA337C48}"/>
    <cellStyle name="Výpočet 2 4 4 3 2 2" xfId="45500" xr:uid="{0BB4C05B-900E-41BD-BDC6-D92DEEC244ED}"/>
    <cellStyle name="Výpočet 2 4 4 3 3" xfId="22274" xr:uid="{66724ABF-395A-4F7E-A77F-7D869D2AB5C1}"/>
    <cellStyle name="Výpočet 2 4 4 3 4" xfId="25048" xr:uid="{16FA43C3-0BBE-470F-B9D2-5A906FDEA3B9}"/>
    <cellStyle name="Výpočet 2 4 4 3 5" xfId="34391" xr:uid="{7188121D-AA36-4A94-87AC-D5F7AA6032F8}"/>
    <cellStyle name="Výpočet 2 4 4 4" xfId="14374" xr:uid="{340FA302-0D2F-49F4-BFD3-15F266CA15A3}"/>
    <cellStyle name="Výpočet 2 4 4 4 2" xfId="39839" xr:uid="{C181DB8B-2392-428B-9200-5E30C9AB122C}"/>
    <cellStyle name="Výpočet 2 4 4 5" xfId="13582" xr:uid="{A44184A3-1009-44DD-B99D-15BF6BA5ECA9}"/>
    <cellStyle name="Výpočet 2 4 4 6" xfId="28844" xr:uid="{450958C4-D6F0-43B7-B266-91E98DE0D675}"/>
    <cellStyle name="Výpočet 2 4 4_5.3 Investments associated cy" xfId="6570" xr:uid="{482D3326-99EC-48F5-813C-5132CF603A8A}"/>
    <cellStyle name="Výpočet 2 4 5" xfId="2961" xr:uid="{C5145C65-1A12-40CC-A788-087FE709C839}"/>
    <cellStyle name="Výpočet 2 4 5 2" xfId="9899" xr:uid="{C67ED8B7-6166-4A9F-B13B-46A03A6BD0C3}"/>
    <cellStyle name="Výpočet 2 4 5 2 2" xfId="19405" xr:uid="{9ABBBA26-6E47-4D52-AC87-D145FBDDF584}"/>
    <cellStyle name="Výpočet 2 4 5 2 2 2" xfId="45942" xr:uid="{E7899D15-41DD-488B-B3E7-36D742BCB3CE}"/>
    <cellStyle name="Výpočet 2 4 5 2 3" xfId="22684" xr:uid="{C1D688DB-96ED-4F39-9910-21B96D13CBED}"/>
    <cellStyle name="Výpočet 2 4 5 2 4" xfId="25452" xr:uid="{8C863335-DBA8-4AF7-94D9-5D92E5610C42}"/>
    <cellStyle name="Výpočet 2 4 5 2 5" xfId="34827" xr:uid="{F23A5713-AA0C-4CCB-888C-031860978F99}"/>
    <cellStyle name="Výpočet 2 4 5 3" xfId="14793" xr:uid="{9940811F-8E28-40FD-837C-800C125E82D2}"/>
    <cellStyle name="Výpočet 2 4 5 3 2" xfId="40278" xr:uid="{165E1E4B-57A0-460E-A6E3-E9FDA806B6EF}"/>
    <cellStyle name="Výpočet 2 4 5 4" xfId="20297" xr:uid="{300571D3-519D-4BC4-8C02-69925D40283B}"/>
    <cellStyle name="Výpočet 2 4 5 5" xfId="29277" xr:uid="{6FE2B91A-4EC4-437A-8573-6BAF99C1F753}"/>
    <cellStyle name="Výpočet 2 4 6" xfId="7382" xr:uid="{B2BA43DD-E389-425A-97F7-649BDD723D2C}"/>
    <cellStyle name="Výpočet 2 4 6 2" xfId="17687" xr:uid="{AC473B2A-8374-4AD4-ABAB-514CB7D56A5D}"/>
    <cellStyle name="Výpočet 2 4 6 2 2" xfId="43430" xr:uid="{3234560B-BA6E-4986-832C-4B00959CA038}"/>
    <cellStyle name="Výpočet 2 4 6 3" xfId="21294" xr:uid="{9DFEA410-9A9F-40A2-86BD-956B16CF6D5A}"/>
    <cellStyle name="Výpočet 2 4 6 4" xfId="24188" xr:uid="{4B280CB9-BC66-457F-9335-E3E6C1911C6F}"/>
    <cellStyle name="Výpočet 2 4 6 5" xfId="32337" xr:uid="{B0849111-F1E1-4F02-8745-D86B54D40D29}"/>
    <cellStyle name="Výpočet 2 4 7" xfId="12933" xr:uid="{E2600D37-0F4D-4292-B973-BF170FF44799}"/>
    <cellStyle name="Výpočet 2 4 7 2" xfId="37770" xr:uid="{E9A8D13F-6807-4476-98BE-4A6AFD7C935D}"/>
    <cellStyle name="Výpočet 2 4 8" xfId="17368" xr:uid="{19B3ED70-70C1-4210-9D79-72DFCF830005}"/>
    <cellStyle name="Výpočet 2 4 9" xfId="26787" xr:uid="{30F83FAE-CAE4-43BB-8646-1E6603011B0B}"/>
    <cellStyle name="Výpočet 2 4_3.10 Impairments" xfId="1119" xr:uid="{A035974C-B3CC-4707-822F-8E2C795223ED}"/>
    <cellStyle name="Výpočet 2 5" xfId="199" xr:uid="{BA3E08A4-B96F-4B6A-BAD6-2047CC75B19B}"/>
    <cellStyle name="Výpočet 2 5 2" xfId="503" xr:uid="{C62ACBD3-1D80-4EF6-BB34-FC8D5D86E750}"/>
    <cellStyle name="Výpočet 2 5 2 2" xfId="2062" xr:uid="{B8411D6F-E4DF-4EC3-BA29-D6AD3192EE08}"/>
    <cellStyle name="Výpočet 2 5 2 2 2" xfId="5261" xr:uid="{8BB4C320-6D34-4CB1-9573-E60819CCAC5A}"/>
    <cellStyle name="Výpočet 2 5 2 2 2 2" xfId="12054" xr:uid="{508DA322-81FC-4AFB-96FC-BF854D057264}"/>
    <cellStyle name="Výpočet 2 5 2 2 2 2 2" xfId="20641" xr:uid="{60F55DB3-DFBB-4685-B3A4-8FA2060A10FD}"/>
    <cellStyle name="Výpočet 2 5 2 2 2 2 2 2" xfId="48097" xr:uid="{B1F3A1F9-F183-489C-A969-FE3C81432331}"/>
    <cellStyle name="Výpočet 2 5 2 2 2 2 3" xfId="23576" xr:uid="{4C3A783A-A67E-4C02-BDE2-DE42CD7C1923}"/>
    <cellStyle name="Výpočet 2 5 2 2 2 2 4" xfId="26203" xr:uid="{EF82F36C-668A-4258-A21C-86A6F97795E1}"/>
    <cellStyle name="Výpočet 2 5 2 2 2 2 5" xfId="36900" xr:uid="{7D632D47-5C59-4019-897F-9D49DA4A9597}"/>
    <cellStyle name="Výpočet 2 5 2 2 2 3" xfId="16066" xr:uid="{A6CB2699-1A6B-4770-B0D1-F20F9143376A}"/>
    <cellStyle name="Výpočet 2 5 2 2 2 3 2" xfId="42428" xr:uid="{F2AF08F2-EB45-46DD-B8CC-44CD7C85EA55}"/>
    <cellStyle name="Výpočet 2 5 2 2 2 4" xfId="18126" xr:uid="{66EF84E7-55A5-4F6B-845A-65D5C7AB553E}"/>
    <cellStyle name="Výpočet 2 5 2 2 2 5" xfId="13524" xr:uid="{EC3AF50A-9888-4DF0-B791-AFCF92CE64D0}"/>
    <cellStyle name="Výpočet 2 5 2 2 2 6" xfId="31345" xr:uid="{161BD314-008F-40F9-BB6B-07D8FA85D54A}"/>
    <cellStyle name="Výpočet 2 5 2 2 3" xfId="9021" xr:uid="{EAAABA74-44C4-40E5-A474-10191E3D2072}"/>
    <cellStyle name="Výpočet 2 5 2 2 3 2" xfId="18728" xr:uid="{693CC6C5-DB1B-481D-820A-260472B9193C}"/>
    <cellStyle name="Výpočet 2 5 2 2 3 2 2" xfId="45065" xr:uid="{F45736F7-3BCC-47C9-8A74-55AB1B3E668C}"/>
    <cellStyle name="Výpočet 2 5 2 2 3 3" xfId="22097" xr:uid="{AA998D96-F08E-4104-969B-7B0E406F4784}"/>
    <cellStyle name="Výpočet 2 5 2 2 3 4" xfId="24898" xr:uid="{895EBB11-3FE3-4DE8-BF48-BD0547E72C2C}"/>
    <cellStyle name="Výpočet 2 5 2 2 3 5" xfId="33956" xr:uid="{219E4824-B637-4319-B001-5BA5A22164EB}"/>
    <cellStyle name="Výpočet 2 5 2 2 4" xfId="14125" xr:uid="{A3F0CCE5-2B29-4F24-9399-9540A84096A1}"/>
    <cellStyle name="Výpočet 2 5 2 2 4 2" xfId="39404" xr:uid="{0F3F4254-1B34-48B4-891A-5201992695AF}"/>
    <cellStyle name="Výpočet 2 5 2 2 5" xfId="16923" xr:uid="{7A80C753-3679-4ECB-825C-C9F72FD976F6}"/>
    <cellStyle name="Výpočet 2 5 2 2 6" xfId="28409" xr:uid="{3890EEFC-55D4-4CEE-A5D7-205ACC5A07E7}"/>
    <cellStyle name="Výpočet 2 5 2 2_5.3 Investments associated cy" xfId="6572" xr:uid="{88954D6E-AE3A-4E9D-9C89-A2A18BECDC93}"/>
    <cellStyle name="Výpočet 2 5 2 3" xfId="2699" xr:uid="{2B1247BD-7ABB-41D2-9D70-CA1E6B0A2834}"/>
    <cellStyle name="Výpočet 2 5 2 3 2" xfId="5898" xr:uid="{0962BCB4-0E8D-4E5A-92B8-F42DCC58D4E5}"/>
    <cellStyle name="Výpočet 2 5 2 3 2 2" xfId="12691" xr:uid="{4E537D1F-9590-4CCD-A79C-C3ED77514EAF}"/>
    <cellStyle name="Výpočet 2 5 2 3 2 2 2" xfId="21101" xr:uid="{70152235-01FF-4C64-9A5C-E0E2D939A95F}"/>
    <cellStyle name="Výpočet 2 5 2 3 2 2 2 2" xfId="48734" xr:uid="{2D4FF0AF-B177-4580-9DF2-80FCCECF3FB6}"/>
    <cellStyle name="Výpočet 2 5 2 3 2 2 3" xfId="23958" xr:uid="{C54E89FD-D7B4-446F-9DBC-1B6F8BA2AD4A}"/>
    <cellStyle name="Výpočet 2 5 2 3 2 2 4" xfId="26555" xr:uid="{F8971B57-4F03-425C-8752-41F82FEC8B91}"/>
    <cellStyle name="Výpočet 2 5 2 3 2 2 5" xfId="37537" xr:uid="{6182C097-8E4C-4E61-A92B-2DDB5A96AD33}"/>
    <cellStyle name="Výpočet 2 5 2 3 2 3" xfId="16513" xr:uid="{E444BC1D-C31F-4D19-9F31-8CC7C6F5F793}"/>
    <cellStyle name="Výpočet 2 5 2 3 2 3 2" xfId="43065" xr:uid="{17D5F4E7-F7A2-45DE-BC1E-0528AC393DB5}"/>
    <cellStyle name="Výpočet 2 5 2 3 2 4" xfId="16205" xr:uid="{D2165C00-F8AD-48BB-ABB9-EA37CDED8D6E}"/>
    <cellStyle name="Výpočet 2 5 2 3 2 5" xfId="13936" xr:uid="{52BCDA59-5CAF-4332-A619-E1CB6E792EF6}"/>
    <cellStyle name="Výpočet 2 5 2 3 2 6" xfId="31982" xr:uid="{7669EF4D-81C6-4327-884C-96073ACAB251}"/>
    <cellStyle name="Výpočet 2 5 2 3 3" xfId="9657" xr:uid="{C9B03BAD-AA4F-4814-BA39-B0E27C68FDEF}"/>
    <cellStyle name="Výpočet 2 5 2 3 3 2" xfId="19189" xr:uid="{02CF20B5-EEC1-4DD2-B81A-6B5EC20AFD69}"/>
    <cellStyle name="Výpočet 2 5 2 3 3 2 2" xfId="45701" xr:uid="{64CD2DB1-6E91-456A-B18D-281077D267D6}"/>
    <cellStyle name="Výpočet 2 5 2 3 3 3" xfId="22475" xr:uid="{02F07D26-B854-4742-AD6C-768D0C951297}"/>
    <cellStyle name="Výpočet 2 5 2 3 3 4" xfId="25249" xr:uid="{F9E3B634-C398-4E5D-AD8E-ED6061D8E92D}"/>
    <cellStyle name="Výpočet 2 5 2 3 3 5" xfId="34592" xr:uid="{8C501FAB-5867-4036-A128-54BE8F9CD150}"/>
    <cellStyle name="Výpočet 2 5 2 3 4" xfId="14574" xr:uid="{05B1009F-DC04-4AF9-ACB8-5BC3FBEF7DBE}"/>
    <cellStyle name="Výpočet 2 5 2 3 4 2" xfId="40040" xr:uid="{5034E093-677C-4439-9E63-C3F47F0E3BC4}"/>
    <cellStyle name="Výpočet 2 5 2 3 5" xfId="20206" xr:uid="{7E888323-27D8-4DA9-B5C1-39386E150AA8}"/>
    <cellStyle name="Výpočet 2 5 2 3 6" xfId="29045" xr:uid="{6E0EEBAC-7E13-4529-B3D7-B0107ACD11DA}"/>
    <cellStyle name="Výpočet 2 5 2 3_5.3 Investments associated cy" xfId="6573" xr:uid="{4A21B294-08C1-4292-971C-0E44C7B8CEB4}"/>
    <cellStyle name="Výpočet 2 5 2 4" xfId="3254" xr:uid="{099AD9E5-F01A-428E-94B5-BF092B6980BB}"/>
    <cellStyle name="Výpočet 2 5 2 4 2" xfId="10181" xr:uid="{60DC8EAE-1D28-4DE6-841A-AF0E3438A4CF}"/>
    <cellStyle name="Výpočet 2 5 2 4 2 2" xfId="19627" xr:uid="{7876FD9C-045C-4A9B-81AE-D74C1122D53D}"/>
    <cellStyle name="Výpočet 2 5 2 4 2 2 2" xfId="46224" xr:uid="{5F3A7B64-F31A-4385-B8D4-8C7C338E71F3}"/>
    <cellStyle name="Výpočet 2 5 2 4 2 3" xfId="22873" xr:uid="{C5F46540-7495-4213-BD8C-853791F04FF4}"/>
    <cellStyle name="Výpočet 2 5 2 4 2 4" xfId="25635" xr:uid="{D9616381-DF81-4B33-A202-572DFF876445}"/>
    <cellStyle name="Výpočet 2 5 2 4 2 5" xfId="35105" xr:uid="{903224B0-DA72-4F3F-A15C-0F2094D56FD6}"/>
    <cellStyle name="Výpočet 2 5 2 4 3" xfId="15016" xr:uid="{28FE10F0-B7E4-449F-AB04-9FD109C5736D}"/>
    <cellStyle name="Výpočet 2 5 2 4 3 2" xfId="40559" xr:uid="{F2E032A7-6969-414B-BC20-600712B450D5}"/>
    <cellStyle name="Výpočet 2 5 2 4 4" xfId="18183" xr:uid="{B85196AC-96E4-440C-84A7-EC9B9F2234E9}"/>
    <cellStyle name="Výpočet 2 5 2 4 5" xfId="29554" xr:uid="{6A7B0C03-F7F8-4C32-A9DC-173E0AADCEC7}"/>
    <cellStyle name="Výpočet 2 5 2 5" xfId="7694" xr:uid="{8EBEF8F4-50FC-424B-A25A-5D57224827C8}"/>
    <cellStyle name="Výpočet 2 5 2 5 2" xfId="17944" xr:uid="{50A2A2A1-B85B-4360-98CA-EDAA4755B670}"/>
    <cellStyle name="Výpočet 2 5 2 5 2 2" xfId="43742" xr:uid="{B23EFBC1-1D7C-40A2-9A02-556C1FDC29E5}"/>
    <cellStyle name="Výpočet 2 5 2 5 3" xfId="21522" xr:uid="{9D395D06-CF6F-4ECB-97B9-097DA63B0C45}"/>
    <cellStyle name="Výpočet 2 5 2 5 4" xfId="24406" xr:uid="{6514A407-C8A5-4542-A3EE-2E2C3B50556F}"/>
    <cellStyle name="Výpočet 2 5 2 5 5" xfId="32649" xr:uid="{B2039EE6-28E8-4C33-B364-63F02926B8D6}"/>
    <cellStyle name="Výpočet 2 5 2 6" xfId="13189" xr:uid="{7DEA7740-579A-4BD9-AD7C-684B3A9CB00D}"/>
    <cellStyle name="Výpočet 2 5 2 6 2" xfId="38082" xr:uid="{992903DF-5276-40BC-8E7D-B258527176C7}"/>
    <cellStyle name="Výpočet 2 5 2 7" xfId="17140" xr:uid="{822BF738-A6D5-4283-92A4-61F5CCDF9F57}"/>
    <cellStyle name="Výpočet 2 5 2 8" xfId="27099" xr:uid="{AFF94AD0-BAD0-4C36-A84D-FC858D845A22}"/>
    <cellStyle name="Výpočet 2 5 2_5.3 Investments associated cy" xfId="6571" xr:uid="{D0D21E1B-91B9-4D5B-A832-152C98897F78}"/>
    <cellStyle name="Výpočet 2 5 3" xfId="1790" xr:uid="{6B5E9CE8-EB03-45DB-B20D-00A29F437556}"/>
    <cellStyle name="Výpočet 2 5 3 2" xfId="4989" xr:uid="{E98CAB77-C6DE-48DD-84A9-95F2D161FB35}"/>
    <cellStyle name="Výpočet 2 5 3 2 2" xfId="11782" xr:uid="{987F65D1-1FAC-4149-B479-BFAAB88E2BD7}"/>
    <cellStyle name="Výpočet 2 5 3 2 2 2" xfId="20430" xr:uid="{BD956072-85C4-4577-B450-5A98593F9DAC}"/>
    <cellStyle name="Výpočet 2 5 3 2 2 2 2" xfId="47825" xr:uid="{DC86DBEA-A845-469E-80A7-B1738F5142AC}"/>
    <cellStyle name="Výpočet 2 5 3 2 2 3" xfId="23389" xr:uid="{AFC163D6-2841-403D-9E97-F59FFA08D4CA}"/>
    <cellStyle name="Výpočet 2 5 3 2 2 4" xfId="26025" xr:uid="{BB4CFCF8-FE2D-467E-9F6D-E39858B9B858}"/>
    <cellStyle name="Výpočet 2 5 3 2 2 5" xfId="36628" xr:uid="{C0FE4AF2-D318-41B5-B22D-8C5F9E6DC51E}"/>
    <cellStyle name="Výpočet 2 5 3 2 3" xfId="15853" xr:uid="{611118BA-0D3B-4BB0-B0D7-AA6192BC8CE3}"/>
    <cellStyle name="Výpočet 2 5 3 2 3 2" xfId="42156" xr:uid="{C84A1D68-49C4-46E8-B298-2900B2C136F1}"/>
    <cellStyle name="Výpočet 2 5 3 2 4" xfId="18731" xr:uid="{045CAB0F-6C82-4DA0-9FBE-03DB8A0AA6AE}"/>
    <cellStyle name="Výpočet 2 5 3 2 5" xfId="16742" xr:uid="{3158A2D3-2E9A-4A4A-AC37-0D8BE0EB9B2C}"/>
    <cellStyle name="Výpočet 2 5 3 2 6" xfId="31073" xr:uid="{9A3F4C22-6CD0-4B8B-A23C-58B4D1138A1F}"/>
    <cellStyle name="Výpočet 2 5 3 3" xfId="8749" xr:uid="{4F7C969D-7DAB-4A3E-AD47-1EB5308AF63D}"/>
    <cellStyle name="Výpočet 2 5 3 3 2" xfId="18519" xr:uid="{7A8C7EEC-CF83-4725-8D66-D8A687431791}"/>
    <cellStyle name="Výpočet 2 5 3 3 2 2" xfId="44793" xr:uid="{A1B4F478-D9DD-4FA9-AFE2-853D203899F8}"/>
    <cellStyle name="Výpočet 2 5 3 3 3" xfId="21911" xr:uid="{8441478C-7E5D-4C13-9E98-AE6B42C3A304}"/>
    <cellStyle name="Výpočet 2 5 3 3 4" xfId="24720" xr:uid="{AA63EBAE-A871-4DB5-8EBE-13AA0795DB2E}"/>
    <cellStyle name="Výpočet 2 5 3 3 5" xfId="33684" xr:uid="{2FC50648-B8A6-44CF-992D-E7678BB5FB66}"/>
    <cellStyle name="Výpočet 2 5 3 4" xfId="13914" xr:uid="{8A215FA2-9DC4-44E2-A1D8-65D25B780D3E}"/>
    <cellStyle name="Výpočet 2 5 3 4 2" xfId="39132" xr:uid="{98F84F08-8732-47D8-B46F-F8FE6A6E6EBC}"/>
    <cellStyle name="Výpočet 2 5 3 5" xfId="16945" xr:uid="{083C65F6-9DCC-46A0-A94C-C68D9875B669}"/>
    <cellStyle name="Výpočet 2 5 3 6" xfId="28137" xr:uid="{AB993724-A292-45B5-A42B-127F55D7BCED}"/>
    <cellStyle name="Výpočet 2 5 3_5.3 Investments associated cy" xfId="6574" xr:uid="{71E9198D-5A91-4FD0-A0F2-E2FBBAA33E4C}"/>
    <cellStyle name="Výpočet 2 5 4" xfId="2492" xr:uid="{5733A089-85B8-4747-9A16-A9AFD3C6317E}"/>
    <cellStyle name="Výpočet 2 5 4 2" xfId="5691" xr:uid="{0F73297A-1F74-4D7C-AC41-FBC6277BCEB1}"/>
    <cellStyle name="Výpočet 2 5 4 2 2" xfId="12484" xr:uid="{2C4D970B-9354-4B72-B9B1-83DC440AA871}"/>
    <cellStyle name="Výpočet 2 5 4 2 2 2" xfId="20894" xr:uid="{AEC9EF4D-5AC5-4E96-B278-B66552412A09}"/>
    <cellStyle name="Výpočet 2 5 4 2 2 2 2" xfId="48527" xr:uid="{7C964820-5822-4286-BB49-610AA7F7ADA4}"/>
    <cellStyle name="Výpočet 2 5 4 2 2 3" xfId="23751" xr:uid="{88A61840-FE8F-484E-9121-6AFCA2A1BCBC}"/>
    <cellStyle name="Výpočet 2 5 4 2 2 4" xfId="26348" xr:uid="{7EEB3AE9-DC43-4C27-B51D-A1A91C353C1B}"/>
    <cellStyle name="Výpočet 2 5 4 2 2 5" xfId="37330" xr:uid="{092FB991-1333-4882-B8CB-CBCE47304AFB}"/>
    <cellStyle name="Výpočet 2 5 4 2 3" xfId="16307" xr:uid="{37AD97EE-6946-48A9-A424-DA802E81CCAD}"/>
    <cellStyle name="Výpočet 2 5 4 2 3 2" xfId="42858" xr:uid="{DE22C659-BA19-490B-9086-8DC08E418B73}"/>
    <cellStyle name="Výpočet 2 5 4 2 4" xfId="18790" xr:uid="{4498BF47-BC0B-4BA7-B0E9-3655187FFB06}"/>
    <cellStyle name="Výpočet 2 5 4 2 5" xfId="20039" xr:uid="{C8E2B82B-1253-46D1-9FA1-1D4C4BB4CABA}"/>
    <cellStyle name="Výpočet 2 5 4 2 6" xfId="31775" xr:uid="{E241A6F8-3EA5-4B99-9A96-3988362EE165}"/>
    <cellStyle name="Výpočet 2 5 4 3" xfId="9450" xr:uid="{32F2A748-5151-4E71-82F7-40C2697DC152}"/>
    <cellStyle name="Výpočet 2 5 4 3 2" xfId="18982" xr:uid="{CD65C3C0-3EFE-4CAE-90EC-42F0DB41C3E6}"/>
    <cellStyle name="Výpočet 2 5 4 3 2 2" xfId="45494" xr:uid="{9C97225E-3738-41DB-B2A9-50D34C9E9378}"/>
    <cellStyle name="Výpočet 2 5 4 3 3" xfId="22268" xr:uid="{9E333BEE-D57B-4F57-BAA5-4666984C09B2}"/>
    <cellStyle name="Výpočet 2 5 4 3 4" xfId="25042" xr:uid="{309C159F-7C10-4CDB-B297-364D04841292}"/>
    <cellStyle name="Výpočet 2 5 4 3 5" xfId="34385" xr:uid="{9D4D59C8-B51C-4937-B131-6D21A4E0E5FF}"/>
    <cellStyle name="Výpočet 2 5 4 4" xfId="14368" xr:uid="{0DB899DC-DBFB-4687-BA90-456D89802D4C}"/>
    <cellStyle name="Výpočet 2 5 4 4 2" xfId="39833" xr:uid="{29D5B6AF-B8AC-4808-805E-746E4D5E957F}"/>
    <cellStyle name="Výpočet 2 5 4 5" xfId="14142" xr:uid="{2AAE1950-FC50-49D8-9DA6-218BCC0564DF}"/>
    <cellStyle name="Výpočet 2 5 4 6" xfId="28838" xr:uid="{F7767C86-5F25-45D6-BAF7-393115871685}"/>
    <cellStyle name="Výpočet 2 5 4_5.3 Investments associated cy" xfId="6575" xr:uid="{849A24D9-0E89-49E9-BE2D-78FE982ACD80}"/>
    <cellStyle name="Výpočet 2 5 5" xfId="2971" xr:uid="{10F1F042-97C1-4AE6-AF39-941482A9D0A8}"/>
    <cellStyle name="Výpočet 2 5 5 2" xfId="9909" xr:uid="{311663D7-DE3C-4669-B295-228F496CB000}"/>
    <cellStyle name="Výpočet 2 5 5 2 2" xfId="19415" xr:uid="{98E1267E-DD01-46DC-813C-EA2C12279C4E}"/>
    <cellStyle name="Výpočet 2 5 5 2 2 2" xfId="45952" xr:uid="{C931250B-BFED-4DC7-933E-1706CFE2339C}"/>
    <cellStyle name="Výpočet 2 5 5 2 3" xfId="22694" xr:uid="{0274C10D-6562-48F2-8FE6-8B4AC9772E22}"/>
    <cellStyle name="Výpočet 2 5 5 2 4" xfId="25462" xr:uid="{7B2E8E9C-E4CC-4878-B006-34746078145E}"/>
    <cellStyle name="Výpočet 2 5 5 2 5" xfId="34837" xr:uid="{2DF28ADA-33EE-4478-99E0-6166921146E2}"/>
    <cellStyle name="Výpočet 2 5 5 3" xfId="14803" xr:uid="{026C730A-C8AD-4A22-B127-6EAE54BE2DAE}"/>
    <cellStyle name="Výpočet 2 5 5 3 2" xfId="40288" xr:uid="{9E7ECE7E-8F01-486A-8AB1-F7F83A441E8D}"/>
    <cellStyle name="Výpočet 2 5 5 4" xfId="16854" xr:uid="{5AB997B0-4677-4F82-A1EB-51DB4150A63D}"/>
    <cellStyle name="Výpočet 2 5 5 5" xfId="29287" xr:uid="{29C03812-B0DA-4751-B37E-A527AA56826A}"/>
    <cellStyle name="Výpočet 2 5 6" xfId="7393" xr:uid="{8E8ED5AD-B8E7-4B26-AB08-EE743DB4323F}"/>
    <cellStyle name="Výpočet 2 5 6 2" xfId="17698" xr:uid="{90CA22A5-CE68-40ED-BC32-776326D76926}"/>
    <cellStyle name="Výpočet 2 5 6 2 2" xfId="43441" xr:uid="{40BFA57B-E05E-4CF5-87AE-103ED7B03D69}"/>
    <cellStyle name="Výpočet 2 5 6 3" xfId="21305" xr:uid="{EE7A2898-BF5F-42CA-B9CE-FA970703387D}"/>
    <cellStyle name="Výpočet 2 5 6 4" xfId="24199" xr:uid="{27FC5619-7F09-41A7-BC59-98793D59B8D9}"/>
    <cellStyle name="Výpočet 2 5 6 5" xfId="32348" xr:uid="{F63D35F8-E18A-4FB5-AC91-416E9369BADC}"/>
    <cellStyle name="Výpočet 2 5 7" xfId="12944" xr:uid="{2F26F7C7-47DC-47C0-8856-B6EC9FA2B368}"/>
    <cellStyle name="Výpočet 2 5 7 2" xfId="37781" xr:uid="{6127143B-74FB-4FBC-AA2A-A96F4A92041F}"/>
    <cellStyle name="Výpočet 2 5 8" xfId="17357" xr:uid="{D2FCB56C-E4A2-4B48-85E8-10E53AB68A79}"/>
    <cellStyle name="Výpočet 2 5 9" xfId="26798" xr:uid="{9DF4445A-EE56-485D-949B-1A3CDC3E8B7B}"/>
    <cellStyle name="Výpočet 2 5_3.10 Impairments" xfId="1120" xr:uid="{EBA36F19-26F5-4330-8E28-9633E1925F1A}"/>
    <cellStyle name="Výpočet 2 6" xfId="211" xr:uid="{2C230940-D526-4582-9DE0-5001C4125931}"/>
    <cellStyle name="Výpočet 2 6 2" xfId="515" xr:uid="{551A52A1-7216-4E8A-A048-EBC1DF900C42}"/>
    <cellStyle name="Výpočet 2 6 2 2" xfId="2072" xr:uid="{6A80DFBC-9CE1-45F8-AA22-013464A82DE7}"/>
    <cellStyle name="Výpočet 2 6 2 2 2" xfId="5271" xr:uid="{68CEE6A4-C7C2-4B2E-A518-610848B086A8}"/>
    <cellStyle name="Výpočet 2 6 2 2 2 2" xfId="12064" xr:uid="{24E4A09C-D3C4-44DB-BC56-FDA5F1C040E7}"/>
    <cellStyle name="Výpočet 2 6 2 2 2 2 2" xfId="20648" xr:uid="{43FD22B0-E80B-475B-BE0C-5A049B95DB7D}"/>
    <cellStyle name="Výpočet 2 6 2 2 2 2 2 2" xfId="48107" xr:uid="{2D1AB2E7-D69E-4795-B712-A378F0AEAA10}"/>
    <cellStyle name="Výpočet 2 6 2 2 2 2 3" xfId="23581" xr:uid="{EFD5BE05-64BD-4FAB-94F4-8602628C1384}"/>
    <cellStyle name="Výpočet 2 6 2 2 2 2 4" xfId="26207" xr:uid="{C40D532E-413A-4AD4-AC94-2FCE25BD1B34}"/>
    <cellStyle name="Výpočet 2 6 2 2 2 2 5" xfId="36910" xr:uid="{F97C71BF-4FAF-4DD3-A29F-8B17D16DD8CF}"/>
    <cellStyle name="Výpočet 2 6 2 2 2 3" xfId="16072" xr:uid="{144DCF15-CA11-43F0-8B4B-AE72D9387D86}"/>
    <cellStyle name="Výpočet 2 6 2 2 2 3 2" xfId="42438" xr:uid="{8B137962-27EE-408D-A173-04D79EA70270}"/>
    <cellStyle name="Výpočet 2 6 2 2 2 4" xfId="16741" xr:uid="{6916C73B-13D5-4AE2-9A0F-B78301035AF4}"/>
    <cellStyle name="Výpočet 2 6 2 2 2 5" xfId="23277" xr:uid="{2275DEBD-BA2F-4F04-B2F2-932FBA56E514}"/>
    <cellStyle name="Výpočet 2 6 2 2 2 6" xfId="31355" xr:uid="{21EE24FC-7B07-4672-8BC0-E56F6C41ACEA}"/>
    <cellStyle name="Výpočet 2 6 2 2 3" xfId="9031" xr:uid="{75797D36-CEFD-43D6-AAFA-3C790C2A058E}"/>
    <cellStyle name="Výpočet 2 6 2 2 3 2" xfId="18735" xr:uid="{8B1E1D04-987B-470C-84DC-30C21B0B6A99}"/>
    <cellStyle name="Výpočet 2 6 2 2 3 2 2" xfId="45075" xr:uid="{271D966F-C8A8-4DF3-B05D-AAE331E276E9}"/>
    <cellStyle name="Výpočet 2 6 2 2 3 3" xfId="22102" xr:uid="{2C40309C-B409-4E87-BEAB-7C56F5FD75F7}"/>
    <cellStyle name="Výpočet 2 6 2 2 3 4" xfId="24902" xr:uid="{16E77FE4-E683-483B-8CC8-194EE5E65DA7}"/>
    <cellStyle name="Výpočet 2 6 2 2 3 5" xfId="33966" xr:uid="{2683AC38-E9BA-41ED-A173-BF1E04263489}"/>
    <cellStyle name="Výpočet 2 6 2 2 4" xfId="14132" xr:uid="{2C72C6E9-3FCF-4FC9-96B3-AB6B826788C2}"/>
    <cellStyle name="Výpočet 2 6 2 2 4 2" xfId="39414" xr:uid="{42F28228-CB61-4A63-9758-D6EEEF4205E3}"/>
    <cellStyle name="Výpočet 2 6 2 2 5" xfId="15223" xr:uid="{D6CC3DD0-2DA5-45B3-B8F3-A836E5BC7B4F}"/>
    <cellStyle name="Výpočet 2 6 2 2 6" xfId="28419" xr:uid="{FB25DA2C-A4DE-40DE-9B75-A499B9B4308F}"/>
    <cellStyle name="Výpočet 2 6 2 2_5.3 Investments associated cy" xfId="6577" xr:uid="{6764F506-5D0E-4C77-92BE-C8046C629F26}"/>
    <cellStyle name="Výpočet 2 6 2 3" xfId="2704" xr:uid="{D3CBC48C-C24F-4177-90C9-D6460DD7599E}"/>
    <cellStyle name="Výpočet 2 6 2 3 2" xfId="5903" xr:uid="{B50BE0C6-2490-41BD-BC3F-95C00A5D0F49}"/>
    <cellStyle name="Výpočet 2 6 2 3 2 2" xfId="12696" xr:uid="{C7E345B6-13DE-4B1B-8A50-7321FF1AED22}"/>
    <cellStyle name="Výpočet 2 6 2 3 2 2 2" xfId="21106" xr:uid="{9F78CDA1-9C19-4CA9-A867-FF537F69022F}"/>
    <cellStyle name="Výpočet 2 6 2 3 2 2 2 2" xfId="48739" xr:uid="{00D9569C-AEDA-4659-80D9-70CDE0AE9A76}"/>
    <cellStyle name="Výpočet 2 6 2 3 2 2 3" xfId="23963" xr:uid="{6AEEFA06-87F9-4AA1-98DF-F848BC4116C2}"/>
    <cellStyle name="Výpočet 2 6 2 3 2 2 4" xfId="26560" xr:uid="{935FEDAD-9CF9-4E18-BC6F-E96462247D01}"/>
    <cellStyle name="Výpočet 2 6 2 3 2 2 5" xfId="37542" xr:uid="{423B9D07-EB52-4CB7-97A1-B1075966BAB1}"/>
    <cellStyle name="Výpočet 2 6 2 3 2 3" xfId="16518" xr:uid="{62962581-D82B-4DC5-ADDB-6F5B45192D81}"/>
    <cellStyle name="Výpočet 2 6 2 3 2 3 2" xfId="43070" xr:uid="{6753843D-8D69-4CE7-9C45-407D265764E5}"/>
    <cellStyle name="Výpočet 2 6 2 3 2 4" xfId="15673" xr:uid="{83918843-1BE3-46EA-ABC8-3F484BA17F4C}"/>
    <cellStyle name="Výpočet 2 6 2 3 2 5" xfId="20880" xr:uid="{E26654BB-472D-4971-8F15-C1D76C2B281A}"/>
    <cellStyle name="Výpočet 2 6 2 3 2 6" xfId="31987" xr:uid="{28AB95EC-9811-45AF-80FF-151B14EA7BA4}"/>
    <cellStyle name="Výpočet 2 6 2 3 3" xfId="9662" xr:uid="{A46A1233-247C-4097-9B3C-E0399ECF9920}"/>
    <cellStyle name="Výpočet 2 6 2 3 3 2" xfId="19194" xr:uid="{E438CEE1-1947-4C37-9B12-31157CF797DF}"/>
    <cellStyle name="Výpočet 2 6 2 3 3 2 2" xfId="45706" xr:uid="{E4734866-A24F-43ED-A0F5-5C867FD3C3A0}"/>
    <cellStyle name="Výpočet 2 6 2 3 3 3" xfId="22480" xr:uid="{91728EE0-DA98-4245-A247-71AA950DF045}"/>
    <cellStyle name="Výpočet 2 6 2 3 3 4" xfId="25254" xr:uid="{4D810914-D513-42BB-B09C-807AB685083A}"/>
    <cellStyle name="Výpočet 2 6 2 3 3 5" xfId="34597" xr:uid="{3545B0F3-A540-420D-BBDB-EF7871705244}"/>
    <cellStyle name="Výpočet 2 6 2 3 4" xfId="14579" xr:uid="{DABED85C-6831-4776-AFE3-AAC34C98D7A5}"/>
    <cellStyle name="Výpočet 2 6 2 3 4 2" xfId="40045" xr:uid="{72360E12-7DCA-4C5C-BE1D-ACD56F2F00C4}"/>
    <cellStyle name="Výpočet 2 6 2 3 5" xfId="20091" xr:uid="{1EB6E725-DDF1-4D00-805A-0514C89D418A}"/>
    <cellStyle name="Výpočet 2 6 2 3 6" xfId="29050" xr:uid="{A4C78099-05FF-4913-AC73-19672759A0C2}"/>
    <cellStyle name="Výpočet 2 6 2 3_5.3 Investments associated cy" xfId="6578" xr:uid="{6D751F5D-8E96-45B0-AF01-FE416520619B}"/>
    <cellStyle name="Výpočet 2 6 2 4" xfId="3265" xr:uid="{9D8F17A5-B81C-43D0-9395-09BA0937AF36}"/>
    <cellStyle name="Výpočet 2 6 2 4 2" xfId="10192" xr:uid="{AD063895-BF1B-46A1-BA32-396B8E0A74C5}"/>
    <cellStyle name="Výpočet 2 6 2 4 2 2" xfId="19635" xr:uid="{710CEF79-B5A0-4E52-A052-9C018DF62DEF}"/>
    <cellStyle name="Výpočet 2 6 2 4 2 2 2" xfId="46235" xr:uid="{42791DA5-807A-423C-96E0-FED324A389B3}"/>
    <cellStyle name="Výpočet 2 6 2 4 2 3" xfId="22879" xr:uid="{2FFD0267-2763-465A-B31A-02042EF56B7F}"/>
    <cellStyle name="Výpočet 2 6 2 4 2 4" xfId="25640" xr:uid="{D494CF3A-97AA-4D61-9EAA-A9AD91FB9822}"/>
    <cellStyle name="Výpočet 2 6 2 4 2 5" xfId="35116" xr:uid="{5CCAFD0F-955A-4B0A-9DE7-E9ACDFB3A44C}"/>
    <cellStyle name="Výpočet 2 6 2 4 3" xfId="15024" xr:uid="{DE78A7E4-FD99-4586-841D-66BD154209EE}"/>
    <cellStyle name="Výpočet 2 6 2 4 3 2" xfId="40570" xr:uid="{5800E836-77F4-42D8-AF0F-4E5A5FBD69BB}"/>
    <cellStyle name="Výpočet 2 6 2 4 4" xfId="18410" xr:uid="{F950F53A-3ADA-4789-8361-17A482BB4257}"/>
    <cellStyle name="Výpočet 2 6 2 4 5" xfId="29565" xr:uid="{BC7A165B-A09B-4A06-8BE5-CCEB1A6F5CBB}"/>
    <cellStyle name="Výpočet 2 6 2 5" xfId="7705" xr:uid="{CBB4E06A-B1D0-4B0B-A8D1-9D89627ED3DE}"/>
    <cellStyle name="Výpočet 2 6 2 5 2" xfId="17952" xr:uid="{CE3B0E21-0821-46C4-94A1-26FE97636113}"/>
    <cellStyle name="Výpočet 2 6 2 5 2 2" xfId="43753" xr:uid="{944B2C37-A74D-4169-8CA8-89925B8BD7AC}"/>
    <cellStyle name="Výpočet 2 6 2 5 3" xfId="21528" xr:uid="{94F5B369-E584-43B3-9144-527367575A5C}"/>
    <cellStyle name="Výpočet 2 6 2 5 4" xfId="24411" xr:uid="{CA5FCF9A-4B54-49BB-9700-BBD83BC349C3}"/>
    <cellStyle name="Výpočet 2 6 2 5 5" xfId="32660" xr:uid="{9AE69624-8A05-4D49-A35B-A49D68B2D4EC}"/>
    <cellStyle name="Výpočet 2 6 2 6" xfId="13196" xr:uid="{E49B3F21-7EC4-442F-AA77-928EBDAD3884}"/>
    <cellStyle name="Výpočet 2 6 2 6 2" xfId="38093" xr:uid="{F1F3D39C-5B16-402A-8FD7-2B0F5A8FBD73}"/>
    <cellStyle name="Výpočet 2 6 2 7" xfId="17136" xr:uid="{99DADE68-3927-412A-ABD1-52A59C1CB608}"/>
    <cellStyle name="Výpočet 2 6 2 8" xfId="27110" xr:uid="{EA919386-66D9-4DB4-AD6A-1C90D61CFD13}"/>
    <cellStyle name="Výpočet 2 6 2_5.3 Investments associated cy" xfId="6576" xr:uid="{0348EF3E-A2F6-4C2A-AF0D-58ACE9F19663}"/>
    <cellStyle name="Výpočet 2 6 3" xfId="1800" xr:uid="{5793C50B-C60D-4EBC-A9AA-D72F8F9B5425}"/>
    <cellStyle name="Výpočet 2 6 3 2" xfId="4999" xr:uid="{F9C32CD7-210F-4DEF-B5D4-E2C107CD3B76}"/>
    <cellStyle name="Výpočet 2 6 3 2 2" xfId="11792" xr:uid="{C98E078C-17EE-4E76-BFEA-972F2E81936C}"/>
    <cellStyle name="Výpočet 2 6 3 2 2 2" xfId="20435" xr:uid="{2B3F8FFC-BBB8-4F28-9D8A-92F03A9FA3E8}"/>
    <cellStyle name="Výpočet 2 6 3 2 2 2 2" xfId="47835" xr:uid="{2C63EDE4-1E0C-4408-896E-EA3F934475F8}"/>
    <cellStyle name="Výpočet 2 6 3 2 2 3" xfId="23394" xr:uid="{5D21C54F-3BA4-4858-8D2F-1109409F9AEE}"/>
    <cellStyle name="Výpočet 2 6 3 2 2 4" xfId="26029" xr:uid="{AF703364-FFE6-4C1D-B87A-D4802433EAF9}"/>
    <cellStyle name="Výpočet 2 6 3 2 2 5" xfId="36638" xr:uid="{59726881-5330-4EE7-BA17-6D8088E0884E}"/>
    <cellStyle name="Výpočet 2 6 3 2 3" xfId="15859" xr:uid="{93C4816A-ACB9-49A6-98B1-EEF914D02CC7}"/>
    <cellStyle name="Výpočet 2 6 3 2 3 2" xfId="42166" xr:uid="{5ABEE255-8C07-4FD1-8E02-CA9E25A6A12D}"/>
    <cellStyle name="Výpočet 2 6 3 2 4" xfId="18174" xr:uid="{BE99DD27-29AF-40EC-BC59-A43E1622F192}"/>
    <cellStyle name="Výpočet 2 6 3 2 5" xfId="18399" xr:uid="{16839E1E-2267-416F-AB9A-CBE1EA1BCA2A}"/>
    <cellStyle name="Výpočet 2 6 3 2 6" xfId="31083" xr:uid="{32EA47AE-972E-40FF-AE33-8EBEA77ED3A2}"/>
    <cellStyle name="Výpočet 2 6 3 3" xfId="8759" xr:uid="{7EFE0A2F-AB7E-40CC-8108-634FBCAFEBBC}"/>
    <cellStyle name="Výpočet 2 6 3 3 2" xfId="18525" xr:uid="{B407259A-A29B-40C0-9215-9487881E5954}"/>
    <cellStyle name="Výpočet 2 6 3 3 2 2" xfId="44803" xr:uid="{185758C4-7DC2-41DD-8D41-55B17FE3B6B2}"/>
    <cellStyle name="Výpočet 2 6 3 3 3" xfId="21916" xr:uid="{B3EB0070-FD9B-4188-998B-0FF2D0DED90D}"/>
    <cellStyle name="Výpočet 2 6 3 3 4" xfId="24724" xr:uid="{9B55E0A5-8C78-4A71-B8EC-F4FB5DAE95F2}"/>
    <cellStyle name="Výpočet 2 6 3 3 5" xfId="33694" xr:uid="{A111B84B-6643-4948-98BD-785CFE5CFBFF}"/>
    <cellStyle name="Výpočet 2 6 3 4" xfId="13920" xr:uid="{B39ACC95-6094-41AC-AFC8-58166A27E1A7}"/>
    <cellStyle name="Výpočet 2 6 3 4 2" xfId="39142" xr:uid="{2FC827F8-9B49-4007-8E45-06C6B3D109CE}"/>
    <cellStyle name="Výpočet 2 6 3 5" xfId="15232" xr:uid="{AB3053FE-CD60-403D-9C00-1C0DEBDE1D18}"/>
    <cellStyle name="Výpočet 2 6 3 6" xfId="28147" xr:uid="{0C12CE86-2530-41A5-9B8D-5256DABDB0AC}"/>
    <cellStyle name="Výpočet 2 6 3_5.3 Investments associated cy" xfId="6579" xr:uid="{0EC69E37-5184-45CF-A993-B2A11F7A5EC9}"/>
    <cellStyle name="Výpočet 2 6 4" xfId="2488" xr:uid="{32CC87B2-2429-42EC-BDA5-FA6954017DF2}"/>
    <cellStyle name="Výpočet 2 6 4 2" xfId="5687" xr:uid="{E4680089-5722-40FD-92BF-65BFBAED101E}"/>
    <cellStyle name="Výpočet 2 6 4 2 2" xfId="12480" xr:uid="{1F9625EC-EEA1-41FE-9709-1AEE368B2E73}"/>
    <cellStyle name="Výpočet 2 6 4 2 2 2" xfId="20890" xr:uid="{5D2A5B2F-C5A6-4A55-BE60-59E02D6A7D8E}"/>
    <cellStyle name="Výpočet 2 6 4 2 2 2 2" xfId="48523" xr:uid="{3FC7B89C-9E67-498A-A591-D56BF21722F8}"/>
    <cellStyle name="Výpočet 2 6 4 2 2 3" xfId="23747" xr:uid="{8555F292-A6DF-4D45-A718-3E530AE84446}"/>
    <cellStyle name="Výpočet 2 6 4 2 2 4" xfId="26344" xr:uid="{098B180C-3949-48D8-BF09-448B42E0BDE0}"/>
    <cellStyle name="Výpočet 2 6 4 2 2 5" xfId="37326" xr:uid="{00A51334-326C-4471-BB46-C4EBF1566017}"/>
    <cellStyle name="Výpočet 2 6 4 2 3" xfId="16303" xr:uid="{B3690F69-3A21-4CC6-8787-F700E3CFE535}"/>
    <cellStyle name="Výpočet 2 6 4 2 3 2" xfId="42854" xr:uid="{0F2244F0-C0B9-45F9-B0F7-D1461C6DCCFB}"/>
    <cellStyle name="Výpočet 2 6 4 2 4" xfId="15452" xr:uid="{7886AEDA-44B3-4978-8382-D453B03E37C6}"/>
    <cellStyle name="Výpočet 2 6 4 2 5" xfId="13260" xr:uid="{ACD3235A-6D67-4572-AC4D-E131A89D8D63}"/>
    <cellStyle name="Výpočet 2 6 4 2 6" xfId="31771" xr:uid="{EF098881-CBF9-4455-BFC4-9D03CBBA97C0}"/>
    <cellStyle name="Výpočet 2 6 4 3" xfId="9446" xr:uid="{BEC4D2CA-87F4-4A18-BA10-0A96FB229738}"/>
    <cellStyle name="Výpočet 2 6 4 3 2" xfId="18978" xr:uid="{B659CE0B-6FCF-4B9D-B6E1-16FA582E2A10}"/>
    <cellStyle name="Výpočet 2 6 4 3 2 2" xfId="45490" xr:uid="{4779492B-4B14-4738-A39E-FCF0DC6CA380}"/>
    <cellStyle name="Výpočet 2 6 4 3 3" xfId="22264" xr:uid="{1A4EC247-C832-4D58-AAA3-6BD9C6BE7378}"/>
    <cellStyle name="Výpočet 2 6 4 3 4" xfId="25038" xr:uid="{EE4B8FFA-0910-43E3-ACB3-9E140ADB5641}"/>
    <cellStyle name="Výpočet 2 6 4 3 5" xfId="34381" xr:uid="{29408C4C-D477-4506-A5E5-E15A5FACAD2F}"/>
    <cellStyle name="Výpočet 2 6 4 4" xfId="14364" xr:uid="{4FA6719A-31BD-4BCA-AB21-B50F205A35B1}"/>
    <cellStyle name="Výpočet 2 6 4 4 2" xfId="39829" xr:uid="{7B0D64EE-7A7E-4C54-BD1C-ED75D64014F4}"/>
    <cellStyle name="Výpočet 2 6 4 5" xfId="16905" xr:uid="{8AFDF90C-1B16-450E-85A0-A8DF1D739873}"/>
    <cellStyle name="Výpočet 2 6 4 6" xfId="28834" xr:uid="{E098C74D-5FC7-4DBA-88C3-9E8CF67850F7}"/>
    <cellStyle name="Výpočet 2 6 4_5.3 Investments associated cy" xfId="6580" xr:uid="{90CFCD9F-35B2-442D-86F8-DF0D189471FA}"/>
    <cellStyle name="Výpočet 2 6 5" xfId="2983" xr:uid="{1E114844-F0F9-4978-99A9-D0D974F1AE2E}"/>
    <cellStyle name="Výpočet 2 6 5 2" xfId="9920" xr:uid="{AADB721F-AC3E-4739-AF13-0BB626B832C8}"/>
    <cellStyle name="Výpočet 2 6 5 2 2" xfId="19422" xr:uid="{573B77DD-B595-4382-91B3-689BCFD9E161}"/>
    <cellStyle name="Výpočet 2 6 5 2 2 2" xfId="45963" xr:uid="{32C984AF-0D02-47B9-8485-C988E60DA662}"/>
    <cellStyle name="Výpočet 2 6 5 2 3" xfId="22698" xr:uid="{5A79D6BB-729B-40C2-B16E-25E08C4F3F99}"/>
    <cellStyle name="Výpočet 2 6 5 2 4" xfId="25466" xr:uid="{72400509-A0E2-410A-92EE-69D5194E1116}"/>
    <cellStyle name="Výpočet 2 6 5 2 5" xfId="34847" xr:uid="{4F5E65A2-518A-4382-BF4B-AD637B6C48B9}"/>
    <cellStyle name="Výpočet 2 6 5 3" xfId="14810" xr:uid="{782D452D-7D27-4398-8AE6-2AC21C2DB843}"/>
    <cellStyle name="Výpočet 2 6 5 3 2" xfId="40299" xr:uid="{D204FA49-2EAE-4239-905C-A0CB669D831C}"/>
    <cellStyle name="Výpočet 2 6 5 4" xfId="20112" xr:uid="{03144671-8DE9-458E-A438-5F7ECA435604}"/>
    <cellStyle name="Výpočet 2 6 5 5" xfId="29297" xr:uid="{A88D8C83-A2CA-41FE-96FE-8D98A987F982}"/>
    <cellStyle name="Výpočet 2 6 6" xfId="7404" xr:uid="{7F7F1F02-A410-418C-ADBD-1FBC25B379A9}"/>
    <cellStyle name="Výpočet 2 6 6 2" xfId="17706" xr:uid="{784EBAF8-04F5-48A7-9235-A92356836BA8}"/>
    <cellStyle name="Výpočet 2 6 6 2 2" xfId="43452" xr:uid="{7C83C18B-9BAE-4CF2-B94E-716D2F91EE0F}"/>
    <cellStyle name="Výpočet 2 6 6 3" xfId="21311" xr:uid="{064111D1-ED54-4683-A286-9298F18B7ABE}"/>
    <cellStyle name="Výpočet 2 6 6 4" xfId="24204" xr:uid="{2A1413CE-E54C-4FFB-90D6-3F0088E26E17}"/>
    <cellStyle name="Výpočet 2 6 6 5" xfId="32359" xr:uid="{5A8C4301-AA98-42AB-9AEF-0612956ACBE0}"/>
    <cellStyle name="Výpočet 2 6 7" xfId="12951" xr:uid="{7BD1E26A-F3E4-497E-B860-936D339A4FE3}"/>
    <cellStyle name="Výpočet 2 6 7 2" xfId="37792" xr:uid="{9AA66F61-010B-4EAD-82D8-18FA05D2192A}"/>
    <cellStyle name="Výpočet 2 6 8" xfId="17350" xr:uid="{02810DC6-F10D-4EAD-9C5E-8081E94F3D39}"/>
    <cellStyle name="Výpočet 2 6 9" xfId="26809" xr:uid="{6EBE2F0B-3821-4007-BF9C-AEF68A2677DA}"/>
    <cellStyle name="Výpočet 2 6_3.10 Impairments" xfId="1121" xr:uid="{237F2137-21D4-4507-8B33-287694A406F0}"/>
    <cellStyle name="Výpočet 2 7" xfId="248" xr:uid="{A939F700-60B5-4887-BC28-6FC24E1934C3}"/>
    <cellStyle name="Výpočet 2 7 2" xfId="552" xr:uid="{576ECE7D-14A4-4314-A86D-24B5DB39C1AB}"/>
    <cellStyle name="Výpočet 2 7 2 2" xfId="2107" xr:uid="{4D8DA137-022C-49C9-9A9D-CC72DD5249E1}"/>
    <cellStyle name="Výpočet 2 7 2 2 2" xfId="5306" xr:uid="{2DEEFFCD-45F3-4262-8683-E41612197888}"/>
    <cellStyle name="Výpočet 2 7 2 2 2 2" xfId="12099" xr:uid="{ED16FE50-9691-4F68-A2C9-47291CE829FF}"/>
    <cellStyle name="Výpočet 2 7 2 2 2 2 2" xfId="20672" xr:uid="{27E0C1FC-0A4B-4E45-91C1-1FCF326A23F4}"/>
    <cellStyle name="Výpočet 2 7 2 2 2 2 2 2" xfId="48142" xr:uid="{A84B5230-00D2-4A16-A013-404A21206AC1}"/>
    <cellStyle name="Výpočet 2 7 2 2 2 2 3" xfId="23599" xr:uid="{9EC93C22-EC6A-423E-BE66-CB1878A5B483}"/>
    <cellStyle name="Výpočet 2 7 2 2 2 2 4" xfId="26224" xr:uid="{2F33F958-F0D9-4564-BCC9-0477E4508CE7}"/>
    <cellStyle name="Výpočet 2 7 2 2 2 2 5" xfId="36945" xr:uid="{CC7A1CDC-3009-470D-B254-1B90C76963C3}"/>
    <cellStyle name="Výpočet 2 7 2 2 2 3" xfId="16095" xr:uid="{8B57567F-45FA-4EEA-B87D-90772AAF0D5D}"/>
    <cellStyle name="Výpočet 2 7 2 2 2 3 2" xfId="42473" xr:uid="{F1BE9B14-137B-40F6-B14B-5809E2381F75}"/>
    <cellStyle name="Výpočet 2 7 2 2 2 4" xfId="20299" xr:uid="{C2D966FB-5E43-43C5-B5A9-A39BE43C2F9D}"/>
    <cellStyle name="Výpočet 2 7 2 2 2 5" xfId="19743" xr:uid="{874D44D9-7122-468B-8B64-9FE93C1C52F0}"/>
    <cellStyle name="Výpočet 2 7 2 2 2 6" xfId="31390" xr:uid="{94BE76CD-9839-42E0-9A01-5727CC31CA33}"/>
    <cellStyle name="Výpočet 2 7 2 2 3" xfId="9066" xr:uid="{EF494AA3-0E34-4B25-A174-2FC340732A91}"/>
    <cellStyle name="Výpočet 2 7 2 2 3 2" xfId="18757" xr:uid="{3FF11B1C-1934-4244-8C4E-99DC7C084713}"/>
    <cellStyle name="Výpočet 2 7 2 2 3 2 2" xfId="45110" xr:uid="{9E2BA52F-6FC4-4A1D-9907-59BC13B11D9D}"/>
    <cellStyle name="Výpočet 2 7 2 2 3 3" xfId="22119" xr:uid="{69F71B43-05B2-4E14-8DDF-3758F2C97504}"/>
    <cellStyle name="Výpočet 2 7 2 2 3 4" xfId="24919" xr:uid="{EA730770-0A5D-496C-B0EA-4F5E221EEC72}"/>
    <cellStyle name="Výpočet 2 7 2 2 3 5" xfId="34001" xr:uid="{72A76A30-3915-43B8-8537-C3A0C073FFBF}"/>
    <cellStyle name="Výpočet 2 7 2 2 4" xfId="14154" xr:uid="{1D5447E2-96F3-458D-A6B8-69A6AA0F49FB}"/>
    <cellStyle name="Výpočet 2 7 2 2 4 2" xfId="39449" xr:uid="{60C46D5A-340F-4D3C-80F9-850478032C56}"/>
    <cellStyle name="Výpočet 2 7 2 2 5" xfId="15179" xr:uid="{D9A38C30-BF4E-45D2-AB2B-DB4A60289AD4}"/>
    <cellStyle name="Výpočet 2 7 2 2 6" xfId="28454" xr:uid="{5256BE86-14BC-438E-869F-0031EF06E10F}"/>
    <cellStyle name="Výpočet 2 7 2 2_5.3 Investments associated cy" xfId="6582" xr:uid="{45A42BFF-E5C1-48BC-A237-972C530B09E1}"/>
    <cellStyle name="Výpočet 2 7 2 3" xfId="2722" xr:uid="{EB7B3D2F-37C9-4D96-9432-FD27091D6EA4}"/>
    <cellStyle name="Výpočet 2 7 2 3 2" xfId="5921" xr:uid="{1734C7F7-6AEB-443A-8C7D-CF4DDF202FF0}"/>
    <cellStyle name="Výpočet 2 7 2 3 2 2" xfId="12714" xr:uid="{6E2C4BA7-18D1-479A-8FFC-3BF0B9CA56DD}"/>
    <cellStyle name="Výpočet 2 7 2 3 2 2 2" xfId="21124" xr:uid="{3718672B-7857-42C0-B6E1-6345A6686A56}"/>
    <cellStyle name="Výpočet 2 7 2 3 2 2 2 2" xfId="48757" xr:uid="{742FFEAA-FDD4-4758-BC6F-69E6BE1863D5}"/>
    <cellStyle name="Výpočet 2 7 2 3 2 2 3" xfId="23981" xr:uid="{A85144D0-7CBD-4239-83D1-3F2E591857A6}"/>
    <cellStyle name="Výpočet 2 7 2 3 2 2 4" xfId="26578" xr:uid="{DDD9E24D-8DA7-4D95-BB4B-CED35E808643}"/>
    <cellStyle name="Výpočet 2 7 2 3 2 2 5" xfId="37560" xr:uid="{E23A83B4-2000-4B4D-BE8A-C2828A4B7347}"/>
    <cellStyle name="Výpočet 2 7 2 3 2 3" xfId="16536" xr:uid="{74670072-9BB0-4FEF-AA72-0A46F7BC0752}"/>
    <cellStyle name="Výpočet 2 7 2 3 2 3 2" xfId="43088" xr:uid="{F7B57957-AD01-49E9-A96F-AFF140CBC31F}"/>
    <cellStyle name="Výpočet 2 7 2 3 2 4" xfId="13442" xr:uid="{0D5FA3BE-DAC9-4579-A390-A03F7EE53EBB}"/>
    <cellStyle name="Výpočet 2 7 2 3 2 5" xfId="17216" xr:uid="{9B6446A7-61F2-49C7-85E4-58E453AF3723}"/>
    <cellStyle name="Výpočet 2 7 2 3 2 6" xfId="32005" xr:uid="{E5873C95-726F-4615-A808-AA9AC16B7CEC}"/>
    <cellStyle name="Výpočet 2 7 2 3 3" xfId="9680" xr:uid="{52E5074C-6F65-41E7-B2ED-6216CFD1521C}"/>
    <cellStyle name="Výpočet 2 7 2 3 3 2" xfId="19212" xr:uid="{A70AC4FB-BD21-4954-B876-8FC49A6F1007}"/>
    <cellStyle name="Výpočet 2 7 2 3 3 2 2" xfId="45724" xr:uid="{0AF7FFD8-D482-4B10-B016-F1BD111040E9}"/>
    <cellStyle name="Výpočet 2 7 2 3 3 3" xfId="22498" xr:uid="{26987C7F-B354-418E-AB10-BAD6E6CD0F19}"/>
    <cellStyle name="Výpočet 2 7 2 3 3 4" xfId="25272" xr:uid="{686EC47A-5D43-49B8-91A7-606B2CFDF8BA}"/>
    <cellStyle name="Výpočet 2 7 2 3 3 5" xfId="34615" xr:uid="{ADA6540C-EE0F-4D7B-A01F-263FF1CD01FC}"/>
    <cellStyle name="Výpočet 2 7 2 3 4" xfId="14597" xr:uid="{5F4AA4A0-D088-45ED-909E-30E08AB7A31C}"/>
    <cellStyle name="Výpočet 2 7 2 3 4 2" xfId="40063" xr:uid="{A41E2505-3786-432F-BE56-8E088800A735}"/>
    <cellStyle name="Výpočet 2 7 2 3 5" xfId="17678" xr:uid="{67638A19-5588-4E0B-B7AF-FC1A99F647FF}"/>
    <cellStyle name="Výpočet 2 7 2 3 6" xfId="29068" xr:uid="{F1CD9191-37BB-499A-9421-E86ED5A07D90}"/>
    <cellStyle name="Výpočet 2 7 2 3_5.3 Investments associated cy" xfId="6583" xr:uid="{FBDCCCB7-B2F4-4680-B977-834C6C566669}"/>
    <cellStyle name="Výpočet 2 7 2 4" xfId="3300" xr:uid="{E5FE9B6F-C16B-462D-85FC-35DA65266BD7}"/>
    <cellStyle name="Výpočet 2 7 2 4 2" xfId="10227" xr:uid="{9D49F507-72CA-48F4-9586-35842C82B867}"/>
    <cellStyle name="Výpočet 2 7 2 4 2 2" xfId="19658" xr:uid="{53B7A712-5599-48E1-A55B-070800CC9CD9}"/>
    <cellStyle name="Výpočet 2 7 2 4 2 2 2" xfId="46270" xr:uid="{66FF8E1A-DB7A-4565-B0F0-08618EA8723F}"/>
    <cellStyle name="Výpočet 2 7 2 4 2 3" xfId="22897" xr:uid="{903878A5-435C-4F8A-83D0-BC474D6285E6}"/>
    <cellStyle name="Výpočet 2 7 2 4 2 4" xfId="25657" xr:uid="{67B7EFFC-EC63-45ED-B9D6-4ED9E01405AB}"/>
    <cellStyle name="Výpočet 2 7 2 4 2 5" xfId="35151" xr:uid="{6529DB42-54BD-4B33-A29F-B705C23BB4C4}"/>
    <cellStyle name="Výpočet 2 7 2 4 3" xfId="15047" xr:uid="{BEFE278C-A14C-4EA0-931A-8DE8F19EF423}"/>
    <cellStyle name="Výpočet 2 7 2 4 3 2" xfId="40605" xr:uid="{C68EE7E6-4D0D-4312-8F41-B7C942C5E1A0}"/>
    <cellStyle name="Výpočet 2 7 2 4 4" xfId="18372" xr:uid="{84A0E4ED-5D12-4746-B7D9-E42267494AAC}"/>
    <cellStyle name="Výpočet 2 7 2 4 5" xfId="29600" xr:uid="{3C807E77-D151-4C29-8766-B858DA49108F}"/>
    <cellStyle name="Výpočet 2 7 2 5" xfId="7741" xr:uid="{68431FF6-1948-4A0B-8171-79F3C3607F87}"/>
    <cellStyle name="Výpočet 2 7 2 5 2" xfId="17974" xr:uid="{31994FFE-D84D-4515-BE0D-A9C1F54CC48A}"/>
    <cellStyle name="Výpočet 2 7 2 5 2 2" xfId="43789" xr:uid="{8545766C-27AB-47B6-98BE-7D7057F99C6E}"/>
    <cellStyle name="Výpočet 2 7 2 5 3" xfId="21547" xr:uid="{A2EA9201-0C4C-447D-9D42-AD22183571BB}"/>
    <cellStyle name="Výpočet 2 7 2 5 4" xfId="24429" xr:uid="{1B341F8C-DF09-44F7-9368-FBA9DA8168EF}"/>
    <cellStyle name="Výpočet 2 7 2 5 5" xfId="32696" xr:uid="{57867A54-D5D4-4B69-8BB1-370A72C48BF8}"/>
    <cellStyle name="Výpočet 2 7 2 6" xfId="13221" xr:uid="{812043C9-C158-4EC4-98FA-82F403E0910D}"/>
    <cellStyle name="Výpočet 2 7 2 6 2" xfId="38129" xr:uid="{BF3E419E-E906-40F7-9C60-8D2BCC7D3992}"/>
    <cellStyle name="Výpočet 2 7 2 7" xfId="17117" xr:uid="{B4B98127-C465-4E18-B082-622C9246BF48}"/>
    <cellStyle name="Výpočet 2 7 2 8" xfId="27146" xr:uid="{CECBA939-3837-4085-B481-C08D0CA90C73}"/>
    <cellStyle name="Výpočet 2 7 2_5.3 Investments associated cy" xfId="6581" xr:uid="{AEB4FBB0-23CC-4EB0-8AC5-3C60C932786F}"/>
    <cellStyle name="Výpočet 2 7 3" xfId="1835" xr:uid="{8AEB7EDF-979E-4656-9CFC-C65E8AF88749}"/>
    <cellStyle name="Výpočet 2 7 3 2" xfId="5034" xr:uid="{57E63A7E-0759-4F8A-A2F9-8DE0C973F7B5}"/>
    <cellStyle name="Výpočet 2 7 3 2 2" xfId="11827" xr:uid="{D6EAC1A7-82E0-48CB-86DF-9829ADB9C2A8}"/>
    <cellStyle name="Výpočet 2 7 3 2 2 2" xfId="20456" xr:uid="{86B5E3B9-D905-4A04-864C-702F33B5AC6B}"/>
    <cellStyle name="Výpočet 2 7 3 2 2 2 2" xfId="47870" xr:uid="{8A0F16F2-24F7-494B-92F5-FE00EC08B49E}"/>
    <cellStyle name="Výpočet 2 7 3 2 2 3" xfId="23411" xr:uid="{C775405A-0917-4C59-A5BF-89857AB5E899}"/>
    <cellStyle name="Výpočet 2 7 3 2 2 4" xfId="26046" xr:uid="{E439DD9A-EB5F-45EE-B005-DEC98BA75B46}"/>
    <cellStyle name="Výpočet 2 7 3 2 2 5" xfId="36673" xr:uid="{3A7A3C9D-AE61-40AE-AD1C-FA703824B941}"/>
    <cellStyle name="Výpočet 2 7 3 2 3" xfId="15879" xr:uid="{C82B2878-DFBF-4FBC-8569-49A2B6A0CD4F}"/>
    <cellStyle name="Výpočet 2 7 3 2 3 2" xfId="42201" xr:uid="{FD492D94-F20D-4420-A332-D517E9FC08E6}"/>
    <cellStyle name="Výpočet 2 7 3 2 4" xfId="18139" xr:uid="{80B6BBED-EBDC-4668-8538-FEC68279009D}"/>
    <cellStyle name="Výpočet 2 7 3 2 5" xfId="20276" xr:uid="{B2989DF2-D29E-468D-BF80-F32123BFBE6E}"/>
    <cellStyle name="Výpočet 2 7 3 2 6" xfId="31118" xr:uid="{7AAE19C9-7FCA-4421-9471-62F528EC41F9}"/>
    <cellStyle name="Výpočet 2 7 3 3" xfId="8794" xr:uid="{1F21241F-E704-446E-BD32-3D59C18D1DD0}"/>
    <cellStyle name="Výpočet 2 7 3 3 2" xfId="18545" xr:uid="{90A3A252-1FB5-4325-A611-7060D00BA392}"/>
    <cellStyle name="Výpočet 2 7 3 3 2 2" xfId="44838" xr:uid="{6BAFD733-27B3-4378-8304-A1781891BE62}"/>
    <cellStyle name="Výpočet 2 7 3 3 3" xfId="21933" xr:uid="{0EF62DBA-79EF-4E19-998C-E39F3B96E132}"/>
    <cellStyle name="Výpočet 2 7 3 3 4" xfId="24741" xr:uid="{0CDEEF1E-5238-46C5-BF00-C8A27C671E37}"/>
    <cellStyle name="Výpočet 2 7 3 3 5" xfId="33729" xr:uid="{569EBFDA-B8C9-41F7-8DBE-9E90568C8B73}"/>
    <cellStyle name="Výpočet 2 7 3 4" xfId="13943" xr:uid="{76E5D006-C5EC-4E6A-971F-9CA9DB1AE971}"/>
    <cellStyle name="Výpočet 2 7 3 4 2" xfId="39177" xr:uid="{5CB8B563-C042-4960-BC1F-31AB250761E1}"/>
    <cellStyle name="Výpočet 2 7 3 5" xfId="15192" xr:uid="{D4A2D633-FE58-4854-B0E4-283A8CFB32BD}"/>
    <cellStyle name="Výpočet 2 7 3 6" xfId="28182" xr:uid="{27130BDC-7D18-4BC3-B030-E447BBD3DD62}"/>
    <cellStyle name="Výpočet 2 7 3_5.3 Investments associated cy" xfId="6584" xr:uid="{23E27948-C970-491F-8A8D-96EFC3CA0324}"/>
    <cellStyle name="Výpočet 2 7 4" xfId="1699" xr:uid="{056ACB5F-DCAE-46B1-BDBC-282E4C5CEC67}"/>
    <cellStyle name="Výpočet 2 7 4 2" xfId="4898" xr:uid="{C98FB21A-80FB-4FCF-B757-D088C6965C78}"/>
    <cellStyle name="Výpočet 2 7 4 2 2" xfId="11691" xr:uid="{B56F2C54-F858-4677-BFD6-C8917794AD35}"/>
    <cellStyle name="Výpočet 2 7 4 2 2 2" xfId="20351" xr:uid="{EB660459-0F93-4B04-83DA-74E423D9FAAD}"/>
    <cellStyle name="Výpočet 2 7 4 2 2 2 2" xfId="47734" xr:uid="{49AD0076-C898-4001-820F-03D10186E164}"/>
    <cellStyle name="Výpočet 2 7 4 2 2 3" xfId="23320" xr:uid="{201E95A0-6C47-4F4B-BCA4-4E7022A73E44}"/>
    <cellStyle name="Výpočet 2 7 4 2 2 4" xfId="25956" xr:uid="{47B25910-D62E-4A52-BB8A-749429DD1EA7}"/>
    <cellStyle name="Výpočet 2 7 4 2 2 5" xfId="36537" xr:uid="{9DE31318-0023-403B-A83E-975494C6EF60}"/>
    <cellStyle name="Výpočet 2 7 4 2 3" xfId="15773" xr:uid="{3B527ED3-493C-4407-995D-134D7E35A3A8}"/>
    <cellStyle name="Výpočet 2 7 4 2 3 2" xfId="42065" xr:uid="{294C1225-EF91-495A-9E26-7EB1DCD8A71C}"/>
    <cellStyle name="Výpočet 2 7 4 2 4" xfId="18144" xr:uid="{F51573CC-A859-41DE-AC8A-EB6DE9A24BE8}"/>
    <cellStyle name="Výpočet 2 7 4 2 5" xfId="20652" xr:uid="{8F8DBAB1-CFF7-4DC8-ABDB-91D9E0AC09D9}"/>
    <cellStyle name="Výpočet 2 7 4 2 6" xfId="30982" xr:uid="{24371734-EEA6-40FE-AD7A-BEB480012085}"/>
    <cellStyle name="Výpočet 2 7 4 3" xfId="8658" xr:uid="{5F3A60FD-D149-455E-8E88-3E0D6CF57F99}"/>
    <cellStyle name="Výpočet 2 7 4 3 2" xfId="18442" xr:uid="{5CA1450C-6AF5-4EC9-AE1C-B399247F37EB}"/>
    <cellStyle name="Výpočet 2 7 4 3 2 2" xfId="44702" xr:uid="{EABF6EFF-1C77-46C1-8A2B-039244B40AFF}"/>
    <cellStyle name="Výpočet 2 7 4 3 3" xfId="21840" xr:uid="{B871CCDD-F3F1-42B8-B7CF-7A67A7CC8BA0}"/>
    <cellStyle name="Výpočet 2 7 4 3 4" xfId="24651" xr:uid="{ADEA80FF-B695-428B-8782-CFC3D94460E8}"/>
    <cellStyle name="Výpočet 2 7 4 3 5" xfId="33593" xr:uid="{E74870A2-E722-454C-874F-E6608F3ACF34}"/>
    <cellStyle name="Výpočet 2 7 4 4" xfId="13838" xr:uid="{A1758730-5BAF-4781-A7AF-5C6467E1F0AC}"/>
    <cellStyle name="Výpočet 2 7 4 4 2" xfId="39041" xr:uid="{8B6FA7E8-3A1A-434C-82C0-C3F9E75D053D}"/>
    <cellStyle name="Výpočet 2 7 4 5" xfId="16259" xr:uid="{D8658DBD-6AEB-4330-9FD3-A68DE6A9AC71}"/>
    <cellStyle name="Výpočet 2 7 4 6" xfId="28046" xr:uid="{31FF3BC2-E25B-4B82-B4E2-CBB2F32F83CF}"/>
    <cellStyle name="Výpočet 2 7 4_5.3 Investments associated cy" xfId="6585" xr:uid="{B613B714-5DF2-490D-A4AA-5347858FA5FE}"/>
    <cellStyle name="Výpočet 2 7 5" xfId="3019" xr:uid="{4121E5FD-AB8F-4E3C-8821-E1CEF36500AB}"/>
    <cellStyle name="Výpočet 2 7 5 2" xfId="9956" xr:uid="{4CB242DA-CD6B-42C1-884A-36EDB6530A4E}"/>
    <cellStyle name="Výpočet 2 7 5 2 2" xfId="19444" xr:uid="{B3FF3AEB-A666-479A-B0CD-FD74F51C7AB5}"/>
    <cellStyle name="Výpočet 2 7 5 2 2 2" xfId="45999" xr:uid="{56EAC2C6-219F-40A4-A33A-BC88AE7F1B7F}"/>
    <cellStyle name="Výpočet 2 7 5 2 3" xfId="22715" xr:uid="{A3DBF96E-D39D-4F3E-936D-5F88B7048190}"/>
    <cellStyle name="Výpočet 2 7 5 2 4" xfId="25483" xr:uid="{4C44C937-779B-4727-851E-F5AA99ABD029}"/>
    <cellStyle name="Výpočet 2 7 5 2 5" xfId="34882" xr:uid="{F75ED7E1-87CF-4C4F-B9B2-B22B8CEFA8FB}"/>
    <cellStyle name="Výpočet 2 7 5 3" xfId="14830" xr:uid="{C6FA4825-E7F1-4DB3-A04F-F9B47940F402}"/>
    <cellStyle name="Výpočet 2 7 5 3 2" xfId="40335" xr:uid="{FCEA2CE3-5A07-4F70-8AF1-2F86A8A2DD62}"/>
    <cellStyle name="Výpočet 2 7 5 4" xfId="15496" xr:uid="{66C7C91A-ADEA-43F3-BAE0-6681232AE998}"/>
    <cellStyle name="Výpočet 2 7 5 5" xfId="29332" xr:uid="{014D24A4-84C6-4E08-8D93-728443A5BDBF}"/>
    <cellStyle name="Výpočet 2 7 6" xfId="7440" xr:uid="{3E2D1060-EC43-4287-B103-3B155ED62B1D}"/>
    <cellStyle name="Výpočet 2 7 6 2" xfId="17730" xr:uid="{2717400E-6E90-4ACE-92C9-8CE2A0E8BF03}"/>
    <cellStyle name="Výpočet 2 7 6 2 2" xfId="43488" xr:uid="{B57264DD-5F62-4BDF-AAD0-057CD85767E7}"/>
    <cellStyle name="Výpočet 2 7 6 3" xfId="21329" xr:uid="{694B778A-5BAE-480B-87C4-FAC4EDDD06C8}"/>
    <cellStyle name="Výpočet 2 7 6 4" xfId="24222" xr:uid="{D41E0CC7-5114-41AC-BC4B-5B87BD2C0574}"/>
    <cellStyle name="Výpočet 2 7 6 5" xfId="32395" xr:uid="{7D529F84-7ED9-4574-AC4B-1BCA0C9E0513}"/>
    <cellStyle name="Výpočet 2 7 7" xfId="12975" xr:uid="{C7972375-CB67-4699-8006-7FB6FEE53F68}"/>
    <cellStyle name="Výpočet 2 7 7 2" xfId="37828" xr:uid="{D5E85832-1628-42FA-9E84-F5211F610757}"/>
    <cellStyle name="Výpočet 2 7 8" xfId="17333" xr:uid="{E813E535-A1E3-49C9-B7F3-25EA83ECDB9B}"/>
    <cellStyle name="Výpočet 2 7 9" xfId="26845" xr:uid="{4EF7D00F-0860-4C33-A152-E8ACFFFC32B0}"/>
    <cellStyle name="Výpočet 2 7_3.10 Impairments" xfId="1122" xr:uid="{DDF31DA1-8B4A-4AE4-A36C-85D336DEECE3}"/>
    <cellStyle name="Výpočet 2 8" xfId="232" xr:uid="{2494BC23-6A84-42EF-B451-E9E5779DF9E4}"/>
    <cellStyle name="Výpočet 2 8 2" xfId="536" xr:uid="{9C3DD257-4640-4D4C-BE75-57391A9BCAB3}"/>
    <cellStyle name="Výpočet 2 8 2 2" xfId="2091" xr:uid="{4C980E83-B885-4DD5-93B4-D963C06B90DC}"/>
    <cellStyle name="Výpočet 2 8 2 2 2" xfId="5290" xr:uid="{7BCF6802-21AC-4513-B364-AFA3D4C08D13}"/>
    <cellStyle name="Výpočet 2 8 2 2 2 2" xfId="12083" xr:uid="{42EAA411-24CE-47CD-B1B5-FFF7F6560B91}"/>
    <cellStyle name="Výpočet 2 8 2 2 2 2 2" xfId="20661" xr:uid="{3CE76C9A-E681-40FC-9F30-B843B9665A36}"/>
    <cellStyle name="Výpočet 2 8 2 2 2 2 2 2" xfId="48126" xr:uid="{3F456BF2-C112-43EC-9B24-7DCD70CAADAB}"/>
    <cellStyle name="Výpočet 2 8 2 2 2 2 3" xfId="23589" xr:uid="{76B5B7C1-E6F1-4CBB-9714-EC840BCEDC77}"/>
    <cellStyle name="Výpočet 2 8 2 2 2 2 4" xfId="26214" xr:uid="{6528876D-25DA-4F35-ABFC-DBBC41D04C65}"/>
    <cellStyle name="Výpočet 2 8 2 2 2 2 5" xfId="36929" xr:uid="{9F5B79F4-EBF4-48F4-A9F3-AB278E2F2263}"/>
    <cellStyle name="Výpočet 2 8 2 2 2 3" xfId="16084" xr:uid="{318671E5-3FDC-4405-A4CF-C8A53786E8C4}"/>
    <cellStyle name="Výpočet 2 8 2 2 2 3 2" xfId="42457" xr:uid="{04C47F0D-7157-484B-B720-A2FDCD185D1F}"/>
    <cellStyle name="Výpočet 2 8 2 2 2 4" xfId="20192" xr:uid="{431C9C05-27F7-4A8A-8BD8-CB18580CC3B1}"/>
    <cellStyle name="Výpočet 2 8 2 2 2 5" xfId="18393" xr:uid="{9A5D4F95-7E19-4C40-890F-AF0596AEA0E9}"/>
    <cellStyle name="Výpočet 2 8 2 2 2 6" xfId="31374" xr:uid="{EDD3C89B-960F-4896-9DCD-6673A509AB97}"/>
    <cellStyle name="Výpočet 2 8 2 2 3" xfId="9050" xr:uid="{26DC9234-DF56-4F29-B0CD-542ED7193F61}"/>
    <cellStyle name="Výpočet 2 8 2 2 3 2" xfId="18746" xr:uid="{E9EBA42F-762F-47AC-8204-A4BF2115D3AA}"/>
    <cellStyle name="Výpočet 2 8 2 2 3 2 2" xfId="45094" xr:uid="{80FA2598-41B9-4F09-B2E8-32DFE8CF6085}"/>
    <cellStyle name="Výpočet 2 8 2 2 3 3" xfId="22109" xr:uid="{D9BC0589-94CD-4C1F-B7AB-6E953F48349D}"/>
    <cellStyle name="Výpočet 2 8 2 2 3 4" xfId="24909" xr:uid="{365B9B53-32C2-43C6-93C8-E709DE2DECDB}"/>
    <cellStyle name="Výpočet 2 8 2 2 3 5" xfId="33985" xr:uid="{2CF9848E-BBBA-42EA-B781-D316186365A2}"/>
    <cellStyle name="Výpočet 2 8 2 2 4" xfId="14144" xr:uid="{19800948-C21A-411E-A427-B6D430313D3B}"/>
    <cellStyle name="Výpočet 2 8 2 2 4 2" xfId="39433" xr:uid="{BC4A4E7E-49AD-4C83-8038-599B1E9BB3EC}"/>
    <cellStyle name="Výpočet 2 8 2 2 5" xfId="14767" xr:uid="{D57B4AD6-6AF3-4E43-99E0-7B9C4D8E6AB5}"/>
    <cellStyle name="Výpočet 2 8 2 2 6" xfId="28438" xr:uid="{1B2DA0AE-6CA5-40B5-A12A-ACA3413E88B1}"/>
    <cellStyle name="Výpočet 2 8 2 2_5.3 Investments associated cy" xfId="6587" xr:uid="{8DAC5D6E-4993-4F5A-8E81-0F6C6AA3FFCE}"/>
    <cellStyle name="Výpočet 2 8 2 3" xfId="2712" xr:uid="{142C3144-0880-48E3-93F6-5FE99C20BD7A}"/>
    <cellStyle name="Výpočet 2 8 2 3 2" xfId="5911" xr:uid="{8B0754AA-A9CF-41E5-B4F8-DFAE39009142}"/>
    <cellStyle name="Výpočet 2 8 2 3 2 2" xfId="12704" xr:uid="{6D5BA87E-0F17-427F-97DA-337FB7D1A413}"/>
    <cellStyle name="Výpočet 2 8 2 3 2 2 2" xfId="21114" xr:uid="{EBAC84A5-FE64-4900-BCD0-9827582C6508}"/>
    <cellStyle name="Výpočet 2 8 2 3 2 2 2 2" xfId="48747" xr:uid="{0A92D41F-BD4D-42E2-AA12-681809C805F3}"/>
    <cellStyle name="Výpočet 2 8 2 3 2 2 3" xfId="23971" xr:uid="{E6EE557F-579E-4BF0-A3EF-5D780CD6852D}"/>
    <cellStyle name="Výpočet 2 8 2 3 2 2 4" xfId="26568" xr:uid="{E923DF90-D3AD-4D2D-B10B-F2030B565915}"/>
    <cellStyle name="Výpočet 2 8 2 3 2 2 5" xfId="37550" xr:uid="{3ABE4555-F297-4262-8741-B87606F71BE8}"/>
    <cellStyle name="Výpočet 2 8 2 3 2 3" xfId="16526" xr:uid="{B8BE458C-3E80-4191-A855-E49C3ED25BA7}"/>
    <cellStyle name="Výpočet 2 8 2 3 2 3 2" xfId="43078" xr:uid="{010EE94B-0767-41D7-BBB5-45CF091D7C12}"/>
    <cellStyle name="Výpočet 2 8 2 3 2 4" xfId="16695" xr:uid="{DED735B9-F96B-4F1A-A583-A6020DA302E5}"/>
    <cellStyle name="Výpočet 2 8 2 3 2 5" xfId="23738" xr:uid="{938C959F-F8D5-4FDE-BD19-A56B543925F9}"/>
    <cellStyle name="Výpočet 2 8 2 3 2 6" xfId="31995" xr:uid="{178D6A8D-025A-4EC7-83FE-464E15C43E62}"/>
    <cellStyle name="Výpočet 2 8 2 3 3" xfId="9670" xr:uid="{BC352320-5C63-41AB-B319-5B71BA57C7EC}"/>
    <cellStyle name="Výpočet 2 8 2 3 3 2" xfId="19202" xr:uid="{009A3A07-21F2-4DA9-8A67-C3FE51ADAEFD}"/>
    <cellStyle name="Výpočet 2 8 2 3 3 2 2" xfId="45714" xr:uid="{5CC55A52-8E67-4484-ADFE-552840F4FF9C}"/>
    <cellStyle name="Výpočet 2 8 2 3 3 3" xfId="22488" xr:uid="{96565784-4563-49DC-BC19-2B64CF5D262E}"/>
    <cellStyle name="Výpočet 2 8 2 3 3 4" xfId="25262" xr:uid="{CDA9D616-0077-471D-8D7B-7741B5D8848E}"/>
    <cellStyle name="Výpočet 2 8 2 3 3 5" xfId="34605" xr:uid="{80AF2308-1CF9-41D5-AD48-D2CCB04940EC}"/>
    <cellStyle name="Výpočet 2 8 2 3 4" xfId="14587" xr:uid="{506B38EA-64FE-4A62-86A6-D59325199B78}"/>
    <cellStyle name="Výpočet 2 8 2 3 4 2" xfId="40053" xr:uid="{BD79B593-0208-4B36-845F-EF50147D1AB6}"/>
    <cellStyle name="Výpočet 2 8 2 3 5" xfId="14336" xr:uid="{70364399-4290-4BE4-8CD4-DBA79E6866B0}"/>
    <cellStyle name="Výpočet 2 8 2 3 6" xfId="29058" xr:uid="{24ED48F9-D86E-44BD-8BFD-C87A433FCE6D}"/>
    <cellStyle name="Výpočet 2 8 2 3_5.3 Investments associated cy" xfId="6588" xr:uid="{52D4D0E1-4ADC-424A-A036-68F22B2EB1DF}"/>
    <cellStyle name="Výpočet 2 8 2 4" xfId="3284" xr:uid="{07BC7F04-06A6-4AF2-AE49-20F21AFABE41}"/>
    <cellStyle name="Výpočet 2 8 2 4 2" xfId="10211" xr:uid="{AAA6B1E9-C52C-477C-92B8-7F924403266F}"/>
    <cellStyle name="Výpočet 2 8 2 4 2 2" xfId="19647" xr:uid="{4BE08D30-F71C-4230-912C-73FE4284B57C}"/>
    <cellStyle name="Výpočet 2 8 2 4 2 2 2" xfId="46254" xr:uid="{E597FCB4-A3CF-4E7C-9449-65F5F2EE4F0D}"/>
    <cellStyle name="Výpočet 2 8 2 4 2 3" xfId="22887" xr:uid="{10CD3F8E-2673-42AB-8620-F3024C09F936}"/>
    <cellStyle name="Výpočet 2 8 2 4 2 4" xfId="25647" xr:uid="{321B542D-9400-4BFB-9EF7-DBEF3341B586}"/>
    <cellStyle name="Výpočet 2 8 2 4 2 5" xfId="35135" xr:uid="{70EB1CD9-E8C8-4C37-8EA7-BB49C495D34E}"/>
    <cellStyle name="Výpočet 2 8 2 4 3" xfId="15037" xr:uid="{BBBDC54B-067C-4673-BA81-9BB327B7C9F8}"/>
    <cellStyle name="Výpočet 2 8 2 4 3 2" xfId="40589" xr:uid="{4203039A-DC89-403B-B8DF-9D3BFC7E2D49}"/>
    <cellStyle name="Výpočet 2 8 2 4 4" xfId="18241" xr:uid="{839860D1-321D-41E6-BBB0-04174FB0A3E2}"/>
    <cellStyle name="Výpočet 2 8 2 4 5" xfId="29584" xr:uid="{FCD3107E-2A7B-48B1-8E4D-4E43ADCC4D81}"/>
    <cellStyle name="Výpočet 2 8 2 5" xfId="7725" xr:uid="{6043CF50-259F-41A6-896C-0CE4612B2630}"/>
    <cellStyle name="Výpočet 2 8 2 5 2" xfId="17964" xr:uid="{1738EF30-1B51-4E8A-AD63-CCB25A87B959}"/>
    <cellStyle name="Výpočet 2 8 2 5 2 2" xfId="43773" xr:uid="{06D38E32-FEC8-4921-828B-9C875967F317}"/>
    <cellStyle name="Výpočet 2 8 2 5 3" xfId="21537" xr:uid="{00286FA7-9CDF-49EA-ADCB-88A966559709}"/>
    <cellStyle name="Výpočet 2 8 2 5 4" xfId="24419" xr:uid="{63C78591-7F9A-4336-92F6-B85EC928A518}"/>
    <cellStyle name="Výpočet 2 8 2 5 5" xfId="32680" xr:uid="{25AC8617-1ABA-4469-ADEA-B56A5C8F84E3}"/>
    <cellStyle name="Výpočet 2 8 2 6" xfId="13209" xr:uid="{421F1290-D405-4852-95EF-B0729A4AEFB6}"/>
    <cellStyle name="Výpočet 2 8 2 6 2" xfId="38113" xr:uid="{B925D6F0-3E7F-40BD-99C1-224D2EA9695F}"/>
    <cellStyle name="Výpočet 2 8 2 7" xfId="17127" xr:uid="{2FF5FBAA-16D5-4CB1-BFFC-3C6F49F6F767}"/>
    <cellStyle name="Výpočet 2 8 2 8" xfId="27130" xr:uid="{547B070F-8993-4CF8-B4AD-D65AF69C063E}"/>
    <cellStyle name="Výpočet 2 8 2_5.3 Investments associated cy" xfId="6586" xr:uid="{CA233CCD-61B3-4B8A-B509-AF3478B99404}"/>
    <cellStyle name="Výpočet 2 8 3" xfId="1819" xr:uid="{EDE244F1-68F6-4235-93FD-A4D181CE818C}"/>
    <cellStyle name="Výpočet 2 8 3 2" xfId="5018" xr:uid="{ECAC51A6-5BDB-42D7-9DE5-16FEB6BCBD61}"/>
    <cellStyle name="Výpočet 2 8 3 2 2" xfId="11811" xr:uid="{48B522BA-C7BF-40CD-85FE-DD057548AE10}"/>
    <cellStyle name="Výpočet 2 8 3 2 2 2" xfId="20445" xr:uid="{FDAAE760-0CAD-46DD-B840-2512469F289D}"/>
    <cellStyle name="Výpočet 2 8 3 2 2 2 2" xfId="47854" xr:uid="{6E6A231F-C6C8-4F55-9E6E-9C07BD0A18A9}"/>
    <cellStyle name="Výpočet 2 8 3 2 2 3" xfId="23401" xr:uid="{C5C25BED-7BBE-4FED-BB2D-3673278665E1}"/>
    <cellStyle name="Výpočet 2 8 3 2 2 4" xfId="26036" xr:uid="{2EC10A84-0BF0-42CE-80D8-33FA03800CFA}"/>
    <cellStyle name="Výpočet 2 8 3 2 2 5" xfId="36657" xr:uid="{1E1CB869-7190-402A-9834-ABF5B1DE8B04}"/>
    <cellStyle name="Výpočet 2 8 3 2 3" xfId="15869" xr:uid="{04F71080-03BF-4DE2-8BF5-15B61AD7D7FB}"/>
    <cellStyle name="Výpočet 2 8 3 2 3 2" xfId="42185" xr:uid="{D2D41E1E-73E7-4FAC-AF32-380AC392F837}"/>
    <cellStyle name="Výpočet 2 8 3 2 4" xfId="17684" xr:uid="{40E24EF2-347D-4791-A355-800E7F4A92A2}"/>
    <cellStyle name="Výpočet 2 8 3 2 5" xfId="19790" xr:uid="{216EFEE3-5923-4B9C-8F39-31CCB1CF73AC}"/>
    <cellStyle name="Výpočet 2 8 3 2 6" xfId="31102" xr:uid="{CDDEB023-A30C-44EB-B954-7FBCB649F0AB}"/>
    <cellStyle name="Výpočet 2 8 3 3" xfId="8778" xr:uid="{4AEDC304-48D4-4C23-8824-DC63907D3994}"/>
    <cellStyle name="Výpočet 2 8 3 3 2" xfId="18534" xr:uid="{F77F8421-C36F-47D0-A645-FA00DAAC8E63}"/>
    <cellStyle name="Výpočet 2 8 3 3 2 2" xfId="44822" xr:uid="{119CD707-AD41-479E-93AA-E0AE318373AE}"/>
    <cellStyle name="Výpočet 2 8 3 3 3" xfId="21923" xr:uid="{EE4F8A33-E21C-42ED-BF60-8A1A628B541A}"/>
    <cellStyle name="Výpočet 2 8 3 3 4" xfId="24731" xr:uid="{834F66A8-F8D2-41D9-8941-4106C1C80738}"/>
    <cellStyle name="Výpočet 2 8 3 3 5" xfId="33713" xr:uid="{98CA025C-47AB-4BF9-B36E-AF83A8AEC037}"/>
    <cellStyle name="Výpočet 2 8 3 4" xfId="13931" xr:uid="{2468256A-ED8E-41D1-892A-DC09BA8C3E36}"/>
    <cellStyle name="Výpočet 2 8 3 4 2" xfId="39161" xr:uid="{05C031C6-9ED6-441A-B6DA-ACDD70F3B8F1}"/>
    <cellStyle name="Výpočet 2 8 3 5" xfId="14814" xr:uid="{4BA1C0E0-8C6A-417D-8D6F-ADA3A0DA28D3}"/>
    <cellStyle name="Výpočet 2 8 3 6" xfId="28166" xr:uid="{80F8C31D-9142-40A5-A666-CFDAC677A1E2}"/>
    <cellStyle name="Výpočet 2 8 3_5.3 Investments associated cy" xfId="6589" xr:uid="{356BECCB-FCCE-416F-AA71-CFE1AEE96476}"/>
    <cellStyle name="Výpočet 2 8 4" xfId="2507" xr:uid="{EF58CDF4-8A2B-4B4B-863A-C0D482EEB1F5}"/>
    <cellStyle name="Výpočet 2 8 4 2" xfId="5706" xr:uid="{793BFF49-D039-44F9-B4B4-26196FA79736}"/>
    <cellStyle name="Výpočet 2 8 4 2 2" xfId="12499" xr:uid="{6F7F0934-0CA1-4EBB-8CB9-412AC8FFED0B}"/>
    <cellStyle name="Výpočet 2 8 4 2 2 2" xfId="20909" xr:uid="{487372B5-B4B0-4650-8D2C-85C1011414DA}"/>
    <cellStyle name="Výpočet 2 8 4 2 2 2 2" xfId="48542" xr:uid="{208F03A6-A57E-472F-8FC6-3E0A5AFEAA63}"/>
    <cellStyle name="Výpočet 2 8 4 2 2 3" xfId="23766" xr:uid="{FF51856E-566E-4458-B972-1A85924F5ACB}"/>
    <cellStyle name="Výpočet 2 8 4 2 2 4" xfId="26363" xr:uid="{722309EF-6BF4-41C2-8A2B-81635D40F4FA}"/>
    <cellStyle name="Výpočet 2 8 4 2 2 5" xfId="37345" xr:uid="{AE29908D-242F-4502-8461-7393EBF34561}"/>
    <cellStyle name="Výpočet 2 8 4 2 3" xfId="16322" xr:uid="{CC860905-23FA-41D5-BB48-F3413B6C4E79}"/>
    <cellStyle name="Výpočet 2 8 4 2 3 2" xfId="42873" xr:uid="{2BA2FD09-3871-4938-863F-F4FE42BCAB9F}"/>
    <cellStyle name="Výpočet 2 8 4 2 4" xfId="16719" xr:uid="{66B221A4-AADF-4F30-815F-C6F8E9746709}"/>
    <cellStyle name="Výpočet 2 8 4 2 5" xfId="23735" xr:uid="{29A374FD-628B-443C-81B6-B9C03B9502AC}"/>
    <cellStyle name="Výpočet 2 8 4 2 6" xfId="31790" xr:uid="{2DE31CE5-ED29-4731-826D-1DBECC1D09A3}"/>
    <cellStyle name="Výpočet 2 8 4 3" xfId="9465" xr:uid="{9CF8082F-4DFF-4674-B74D-78E5E975F2DA}"/>
    <cellStyle name="Výpočet 2 8 4 3 2" xfId="18997" xr:uid="{83DC6C30-827E-4D9F-8173-11042C216271}"/>
    <cellStyle name="Výpočet 2 8 4 3 2 2" xfId="45509" xr:uid="{64F43D21-82F0-46C4-B7D5-1DFA3CD7DFDE}"/>
    <cellStyle name="Výpočet 2 8 4 3 3" xfId="22283" xr:uid="{70B1FF92-61A5-4A7A-89FB-8D1C2791FC4C}"/>
    <cellStyle name="Výpočet 2 8 4 3 4" xfId="25057" xr:uid="{57A79402-542E-4A3E-A4DF-5DBF3FD31643}"/>
    <cellStyle name="Výpočet 2 8 4 3 5" xfId="34400" xr:uid="{11209357-043A-40A9-8957-9212263AEC1E}"/>
    <cellStyle name="Výpočet 2 8 4 4" xfId="14383" xr:uid="{E6DEE343-F949-4861-AE55-C55B9412549A}"/>
    <cellStyle name="Výpočet 2 8 4 4 2" xfId="39848" xr:uid="{BB26B1A6-655B-47AB-89A9-49B6E04F2698}"/>
    <cellStyle name="Výpočet 2 8 4 5" xfId="16285" xr:uid="{85866453-8A3B-42AF-AF0C-D06CD7AF3808}"/>
    <cellStyle name="Výpočet 2 8 4 6" xfId="28853" xr:uid="{F1E8472B-C158-4F79-9C5E-281B304BB30C}"/>
    <cellStyle name="Výpočet 2 8 4_5.3 Investments associated cy" xfId="6590" xr:uid="{EFE466FB-B365-497F-904F-709E96462ED1}"/>
    <cellStyle name="Výpočet 2 8 5" xfId="3003" xr:uid="{0B4D23B8-097A-4CD2-9B05-0BFE427A520C}"/>
    <cellStyle name="Výpočet 2 8 5 2" xfId="9940" xr:uid="{AA6CF23D-A7F2-48D5-A980-E8DA734F2A38}"/>
    <cellStyle name="Výpočet 2 8 5 2 2" xfId="19433" xr:uid="{4AC03B8A-EA59-44CE-8118-FA5DA0C760EA}"/>
    <cellStyle name="Výpočet 2 8 5 2 2 2" xfId="45983" xr:uid="{71C81F9F-18DD-4051-90C0-DBAFA300B766}"/>
    <cellStyle name="Výpočet 2 8 5 2 3" xfId="22705" xr:uid="{EED78E95-CACE-41AA-823B-E5AF985B10ED}"/>
    <cellStyle name="Výpočet 2 8 5 2 4" xfId="25473" xr:uid="{DFFB13D1-A2D9-4630-8630-3F15BA7D9C33}"/>
    <cellStyle name="Výpočet 2 8 5 2 5" xfId="34866" xr:uid="{579E6409-7CAA-4500-AB13-8D2CFD5A3A93}"/>
    <cellStyle name="Výpočet 2 8 5 3" xfId="14819" xr:uid="{050294B7-F4BA-47B9-9434-5F96A2B98250}"/>
    <cellStyle name="Výpočet 2 8 5 3 2" xfId="40319" xr:uid="{B3B4BFC0-A985-46C6-9CAF-59718271B9B3}"/>
    <cellStyle name="Výpočet 2 8 5 4" xfId="15419" xr:uid="{408D4346-FAF2-4CBC-BD4B-628F500FA78A}"/>
    <cellStyle name="Výpočet 2 8 5 5" xfId="29316" xr:uid="{56E55ADD-EA6E-4589-B03C-24EF782B6F39}"/>
    <cellStyle name="Výpočet 2 8 6" xfId="7424" xr:uid="{71918F45-E603-491B-AF65-EAC8D9C90188}"/>
    <cellStyle name="Výpočet 2 8 6 2" xfId="17717" xr:uid="{39BBDC9A-2A0E-4CF6-A808-D6BF285A1837}"/>
    <cellStyle name="Výpočet 2 8 6 2 2" xfId="43472" xr:uid="{972DD212-241A-4450-990E-46D0C5980DC1}"/>
    <cellStyle name="Výpočet 2 8 6 3" xfId="21319" xr:uid="{5A281B47-203B-4BE6-90C4-C9C77FCF8A2A}"/>
    <cellStyle name="Výpočet 2 8 6 4" xfId="24212" xr:uid="{742E4029-C876-45F1-8015-5BC08E8FEBB3}"/>
    <cellStyle name="Výpočet 2 8 6 5" xfId="32379" xr:uid="{679CE3B2-A5EF-4FF6-A225-BE86A2FFAA95}"/>
    <cellStyle name="Výpočet 2 8 7" xfId="12964" xr:uid="{DB37A2D3-2E59-467B-8830-75336159BE15}"/>
    <cellStyle name="Výpočet 2 8 7 2" xfId="37812" xr:uid="{89794690-30FD-49AD-BE34-D288041A3EB6}"/>
    <cellStyle name="Výpočet 2 8 8" xfId="17343" xr:uid="{CB2ED00B-BB53-43BB-B51A-5CB8B909C95F}"/>
    <cellStyle name="Výpočet 2 8 9" xfId="26829" xr:uid="{8857F6EF-5415-466B-8B9F-6189F3021BAE}"/>
    <cellStyle name="Výpočet 2 8_3.10 Impairments" xfId="1123" xr:uid="{6437C038-EDC2-49B8-B4A0-96D72C9EC652}"/>
    <cellStyle name="Výpočet 2 9" xfId="270" xr:uid="{9A612256-5112-4461-B58F-B8716AFFE0E1}"/>
    <cellStyle name="Výpočet 2 9 2" xfId="574" xr:uid="{E668CAEA-1F92-4981-9E09-7528C1D89A51}"/>
    <cellStyle name="Výpočet 2 9 2 2" xfId="2124" xr:uid="{4B28028E-63DB-48E1-892D-B2C4AEC69586}"/>
    <cellStyle name="Výpočet 2 9 2 2 2" xfId="5323" xr:uid="{214C0BDD-8742-46EA-9291-4C5469CAE7A8}"/>
    <cellStyle name="Výpočet 2 9 2 2 2 2" xfId="12116" xr:uid="{564908E4-E4D3-4DD1-B872-D7ABA930869C}"/>
    <cellStyle name="Výpočet 2 9 2 2 2 2 2" xfId="20688" xr:uid="{C507CB39-7FDA-499C-AA7D-FC1486FDD554}"/>
    <cellStyle name="Výpočet 2 9 2 2 2 2 2 2" xfId="48159" xr:uid="{2FF51932-2466-4A13-8ACF-5CDFAC925BC8}"/>
    <cellStyle name="Výpočet 2 9 2 2 2 2 3" xfId="23615" xr:uid="{DC074CB9-07A0-4617-82DD-7516800D61D1}"/>
    <cellStyle name="Výpočet 2 9 2 2 2 2 4" xfId="26240" xr:uid="{8813EE16-4249-4614-9AF9-B1133FC77937}"/>
    <cellStyle name="Výpočet 2 9 2 2 2 2 5" xfId="36962" xr:uid="{560CB490-C9D9-416F-957C-3FF027B8C50A}"/>
    <cellStyle name="Výpočet 2 9 2 2 2 3" xfId="16111" xr:uid="{70F6F043-D57A-4858-B035-DA610C346673}"/>
    <cellStyle name="Výpočet 2 9 2 2 2 3 2" xfId="42490" xr:uid="{276BEC69-0974-45D0-9BB9-4EC1BC443278}"/>
    <cellStyle name="Výpočet 2 9 2 2 2 4" xfId="18268" xr:uid="{8F475305-4C79-48A5-A895-CB112AE3771F}"/>
    <cellStyle name="Výpočet 2 9 2 2 2 5" xfId="15391" xr:uid="{1515C425-36C6-47F3-8141-6DD69115D614}"/>
    <cellStyle name="Výpočet 2 9 2 2 2 6" xfId="31407" xr:uid="{95C104E4-78EA-4D30-AC62-87CA95918B37}"/>
    <cellStyle name="Výpočet 2 9 2 2 3" xfId="9083" xr:uid="{C83C1F69-5CE0-4257-B89B-155B751AC1A2}"/>
    <cellStyle name="Výpočet 2 9 2 2 3 2" xfId="18773" xr:uid="{B08B48A3-1264-4EEF-A79F-81B35B5F8421}"/>
    <cellStyle name="Výpočet 2 9 2 2 3 2 2" xfId="45127" xr:uid="{11AAA58E-AB67-4BAF-A527-5AFAD5F6AFE7}"/>
    <cellStyle name="Výpočet 2 9 2 2 3 3" xfId="22135" xr:uid="{7F20D809-9A58-47C2-A52E-8D092173C528}"/>
    <cellStyle name="Výpočet 2 9 2 2 3 4" xfId="24935" xr:uid="{39E8FE02-4AF9-40F6-B2FB-9CEF54586984}"/>
    <cellStyle name="Výpočet 2 9 2 2 3 5" xfId="34018" xr:uid="{A08021BC-A200-4061-B477-05A341F204C2}"/>
    <cellStyle name="Výpočet 2 9 2 2 4" xfId="14170" xr:uid="{566A7E73-3F64-4382-B77D-2FF11E079538}"/>
    <cellStyle name="Výpočet 2 9 2 2 4 2" xfId="39466" xr:uid="{7939329D-3C1E-4373-BA25-FE8A902B0ED0}"/>
    <cellStyle name="Výpočet 2 9 2 2 5" xfId="14979" xr:uid="{85EAFF81-311D-4785-AF70-BBF1F4D8AE7C}"/>
    <cellStyle name="Výpočet 2 9 2 2 6" xfId="28471" xr:uid="{F092EE13-0E24-4A34-8C5D-1D5B8B5F4BD3}"/>
    <cellStyle name="Výpočet 2 9 2 2_5.3 Investments associated cy" xfId="6592" xr:uid="{EE892549-DCFF-4044-AA9A-AA19FA0C4DB2}"/>
    <cellStyle name="Výpočet 2 9 2 3" xfId="2743" xr:uid="{DFA4A4A4-51E9-4808-86EF-7C9C8E617338}"/>
    <cellStyle name="Výpočet 2 9 2 3 2" xfId="5942" xr:uid="{E7E8A8EC-210E-4F3F-B4CF-6435606A1710}"/>
    <cellStyle name="Výpočet 2 9 2 3 2 2" xfId="12735" xr:uid="{686E62A9-825C-49DE-A18B-0DFC560194CD}"/>
    <cellStyle name="Výpočet 2 9 2 3 2 2 2" xfId="21145" xr:uid="{1F598F77-ADDB-46EE-AAE5-D6C63EE5D5E2}"/>
    <cellStyle name="Výpočet 2 9 2 3 2 2 2 2" xfId="48778" xr:uid="{2A0A0442-C7FA-4408-A46B-97E72C094EAD}"/>
    <cellStyle name="Výpočet 2 9 2 3 2 2 3" xfId="24002" xr:uid="{4E1BA09E-0304-40F4-8078-B43CD5CC2B39}"/>
    <cellStyle name="Výpočet 2 9 2 3 2 2 4" xfId="26599" xr:uid="{4854D81C-6431-4D57-8B83-57452D6BEC58}"/>
    <cellStyle name="Výpočet 2 9 2 3 2 2 5" xfId="37581" xr:uid="{0C7D4D39-A816-473E-883C-16A1CF9572E7}"/>
    <cellStyle name="Výpočet 2 9 2 3 2 3" xfId="16557" xr:uid="{9433D34C-E7E9-42A8-8821-AB6E531B3AFE}"/>
    <cellStyle name="Výpočet 2 9 2 3 2 3 2" xfId="43109" xr:uid="{439A0310-0ABB-4FF4-91E0-D568F922226B}"/>
    <cellStyle name="Výpočet 2 9 2 3 2 4" xfId="20071" xr:uid="{A6E8FDED-8C8F-4AFB-AD3D-026E69F2293B}"/>
    <cellStyle name="Výpočet 2 9 2 3 2 5" xfId="23017" xr:uid="{085A9367-A7E6-4504-994C-6AB1281ACE43}"/>
    <cellStyle name="Výpočet 2 9 2 3 2 6" xfId="32026" xr:uid="{8DD64E61-888A-4F2C-8971-67D2567C8FD8}"/>
    <cellStyle name="Výpočet 2 9 2 3 3" xfId="9701" xr:uid="{A3C92945-17AA-4C5F-B8CA-92A8FA68A3E3}"/>
    <cellStyle name="Výpočet 2 9 2 3 3 2" xfId="19233" xr:uid="{A753C081-4E6D-4576-AA64-BBBC865A9E47}"/>
    <cellStyle name="Výpočet 2 9 2 3 3 2 2" xfId="45745" xr:uid="{607B38E4-D97A-4868-8E58-2CE68F0E525E}"/>
    <cellStyle name="Výpočet 2 9 2 3 3 3" xfId="22519" xr:uid="{0A260889-871B-41F5-984F-F9DA0B0317EB}"/>
    <cellStyle name="Výpočet 2 9 2 3 3 4" xfId="25293" xr:uid="{FFE8EF40-0F30-499B-AAF9-871F5BCA3CA3}"/>
    <cellStyle name="Výpočet 2 9 2 3 3 5" xfId="34636" xr:uid="{3E9226B0-F3D2-40C8-9476-D3B9A88B03AF}"/>
    <cellStyle name="Výpočet 2 9 2 3 4" xfId="14618" xr:uid="{797B6FE9-D238-4AEF-9F37-E0FE60A11F74}"/>
    <cellStyle name="Výpočet 2 9 2 3 4 2" xfId="40084" xr:uid="{3AC512F1-152C-4E00-8729-D6C0F1457581}"/>
    <cellStyle name="Výpočet 2 9 2 3 5" xfId="16875" xr:uid="{5B4BE1E9-0BDB-4B4F-9D78-896228DA2C60}"/>
    <cellStyle name="Výpočet 2 9 2 3 6" xfId="29089" xr:uid="{AAC64E7B-F6AB-4676-B907-F950071C4EE7}"/>
    <cellStyle name="Výpočet 2 9 2 3_5.3 Investments associated cy" xfId="6593" xr:uid="{C5C04B63-94A7-41FF-BA61-C57BA7393668}"/>
    <cellStyle name="Výpočet 2 9 2 4" xfId="3317" xr:uid="{B82BC411-5B74-4E7B-8C16-17A17500A898}"/>
    <cellStyle name="Výpočet 2 9 2 4 2" xfId="10244" xr:uid="{EA9C8729-1C65-4792-A456-33B61AE3247E}"/>
    <cellStyle name="Výpočet 2 9 2 4 2 2" xfId="19674" xr:uid="{6B26D062-4581-4F5A-B328-C678ABCB497A}"/>
    <cellStyle name="Výpočet 2 9 2 4 2 2 2" xfId="46287" xr:uid="{402B1122-24DF-4CE6-8417-9467A6279163}"/>
    <cellStyle name="Výpočet 2 9 2 4 2 3" xfId="22913" xr:uid="{064C4F21-0A19-4709-A813-667A824CA1DC}"/>
    <cellStyle name="Výpočet 2 9 2 4 2 4" xfId="25673" xr:uid="{BA22B9CB-D37D-4ECB-99C7-748105652B75}"/>
    <cellStyle name="Výpočet 2 9 2 4 2 5" xfId="35168" xr:uid="{CE6E1E67-4ADD-4D24-AB2D-13D2D3269EF4}"/>
    <cellStyle name="Výpočet 2 9 2 4 3" xfId="15063" xr:uid="{8F7F15E4-CDB3-47C5-B42F-A0F15B8661D2}"/>
    <cellStyle name="Výpočet 2 9 2 4 3 2" xfId="40622" xr:uid="{EFD89ACB-878B-4486-86A0-4CBF09B80EB5}"/>
    <cellStyle name="Výpočet 2 9 2 4 4" xfId="18316" xr:uid="{E3803D7D-2813-4CA5-A557-21B0A272F3DF}"/>
    <cellStyle name="Výpočet 2 9 2 4 5" xfId="29617" xr:uid="{46C65A05-141B-4554-960C-15D945565FBC}"/>
    <cellStyle name="Výpočet 2 9 2 5" xfId="7763" xr:uid="{3A3B6BE9-DA0A-4CA8-B05B-89BCEBDDB1B6}"/>
    <cellStyle name="Výpočet 2 9 2 5 2" xfId="17995" xr:uid="{36A062E3-00B4-4877-BD4E-F7616282D109}"/>
    <cellStyle name="Výpočet 2 9 2 5 2 2" xfId="43811" xr:uid="{C0FB509F-28B0-4385-9394-DA8672171E8A}"/>
    <cellStyle name="Výpočet 2 9 2 5 3" xfId="21568" xr:uid="{6DD70679-CB8C-4DAD-82AB-9102F975744B}"/>
    <cellStyle name="Výpočet 2 9 2 5 4" xfId="24450" xr:uid="{7D83C2C6-5159-4EF1-A892-5F1376242010}"/>
    <cellStyle name="Výpočet 2 9 2 5 5" xfId="32718" xr:uid="{3F7F1B93-C645-4D70-AA3B-9E662D2CD3AC}"/>
    <cellStyle name="Výpočet 2 9 2 6" xfId="13243" xr:uid="{1FD9E618-28FE-4B4D-9CC7-B1C8FA365274}"/>
    <cellStyle name="Výpočet 2 9 2 6 2" xfId="38151" xr:uid="{BA1ECAF9-1485-45C5-803E-002623F91EFF}"/>
    <cellStyle name="Výpočet 2 9 2 7" xfId="17095" xr:uid="{0C5D9430-8293-47C6-B158-6D1FA93B2E32}"/>
    <cellStyle name="Výpočet 2 9 2 8" xfId="27168" xr:uid="{33B3C464-1F68-44C9-ACF4-F52BB43B833D}"/>
    <cellStyle name="Výpočet 2 9 2_5.3 Investments associated cy" xfId="6591" xr:uid="{B8D9E18E-22EC-4824-A718-41FE29BDD55A}"/>
    <cellStyle name="Výpočet 2 9 3" xfId="1852" xr:uid="{ED265460-9651-41C9-AC82-6A241FD24BDD}"/>
    <cellStyle name="Výpočet 2 9 3 2" xfId="5051" xr:uid="{20A7A311-CF95-4DE1-9234-A763E3C634AB}"/>
    <cellStyle name="Výpočet 2 9 3 2 2" xfId="11844" xr:uid="{8E8EF289-122D-4125-AE79-BB1FA405E155}"/>
    <cellStyle name="Výpočet 2 9 3 2 2 2" xfId="20472" xr:uid="{D063AD3E-5E2B-4C79-AE70-1CF489B2044F}"/>
    <cellStyle name="Výpočet 2 9 3 2 2 2 2" xfId="47887" xr:uid="{7AE285DD-1F35-4F0C-A219-7C15BDD9B2EB}"/>
    <cellStyle name="Výpočet 2 9 3 2 2 3" xfId="23427" xr:uid="{C991AEFD-01FD-4C8D-9003-9A095882BBC4}"/>
    <cellStyle name="Výpočet 2 9 3 2 2 4" xfId="26062" xr:uid="{A0FABF2A-CC93-42F0-BD29-EAF248E52E53}"/>
    <cellStyle name="Výpočet 2 9 3 2 2 5" xfId="36690" xr:uid="{299376AC-E44E-4F7A-8F16-6D54DF01AE99}"/>
    <cellStyle name="Výpočet 2 9 3 2 3" xfId="15895" xr:uid="{8AA86990-DB2B-46E3-9CCA-BCFB5B0A600E}"/>
    <cellStyle name="Výpočet 2 9 3 2 3 2" xfId="42218" xr:uid="{781DF1CA-B029-4908-8802-648EECC7548B}"/>
    <cellStyle name="Výpočet 2 9 3 2 4" xfId="17930" xr:uid="{F4304EF3-0261-4FA1-AD7A-F88EC3E637D8}"/>
    <cellStyle name="Výpočet 2 9 3 2 5" xfId="15723" xr:uid="{D4BAC4E7-07FA-4488-84BC-FFD1753930DB}"/>
    <cellStyle name="Výpočet 2 9 3 2 6" xfId="31135" xr:uid="{9B1A53C1-BBCE-4784-A26A-B796A83768A0}"/>
    <cellStyle name="Výpočet 2 9 3 3" xfId="8811" xr:uid="{BC2ED483-7CB3-4AF0-8FD3-3ADDEF9ABEF6}"/>
    <cellStyle name="Výpočet 2 9 3 3 2" xfId="18561" xr:uid="{7D629E0E-48CD-495D-A859-723FF1A703FE}"/>
    <cellStyle name="Výpočet 2 9 3 3 2 2" xfId="44855" xr:uid="{9112DCED-2F92-4534-8C15-244570DF7BFC}"/>
    <cellStyle name="Výpočet 2 9 3 3 3" xfId="21949" xr:uid="{1B07855A-1C81-4FC7-B828-F46EF76A6200}"/>
    <cellStyle name="Výpočet 2 9 3 3 4" xfId="24757" xr:uid="{7380AD2E-035D-4705-8DCA-6C5154FEAFEC}"/>
    <cellStyle name="Výpočet 2 9 3 3 5" xfId="33746" xr:uid="{EEA857DA-261F-42E0-BAA1-53985AF64339}"/>
    <cellStyle name="Výpočet 2 9 3 4" xfId="13959" xr:uid="{CAB1D7D2-70C7-40D5-B655-1E2934AEEA2E}"/>
    <cellStyle name="Výpočet 2 9 3 4 2" xfId="39194" xr:uid="{BF2CA307-3EDA-447B-A4E0-EB5B4D0B6DD3}"/>
    <cellStyle name="Výpočet 2 9 3 5" xfId="15028" xr:uid="{8200474C-A089-440D-A062-20E585AF3EA9}"/>
    <cellStyle name="Výpočet 2 9 3 6" xfId="28199" xr:uid="{633CF283-BA96-4505-B01B-AF19ED27C034}"/>
    <cellStyle name="Výpočet 2 9 3_5.3 Investments associated cy" xfId="6594" xr:uid="{21F637C7-FBFF-4398-AD4C-59D654C8743B}"/>
    <cellStyle name="Výpočet 2 9 4" xfId="2536" xr:uid="{74328BDF-4646-457E-8E30-B15B7D0862DC}"/>
    <cellStyle name="Výpočet 2 9 4 2" xfId="5735" xr:uid="{0571FF66-A5B5-4B50-B947-A7ED47DEBA18}"/>
    <cellStyle name="Výpočet 2 9 4 2 2" xfId="12528" xr:uid="{0E6F6509-934F-432D-B255-F2B649A27F0B}"/>
    <cellStyle name="Výpočet 2 9 4 2 2 2" xfId="20938" xr:uid="{4DAB5F13-87AD-4BC5-94F9-E64B6E4F2CE1}"/>
    <cellStyle name="Výpočet 2 9 4 2 2 2 2" xfId="48571" xr:uid="{4EB56ABF-E564-464A-9899-9DCCA3B1D5D0}"/>
    <cellStyle name="Výpočet 2 9 4 2 2 3" xfId="23795" xr:uid="{9EBD36BC-E4F6-4D8D-8EED-080A385848B2}"/>
    <cellStyle name="Výpočet 2 9 4 2 2 4" xfId="26392" xr:uid="{9B199AB5-3D80-4623-B01F-3344D75D66B5}"/>
    <cellStyle name="Výpočet 2 9 4 2 2 5" xfId="37374" xr:uid="{E0818AC8-D6DB-4414-8A98-BD439421E9EC}"/>
    <cellStyle name="Výpočet 2 9 4 2 3" xfId="16350" xr:uid="{0977D9C7-B4DF-4111-93C8-6819BA0EB59B}"/>
    <cellStyle name="Výpočet 2 9 4 2 3 2" xfId="42902" xr:uid="{851A1052-01F9-4664-BA39-9BDF34CE9187}"/>
    <cellStyle name="Výpočet 2 9 4 2 4" xfId="13740" xr:uid="{CC4DE505-B621-4F49-84AD-FF179642F9BD}"/>
    <cellStyle name="Výpočet 2 9 4 2 5" xfId="21708" xr:uid="{B87B1E93-EB8A-4367-A2DB-AECB8EDB326D}"/>
    <cellStyle name="Výpočet 2 9 4 2 6" xfId="31819" xr:uid="{2940B3E5-C0F9-4DD6-859B-907D10CE4E70}"/>
    <cellStyle name="Výpočet 2 9 4 3" xfId="9494" xr:uid="{018B8E18-E85B-413B-AB30-E691A46A4702}"/>
    <cellStyle name="Výpočet 2 9 4 3 2" xfId="19026" xr:uid="{09934F46-55B3-4422-BB5A-9700F2EC98E2}"/>
    <cellStyle name="Výpočet 2 9 4 3 2 2" xfId="45538" xr:uid="{59A8AE87-739F-4261-816B-0EEC62186947}"/>
    <cellStyle name="Výpočet 2 9 4 3 3" xfId="22312" xr:uid="{ECFD8395-0A13-408B-9FFE-A9779AA4881B}"/>
    <cellStyle name="Výpočet 2 9 4 3 4" xfId="25086" xr:uid="{15F28530-9A62-4F30-AC85-C91C1074E8A3}"/>
    <cellStyle name="Výpočet 2 9 4 3 5" xfId="34429" xr:uid="{FC341AF3-C66B-4875-828F-224F82354FD3}"/>
    <cellStyle name="Výpočet 2 9 4 4" xfId="14411" xr:uid="{8552E8FB-810D-4F7C-A856-8570A17E78A6}"/>
    <cellStyle name="Výpočet 2 9 4 4 2" xfId="39877" xr:uid="{EF060B28-E193-48CB-A9F0-9B5C363372E8}"/>
    <cellStyle name="Výpočet 2 9 4 5" xfId="15486" xr:uid="{EA0853F3-1CD6-44FA-9814-5E8A81331604}"/>
    <cellStyle name="Výpočet 2 9 4 6" xfId="28882" xr:uid="{F8799668-ABEE-42DE-A69D-80007F7DB303}"/>
    <cellStyle name="Výpočet 2 9 4_5.3 Investments associated cy" xfId="6595" xr:uid="{FC27C05D-F162-4394-A038-6CA3F0234042}"/>
    <cellStyle name="Výpočet 2 9 5" xfId="3040" xr:uid="{01E4DC12-203A-41B5-9C87-2ABCC7D1EC51}"/>
    <cellStyle name="Výpočet 2 9 5 2" xfId="9974" xr:uid="{774EA039-165F-4282-A6CE-8BD4E9F55840}"/>
    <cellStyle name="Výpočet 2 9 5 2 2" xfId="19460" xr:uid="{308666F9-3030-4127-9F15-EE38A798DED3}"/>
    <cellStyle name="Výpočet 2 9 5 2 2 2" xfId="46017" xr:uid="{D3A91451-C70A-4CA3-9109-E715DEDAF35F}"/>
    <cellStyle name="Výpočet 2 9 5 2 3" xfId="22731" xr:uid="{DD2A1DA0-EB4B-4D0D-BA36-38DC517719FB}"/>
    <cellStyle name="Výpočet 2 9 5 2 4" xfId="25499" xr:uid="{E8B46B56-53B0-4277-92DE-D1BE1C13260B}"/>
    <cellStyle name="Výpočet 2 9 5 2 5" xfId="34899" xr:uid="{418A0C93-F4C8-4831-B7AB-3E4EE322C3C9}"/>
    <cellStyle name="Výpočet 2 9 5 3" xfId="14846" xr:uid="{248523C0-EEDE-43A0-B7D3-0DC534CFA1F4}"/>
    <cellStyle name="Výpočet 2 9 5 3 2" xfId="40353" xr:uid="{35D79E96-CE81-403E-A338-094A92B3ED5C}"/>
    <cellStyle name="Výpočet 2 9 5 4" xfId="18870" xr:uid="{E9EADEA5-5E04-4C90-9BEE-9FE67F205A5A}"/>
    <cellStyle name="Výpočet 2 9 5 5" xfId="29349" xr:uid="{E436BE63-F5B0-475E-A915-55166EDC9CF9}"/>
    <cellStyle name="Výpočet 2 9 6" xfId="7462" xr:uid="{E3DE2233-5E62-4797-A1F0-B14832DC81E7}"/>
    <cellStyle name="Výpočet 2 9 6 2" xfId="17751" xr:uid="{F7F0A5DC-FBE4-4463-AD2A-93D81CB24B7D}"/>
    <cellStyle name="Výpočet 2 9 6 2 2" xfId="43510" xr:uid="{51F33E59-117A-4ADB-929D-BB40518F523D}"/>
    <cellStyle name="Výpočet 2 9 6 3" xfId="21350" xr:uid="{A5A9AD2C-71B2-4121-8D34-0E09337462C7}"/>
    <cellStyle name="Výpočet 2 9 6 4" xfId="24243" xr:uid="{FB9C057A-75CA-4844-9CB4-59D9E8C270D4}"/>
    <cellStyle name="Výpočet 2 9 6 5" xfId="32417" xr:uid="{CDAF7945-A6EE-4C3C-885F-F595A8EF543B}"/>
    <cellStyle name="Výpočet 2 9 7" xfId="12997" xr:uid="{2B0A82D2-49B2-489D-8C3B-49A2D5A0BEAD}"/>
    <cellStyle name="Výpočet 2 9 7 2" xfId="37850" xr:uid="{4632FAC1-F0F9-400D-95FE-C9388F79B906}"/>
    <cellStyle name="Výpočet 2 9 8" xfId="17311" xr:uid="{3B85D2F5-F888-412E-B5CD-AD6A9F6710D6}"/>
    <cellStyle name="Výpočet 2 9 9" xfId="26867" xr:uid="{9D39B7BE-F948-4D65-8A04-057470644B2F}"/>
    <cellStyle name="Výpočet 2 9_3.10 Impairments" xfId="1124" xr:uid="{4327DE89-4164-48B5-A9E4-667F49356F92}"/>
    <cellStyle name="Výpočet 2_3.10 Impairments" xfId="1104" xr:uid="{ED3B9B14-A40B-484E-B69E-44AC7812378F}"/>
    <cellStyle name="Výpočet 3" xfId="122" xr:uid="{ECED1545-314A-4C47-8065-917318D406CD}"/>
    <cellStyle name="Výpočet 3 10" xfId="278" xr:uid="{BBE77CDB-F5AA-4CB6-843C-52E370A26F9A}"/>
    <cellStyle name="Výpočet 3 10 2" xfId="582" xr:uid="{07C9BF00-403C-45AB-BA89-6E851036D376}"/>
    <cellStyle name="Výpočet 3 10 2 2" xfId="2132" xr:uid="{09729E6B-F47A-43DA-BD13-566B854B972A}"/>
    <cellStyle name="Výpočet 3 10 2 2 2" xfId="5331" xr:uid="{E479E893-CB33-439E-B8DB-F76C5ED3802B}"/>
    <cellStyle name="Výpočet 3 10 2 2 2 2" xfId="12124" xr:uid="{65C1582A-6310-4AB2-A66F-8035161106E3}"/>
    <cellStyle name="Výpočet 3 10 2 2 2 2 2" xfId="20693" xr:uid="{EAF89968-B8DD-4D2C-9047-8A98B2938693}"/>
    <cellStyle name="Výpočet 3 10 2 2 2 2 2 2" xfId="48167" xr:uid="{BCB08783-0B49-4329-AFC6-51EEE8AE39A1}"/>
    <cellStyle name="Výpočet 3 10 2 2 2 2 3" xfId="23619" xr:uid="{68AC6CC3-F307-4E03-A63D-67134DED883F}"/>
    <cellStyle name="Výpočet 3 10 2 2 2 2 4" xfId="26244" xr:uid="{9A7F7895-133A-49F8-AD54-7A1C40057783}"/>
    <cellStyle name="Výpočet 3 10 2 2 2 2 5" xfId="36970" xr:uid="{9ED531B3-27B8-4AE6-A54D-5F0B5B46FCF2}"/>
    <cellStyle name="Výpočet 3 10 2 2 2 3" xfId="16117" xr:uid="{5F7EB70B-CD2D-402A-B803-AD93DF35ED37}"/>
    <cellStyle name="Výpočet 3 10 2 2 2 3 2" xfId="42498" xr:uid="{6B1FBF0A-C5B7-4C3F-96F4-5B729D774767}"/>
    <cellStyle name="Výpočet 3 10 2 2 2 4" xfId="19828" xr:uid="{A7FFD89A-B4A6-4567-BB35-D41597FD7A1F}"/>
    <cellStyle name="Výpočet 3 10 2 2 2 5" xfId="20883" xr:uid="{3D4BFFC9-BEB1-4ED6-B127-1D23CF006723}"/>
    <cellStyle name="Výpočet 3 10 2 2 2 6" xfId="31415" xr:uid="{832E5F8E-D3FB-4A79-9117-B83A35F21F44}"/>
    <cellStyle name="Výpočet 3 10 2 2 3" xfId="9091" xr:uid="{280F5FE8-5F63-44F9-9629-E137BA9956FB}"/>
    <cellStyle name="Výpočet 3 10 2 2 3 2" xfId="18778" xr:uid="{3C6D8064-475E-4FCD-A6D0-45F35B395486}"/>
    <cellStyle name="Výpočet 3 10 2 2 3 2 2" xfId="45135" xr:uid="{2920110C-93F8-4567-8B1A-0647D7E19348}"/>
    <cellStyle name="Výpočet 3 10 2 2 3 3" xfId="22139" xr:uid="{DA18A530-F9AD-417A-B209-D6E80CAADAA2}"/>
    <cellStyle name="Výpočet 3 10 2 2 3 4" xfId="24939" xr:uid="{03D0F21D-74A8-4E66-950B-5E019102D647}"/>
    <cellStyle name="Výpočet 3 10 2 2 3 5" xfId="34026" xr:uid="{2ED0101F-99DF-4F52-89A8-8418100F13B1}"/>
    <cellStyle name="Výpočet 3 10 2 2 4" xfId="14175" xr:uid="{54C701C6-8CBC-4413-B440-FE3814C9B333}"/>
    <cellStyle name="Výpočet 3 10 2 2 4 2" xfId="39474" xr:uid="{ED91C4A9-AF87-4A9A-A045-155E1DFB1863}"/>
    <cellStyle name="Výpočet 3 10 2 2 5" xfId="20197" xr:uid="{72811E9A-3275-4B87-99AE-C1C77F443ACC}"/>
    <cellStyle name="Výpočet 3 10 2 2 6" xfId="28479" xr:uid="{A5CB5F62-B6A7-4719-9455-B5BF53F33283}"/>
    <cellStyle name="Výpočet 3 10 2 2_5.3 Investments associated cy" xfId="6597" xr:uid="{48B6BA65-B696-4316-B047-864C7E6F2741}"/>
    <cellStyle name="Výpočet 3 10 2 3" xfId="2747" xr:uid="{B31B7EDD-2BD1-49F7-9B04-E38DA3C0EBF9}"/>
    <cellStyle name="Výpočet 3 10 2 3 2" xfId="5946" xr:uid="{50491040-32D4-45FF-A6A7-0F34A9B3D66A}"/>
    <cellStyle name="Výpočet 3 10 2 3 2 2" xfId="12739" xr:uid="{562540C0-9DF6-4DC9-B8DD-83F99FF9668F}"/>
    <cellStyle name="Výpočet 3 10 2 3 2 2 2" xfId="21149" xr:uid="{08016B54-4355-4513-895B-AE1F55B41056}"/>
    <cellStyle name="Výpočet 3 10 2 3 2 2 2 2" xfId="48782" xr:uid="{35B36831-148F-4140-A5F4-51CF6D827C8E}"/>
    <cellStyle name="Výpočet 3 10 2 3 2 2 3" xfId="24006" xr:uid="{B76F5F1B-3424-4B07-833F-815F1E6C2ED7}"/>
    <cellStyle name="Výpočet 3 10 2 3 2 2 4" xfId="26603" xr:uid="{45CFA516-FA74-445B-A4DB-2F44F61DBAC8}"/>
    <cellStyle name="Výpočet 3 10 2 3 2 2 5" xfId="37585" xr:uid="{8B56A331-ACAF-496D-99A2-2A111ED9AE48}"/>
    <cellStyle name="Výpočet 3 10 2 3 2 3" xfId="16561" xr:uid="{CE73FCAD-82B8-49B0-9562-25DC0BBD4878}"/>
    <cellStyle name="Výpočet 3 10 2 3 2 3 2" xfId="43113" xr:uid="{D01FA49D-862A-4E83-96CB-6CADB272F955}"/>
    <cellStyle name="Výpočet 3 10 2 3 2 4" xfId="16691" xr:uid="{B83D7439-E66D-48CE-9CA6-5A0E666CBDAA}"/>
    <cellStyle name="Výpočet 3 10 2 3 2 5" xfId="23725" xr:uid="{4C2177E0-E30D-4012-9299-E5043B93C755}"/>
    <cellStyle name="Výpočet 3 10 2 3 2 6" xfId="32030" xr:uid="{82832ABF-5BD0-462A-9FF3-F815ACFAC1E8}"/>
    <cellStyle name="Výpočet 3 10 2 3 3" xfId="9705" xr:uid="{23AF5E85-F984-4A31-9AD9-93E803E501AF}"/>
    <cellStyle name="Výpočet 3 10 2 3 3 2" xfId="19237" xr:uid="{1AD4F237-32BD-4FFE-B206-08A536089B81}"/>
    <cellStyle name="Výpočet 3 10 2 3 3 2 2" xfId="45749" xr:uid="{74EBC6EE-0DDA-4002-84A3-B8A309B5159A}"/>
    <cellStyle name="Výpočet 3 10 2 3 3 3" xfId="22523" xr:uid="{E82028B4-BA76-43E6-8C32-BD630C984A07}"/>
    <cellStyle name="Výpočet 3 10 2 3 3 4" xfId="25297" xr:uid="{8FA4FADD-E693-4EA3-91B3-EBA80C1612F3}"/>
    <cellStyle name="Výpočet 3 10 2 3 3 5" xfId="34640" xr:uid="{62D23022-EBCE-4CD0-977D-DDD715FB75A2}"/>
    <cellStyle name="Výpočet 3 10 2 3 4" xfId="14622" xr:uid="{17061E4C-221B-4E2F-AFDF-449F7D55B57E}"/>
    <cellStyle name="Výpočet 3 10 2 3 4 2" xfId="40088" xr:uid="{2878FD8F-97F8-4D4B-ACD9-57C0968EB82D}"/>
    <cellStyle name="Výpočet 3 10 2 3 5" xfId="14300" xr:uid="{D236D237-EB81-4E21-B78D-188B4B9C3D86}"/>
    <cellStyle name="Výpočet 3 10 2 3 6" xfId="29093" xr:uid="{C9BA763A-C95D-47D3-B0AE-E2199CF774B1}"/>
    <cellStyle name="Výpočet 3 10 2 3_5.3 Investments associated cy" xfId="6598" xr:uid="{6E890763-265B-4724-8FEE-CDA9F890F7CB}"/>
    <cellStyle name="Výpočet 3 10 2 4" xfId="3324" xr:uid="{9D612F7D-AE00-402E-9581-2185E3AC627E}"/>
    <cellStyle name="Výpočet 3 10 2 4 2" xfId="10251" xr:uid="{FFA9FB95-BB9C-44BE-81EA-50DD801FA172}"/>
    <cellStyle name="Výpočet 3 10 2 4 2 2" xfId="19678" xr:uid="{9241F355-496A-443D-8625-7F27906DEA20}"/>
    <cellStyle name="Výpočet 3 10 2 4 2 2 2" xfId="46294" xr:uid="{B71D7ED3-B55F-4D88-AD95-241AD43D4A64}"/>
    <cellStyle name="Výpočet 3 10 2 4 2 3" xfId="22916" xr:uid="{B39F9220-C5EC-45BD-87DF-7F2F73332580}"/>
    <cellStyle name="Výpočet 3 10 2 4 2 4" xfId="25676" xr:uid="{BC0015BE-130B-475F-A02D-35B0346D774B}"/>
    <cellStyle name="Výpočet 3 10 2 4 2 5" xfId="35175" xr:uid="{F240BA87-1ECA-42D5-AEDB-36AD889F4C05}"/>
    <cellStyle name="Výpočet 3 10 2 4 3" xfId="15066" xr:uid="{8F052566-B0B6-4A13-83D1-58D1D1021038}"/>
    <cellStyle name="Výpočet 3 10 2 4 3 2" xfId="40629" xr:uid="{66BFC216-4325-416D-BFB2-A4C52DBBC31A}"/>
    <cellStyle name="Výpočet 3 10 2 4 4" xfId="15528" xr:uid="{2732779E-AD57-4703-AF97-B3BE49F647DB}"/>
    <cellStyle name="Výpočet 3 10 2 4 5" xfId="29624" xr:uid="{4400AFDD-F27B-4DF5-BFC9-2654EDF052ED}"/>
    <cellStyle name="Výpočet 3 10 2 5" xfId="7771" xr:uid="{A7F5F731-A8D8-4C72-B6CE-EF6930925869}"/>
    <cellStyle name="Výpočet 3 10 2 5 2" xfId="18000" xr:uid="{AE449557-6582-4FA4-BC5B-2A6956C96621}"/>
    <cellStyle name="Výpočet 3 10 2 5 2 2" xfId="43819" xr:uid="{812261B5-577C-42E8-B480-EEF614516C67}"/>
    <cellStyle name="Výpočet 3 10 2 5 3" xfId="21572" xr:uid="{96ED9BF6-2765-4CE0-8C48-08C076AEFB2B}"/>
    <cellStyle name="Výpočet 3 10 2 5 4" xfId="24454" xr:uid="{2A01C4D9-10B8-48CF-8895-6E848AB3F5A0}"/>
    <cellStyle name="Výpočet 3 10 2 5 5" xfId="32726" xr:uid="{DA764E6A-52F1-4ABA-BC97-E382A5FB8A34}"/>
    <cellStyle name="Výpočet 3 10 2 6" xfId="13247" xr:uid="{92613FD4-7B9D-4075-88A8-9BC725EA72A1}"/>
    <cellStyle name="Výpočet 3 10 2 6 2" xfId="38159" xr:uid="{8A99FD0B-F39B-4772-96B2-B38B435575C2}"/>
    <cellStyle name="Výpočet 3 10 2 7" xfId="17092" xr:uid="{DA4963FC-FC9E-407C-9706-4551E8B3CC4E}"/>
    <cellStyle name="Výpočet 3 10 2 8" xfId="27176" xr:uid="{76272EF2-1C05-4BD4-ACB2-93825180D0F6}"/>
    <cellStyle name="Výpočet 3 10 2_5.3 Investments associated cy" xfId="6596" xr:uid="{7F26BE32-8BC9-4417-8EA7-9AE293EF4E98}"/>
    <cellStyle name="Výpočet 3 10 3" xfId="1860" xr:uid="{0E2C1B5C-A7A7-4B51-85E0-04EF7D93D1DD}"/>
    <cellStyle name="Výpočet 3 10 3 2" xfId="5059" xr:uid="{96E2FD81-111D-4B9B-B9F1-0991B918BFC6}"/>
    <cellStyle name="Výpočet 3 10 3 2 2" xfId="11852" xr:uid="{9430B1C0-8273-42F1-815F-6E65FAA703FB}"/>
    <cellStyle name="Výpočet 3 10 3 2 2 2" xfId="20476" xr:uid="{7F8AB2FF-068E-4A6C-BF1C-CBF02259B61D}"/>
    <cellStyle name="Výpočet 3 10 3 2 2 2 2" xfId="47895" xr:uid="{F71B5C47-6466-48D1-A749-6999BAC0740C}"/>
    <cellStyle name="Výpočet 3 10 3 2 2 3" xfId="23431" xr:uid="{00D06957-554C-451E-9916-B46B44DB3248}"/>
    <cellStyle name="Výpočet 3 10 3 2 2 4" xfId="26066" xr:uid="{6426DE42-2DEB-4027-AFAA-5A18AF888302}"/>
    <cellStyle name="Výpočet 3 10 3 2 2 5" xfId="36698" xr:uid="{EB31E168-6F97-4B46-92F6-39DF339BF24F}"/>
    <cellStyle name="Výpočet 3 10 3 2 3" xfId="15900" xr:uid="{6FC06B2A-9816-403F-A3EB-5A7632CD17FB}"/>
    <cellStyle name="Výpočet 3 10 3 2 3 2" xfId="42226" xr:uid="{A436E2DD-D9F7-4DC0-831B-0D14A2FD1849}"/>
    <cellStyle name="Výpočet 3 10 3 2 4" xfId="16054" xr:uid="{D61BA1C8-84DC-4F10-8FCD-59E825B253E8}"/>
    <cellStyle name="Výpočet 3 10 3 2 5" xfId="13608" xr:uid="{75D2EEBD-4478-4B8E-AF15-5AE57836B304}"/>
    <cellStyle name="Výpočet 3 10 3 2 6" xfId="31143" xr:uid="{9D3297DE-68AA-496C-9B66-32D587D47F9B}"/>
    <cellStyle name="Výpočet 3 10 3 3" xfId="8819" xr:uid="{9E365B30-E7B7-4DF3-814D-1767DFF10C9D}"/>
    <cellStyle name="Výpočet 3 10 3 3 2" xfId="18565" xr:uid="{461CFA5D-90AD-4CF5-9F19-B00D585253D8}"/>
    <cellStyle name="Výpočet 3 10 3 3 2 2" xfId="44863" xr:uid="{E54CA0AC-7D81-43AF-B2C1-E9A3487A8B95}"/>
    <cellStyle name="Výpočet 3 10 3 3 3" xfId="21953" xr:uid="{451546F8-B43C-43F1-8858-F0DDD9497F6D}"/>
    <cellStyle name="Výpočet 3 10 3 3 4" xfId="24761" xr:uid="{20A873F3-DC95-46E3-959B-5F30FA7B651A}"/>
    <cellStyle name="Výpočet 3 10 3 3 5" xfId="33754" xr:uid="{54AAB073-867D-423C-A990-C92C3458D7CA}"/>
    <cellStyle name="Výpočet 3 10 3 4" xfId="13964" xr:uid="{5E7A9A5D-EA0F-4318-B704-984144297DB8}"/>
    <cellStyle name="Výpočet 3 10 3 4 2" xfId="39202" xr:uid="{A98DDB36-EE6E-4FED-8A89-80DFC7319728}"/>
    <cellStyle name="Výpočet 3 10 3 5" xfId="20212" xr:uid="{490F139A-B75D-4D1F-BC60-A25E082BFD8D}"/>
    <cellStyle name="Výpočet 3 10 3 6" xfId="28207" xr:uid="{17929FEC-CB3B-4516-A754-83D969948414}"/>
    <cellStyle name="Výpočet 3 10 3_5.3 Investments associated cy" xfId="6599" xr:uid="{037C5884-9AAE-42C5-AAF0-BBD8E2B673C7}"/>
    <cellStyle name="Výpočet 3 10 4" xfId="2540" xr:uid="{B9C28149-A7FA-4CAB-BDBA-8B33CE70C1AC}"/>
    <cellStyle name="Výpočet 3 10 4 2" xfId="5739" xr:uid="{5845142A-EB81-47C5-ACCA-8C55613BAC08}"/>
    <cellStyle name="Výpočet 3 10 4 2 2" xfId="12532" xr:uid="{846C841B-BF20-4387-B8EB-AD40BE8CCD0C}"/>
    <cellStyle name="Výpočet 3 10 4 2 2 2" xfId="20942" xr:uid="{D98B9FCC-AA63-495A-BBCE-350F095A8BB2}"/>
    <cellStyle name="Výpočet 3 10 4 2 2 2 2" xfId="48575" xr:uid="{8127799C-7042-4C5E-B828-27F7E36D44DD}"/>
    <cellStyle name="Výpočet 3 10 4 2 2 3" xfId="23799" xr:uid="{990C5FA8-0E1A-4F71-A611-A78E162E0455}"/>
    <cellStyle name="Výpočet 3 10 4 2 2 4" xfId="26396" xr:uid="{7583C8E8-B030-4766-A761-2192C601FE43}"/>
    <cellStyle name="Výpočet 3 10 4 2 2 5" xfId="37378" xr:uid="{AEACC8FF-9CE8-463F-8240-F9F296DABFAD}"/>
    <cellStyle name="Výpočet 3 10 4 2 3" xfId="16354" xr:uid="{CE309414-1B4F-434F-8B0E-E60F3DC10ABA}"/>
    <cellStyle name="Výpočet 3 10 4 2 3 2" xfId="42906" xr:uid="{C89B279E-C775-4DE8-A658-8995B0752AA4}"/>
    <cellStyle name="Výpočet 3 10 4 2 4" xfId="15539" xr:uid="{6ABF094C-1AAB-4B62-BB82-769DAFD13B67}"/>
    <cellStyle name="Výpočet 3 10 4 2 5" xfId="19857" xr:uid="{10B7F56B-E547-4325-8C67-5B33D6C5F0DC}"/>
    <cellStyle name="Výpočet 3 10 4 2 6" xfId="31823" xr:uid="{7B9ADB11-5767-4AD5-991F-D2C076AB5E04}"/>
    <cellStyle name="Výpočet 3 10 4 3" xfId="9498" xr:uid="{AB25AC2B-7ABA-49E8-AD98-078D201D7F45}"/>
    <cellStyle name="Výpočet 3 10 4 3 2" xfId="19030" xr:uid="{9D43879C-7C99-41B0-88C9-46BCA39102BB}"/>
    <cellStyle name="Výpočet 3 10 4 3 2 2" xfId="45542" xr:uid="{7CEBC301-9148-4B1E-BB74-AA951FB3DD33}"/>
    <cellStyle name="Výpočet 3 10 4 3 3" xfId="22316" xr:uid="{A24F3929-5906-4FDE-801C-4FCF15153824}"/>
    <cellStyle name="Výpočet 3 10 4 3 4" xfId="25090" xr:uid="{8BE8B9F7-0A22-4817-B385-44C686D47C3A}"/>
    <cellStyle name="Výpočet 3 10 4 3 5" xfId="34433" xr:uid="{B4A0B8CF-AB13-4FF3-BB9E-A69F4C1183F5}"/>
    <cellStyle name="Výpočet 3 10 4 4" xfId="14415" xr:uid="{DC53CFB2-D787-4EB3-BCC8-CD511179A04C}"/>
    <cellStyle name="Výpočet 3 10 4 4 2" xfId="39881" xr:uid="{A3322E5D-CF6B-4351-A6A9-962FEA9661A8}"/>
    <cellStyle name="Výpočet 3 10 4 5" xfId="18913" xr:uid="{443C03F5-0E0D-4E8C-A757-DCCB34A51E35}"/>
    <cellStyle name="Výpočet 3 10 4 6" xfId="28886" xr:uid="{9182DB32-48DF-435C-8C9A-030F2C275727}"/>
    <cellStyle name="Výpočet 3 10 4_5.3 Investments associated cy" xfId="6600" xr:uid="{34106641-040F-4494-B69D-D53422860957}"/>
    <cellStyle name="Výpočet 3 10 5" xfId="3048" xr:uid="{AA23E755-1950-4057-AD0E-557979249EC7}"/>
    <cellStyle name="Výpočet 3 10 5 2" xfId="9981" xr:uid="{D9B28BED-8DA6-451D-9EAE-EFC937B29D30}"/>
    <cellStyle name="Výpočet 3 10 5 2 2" xfId="19464" xr:uid="{7CA35F62-E4EF-47A1-822A-97B3A2160299}"/>
    <cellStyle name="Výpočet 3 10 5 2 2 2" xfId="46024" xr:uid="{D6DC6FA6-D3FE-451A-ABA5-415ED729B6B1}"/>
    <cellStyle name="Výpočet 3 10 5 2 3" xfId="22734" xr:uid="{055EC901-8EF7-4A43-8A75-14DB630D7B92}"/>
    <cellStyle name="Výpočet 3 10 5 2 4" xfId="25502" xr:uid="{C3171FE7-3BCE-4084-830B-011A791D9B93}"/>
    <cellStyle name="Výpočet 3 10 5 2 5" xfId="34906" xr:uid="{BF41730C-C623-4099-AD2A-C82E0CCA756E}"/>
    <cellStyle name="Výpočet 3 10 5 3" xfId="14850" xr:uid="{D92EEC3C-DB11-47C5-965B-95806AAA173A}"/>
    <cellStyle name="Výpočet 3 10 5 3 2" xfId="40360" xr:uid="{59316B8B-D4F0-43E8-BB47-201100465488}"/>
    <cellStyle name="Výpočet 3 10 5 4" xfId="13733" xr:uid="{1EFD9AA2-F92A-451A-B816-488591B6412D}"/>
    <cellStyle name="Výpočet 3 10 5 5" xfId="29356" xr:uid="{1AEC285E-8A68-48AF-AFF5-601A22F490D0}"/>
    <cellStyle name="Výpočet 3 10 6" xfId="7470" xr:uid="{72640A67-5848-4511-A6CA-DC281E9F9334}"/>
    <cellStyle name="Výpočet 3 10 6 2" xfId="17755" xr:uid="{28CB93B4-298E-4F73-8C6A-FBE96192D098}"/>
    <cellStyle name="Výpočet 3 10 6 2 2" xfId="43518" xr:uid="{BF795BF0-64DA-4A7C-B9B2-30CC97670CD4}"/>
    <cellStyle name="Výpočet 3 10 6 3" xfId="21354" xr:uid="{EB8D69AD-8B91-4AE4-AB39-B868C6013EB6}"/>
    <cellStyle name="Výpočet 3 10 6 4" xfId="24247" xr:uid="{69285B97-C39B-47AB-815E-076237763A7B}"/>
    <cellStyle name="Výpočet 3 10 6 5" xfId="32425" xr:uid="{FEF0575B-E7EC-441F-B8BC-C07892F9FB8D}"/>
    <cellStyle name="Výpočet 3 10 7" xfId="13002" xr:uid="{A88EEE5B-D5E1-4F88-AE30-B8E708CE6384}"/>
    <cellStyle name="Výpočet 3 10 7 2" xfId="37858" xr:uid="{8869131A-6434-4D7D-AA07-E728FDA1D2D5}"/>
    <cellStyle name="Výpočet 3 10 8" xfId="17306" xr:uid="{55974E1A-7FE9-4DC4-AE8F-F0D75D90F6DD}"/>
    <cellStyle name="Výpočet 3 10 9" xfId="26875" xr:uid="{3DF553FD-380C-4D39-83AC-3ED0AEB571DA}"/>
    <cellStyle name="Výpočet 3 10_3.10 Impairments" xfId="1126" xr:uid="{1230C35C-2783-41B3-93E7-B3EA1AC5DD03}"/>
    <cellStyle name="Výpočet 3 11" xfId="289" xr:uid="{5248A5CD-3E6C-47A7-8B81-CC48FC0AA00E}"/>
    <cellStyle name="Výpočet 3 11 2" xfId="593" xr:uid="{A6947FAE-A55E-4323-9FBE-07F2181BEB6D}"/>
    <cellStyle name="Výpočet 3 11 2 2" xfId="2142" xr:uid="{127BCBF2-3EB6-45FA-8BB8-DE03E296E897}"/>
    <cellStyle name="Výpočet 3 11 2 2 2" xfId="5341" xr:uid="{489D01EE-D18B-4F43-B3BA-83ECE106A536}"/>
    <cellStyle name="Výpočet 3 11 2 2 2 2" xfId="12134" xr:uid="{5A324F52-26C6-42CE-BEEA-73A7EC172148}"/>
    <cellStyle name="Výpočet 3 11 2 2 2 2 2" xfId="20702" xr:uid="{58149888-16B2-4906-84B0-DD4E78303592}"/>
    <cellStyle name="Výpočet 3 11 2 2 2 2 2 2" xfId="48177" xr:uid="{8BFA66F7-7588-41F2-9AB6-89E0C31C78B3}"/>
    <cellStyle name="Výpočet 3 11 2 2 2 2 3" xfId="23628" xr:uid="{57030768-8044-4037-B44C-05350C844F9D}"/>
    <cellStyle name="Výpočet 3 11 2 2 2 2 4" xfId="26253" xr:uid="{83D3074F-F22E-4B58-A982-8410CE12EC13}"/>
    <cellStyle name="Výpočet 3 11 2 2 2 2 5" xfId="36980" xr:uid="{31938B4D-D8D9-43A4-95CC-BD24AED675AD}"/>
    <cellStyle name="Výpočet 3 11 2 2 2 3" xfId="16126" xr:uid="{0C5C4C0F-CE47-4B1F-8187-CF0C863FE477}"/>
    <cellStyle name="Výpočet 3 11 2 2 2 3 2" xfId="42508" xr:uid="{03971E45-FDA1-4F96-B534-3EB8EA546D3B}"/>
    <cellStyle name="Výpočet 3 11 2 2 2 4" xfId="15719" xr:uid="{1AAD32D1-FA8E-4933-BC5B-891B8086C7F0}"/>
    <cellStyle name="Výpočet 3 11 2 2 2 5" xfId="16990" xr:uid="{A59163B0-1AD1-44F3-B8CC-F10DB140F3EE}"/>
    <cellStyle name="Výpočet 3 11 2 2 2 6" xfId="31425" xr:uid="{8C174DA4-381D-4EEF-B362-329A65DC084D}"/>
    <cellStyle name="Výpočet 3 11 2 2 3" xfId="9101" xr:uid="{EACE6507-ADEF-4E69-8DA5-AF9BC6DB9F90}"/>
    <cellStyle name="Výpočet 3 11 2 2 3 2" xfId="18787" xr:uid="{9536ADFE-FA47-4EC5-85C3-E8655F25ECAE}"/>
    <cellStyle name="Výpočet 3 11 2 2 3 2 2" xfId="45145" xr:uid="{A4AAD6C7-267D-4B15-8ACA-182D6A87733A}"/>
    <cellStyle name="Výpočet 3 11 2 2 3 3" xfId="22148" xr:uid="{6E71ADAE-033F-4B4A-AC8D-3B42A2B26988}"/>
    <cellStyle name="Výpočet 3 11 2 2 3 4" xfId="24948" xr:uid="{8642BCCD-1E1B-41AF-A815-265EF95F0E5D}"/>
    <cellStyle name="Výpočet 3 11 2 2 3 5" xfId="34036" xr:uid="{E85F7B2D-74A2-4009-8FBD-5275C4AA8C36}"/>
    <cellStyle name="Výpočet 3 11 2 2 4" xfId="14184" xr:uid="{420C5D90-5F55-44FB-939E-A9E038304F63}"/>
    <cellStyle name="Výpočet 3 11 2 2 4 2" xfId="39484" xr:uid="{CFFA72C1-FE7B-45F3-8077-65A436FDB128}"/>
    <cellStyle name="Výpočet 3 11 2 2 5" xfId="18938" xr:uid="{0B2C40FC-865A-4EC2-92CA-1171D90E26AC}"/>
    <cellStyle name="Výpočet 3 11 2 2 6" xfId="28489" xr:uid="{B9AB080A-180A-4FD9-B057-032ADE77862C}"/>
    <cellStyle name="Výpočet 3 11 2 2_5.3 Investments associated cy" xfId="6602" xr:uid="{4337C8E5-C483-42E3-88C3-D97945BC6579}"/>
    <cellStyle name="Výpočet 3 11 2 3" xfId="2757" xr:uid="{39FC12D3-DB92-429D-94AB-BFF1768A22CD}"/>
    <cellStyle name="Výpočet 3 11 2 3 2" xfId="5956" xr:uid="{A3C094B2-4603-4526-AB98-FF2E820E4566}"/>
    <cellStyle name="Výpočet 3 11 2 3 2 2" xfId="12749" xr:uid="{CB5AA74D-138E-47F1-B3E7-D5BCEC9D6853}"/>
    <cellStyle name="Výpočet 3 11 2 3 2 2 2" xfId="21159" xr:uid="{75FE2CD6-AF75-4768-A54A-D7430382AC45}"/>
    <cellStyle name="Výpočet 3 11 2 3 2 2 2 2" xfId="48792" xr:uid="{EF0DD3A3-6585-4CF8-81A4-B1A926A323CB}"/>
    <cellStyle name="Výpočet 3 11 2 3 2 2 3" xfId="24016" xr:uid="{CCBE1402-2A98-4BB2-AD88-CE759C7EE2D4}"/>
    <cellStyle name="Výpočet 3 11 2 3 2 2 4" xfId="26613" xr:uid="{C6BCF4E2-15C3-427E-AC5B-EB3BDE8F85A2}"/>
    <cellStyle name="Výpočet 3 11 2 3 2 2 5" xfId="37595" xr:uid="{E50EE3D7-502E-4F6E-AE71-8A6CF8C3B216}"/>
    <cellStyle name="Výpočet 3 11 2 3 2 3" xfId="16571" xr:uid="{4A71A07B-3998-4C05-A389-379A27452DD3}"/>
    <cellStyle name="Výpočet 3 11 2 3 2 3 2" xfId="43123" xr:uid="{C25DF376-2729-4C3E-A3D1-CA13C7742754}"/>
    <cellStyle name="Výpočet 3 11 2 3 2 4" xfId="13405" xr:uid="{CA3F56B2-E3E7-4174-A831-14DD08D2A15B}"/>
    <cellStyle name="Výpočet 3 11 2 3 2 5" xfId="21635" xr:uid="{647602D2-183B-4A58-A729-0BCF455EC336}"/>
    <cellStyle name="Výpočet 3 11 2 3 2 6" xfId="32040" xr:uid="{0A7B1DEF-4101-4B4A-A05C-571805B326DB}"/>
    <cellStyle name="Výpočet 3 11 2 3 3" xfId="9715" xr:uid="{E1B8CBF4-46E4-42F0-B23E-0131C484195A}"/>
    <cellStyle name="Výpočet 3 11 2 3 3 2" xfId="19247" xr:uid="{2D650B49-351D-4BAF-BC32-D74188F28DDA}"/>
    <cellStyle name="Výpočet 3 11 2 3 3 2 2" xfId="45759" xr:uid="{A4589886-50A1-489A-901A-3B2BEBB8A5D2}"/>
    <cellStyle name="Výpočet 3 11 2 3 3 3" xfId="22533" xr:uid="{7FBB2181-0E85-43DA-9D16-DA7C1EDB04D6}"/>
    <cellStyle name="Výpočet 3 11 2 3 3 4" xfId="25307" xr:uid="{9DEDDF72-55F2-4C15-A9E2-781CE9CD5B39}"/>
    <cellStyle name="Výpočet 3 11 2 3 3 5" xfId="34650" xr:uid="{EA42D101-DFF0-410C-804A-AA6C6D65A5E1}"/>
    <cellStyle name="Výpočet 3 11 2 3 4" xfId="14632" xr:uid="{838C168B-49DC-4471-83D8-D4CC6D888E10}"/>
    <cellStyle name="Výpočet 3 11 2 3 4 2" xfId="40098" xr:uid="{66ACF72F-FE80-408D-A2A4-ABE7B748BC1B}"/>
    <cellStyle name="Výpočet 3 11 2 3 5" xfId="15437" xr:uid="{F6C007DE-FDC0-4775-9A97-8539CBC17D27}"/>
    <cellStyle name="Výpočet 3 11 2 3 6" xfId="29103" xr:uid="{74C73A7B-E96D-4AC5-BB53-DAC03C2A7F95}"/>
    <cellStyle name="Výpočet 3 11 2 3_5.3 Investments associated cy" xfId="6603" xr:uid="{F0575B3E-79A7-4C3E-A65B-D72EC148079E}"/>
    <cellStyle name="Výpočet 3 11 2 4" xfId="3333" xr:uid="{C91B9EF7-2A78-43C1-87E1-006B4EB90482}"/>
    <cellStyle name="Výpočet 3 11 2 4 2" xfId="10260" xr:uid="{C30BB38C-3F31-42EB-B4A8-55FE41482414}"/>
    <cellStyle name="Výpočet 3 11 2 4 2 2" xfId="19686" xr:uid="{95F19D4D-23B2-4EAB-B473-A1570F2DFDFA}"/>
    <cellStyle name="Výpočet 3 11 2 4 2 2 2" xfId="46303" xr:uid="{1EB9ECBC-84F1-4F15-A776-CD89CD920117}"/>
    <cellStyle name="Výpočet 3 11 2 4 2 3" xfId="22923" xr:uid="{478BCA5E-6F69-47C2-9DBF-842B0E51DB26}"/>
    <cellStyle name="Výpočet 3 11 2 4 2 4" xfId="25683" xr:uid="{F6A2082B-8805-410C-96CE-7180A6FBCD13}"/>
    <cellStyle name="Výpočet 3 11 2 4 2 5" xfId="35183" xr:uid="{0E012BD6-A6CF-40DA-A8DB-462B013F1807}"/>
    <cellStyle name="Výpočet 3 11 2 4 3" xfId="15074" xr:uid="{8DAE6A9C-5D15-4250-8621-C9D1C2FFC5D5}"/>
    <cellStyle name="Výpočet 3 11 2 4 3 2" xfId="40638" xr:uid="{97AA1989-FB97-4508-B864-028BF677CFDB}"/>
    <cellStyle name="Výpočet 3 11 2 4 4" xfId="18408" xr:uid="{85DEF672-A9E8-4C61-B8B4-ACA32BCEDE66}"/>
    <cellStyle name="Výpočet 3 11 2 4 5" xfId="29632" xr:uid="{0507D6F1-13AD-4FDB-B577-3EFB8EC0B4EB}"/>
    <cellStyle name="Výpočet 3 11 2 5" xfId="7782" xr:uid="{DC6DD9D2-2F75-4952-92CD-FE0016FC6688}"/>
    <cellStyle name="Výpočet 3 11 2 5 2" xfId="18010" xr:uid="{AFA275E9-E6B5-42F7-83EF-73CE51E87D96}"/>
    <cellStyle name="Výpočet 3 11 2 5 2 2" xfId="43830" xr:uid="{14D01356-3B1E-4E44-9BAC-85D492F07E2F}"/>
    <cellStyle name="Výpočet 3 11 2 5 3" xfId="21582" xr:uid="{82D163D8-4DAA-4721-A487-E7C93241DC90}"/>
    <cellStyle name="Výpočet 3 11 2 5 4" xfId="24464" xr:uid="{C2EC92AE-65CB-467B-8A23-1EC42223FF95}"/>
    <cellStyle name="Výpočet 3 11 2 5 5" xfId="32737" xr:uid="{8E244BEA-D8C3-42CA-9352-1FADEC1D1AB5}"/>
    <cellStyle name="Výpočet 3 11 2 6" xfId="13257" xr:uid="{67265C9C-397E-4549-8405-C1368E3D79AA}"/>
    <cellStyle name="Výpočet 3 11 2 6 2" xfId="38170" xr:uid="{83716FF3-90BF-40C3-9EB6-C0A265725875}"/>
    <cellStyle name="Výpočet 3 11 2 7" xfId="17082" xr:uid="{371737FC-9A65-4A72-BE97-117CE9B2C6FA}"/>
    <cellStyle name="Výpočet 3 11 2 8" xfId="27187" xr:uid="{2F3AE2B0-5879-4F83-A47F-4B41D9F86E66}"/>
    <cellStyle name="Výpočet 3 11 2_5.3 Investments associated cy" xfId="6601" xr:uid="{323885B1-E349-4A30-8515-379D68B7BF95}"/>
    <cellStyle name="Výpočet 3 11 3" xfId="1870" xr:uid="{025A56C5-178B-4A44-9F13-9D7E13B8FEED}"/>
    <cellStyle name="Výpočet 3 11 3 2" xfId="5069" xr:uid="{DDD68F8F-C521-43FF-BB46-6DDFC0AF273C}"/>
    <cellStyle name="Výpočet 3 11 3 2 2" xfId="11862" xr:uid="{91D481FB-07C4-4FEC-98F5-9C441C8D3E2A}"/>
    <cellStyle name="Výpočet 3 11 3 2 2 2" xfId="20485" xr:uid="{759C3A61-9CB1-4E20-88BB-FDEEC6803421}"/>
    <cellStyle name="Výpočet 3 11 3 2 2 2 2" xfId="47905" xr:uid="{F55457CC-69C0-4937-A935-853709F0B6CF}"/>
    <cellStyle name="Výpočet 3 11 3 2 2 3" xfId="23440" xr:uid="{2AAEB1E1-B2C8-4681-AD89-39C8E9720E0A}"/>
    <cellStyle name="Výpočet 3 11 3 2 2 4" xfId="26075" xr:uid="{5EBF9C88-B35E-4EB6-BCF9-7E55D5E862AD}"/>
    <cellStyle name="Výpočet 3 11 3 2 2 5" xfId="36708" xr:uid="{5DF0EB10-1D7E-4959-8E4A-4064687C77B5}"/>
    <cellStyle name="Výpočet 3 11 3 2 3" xfId="15909" xr:uid="{BE3623F4-C05D-48B7-94CF-C13B30BC17D7}"/>
    <cellStyle name="Výpočet 3 11 3 2 3 2" xfId="42236" xr:uid="{96CC4FE1-4EC1-4BF4-8599-E3E70794EF96}"/>
    <cellStyle name="Výpočet 3 11 3 2 4" xfId="15514" xr:uid="{9E910EB0-E349-45D0-9E4B-37426F8E1F0E}"/>
    <cellStyle name="Výpočet 3 11 3 2 5" xfId="13535" xr:uid="{D9D1D4E5-CEF1-47BE-B472-B63E5D00F671}"/>
    <cellStyle name="Výpočet 3 11 3 2 6" xfId="31153" xr:uid="{294B2670-83EF-4A0F-9B62-69A48D558C1D}"/>
    <cellStyle name="Výpočet 3 11 3 3" xfId="8829" xr:uid="{889740BC-5F3A-46FE-B73D-4F86B38DCF66}"/>
    <cellStyle name="Výpočet 3 11 3 3 2" xfId="18574" xr:uid="{72984FB4-046D-4148-B603-B65F8ABEED49}"/>
    <cellStyle name="Výpočet 3 11 3 3 2 2" xfId="44873" xr:uid="{FE1246C0-F2EA-47A5-8544-1969B0FD83CC}"/>
    <cellStyle name="Výpočet 3 11 3 3 3" xfId="21962" xr:uid="{7EF3CC39-5990-47C7-A25E-68D609988052}"/>
    <cellStyle name="Výpočet 3 11 3 3 4" xfId="24770" xr:uid="{0E8FAA9C-9E55-4D6A-889A-02675D7476B3}"/>
    <cellStyle name="Výpočet 3 11 3 3 5" xfId="33764" xr:uid="{7C6CFCD5-8F0D-46ED-A4A8-E39E9D8CF325}"/>
    <cellStyle name="Výpočet 3 11 3 4" xfId="13973" xr:uid="{941971F8-1896-4DBF-B41D-4CA098C44E2F}"/>
    <cellStyle name="Výpočet 3 11 3 4 2" xfId="39212" xr:uid="{CB5C68C8-5E3F-492E-A6EF-E6416CA50930}"/>
    <cellStyle name="Výpočet 3 11 3 5" xfId="18948" xr:uid="{CDED5BB7-F092-4A90-B624-226787E0501E}"/>
    <cellStyle name="Výpočet 3 11 3 6" xfId="28217" xr:uid="{36002CA0-E117-4DCF-BE63-8182B869B882}"/>
    <cellStyle name="Výpočet 3 11 3_5.3 Investments associated cy" xfId="6604" xr:uid="{B8A85966-48C2-4311-B9A6-7EEE203B1354}"/>
    <cellStyle name="Výpočet 3 11 4" xfId="2550" xr:uid="{8FB04C7E-1807-4809-B306-132529BCCAF0}"/>
    <cellStyle name="Výpočet 3 11 4 2" xfId="5749" xr:uid="{652B6847-9385-42F5-85A2-B3C8A8A2C421}"/>
    <cellStyle name="Výpočet 3 11 4 2 2" xfId="12542" xr:uid="{A73325B0-740C-4787-97C1-2AC772CCC643}"/>
    <cellStyle name="Výpočet 3 11 4 2 2 2" xfId="20952" xr:uid="{5FF265F4-1A13-4068-8213-C2753DCFBD53}"/>
    <cellStyle name="Výpočet 3 11 4 2 2 2 2" xfId="48585" xr:uid="{3DDEA28F-BE54-4E8C-885E-BB412640655A}"/>
    <cellStyle name="Výpočet 3 11 4 2 2 3" xfId="23809" xr:uid="{50DAAE79-140E-44D6-8449-08DC4DA90178}"/>
    <cellStyle name="Výpočet 3 11 4 2 2 4" xfId="26406" xr:uid="{04D4D5DA-008D-4EB0-ADF5-2638E41D5AD4}"/>
    <cellStyle name="Výpočet 3 11 4 2 2 5" xfId="37388" xr:uid="{7B1A587B-11A8-465F-857D-F2EE379ADDC6}"/>
    <cellStyle name="Výpočet 3 11 4 2 3" xfId="16364" xr:uid="{01CBD503-9B24-420C-8C65-BD893D5D648B}"/>
    <cellStyle name="Výpočet 3 11 4 2 3 2" xfId="42916" xr:uid="{4FD9588C-70E7-4675-A5B3-6BB208049C12}"/>
    <cellStyle name="Výpočet 3 11 4 2 4" xfId="20329" xr:uid="{BC39BCB1-7DF6-403B-8189-549E1A83C695}"/>
    <cellStyle name="Výpočet 3 11 4 2 5" xfId="16957" xr:uid="{E6734AD3-8D22-4347-B620-5EF2844E3AFD}"/>
    <cellStyle name="Výpočet 3 11 4 2 6" xfId="31833" xr:uid="{7B1A8B7E-7197-4F71-BAB2-6B40CE5F0D07}"/>
    <cellStyle name="Výpočet 3 11 4 3" xfId="9508" xr:uid="{C7F7B5A7-00D4-4AD6-8538-59131CF32DEF}"/>
    <cellStyle name="Výpočet 3 11 4 3 2" xfId="19040" xr:uid="{82202FC8-2BBF-4A21-B690-FB7CC3874719}"/>
    <cellStyle name="Výpočet 3 11 4 3 2 2" xfId="45552" xr:uid="{291363EA-7279-4D87-B0D6-89A21E41E6D9}"/>
    <cellStyle name="Výpočet 3 11 4 3 3" xfId="22326" xr:uid="{13258B2A-4842-4703-9BB9-90FFB3D360A5}"/>
    <cellStyle name="Výpočet 3 11 4 3 4" xfId="25100" xr:uid="{9F6DE3AB-5597-42F9-A93B-9C98C14697E3}"/>
    <cellStyle name="Výpočet 3 11 4 3 5" xfId="34443" xr:uid="{E32815B7-D533-4BE0-BC45-5E75B14CCC3E}"/>
    <cellStyle name="Výpočet 3 11 4 4" xfId="14425" xr:uid="{BB2743E8-97DB-438B-A15E-6874DC7DB27C}"/>
    <cellStyle name="Výpočet 3 11 4 4 2" xfId="39891" xr:uid="{C43C897A-A9E6-4F79-BC5F-E5A6B975075C}"/>
    <cellStyle name="Výpočet 3 11 4 5" xfId="13578" xr:uid="{AE459B87-1813-4F88-AA73-E589DBD656E8}"/>
    <cellStyle name="Výpočet 3 11 4 6" xfId="28896" xr:uid="{D8D475BF-8CE3-4A9E-B056-71A4B807DFB3}"/>
    <cellStyle name="Výpočet 3 11 4_5.3 Investments associated cy" xfId="6605" xr:uid="{964A46CA-B33F-423B-BBAD-E9703CCE7C7B}"/>
    <cellStyle name="Výpočet 3 11 5" xfId="3057" xr:uid="{7CA31C05-4411-4E6F-AA3E-EFD3F008B726}"/>
    <cellStyle name="Výpočet 3 11 5 2" xfId="9989" xr:uid="{E0BD2116-2BFF-4609-A3E7-1D581D7A6133}"/>
    <cellStyle name="Výpočet 3 11 5 2 2" xfId="19471" xr:uid="{4867C922-03A0-449E-BB9A-A0D30B183A2C}"/>
    <cellStyle name="Výpočet 3 11 5 2 2 2" xfId="46032" xr:uid="{90825EC0-A899-4CC9-A8C7-401179862B0D}"/>
    <cellStyle name="Výpočet 3 11 5 2 3" xfId="22741" xr:uid="{9F7E86AD-43EF-49DB-8C57-28ACA77F01F6}"/>
    <cellStyle name="Výpočet 3 11 5 2 4" xfId="25509" xr:uid="{F6765DC7-6DCC-4633-8A14-208E1119EB97}"/>
    <cellStyle name="Výpočet 3 11 5 2 5" xfId="34914" xr:uid="{C4A83EC5-6B37-4AC1-97BF-EF16D43770E1}"/>
    <cellStyle name="Výpočet 3 11 5 3" xfId="14857" xr:uid="{C20A79D2-0C62-434A-8839-9764103B964B}"/>
    <cellStyle name="Výpočet 3 11 5 3 2" xfId="40368" xr:uid="{6ADD9CF1-FC15-49C7-85FD-DFB28D191213}"/>
    <cellStyle name="Výpočet 3 11 5 4" xfId="20876" xr:uid="{3A5DCA6D-F515-434B-AAB1-19F33475EA1A}"/>
    <cellStyle name="Výpočet 3 11 5 5" xfId="29364" xr:uid="{0C1B4F0C-E6EB-4F20-B3F7-1A11F91D84A9}"/>
    <cellStyle name="Výpočet 3 11 6" xfId="7481" xr:uid="{2D00CB89-20E3-4D52-AF0B-B42CF2B5EC2E}"/>
    <cellStyle name="Výpočet 3 11 6 2" xfId="17765" xr:uid="{3A29F63F-93ED-426A-AF95-3F0BD395A212}"/>
    <cellStyle name="Výpočet 3 11 6 2 2" xfId="43529" xr:uid="{E2B45C21-4BD0-49A0-BD4A-2101F5812117}"/>
    <cellStyle name="Výpočet 3 11 6 3" xfId="21364" xr:uid="{5E824B2B-222B-43BF-B9AF-9AE43D644327}"/>
    <cellStyle name="Výpočet 3 11 6 4" xfId="24257" xr:uid="{E2C61030-7022-4764-B25B-40882BFCDE1C}"/>
    <cellStyle name="Výpočet 3 11 6 5" xfId="32436" xr:uid="{E2C31F39-844E-48E3-BA39-48480DAE5B77}"/>
    <cellStyle name="Výpočet 3 11 7" xfId="13012" xr:uid="{AD26B6C7-A0E4-4F66-ADC4-A0496CC5A2BB}"/>
    <cellStyle name="Výpočet 3 11 7 2" xfId="37869" xr:uid="{908EDFDC-456B-44CB-9434-B98A7ED01B4E}"/>
    <cellStyle name="Výpočet 3 11 8" xfId="17298" xr:uid="{49F2A2C9-7EB9-4D29-9A19-A9D38273BFBA}"/>
    <cellStyle name="Výpočet 3 11 9" xfId="26886" xr:uid="{6D1353D8-FC1B-4BAE-8F63-256A7EFD9BA3}"/>
    <cellStyle name="Výpočet 3 11_3.10 Impairments" xfId="1127" xr:uid="{24841910-8323-4435-89D0-324E459242FF}"/>
    <cellStyle name="Výpočet 3 12" xfId="299" xr:uid="{C867EB6C-6768-4EAA-8C45-A497F36BAB7C}"/>
    <cellStyle name="Výpočet 3 12 2" xfId="603" xr:uid="{6E7A0F4F-0C29-41D9-8A4A-3829C8C683F3}"/>
    <cellStyle name="Výpočet 3 12 2 2" xfId="2151" xr:uid="{0B0C630D-D5D8-49E2-A8DA-89C74C0D16F5}"/>
    <cellStyle name="Výpočet 3 12 2 2 2" xfId="5350" xr:uid="{EE721453-1EF3-4138-A0CB-88ACC120E5DC}"/>
    <cellStyle name="Výpočet 3 12 2 2 2 2" xfId="12143" xr:uid="{02C3696C-C05C-45B2-8403-E9C3DD0C7EF7}"/>
    <cellStyle name="Výpočet 3 12 2 2 2 2 2" xfId="20707" xr:uid="{2BBE2E53-DFA7-445F-A912-C798BEB14D1F}"/>
    <cellStyle name="Výpočet 3 12 2 2 2 2 2 2" xfId="48186" xr:uid="{2FBBC3F7-3459-4F32-8DF4-35BC183813A3}"/>
    <cellStyle name="Výpočet 3 12 2 2 2 2 3" xfId="23631" xr:uid="{58AE06EF-344D-44B4-B5A6-EA5CCE81A235}"/>
    <cellStyle name="Výpočet 3 12 2 2 2 2 4" xfId="26256" xr:uid="{71D675BA-39FD-4FCC-89B6-FBC5FDC2DF6B}"/>
    <cellStyle name="Výpočet 3 12 2 2 2 2 5" xfId="36989" xr:uid="{6E39EB6B-C10F-4DA9-BD04-FC7E4D348CC3}"/>
    <cellStyle name="Výpočet 3 12 2 2 2 3" xfId="16132" xr:uid="{16D3B8BC-3364-42F3-9219-1EE5AEC151F0}"/>
    <cellStyle name="Výpočet 3 12 2 2 2 3 2" xfId="42517" xr:uid="{9A28D48D-2326-4CB9-B5B8-0E3F7F1517C4}"/>
    <cellStyle name="Výpočet 3 12 2 2 2 4" xfId="16736" xr:uid="{1AB4CF35-1C8D-4C3F-8A86-51781A8E0540}"/>
    <cellStyle name="Výpočet 3 12 2 2 2 5" xfId="23709" xr:uid="{303F87B0-9867-40F3-9BB3-FA518B2AD729}"/>
    <cellStyle name="Výpočet 3 12 2 2 2 6" xfId="31434" xr:uid="{B6DB6B0D-9A80-4B07-8283-06FBD18671DE}"/>
    <cellStyle name="Výpočet 3 12 2 2 3" xfId="9110" xr:uid="{F927BB8F-EB12-4138-8C3E-F111BDB8BD9E}"/>
    <cellStyle name="Výpočet 3 12 2 2 3 2" xfId="18793" xr:uid="{A09746BA-989A-4F2E-B9F8-4760D58CF95B}"/>
    <cellStyle name="Výpočet 3 12 2 2 3 2 2" xfId="45154" xr:uid="{6211E5DC-9841-4FD4-8951-B30F979DAD8D}"/>
    <cellStyle name="Výpočet 3 12 2 2 3 3" xfId="22152" xr:uid="{BE93F332-E7FB-478C-8751-50ADB27F30C4}"/>
    <cellStyle name="Výpočet 3 12 2 2 3 4" xfId="24951" xr:uid="{D37F8495-3A87-419C-BC32-31ABFB981903}"/>
    <cellStyle name="Výpočet 3 12 2 2 3 5" xfId="34045" xr:uid="{82C5DB00-F5B2-44E9-9EDF-17D84A7F90C6}"/>
    <cellStyle name="Výpočet 3 12 2 2 4" xfId="14189" xr:uid="{B871E617-2C1D-472F-8213-291E26746C8F}"/>
    <cellStyle name="Výpočet 3 12 2 2 4 2" xfId="39493" xr:uid="{D757C86F-04D9-452D-80C0-F0CBB0967EEC}"/>
    <cellStyle name="Výpočet 3 12 2 2 5" xfId="13418" xr:uid="{75F7EA95-6D16-448F-856F-53069BBFD05B}"/>
    <cellStyle name="Výpočet 3 12 2 2 6" xfId="28498" xr:uid="{41BE0041-0C39-4C6E-8A6C-AF068F015982}"/>
    <cellStyle name="Výpočet 3 12 2 2_5.3 Investments associated cy" xfId="6607" xr:uid="{A664E20D-2624-4A00-B589-F8F52BC41C9C}"/>
    <cellStyle name="Výpočet 3 12 2 3" xfId="2761" xr:uid="{355947AC-074E-4300-96DE-C03DCABD2424}"/>
    <cellStyle name="Výpočet 3 12 2 3 2" xfId="5960" xr:uid="{19E6FCBB-BD82-4198-A1F9-35B6733775A8}"/>
    <cellStyle name="Výpočet 3 12 2 3 2 2" xfId="12753" xr:uid="{0C6B1313-4C27-40A8-8AD1-136E9E93E4C8}"/>
    <cellStyle name="Výpočet 3 12 2 3 2 2 2" xfId="21163" xr:uid="{5CA3796C-FC20-4CE1-A4E3-FE34DAC54422}"/>
    <cellStyle name="Výpočet 3 12 2 3 2 2 2 2" xfId="48796" xr:uid="{C38AA510-1BDC-4526-A825-971CFAF08579}"/>
    <cellStyle name="Výpočet 3 12 2 3 2 2 3" xfId="24020" xr:uid="{755E022E-A7B3-405F-9E4B-A35FF777F6FD}"/>
    <cellStyle name="Výpočet 3 12 2 3 2 2 4" xfId="26617" xr:uid="{F18AA05B-2706-4275-B279-1CDC4E9576B7}"/>
    <cellStyle name="Výpočet 3 12 2 3 2 2 5" xfId="37599" xr:uid="{700AE7A6-D2B9-4F48-84B5-B007F6128666}"/>
    <cellStyle name="Výpočet 3 12 2 3 2 3" xfId="16575" xr:uid="{DA4226EF-B64B-4F61-A2F0-988454990116}"/>
    <cellStyle name="Výpočet 3 12 2 3 2 3 2" xfId="43127" xr:uid="{8968D871-E3CF-4177-89D1-15F82A49B3BD}"/>
    <cellStyle name="Výpočet 3 12 2 3 2 4" xfId="15456" xr:uid="{C600300D-0CF1-4DF9-BFEB-D9B267416256}"/>
    <cellStyle name="Výpočet 3 12 2 3 2 5" xfId="15212" xr:uid="{B872D9D0-190E-4285-856D-8C95A0AF50C2}"/>
    <cellStyle name="Výpočet 3 12 2 3 2 6" xfId="32044" xr:uid="{B1627049-1A55-4FFD-A887-090E66988F38}"/>
    <cellStyle name="Výpočet 3 12 2 3 3" xfId="9719" xr:uid="{9FEBD59C-C8D9-45ED-84C8-AAE97511072F}"/>
    <cellStyle name="Výpočet 3 12 2 3 3 2" xfId="19251" xr:uid="{7C95DB3E-A030-4421-81F5-DB118CA53433}"/>
    <cellStyle name="Výpočet 3 12 2 3 3 2 2" xfId="45763" xr:uid="{8793B65F-663C-4ED5-884A-34A574312917}"/>
    <cellStyle name="Výpočet 3 12 2 3 3 3" xfId="22537" xr:uid="{7E504DDB-603E-4880-B7FB-DA3763244910}"/>
    <cellStyle name="Výpočet 3 12 2 3 3 4" xfId="25311" xr:uid="{D3394C84-D801-427C-9CB3-8E9685D75525}"/>
    <cellStyle name="Výpočet 3 12 2 3 3 5" xfId="34654" xr:uid="{F148A97F-FAC1-4DA3-94A4-0A67D66FCD05}"/>
    <cellStyle name="Výpočet 3 12 2 3 4" xfId="14636" xr:uid="{B1443A55-E8F2-4192-9A2A-16E4D8377261}"/>
    <cellStyle name="Výpočet 3 12 2 3 4 2" xfId="40102" xr:uid="{686718CF-EFEC-43F9-8621-CA23DABE8D04}"/>
    <cellStyle name="Výpočet 3 12 2 3 5" xfId="18710" xr:uid="{D4086BAC-C786-43E3-BD7B-1B184C75E1C1}"/>
    <cellStyle name="Výpočet 3 12 2 3 6" xfId="29107" xr:uid="{29A5FDA1-0F02-4A5A-A4DF-0C036A69A300}"/>
    <cellStyle name="Výpočet 3 12 2 3_5.3 Investments associated cy" xfId="6608" xr:uid="{3C8B031B-BB71-4EBD-AB3F-88851E41B217}"/>
    <cellStyle name="Výpočet 3 12 2 4" xfId="3342" xr:uid="{75DA7A0A-F0FC-4870-A677-F38F858B281E}"/>
    <cellStyle name="Výpočet 3 12 2 4 2" xfId="10269" xr:uid="{518F8C70-EEC7-4BEF-AF63-F81378228C7A}"/>
    <cellStyle name="Výpočet 3 12 2 4 2 2" xfId="19692" xr:uid="{FBC809B9-3E43-45A0-9D39-A73BF5497FC1}"/>
    <cellStyle name="Výpočet 3 12 2 4 2 2 2" xfId="46312" xr:uid="{F3A0F0EA-3465-4F6A-B24D-C26D2EAE0AFF}"/>
    <cellStyle name="Výpočet 3 12 2 4 2 3" xfId="22927" xr:uid="{F8636549-8A2E-42DB-B924-AF9069E58A99}"/>
    <cellStyle name="Výpočet 3 12 2 4 2 4" xfId="25686" xr:uid="{5D9BEFCE-C6A0-4F0E-A038-48B84C2AD818}"/>
    <cellStyle name="Výpočet 3 12 2 4 2 5" xfId="35192" xr:uid="{DAA1E460-D895-4F6E-8B6F-4781D719D1E5}"/>
    <cellStyle name="Výpočet 3 12 2 4 3" xfId="15079" xr:uid="{814A0C70-7E1F-4EED-9896-9BAF9048A58D}"/>
    <cellStyle name="Výpočet 3 12 2 4 3 2" xfId="40647" xr:uid="{C55EB4F7-B44A-46A2-A890-7EF018A8BBAD}"/>
    <cellStyle name="Výpočet 3 12 2 4 4" xfId="18123" xr:uid="{FC204499-9270-4779-843B-B3F7DF1E6527}"/>
    <cellStyle name="Výpočet 3 12 2 4 5" xfId="29641" xr:uid="{E66FBBA5-D969-418D-8A76-30F9D25F1B12}"/>
    <cellStyle name="Výpočet 3 12 2 5" xfId="7792" xr:uid="{70BA607C-F508-4377-A3F3-122AFE15A863}"/>
    <cellStyle name="Výpočet 3 12 2 5 2" xfId="18016" xr:uid="{FAA0A943-859E-4D1A-BE6D-9824D2720068}"/>
    <cellStyle name="Výpočet 3 12 2 5 2 2" xfId="43840" xr:uid="{145F6C3D-1980-4564-BD43-93B5C5AA10A0}"/>
    <cellStyle name="Výpočet 3 12 2 5 3" xfId="21587" xr:uid="{21AD6248-F4EF-4AF7-BF5A-492D5B5E9FB3}"/>
    <cellStyle name="Výpočet 3 12 2 5 4" xfId="24468" xr:uid="{6DDFDA3C-7AA5-4365-B40C-BF11DBC63451}"/>
    <cellStyle name="Výpočet 3 12 2 5 5" xfId="32747" xr:uid="{C05D0A7C-ECBF-4E5A-9AA2-9084A0262C17}"/>
    <cellStyle name="Výpočet 3 12 2 6" xfId="13263" xr:uid="{BE4734D5-A338-43FD-BD3B-79F108BBC5F1}"/>
    <cellStyle name="Výpočet 3 12 2 6 2" xfId="38180" xr:uid="{EC69C245-605D-4254-AE47-4D451EB2822C}"/>
    <cellStyle name="Výpočet 3 12 2 7" xfId="17078" xr:uid="{A6F496C9-BE7F-4A48-8C89-D7B0910364FF}"/>
    <cellStyle name="Výpočet 3 12 2 8" xfId="27197" xr:uid="{36045291-4DFB-4064-926F-A6057B425BF0}"/>
    <cellStyle name="Výpočet 3 12 2_5.3 Investments associated cy" xfId="6606" xr:uid="{C9A49386-A005-4102-A1E3-884DD3275B5D}"/>
    <cellStyle name="Výpočet 3 12 3" xfId="1879" xr:uid="{6D76C498-2977-4D72-8CC4-4A718AD200FC}"/>
    <cellStyle name="Výpočet 3 12 3 2" xfId="5078" xr:uid="{3DF84389-6681-40C4-880A-8C030178F740}"/>
    <cellStyle name="Výpočet 3 12 3 2 2" xfId="11871" xr:uid="{01E8AB3C-2056-43AE-A0E2-6BD2F5A2896A}"/>
    <cellStyle name="Výpočet 3 12 3 2 2 2" xfId="20489" xr:uid="{B82DED10-34FB-4C0D-8C5D-3DFA2FEAC455}"/>
    <cellStyle name="Výpočet 3 12 3 2 2 2 2" xfId="47914" xr:uid="{08CC2A3E-3726-432E-AAF6-EDBE7EF794C2}"/>
    <cellStyle name="Výpočet 3 12 3 2 2 3" xfId="23443" xr:uid="{A497596D-C5DC-4C8C-9BC1-FAD448942FC7}"/>
    <cellStyle name="Výpočet 3 12 3 2 2 4" xfId="26078" xr:uid="{E46E8793-9758-4F10-91E4-4A74284C40E1}"/>
    <cellStyle name="Výpočet 3 12 3 2 2 5" xfId="36717" xr:uid="{6ED6C8A6-2DD2-46C0-A6F8-807FBEE5D8C8}"/>
    <cellStyle name="Výpočet 3 12 3 2 3" xfId="15914" xr:uid="{DA2369B2-13C4-4B3A-BFA1-EB8ED2B8C385}"/>
    <cellStyle name="Výpočet 3 12 3 2 3 2" xfId="42245" xr:uid="{B7CF231E-78C6-4830-8B6E-FBCD4C9FC395}"/>
    <cellStyle name="Výpočet 3 12 3 2 4" xfId="18397" xr:uid="{A076C472-4CD3-4A97-8BED-76236520562A}"/>
    <cellStyle name="Výpočet 3 12 3 2 5" xfId="13700" xr:uid="{B31BEDB8-D87C-4506-9D40-3C53AEAD7917}"/>
    <cellStyle name="Výpočet 3 12 3 2 6" xfId="31162" xr:uid="{59D6A671-59E3-4C39-AA44-D70B6A532E6D}"/>
    <cellStyle name="Výpočet 3 12 3 3" xfId="8838" xr:uid="{842EDCE8-03DC-46D7-BFE3-68C5E781F9FF}"/>
    <cellStyle name="Výpočet 3 12 3 3 2" xfId="18578" xr:uid="{12167DB5-847E-42F9-B62D-77DD69C66F62}"/>
    <cellStyle name="Výpočet 3 12 3 3 2 2" xfId="44882" xr:uid="{F302D2F6-E725-4AF7-9BC4-8B07AD2EED21}"/>
    <cellStyle name="Výpočet 3 12 3 3 3" xfId="21965" xr:uid="{F40CC240-2321-4C90-B22E-122AFADA9892}"/>
    <cellStyle name="Výpočet 3 12 3 3 4" xfId="24773" xr:uid="{83E045F9-4993-409B-9663-9D90994DB40D}"/>
    <cellStyle name="Výpočet 3 12 3 3 5" xfId="33773" xr:uid="{377C1351-07AF-4413-8572-15F2C17B8886}"/>
    <cellStyle name="Výpočet 3 12 3 4" xfId="13977" xr:uid="{1FB97D1C-39E3-4D6A-8CF5-425F3C34969D}"/>
    <cellStyle name="Výpočet 3 12 3 4 2" xfId="39221" xr:uid="{17310141-B500-4B93-BE7C-BC16E754EC6D}"/>
    <cellStyle name="Výpočet 3 12 3 5" xfId="13429" xr:uid="{37124473-EAE2-4C26-98C0-1F71B3E2FFE3}"/>
    <cellStyle name="Výpočet 3 12 3 6" xfId="28226" xr:uid="{7FE1ECB9-9FBB-49A5-B095-E82377BE816C}"/>
    <cellStyle name="Výpočet 3 12 3_5.3 Investments associated cy" xfId="6609" xr:uid="{8613471D-45BE-4BFA-AB1D-52042578E837}"/>
    <cellStyle name="Výpočet 3 12 4" xfId="2554" xr:uid="{A01D20A5-6545-49EB-911C-2C6AB0563186}"/>
    <cellStyle name="Výpočet 3 12 4 2" xfId="5753" xr:uid="{7306AE1D-9BC5-44B6-93E9-9A89F3E68000}"/>
    <cellStyle name="Výpočet 3 12 4 2 2" xfId="12546" xr:uid="{D52C270A-FB3C-45C4-9C86-A95BCE2F0D61}"/>
    <cellStyle name="Výpočet 3 12 4 2 2 2" xfId="20956" xr:uid="{DBB50BAD-0BC9-44F4-B582-CA5DDD6E3D05}"/>
    <cellStyle name="Výpočet 3 12 4 2 2 2 2" xfId="48589" xr:uid="{2AAE674E-1019-4371-9AC3-D09F6A50FCEC}"/>
    <cellStyle name="Výpočet 3 12 4 2 2 3" xfId="23813" xr:uid="{69F97E9D-ABA2-4344-AAB9-C9FD51F12129}"/>
    <cellStyle name="Výpočet 3 12 4 2 2 4" xfId="26410" xr:uid="{359C26FC-0525-45E2-8491-58EECC517D90}"/>
    <cellStyle name="Výpočet 3 12 4 2 2 5" xfId="37392" xr:uid="{5F23E991-9E2D-48D4-972B-38D17AEA537F}"/>
    <cellStyle name="Výpočet 3 12 4 2 3" xfId="16368" xr:uid="{A01204BF-D2E3-4988-AB9E-A6E644FFF446}"/>
    <cellStyle name="Výpočet 3 12 4 2 3 2" xfId="42920" xr:uid="{30E96EBF-C577-4DD6-ACB1-4A67B4B8881F}"/>
    <cellStyle name="Výpočet 3 12 4 2 4" xfId="13367" xr:uid="{2DF5A7B8-21CF-41D7-8A22-B57150476945}"/>
    <cellStyle name="Výpočet 3 12 4 2 5" xfId="21478" xr:uid="{57AF382B-4D97-4DD6-B090-6D77B9CCEB47}"/>
    <cellStyle name="Výpočet 3 12 4 2 6" xfId="31837" xr:uid="{0CA8261C-0401-41D1-8D22-8275FD246BAD}"/>
    <cellStyle name="Výpočet 3 12 4 3" xfId="9512" xr:uid="{8A413303-931B-4FF4-8770-D2F8CDFC6F57}"/>
    <cellStyle name="Výpočet 3 12 4 3 2" xfId="19044" xr:uid="{BC6120DB-3AC1-4782-8B99-C21A3E81F7B8}"/>
    <cellStyle name="Výpočet 3 12 4 3 2 2" xfId="45556" xr:uid="{8B784768-CE9A-4347-90BB-2F859F4E36F3}"/>
    <cellStyle name="Výpočet 3 12 4 3 3" xfId="22330" xr:uid="{1AC8B9CE-DD5F-4496-BA67-A55FB9CE079B}"/>
    <cellStyle name="Výpočet 3 12 4 3 4" xfId="25104" xr:uid="{C560627A-30E9-4A9F-BC28-6FB66C2F8462}"/>
    <cellStyle name="Výpočet 3 12 4 3 5" xfId="34447" xr:uid="{61D24AD3-E4C9-4966-9671-DAB866517E0C}"/>
    <cellStyle name="Výpočet 3 12 4 4" xfId="14429" xr:uid="{6FC14001-8118-4DD6-84C4-39796578CB58}"/>
    <cellStyle name="Výpočet 3 12 4 4 2" xfId="39895" xr:uid="{D7A0ECAE-AE72-41BD-8FE5-9EEE209252E3}"/>
    <cellStyle name="Výpočet 3 12 4 5" xfId="19641" xr:uid="{0EAA576E-B1A2-469A-824E-D0DADD264C9A}"/>
    <cellStyle name="Výpočet 3 12 4 6" xfId="28900" xr:uid="{76F20AD8-A24C-47B7-B9A6-CBF7C3A20E1D}"/>
    <cellStyle name="Výpočet 3 12 4_5.3 Investments associated cy" xfId="6610" xr:uid="{549CBF28-65E2-48AD-B0C5-E9B7770238A3}"/>
    <cellStyle name="Výpočet 3 12 5" xfId="3067" xr:uid="{84390142-CF4A-47D1-9D69-C7FCF97E0090}"/>
    <cellStyle name="Výpočet 3 12 5 2" xfId="9999" xr:uid="{17016F3C-8987-454E-A2D4-454C3834F21A}"/>
    <cellStyle name="Výpočet 3 12 5 2 2" xfId="19475" xr:uid="{42F2A6BC-CB81-46DE-9637-B82D8263C59C}"/>
    <cellStyle name="Výpočet 3 12 5 2 2 2" xfId="46042" xr:uid="{6DAB2058-7EB8-403C-BF15-0DF6F8D360D6}"/>
    <cellStyle name="Výpočet 3 12 5 2 3" xfId="22745" xr:uid="{ECD25EBC-C61D-476C-8B36-CABED3CF6F10}"/>
    <cellStyle name="Výpočet 3 12 5 2 4" xfId="25512" xr:uid="{DF9C41F7-D2FF-4586-A52E-1DBE9054DE71}"/>
    <cellStyle name="Výpočet 3 12 5 2 5" xfId="34923" xr:uid="{669BD95C-D61D-41F6-840A-67DD74963EEC}"/>
    <cellStyle name="Výpočet 3 12 5 3" xfId="14860" xr:uid="{F41A6D6F-797C-4388-8C60-AB8BB0CF4638}"/>
    <cellStyle name="Výpočet 3 12 5 3 2" xfId="40378" xr:uid="{DB2133CE-D120-4B4C-843B-6FD8D45575EC}"/>
    <cellStyle name="Výpočet 3 12 5 4" xfId="13101" xr:uid="{AB3139E0-5751-4FF9-80AC-4B3D5F95E655}"/>
    <cellStyle name="Výpočet 3 12 5 5" xfId="29373" xr:uid="{39BC6905-D639-4083-ABDE-4D7E3EB57761}"/>
    <cellStyle name="Výpočet 3 12 6" xfId="7491" xr:uid="{182B5DE6-0010-43EC-B9DB-DBE6F3141FFC}"/>
    <cellStyle name="Výpočet 3 12 6 2" xfId="17770" xr:uid="{94866332-6754-47F4-9A9A-A1AAF6D17A15}"/>
    <cellStyle name="Výpočet 3 12 6 2 2" xfId="43539" xr:uid="{47B12F53-1446-4506-8906-86CE290FB476}"/>
    <cellStyle name="Výpočet 3 12 6 3" xfId="21368" xr:uid="{2380954C-CD2A-492E-998E-02D464B8EE2B}"/>
    <cellStyle name="Výpočet 3 12 6 4" xfId="24261" xr:uid="{0B78E5FA-E71F-4539-8ABC-B1E2437E7D18}"/>
    <cellStyle name="Výpočet 3 12 6 5" xfId="32446" xr:uid="{D2B4BB2F-80C6-42FD-B90C-3E468F687BF0}"/>
    <cellStyle name="Výpočet 3 12 7" xfId="13017" xr:uid="{9A695D00-634D-469C-917E-2BE0DAAD6C00}"/>
    <cellStyle name="Výpočet 3 12 7 2" xfId="37879" xr:uid="{C620B498-476E-4EF9-89A5-C8DC4E269E70}"/>
    <cellStyle name="Výpočet 3 12 8" xfId="17294" xr:uid="{2D287FAB-0AB0-4E08-AD52-BA7BB14BD06F}"/>
    <cellStyle name="Výpočet 3 12 9" xfId="26896" xr:uid="{537CC6AE-147A-4A89-8616-779A89FDE83D}"/>
    <cellStyle name="Výpočet 3 12_3.10 Impairments" xfId="1128" xr:uid="{433AEA2A-8B89-4825-81E2-CCA7615F6004}"/>
    <cellStyle name="Výpočet 3 13" xfId="325" xr:uid="{5B54D887-1BF0-4D92-B8BD-BF1054871C8F}"/>
    <cellStyle name="Výpočet 3 13 2" xfId="629" xr:uid="{32317BFD-E5A6-4A14-8D83-2B7B360198E3}"/>
    <cellStyle name="Výpočet 3 13 2 2" xfId="2177" xr:uid="{B8E803C7-B6F0-4B37-9FB8-ECFFAD56EFF3}"/>
    <cellStyle name="Výpočet 3 13 2 2 2" xfId="5376" xr:uid="{D402DBE2-B608-4062-A978-88FB9F6F2FFD}"/>
    <cellStyle name="Výpočet 3 13 2 2 2 2" xfId="12169" xr:uid="{A13530A3-3279-4A8F-BFB6-5F968DB43557}"/>
    <cellStyle name="Výpočet 3 13 2 2 2 2 2" xfId="20727" xr:uid="{35BA657F-EDA1-468D-AE87-11D53D29D388}"/>
    <cellStyle name="Výpočet 3 13 2 2 2 2 2 2" xfId="48212" xr:uid="{AA33C965-EFEA-4DDE-8F52-5F87727505A0}"/>
    <cellStyle name="Výpočet 3 13 2 2 2 2 3" xfId="23645" xr:uid="{AD27E3F0-F4BA-4CCC-BAA6-E3EDBAE238C9}"/>
    <cellStyle name="Výpočet 3 13 2 2 2 2 4" xfId="26270" xr:uid="{8B12AD04-101B-4FEA-BAB5-473AE4598149}"/>
    <cellStyle name="Výpočet 3 13 2 2 2 2 5" xfId="37015" xr:uid="{BE868C69-5F59-4EB7-A77D-3CB6ECD52485}"/>
    <cellStyle name="Výpočet 3 13 2 2 2 3" xfId="16150" xr:uid="{4F903133-6AB1-4A65-B3E2-76757B465C42}"/>
    <cellStyle name="Výpočet 3 13 2 2 2 3 2" xfId="42543" xr:uid="{4290FAC8-FA3F-4858-A06C-8469174A9EF0}"/>
    <cellStyle name="Výpočet 3 13 2 2 2 4" xfId="13446" xr:uid="{17EC6A7C-FC99-4B1E-BCBA-52E385790250}"/>
    <cellStyle name="Výpočet 3 13 2 2 2 5" xfId="17203" xr:uid="{6C8FA0ED-2ADB-4E7E-A1EF-F8AF422578DF}"/>
    <cellStyle name="Výpočet 3 13 2 2 2 6" xfId="31460" xr:uid="{C28319A3-A6F2-4257-998E-D55B6B66B0A1}"/>
    <cellStyle name="Výpočet 3 13 2 2 3" xfId="9136" xr:uid="{353D03D7-CC8F-4DE9-8086-5F0866E104A0}"/>
    <cellStyle name="Výpočet 3 13 2 2 3 2" xfId="18812" xr:uid="{16765BA8-D4A9-430B-BED4-D3BBE0CF51B4}"/>
    <cellStyle name="Výpočet 3 13 2 2 3 2 2" xfId="45180" xr:uid="{EBB242C9-E15D-4A70-8531-A2A6ABF64348}"/>
    <cellStyle name="Výpočet 3 13 2 2 3 3" xfId="22167" xr:uid="{1B7DC043-CA96-4271-95A6-1F6513E03B33}"/>
    <cellStyle name="Výpočet 3 13 2 2 3 4" xfId="24965" xr:uid="{A84FCD80-E102-4226-8B22-567793112167}"/>
    <cellStyle name="Výpočet 3 13 2 2 3 5" xfId="34071" xr:uid="{490C1634-AB81-471C-BE84-0B630CC9BCE8}"/>
    <cellStyle name="Výpočet 3 13 2 2 4" xfId="14207" xr:uid="{A5E71F9F-1174-4206-91D3-F0090F0DB677}"/>
    <cellStyle name="Výpočet 3 13 2 2 4 2" xfId="39519" xr:uid="{B83829C5-1076-43EB-8594-819E28D0ED22}"/>
    <cellStyle name="Výpočet 3 13 2 2 5" xfId="20050" xr:uid="{FA4AAF54-BFA6-4C89-B901-53793B1C090B}"/>
    <cellStyle name="Výpočet 3 13 2 2 6" xfId="28524" xr:uid="{EFAE5F22-72EE-43C7-BE60-FDBF743A11FA}"/>
    <cellStyle name="Výpočet 3 13 2 2_5.3 Investments associated cy" xfId="6612" xr:uid="{CD2E1B46-E453-4BFA-B600-DDD4FA18363C}"/>
    <cellStyle name="Výpočet 3 13 2 3" xfId="2775" xr:uid="{E904BEDB-5283-421B-B7E6-2EC943E9FA68}"/>
    <cellStyle name="Výpočet 3 13 2 3 2" xfId="5974" xr:uid="{70E23FF4-B243-45E6-A3DB-214BE71B11C3}"/>
    <cellStyle name="Výpočet 3 13 2 3 2 2" xfId="12767" xr:uid="{69F933E3-F709-410C-B34A-38F603F7D0DE}"/>
    <cellStyle name="Výpočet 3 13 2 3 2 2 2" xfId="21177" xr:uid="{19D3A599-3186-49EC-A6D2-4F2BAB4266E7}"/>
    <cellStyle name="Výpočet 3 13 2 3 2 2 2 2" xfId="48810" xr:uid="{E9223634-05E6-4180-A5FF-B3CD349DEDE8}"/>
    <cellStyle name="Výpočet 3 13 2 3 2 2 3" xfId="24034" xr:uid="{90D69E34-4D37-4D00-8DAF-62404E915F3B}"/>
    <cellStyle name="Výpočet 3 13 2 3 2 2 4" xfId="26631" xr:uid="{1493CF94-9635-4A5E-AACF-F8BF0D3E27A9}"/>
    <cellStyle name="Výpočet 3 13 2 3 2 2 5" xfId="37613" xr:uid="{025971BF-5F27-4854-91CF-5CDCDD9BA288}"/>
    <cellStyle name="Výpočet 3 13 2 3 2 3" xfId="16589" xr:uid="{148E223B-1596-4FE0-9A57-BF4F32DDB277}"/>
    <cellStyle name="Výpočet 3 13 2 3 2 3 2" xfId="43141" xr:uid="{AF3920DC-750F-4FF5-B265-6A24470EC8E9}"/>
    <cellStyle name="Výpočet 3 13 2 3 2 4" xfId="18186" xr:uid="{EC3DAAB9-FE9F-4D10-9737-5388D7F425E6}"/>
    <cellStyle name="Výpočet 3 13 2 3 2 5" xfId="15001" xr:uid="{2034A79C-1221-4C13-B302-5BDD41FD2403}"/>
    <cellStyle name="Výpočet 3 13 2 3 2 6" xfId="32058" xr:uid="{3E283479-35AC-43B7-8620-6F6447D4A71F}"/>
    <cellStyle name="Výpočet 3 13 2 3 3" xfId="9733" xr:uid="{20568555-CE50-4577-BDCB-5BB472814D4D}"/>
    <cellStyle name="Výpočet 3 13 2 3 3 2" xfId="19265" xr:uid="{84A43FE0-E48B-4F75-A9B1-F353CEC2BB4F}"/>
    <cellStyle name="Výpočet 3 13 2 3 3 2 2" xfId="45777" xr:uid="{5F49C09F-1DD8-42BC-B66C-089E735A5F1D}"/>
    <cellStyle name="Výpočet 3 13 2 3 3 3" xfId="22551" xr:uid="{6266893D-8B61-44B0-B191-D92902B42B90}"/>
    <cellStyle name="Výpočet 3 13 2 3 3 4" xfId="25325" xr:uid="{BA679750-D1AD-4EC2-8826-93DDA318ADFA}"/>
    <cellStyle name="Výpočet 3 13 2 3 3 5" xfId="34668" xr:uid="{6400079A-6683-4796-8947-F3818C5B10E2}"/>
    <cellStyle name="Výpočet 3 13 2 3 4" xfId="14650" xr:uid="{CB46B8E2-C852-41A6-A045-59431FE80337}"/>
    <cellStyle name="Výpočet 3 13 2 3 4 2" xfId="40116" xr:uid="{E20C1EED-4952-417E-8F36-278735B23EC5}"/>
    <cellStyle name="Výpočet 3 13 2 3 5" xfId="15225" xr:uid="{B707CA77-018B-46A8-920E-58700A8ACE09}"/>
    <cellStyle name="Výpočet 3 13 2 3 6" xfId="29121" xr:uid="{E93206DE-A8B0-45CD-AEC0-6401BAD58CC6}"/>
    <cellStyle name="Výpočet 3 13 2 3_5.3 Investments associated cy" xfId="6613" xr:uid="{E4477382-709C-4DFF-9785-2136A055F4BD}"/>
    <cellStyle name="Výpočet 3 13 2 4" xfId="3368" xr:uid="{22E985B0-30B3-4904-B47A-1EBF84DD82CF}"/>
    <cellStyle name="Výpočet 3 13 2 4 2" xfId="10295" xr:uid="{687E03EF-B6E8-4864-A627-E0FA864014F9}"/>
    <cellStyle name="Výpočet 3 13 2 4 2 2" xfId="19711" xr:uid="{E09EA64C-4BAE-4EAE-8EF7-80D24BC628AE}"/>
    <cellStyle name="Výpočet 3 13 2 4 2 2 2" xfId="46338" xr:uid="{2FEBF7F1-2E70-4C0D-8035-5581F73F75AF}"/>
    <cellStyle name="Výpočet 3 13 2 4 2 3" xfId="22942" xr:uid="{6A3C6FCB-3004-4E98-8F09-DA0EF227AE5C}"/>
    <cellStyle name="Výpočet 3 13 2 4 2 4" xfId="25700" xr:uid="{915B9527-3829-4011-BBFB-C1E2B9916602}"/>
    <cellStyle name="Výpočet 3 13 2 4 2 5" xfId="35218" xr:uid="{634F4230-265C-4304-9457-A8D477EC2E36}"/>
    <cellStyle name="Výpočet 3 13 2 4 3" xfId="15097" xr:uid="{8C9803D7-5FCB-4EA7-9E5F-83D992C31543}"/>
    <cellStyle name="Výpočet 3 13 2 4 3 2" xfId="40673" xr:uid="{55868DB9-7E8D-49A7-B511-A8AA45EC0B24}"/>
    <cellStyle name="Výpočet 3 13 2 4 4" xfId="16822" xr:uid="{DDAFC8C2-E2F7-4537-B054-E8CD4920DAC7}"/>
    <cellStyle name="Výpočet 3 13 2 4 5" xfId="29667" xr:uid="{35E5822C-0172-455D-A8BE-043DB6343FA0}"/>
    <cellStyle name="Výpočet 3 13 2 5" xfId="7818" xr:uid="{F04542C6-7086-4415-81E1-1A4E483B9496}"/>
    <cellStyle name="Výpočet 3 13 2 5 2" xfId="18034" xr:uid="{88E8BAD5-646C-4C5D-863E-C7ED5C22D829}"/>
    <cellStyle name="Výpočet 3 13 2 5 2 2" xfId="43866" xr:uid="{D09B0555-0574-4E37-8278-76D6204AA890}"/>
    <cellStyle name="Výpočet 3 13 2 5 3" xfId="21602" xr:uid="{2744FB47-7297-4FEB-BB54-40C84F63F265}"/>
    <cellStyle name="Výpočet 3 13 2 5 4" xfId="24482" xr:uid="{027FEA19-5550-4989-9B94-7EE4BC8EF8CB}"/>
    <cellStyle name="Výpočet 3 13 2 5 5" xfId="32773" xr:uid="{DE795722-77FF-4B0C-99CE-043B6A112FBE}"/>
    <cellStyle name="Výpočet 3 13 2 6" xfId="13280" xr:uid="{F5D597A2-EA1D-45FF-B2D6-72EC3DD3C288}"/>
    <cellStyle name="Výpočet 3 13 2 6 2" xfId="38206" xr:uid="{C3083A6F-76EE-456D-90DD-ABF469B82C97}"/>
    <cellStyle name="Výpočet 3 13 2 7" xfId="17062" xr:uid="{92EED817-039D-4115-ABB7-DDE357846AB7}"/>
    <cellStyle name="Výpočet 3 13 2 8" xfId="27223" xr:uid="{DF501A7F-10A9-4C24-AEEB-E2ADBDF53BD9}"/>
    <cellStyle name="Výpočet 3 13 2_5.3 Investments associated cy" xfId="6611" xr:uid="{DA5901A3-B873-41DE-96A1-4F0D39FDE088}"/>
    <cellStyle name="Výpočet 3 13 3" xfId="1905" xr:uid="{AC70F8BE-0D2C-43BD-B823-0A98FF1727F2}"/>
    <cellStyle name="Výpočet 3 13 3 2" xfId="5104" xr:uid="{076C654B-14ED-4ED2-B8DF-141CC6E2AEFC}"/>
    <cellStyle name="Výpočet 3 13 3 2 2" xfId="11897" xr:uid="{D7440637-9AC7-4CEB-9B27-55C4A4F67B70}"/>
    <cellStyle name="Výpočet 3 13 3 2 2 2" xfId="20508" xr:uid="{1DBA1C42-E836-432A-8E13-23BEA328D967}"/>
    <cellStyle name="Výpočet 3 13 3 2 2 2 2" xfId="47940" xr:uid="{2090C490-EC30-4799-A1B5-DFE1F9B1C2AA}"/>
    <cellStyle name="Výpočet 3 13 3 2 2 3" xfId="23458" xr:uid="{3B63E0E4-A08C-4059-A58D-D72939319F79}"/>
    <cellStyle name="Výpočet 3 13 3 2 2 4" xfId="26092" xr:uid="{BDB49197-9771-4463-BD12-16FD8DE4F77B}"/>
    <cellStyle name="Výpočet 3 13 3 2 2 5" xfId="36743" xr:uid="{016F3F37-6664-4ABF-8B2F-03ABF5F221FF}"/>
    <cellStyle name="Výpočet 3 13 3 2 3" xfId="15933" xr:uid="{4DC615BD-D5EC-4336-B11F-1A5799DA6DF7}"/>
    <cellStyle name="Výpočet 3 13 3 2 3 2" xfId="42271" xr:uid="{5EAA4839-4F7A-46BA-9E30-57FFA6D01D77}"/>
    <cellStyle name="Výpočet 3 13 3 2 4" xfId="20055" xr:uid="{DE42138D-5BD1-4DA9-8F28-E3ADCBF1EA57}"/>
    <cellStyle name="Výpočet 3 13 3 2 5" xfId="23014" xr:uid="{691C7EBD-1F5B-45FF-8F3E-89934BE901E8}"/>
    <cellStyle name="Výpočet 3 13 3 2 6" xfId="31188" xr:uid="{D931A82D-977B-470E-ACAD-D5FDDE1F9E06}"/>
    <cellStyle name="Výpočet 3 13 3 3" xfId="8864" xr:uid="{81F25A96-56EC-4F33-857A-977ECDD6FA43}"/>
    <cellStyle name="Výpočet 3 13 3 3 2" xfId="18596" xr:uid="{A6C4A1BA-EBEE-447D-AAA3-891BE19D3E59}"/>
    <cellStyle name="Výpočet 3 13 3 3 2 2" xfId="44908" xr:uid="{699D7B7B-704B-4A91-AF89-A76140580A83}"/>
    <cellStyle name="Výpočet 3 13 3 3 3" xfId="21979" xr:uid="{79182D59-2B6D-4287-80DC-55A58CB58A98}"/>
    <cellStyle name="Výpočet 3 13 3 3 4" xfId="24787" xr:uid="{EAB8F591-F66D-41D2-BBBF-28017441C3F6}"/>
    <cellStyle name="Výpočet 3 13 3 3 5" xfId="33799" xr:uid="{43C5A705-25E1-42EA-8BBE-7C0F87DEC6AC}"/>
    <cellStyle name="Výpočet 3 13 3 4" xfId="13994" xr:uid="{4B7C4B6E-E11C-4FC5-9F4F-E5A22F6A9659}"/>
    <cellStyle name="Výpočet 3 13 3 4 2" xfId="39247" xr:uid="{9520819F-495D-455A-B928-F64B8E21500F}"/>
    <cellStyle name="Výpočet 3 13 3 5" xfId="18907" xr:uid="{B5D44755-4FF4-4A73-ACD2-6F40D20E59B6}"/>
    <cellStyle name="Výpočet 3 13 3 6" xfId="28252" xr:uid="{1F62028A-1189-4083-ADEC-33C86CC96C9F}"/>
    <cellStyle name="Výpočet 3 13 3_5.3 Investments associated cy" xfId="6614" xr:uid="{C3AD3B40-5C1D-4280-A8D0-FDB2DC258E81}"/>
    <cellStyle name="Výpočet 3 13 4" xfId="2568" xr:uid="{9610363E-9493-42A1-BCA4-5E9A161D45F4}"/>
    <cellStyle name="Výpočet 3 13 4 2" xfId="5767" xr:uid="{93C28CAF-9139-40A2-8190-C556BFF6A2BC}"/>
    <cellStyle name="Výpočet 3 13 4 2 2" xfId="12560" xr:uid="{C1339E2E-7874-40D3-A9D0-F8499F0AB2C0}"/>
    <cellStyle name="Výpočet 3 13 4 2 2 2" xfId="20970" xr:uid="{CF22F751-FC08-4FD1-982E-58DF22F55994}"/>
    <cellStyle name="Výpočet 3 13 4 2 2 2 2" xfId="48603" xr:uid="{C5218048-E465-4C9C-8841-A746714D59E4}"/>
    <cellStyle name="Výpočet 3 13 4 2 2 3" xfId="23827" xr:uid="{0EA884CE-0E8A-4B14-ADAE-643BA4C1751E}"/>
    <cellStyle name="Výpočet 3 13 4 2 2 4" xfId="26424" xr:uid="{4C1EEC0A-D471-4831-9BAE-401634CD643C}"/>
    <cellStyle name="Výpočet 3 13 4 2 2 5" xfId="37406" xr:uid="{8A481B3A-E684-448F-BBC4-918A49DD10C5}"/>
    <cellStyle name="Výpočet 3 13 4 2 3" xfId="16382" xr:uid="{77BFB9E6-4540-4A78-A6BE-5CC292BD6EA1}"/>
    <cellStyle name="Výpočet 3 13 4 2 3 2" xfId="42934" xr:uid="{C0C064AB-4465-4F09-B5CF-636D1FDD91DD}"/>
    <cellStyle name="Výpočet 3 13 4 2 4" xfId="20191" xr:uid="{C7CE0EED-C50A-4330-B223-BD277A08426F}"/>
    <cellStyle name="Výpočet 3 13 4 2 5" xfId="16276" xr:uid="{D3D366E5-A73E-477C-9D17-5E5BF041DFF1}"/>
    <cellStyle name="Výpočet 3 13 4 2 6" xfId="31851" xr:uid="{936F0987-A4F7-4054-AFEA-FEC7DDA014ED}"/>
    <cellStyle name="Výpočet 3 13 4 3" xfId="9526" xr:uid="{CC85CC49-29DB-4582-B0AD-6FD1911A056B}"/>
    <cellStyle name="Výpočet 3 13 4 3 2" xfId="19058" xr:uid="{9D765E21-E44F-4F37-B0BB-A8395C2F2618}"/>
    <cellStyle name="Výpočet 3 13 4 3 2 2" xfId="45570" xr:uid="{87A8D122-5B6E-412E-AF12-9CAAF7C27BFB}"/>
    <cellStyle name="Výpočet 3 13 4 3 3" xfId="22344" xr:uid="{3EB592C1-5985-42C6-9725-9B06D873EA35}"/>
    <cellStyle name="Výpočet 3 13 4 3 4" xfId="25118" xr:uid="{412C0C55-DCC1-471A-8397-F7A8AA56E4E9}"/>
    <cellStyle name="Výpočet 3 13 4 3 5" xfId="34461" xr:uid="{BAC53C3E-4A30-451D-9C4B-B9B2CCB66577}"/>
    <cellStyle name="Výpočet 3 13 4 4" xfId="14443" xr:uid="{1E59C7C8-533C-48FF-9022-61EA8DD23344}"/>
    <cellStyle name="Výpočet 3 13 4 4 2" xfId="39909" xr:uid="{B2CF4104-68A1-475B-B3A2-1281D8526F47}"/>
    <cellStyle name="Výpočet 3 13 4 5" xfId="20096" xr:uid="{C5FCBDA3-0468-40FD-B190-786395908761}"/>
    <cellStyle name="Výpočet 3 13 4 6" xfId="28914" xr:uid="{A8817F54-AB5A-46FF-A206-57FADE2FCE97}"/>
    <cellStyle name="Výpočet 3 13 4_5.3 Investments associated cy" xfId="6615" xr:uid="{94B3165F-9804-4DF1-BAA0-021ED2579C41}"/>
    <cellStyle name="Výpočet 3 13 5" xfId="3093" xr:uid="{DC7077F7-EBB5-42C3-A00D-1C6B9DDC55F2}"/>
    <cellStyle name="Výpočet 3 13 5 2" xfId="10025" xr:uid="{49742230-E5EB-4236-B262-3769846F5C18}"/>
    <cellStyle name="Výpočet 3 13 5 2 2" xfId="19493" xr:uid="{3B5C5953-F88F-4956-98BA-C9D616CAD3F9}"/>
    <cellStyle name="Výpočet 3 13 5 2 2 2" xfId="46068" xr:uid="{FF3683AC-E26E-49C6-BA55-59FCCC912561}"/>
    <cellStyle name="Výpočet 3 13 5 2 3" xfId="22759" xr:uid="{067CDABB-06D7-4410-AD8B-CC0EF6A9678B}"/>
    <cellStyle name="Výpočet 3 13 5 2 4" xfId="25526" xr:uid="{98F6D2FC-4D16-41D3-A1E4-E83A2242B70D}"/>
    <cellStyle name="Výpočet 3 13 5 2 5" xfId="34949" xr:uid="{E1890D15-62B1-498E-A1DF-6C091235B7BB}"/>
    <cellStyle name="Výpočet 3 13 5 3" xfId="14878" xr:uid="{F791430E-44EC-4942-AC95-3038FBC94A6D}"/>
    <cellStyle name="Výpočet 3 13 5 3 2" xfId="40404" xr:uid="{119BF494-2CA3-467E-9380-B72513B89B9E}"/>
    <cellStyle name="Výpočet 3 13 5 4" xfId="16263" xr:uid="{ADA51AED-95A6-422C-94DA-262171629A0D}"/>
    <cellStyle name="Výpočet 3 13 5 5" xfId="29399" xr:uid="{140C3007-1982-439C-BB7A-2809AA695ACA}"/>
    <cellStyle name="Výpočet 3 13 6" xfId="7517" xr:uid="{992830FF-8B17-49C2-A15D-C56AD5A2D115}"/>
    <cellStyle name="Výpočet 3 13 6 2" xfId="17788" xr:uid="{255EE04F-068A-46A2-B416-F47A48AB728C}"/>
    <cellStyle name="Výpočet 3 13 6 2 2" xfId="43565" xr:uid="{55DF9644-534D-475D-A087-FB87102EE35F}"/>
    <cellStyle name="Výpočet 3 13 6 3" xfId="21383" xr:uid="{6E2801C4-5ACE-4891-9660-31F7C1E27AD7}"/>
    <cellStyle name="Výpočet 3 13 6 4" xfId="24275" xr:uid="{56FEBD26-E226-4BD8-A056-E6DD9896E1E0}"/>
    <cellStyle name="Výpočet 3 13 6 5" xfId="32472" xr:uid="{B492EB14-181E-45F4-A7DD-4A1263D09A83}"/>
    <cellStyle name="Výpočet 3 13 7" xfId="13033" xr:uid="{6901C560-4550-4442-B9CA-1C2D8CA93FBC}"/>
    <cellStyle name="Výpočet 3 13 7 2" xfId="37905" xr:uid="{D68BC83F-B220-401D-85AF-AD20FAFB9F16}"/>
    <cellStyle name="Výpočet 3 13 8" xfId="17280" xr:uid="{8BFFFBBE-F01D-40E1-B44D-37FE081B9A08}"/>
    <cellStyle name="Výpočet 3 13 9" xfId="26922" xr:uid="{377AD6F0-9969-4E79-BE9C-84D1BE2F10A1}"/>
    <cellStyle name="Výpočet 3 13_3.10 Impairments" xfId="1129" xr:uid="{1749D9B0-3322-4171-B341-614290A942BA}"/>
    <cellStyle name="Výpočet 3 14" xfId="334" xr:uid="{DC44D607-760E-4B23-A486-6D9DB850600C}"/>
    <cellStyle name="Výpočet 3 14 2" xfId="638" xr:uid="{4EB6FE3A-1EC9-4EA3-B02C-348444580D24}"/>
    <cellStyle name="Výpočet 3 14 2 2" xfId="2186" xr:uid="{D6F45494-913C-4816-8A9C-2BC5BF653325}"/>
    <cellStyle name="Výpočet 3 14 2 2 2" xfId="5385" xr:uid="{1EB676B4-E4E0-40F2-A81F-498F4101EBBF}"/>
    <cellStyle name="Výpočet 3 14 2 2 2 2" xfId="12178" xr:uid="{E343C717-BE12-48C3-9AAA-B22809077195}"/>
    <cellStyle name="Výpočet 3 14 2 2 2 2 2" xfId="20736" xr:uid="{9FEC1DF4-5CAF-4F2A-85C8-26BAF93BA85D}"/>
    <cellStyle name="Výpočet 3 14 2 2 2 2 2 2" xfId="48221" xr:uid="{94425D0D-5AF5-44D4-9634-B80B1AE3D074}"/>
    <cellStyle name="Výpočet 3 14 2 2 2 2 3" xfId="23654" xr:uid="{01C219EB-2AEA-4208-87A6-1448774DDFB1}"/>
    <cellStyle name="Výpočet 3 14 2 2 2 2 4" xfId="26279" xr:uid="{28E9A804-F462-4E67-8123-4B9C260619FC}"/>
    <cellStyle name="Výpočet 3 14 2 2 2 2 5" xfId="37024" xr:uid="{27C3536C-9B2E-4D2C-9411-7525C14A8236}"/>
    <cellStyle name="Výpočet 3 14 2 2 2 3" xfId="16159" xr:uid="{C2A4527A-5179-4560-87F1-80AF6F7034E7}"/>
    <cellStyle name="Výpočet 3 14 2 2 2 3 2" xfId="42552" xr:uid="{1D5B7203-4A93-42A7-AC8B-31F81BBA1C42}"/>
    <cellStyle name="Výpočet 3 14 2 2 2 4" xfId="16733" xr:uid="{A6BCECE0-90AC-4EC5-967D-FE53AB8A9A7C}"/>
    <cellStyle name="Výpočet 3 14 2 2 2 5" xfId="23514" xr:uid="{F2B21148-B73D-4F8B-A50C-039B98CB08D1}"/>
    <cellStyle name="Výpočet 3 14 2 2 2 6" xfId="31469" xr:uid="{1EC92DAD-804B-4071-89F6-721333BFED14}"/>
    <cellStyle name="Výpočet 3 14 2 2 3" xfId="9145" xr:uid="{A49FBB2F-25A7-44D2-A9A5-2899FCF4987B}"/>
    <cellStyle name="Výpočet 3 14 2 2 3 2" xfId="18821" xr:uid="{A4C031FD-84C6-439A-9549-2C76667E6BC0}"/>
    <cellStyle name="Výpočet 3 14 2 2 3 2 2" xfId="45189" xr:uid="{1AD861CA-DD77-4277-B88C-1FDF323BB846}"/>
    <cellStyle name="Výpočet 3 14 2 2 3 3" xfId="22176" xr:uid="{27495C3D-F860-49ED-B870-CF461FF23DE4}"/>
    <cellStyle name="Výpočet 3 14 2 2 3 4" xfId="24974" xr:uid="{63005CEC-251A-4386-B402-9FD216CFC147}"/>
    <cellStyle name="Výpočet 3 14 2 2 3 5" xfId="34080" xr:uid="{9A43044D-0761-47AE-8C2E-BAAF8EC4AC36}"/>
    <cellStyle name="Výpočet 3 14 2 2 4" xfId="14216" xr:uid="{3EE8F50B-FC7C-40C9-8566-7547F6CC5C47}"/>
    <cellStyle name="Výpočet 3 14 2 2 4 2" xfId="39528" xr:uid="{B7F6611B-BACA-4F4C-8B8F-591E495B1316}"/>
    <cellStyle name="Výpočet 3 14 2 2 5" xfId="16916" xr:uid="{52658A43-73CA-461B-8F82-1AC6B72FC0B1}"/>
    <cellStyle name="Výpočet 3 14 2 2 6" xfId="28533" xr:uid="{85787E0F-65EB-460F-992C-FFEEBA804601}"/>
    <cellStyle name="Výpočet 3 14 2 2_5.3 Investments associated cy" xfId="6617" xr:uid="{0C612B6E-2BFD-46C3-8337-B6391DF5DE08}"/>
    <cellStyle name="Výpočet 3 14 2 3" xfId="2784" xr:uid="{EAE36132-049D-405C-A83E-C462CAA06C10}"/>
    <cellStyle name="Výpočet 3 14 2 3 2" xfId="5983" xr:uid="{C27A28D2-D300-4213-9483-8B2C924015E6}"/>
    <cellStyle name="Výpočet 3 14 2 3 2 2" xfId="12776" xr:uid="{6FA1B46B-A03E-41AB-8E36-57E59A9F04B7}"/>
    <cellStyle name="Výpočet 3 14 2 3 2 2 2" xfId="21186" xr:uid="{B53D9330-729F-4C75-BD63-E58C578BC758}"/>
    <cellStyle name="Výpočet 3 14 2 3 2 2 2 2" xfId="48819" xr:uid="{6E610672-43E6-4013-9A60-E01D3B2F9A7A}"/>
    <cellStyle name="Výpočet 3 14 2 3 2 2 3" xfId="24043" xr:uid="{28911A27-7895-41B9-BFEB-14D7574637A6}"/>
    <cellStyle name="Výpočet 3 14 2 3 2 2 4" xfId="26640" xr:uid="{BB322A80-6472-445D-BEA8-D5A09D84B7A0}"/>
    <cellStyle name="Výpočet 3 14 2 3 2 2 5" xfId="37622" xr:uid="{EF084E57-18EE-4B95-B1A2-FE0562FB1DFC}"/>
    <cellStyle name="Výpočet 3 14 2 3 2 3" xfId="16598" xr:uid="{FD4CD40C-1887-474B-966E-E4CFFCAAEE16}"/>
    <cellStyle name="Výpočet 3 14 2 3 2 3 2" xfId="43150" xr:uid="{CF52D563-5D8D-4B93-824F-09647CB4A802}"/>
    <cellStyle name="Výpočet 3 14 2 3 2 4" xfId="14348" xr:uid="{42C21F24-B0DB-4E9E-8C46-A410D3B304ED}"/>
    <cellStyle name="Výpočet 3 14 2 3 2 5" xfId="21818" xr:uid="{FE7C1F09-2FA3-47B0-8648-1C82CA7D3E99}"/>
    <cellStyle name="Výpočet 3 14 2 3 2 6" xfId="32067" xr:uid="{712DB8BB-1059-4AA8-BBFA-9E233AB0310D}"/>
    <cellStyle name="Výpočet 3 14 2 3 3" xfId="9742" xr:uid="{52B26850-F1F2-4533-BDCE-EE20DCF6868A}"/>
    <cellStyle name="Výpočet 3 14 2 3 3 2" xfId="19274" xr:uid="{560B64BD-F259-41DB-8D95-B531A6105BE2}"/>
    <cellStyle name="Výpočet 3 14 2 3 3 2 2" xfId="45786" xr:uid="{E6BBE86D-2C7C-41B3-95F9-F4CCC0553FE8}"/>
    <cellStyle name="Výpočet 3 14 2 3 3 3" xfId="22560" xr:uid="{B79C5012-F519-4EA5-8EBE-F3DE9E96050E}"/>
    <cellStyle name="Výpočet 3 14 2 3 3 4" xfId="25334" xr:uid="{94B20B3A-D5BA-4369-9111-04EC8290E717}"/>
    <cellStyle name="Výpočet 3 14 2 3 3 5" xfId="34677" xr:uid="{00F7EDDD-1F3F-4561-B94C-E8E3DE24246C}"/>
    <cellStyle name="Výpočet 3 14 2 3 4" xfId="14659" xr:uid="{D362F841-85E9-498A-A825-CBCB5FB1CB85}"/>
    <cellStyle name="Výpočet 3 14 2 3 4 2" xfId="40125" xr:uid="{EAE25231-54D1-4631-BFEE-BF771914A36B}"/>
    <cellStyle name="Výpočet 3 14 2 3 5" xfId="15730" xr:uid="{CF52F506-1895-4B67-BAEF-9FED944E5683}"/>
    <cellStyle name="Výpočet 3 14 2 3 6" xfId="29130" xr:uid="{8F933DAE-D010-4208-BFDD-652904F311A1}"/>
    <cellStyle name="Výpočet 3 14 2 3_5.3 Investments associated cy" xfId="6618" xr:uid="{5B7104E4-ED11-406D-8624-A8EF70BF61B8}"/>
    <cellStyle name="Výpočet 3 14 2 4" xfId="3377" xr:uid="{62252077-FBB7-4C3C-892F-2C343F23700D}"/>
    <cellStyle name="Výpočet 3 14 2 4 2" xfId="10304" xr:uid="{4B2DF0FD-81C5-4BFC-BC07-99A9D7A4B90A}"/>
    <cellStyle name="Výpočet 3 14 2 4 2 2" xfId="19720" xr:uid="{CB503CEA-B4DD-437D-A2A4-A6E71F948E9E}"/>
    <cellStyle name="Výpočet 3 14 2 4 2 2 2" xfId="46347" xr:uid="{6BE9F71D-A5AE-42F7-B90F-0C653DD15891}"/>
    <cellStyle name="Výpočet 3 14 2 4 2 3" xfId="22951" xr:uid="{5B7A473D-857F-4BB3-8BCA-234301F5B667}"/>
    <cellStyle name="Výpočet 3 14 2 4 2 4" xfId="25709" xr:uid="{A2A0251C-665B-46A3-98F1-B82F285466D5}"/>
    <cellStyle name="Výpočet 3 14 2 4 2 5" xfId="35227" xr:uid="{7C3FE9B9-9A6D-490B-BF31-D7EB90253C0D}"/>
    <cellStyle name="Výpočet 3 14 2 4 3" xfId="15106" xr:uid="{D4843010-9424-4912-84F6-C43BBAE7FC86}"/>
    <cellStyle name="Výpočet 3 14 2 4 3 2" xfId="40682" xr:uid="{AD47D62D-BB9F-4400-B8E7-2034A54A256D}"/>
    <cellStyle name="Výpočet 3 14 2 4 4" xfId="20004" xr:uid="{9CC27CB6-3DA7-41EE-B04C-A0180A442560}"/>
    <cellStyle name="Výpočet 3 14 2 4 5" xfId="29676" xr:uid="{BA134921-CABC-4E30-99BF-29EE5B0E310B}"/>
    <cellStyle name="Výpočet 3 14 2 5" xfId="7827" xr:uid="{74B64116-8D43-42C3-BF6A-4B1E51AB023B}"/>
    <cellStyle name="Výpočet 3 14 2 5 2" xfId="18043" xr:uid="{EAD5BA84-691A-4A77-A278-85CD7C4EB9E8}"/>
    <cellStyle name="Výpočet 3 14 2 5 2 2" xfId="43875" xr:uid="{59BB456C-A88F-42AC-B36E-2AF34FAAF099}"/>
    <cellStyle name="Výpočet 3 14 2 5 3" xfId="21611" xr:uid="{5F8671B1-01DF-45DC-8F02-C86A61FD3B42}"/>
    <cellStyle name="Výpočet 3 14 2 5 4" xfId="24491" xr:uid="{CA24F693-07A1-404B-AA62-C34BBA737D3F}"/>
    <cellStyle name="Výpočet 3 14 2 5 5" xfId="32782" xr:uid="{63DF1D2E-5D05-4A1F-AB47-B952CEDE2D87}"/>
    <cellStyle name="Výpočet 3 14 2 6" xfId="13289" xr:uid="{40ECC266-82A1-49EC-A400-CB9ED14015EE}"/>
    <cellStyle name="Výpočet 3 14 2 6 2" xfId="38215" xr:uid="{3D7A29AE-C5B0-4834-B339-C758D2E88EB8}"/>
    <cellStyle name="Výpočet 3 14 2 7" xfId="17055" xr:uid="{D778FA7D-3F66-4943-90BB-F7F051E50E4F}"/>
    <cellStyle name="Výpočet 3 14 2 8" xfId="27232" xr:uid="{F175FB9E-62E5-4189-81ED-5177DF3C7230}"/>
    <cellStyle name="Výpočet 3 14 2_5.3 Investments associated cy" xfId="6616" xr:uid="{4873E658-8527-4808-83D0-D7BF1CD91A17}"/>
    <cellStyle name="Výpočet 3 14 3" xfId="1914" xr:uid="{2F1BA882-B91F-419D-B693-82816CB32FF1}"/>
    <cellStyle name="Výpočet 3 14 3 2" xfId="5113" xr:uid="{55F9252A-BDFC-427F-90F4-8423A9145813}"/>
    <cellStyle name="Výpočet 3 14 3 2 2" xfId="11906" xr:uid="{389BB241-8DF0-4609-8F66-E312FEDBB4EB}"/>
    <cellStyle name="Výpočet 3 14 3 2 2 2" xfId="20517" xr:uid="{2BEBAB40-EEDC-4394-83FE-62405D87F910}"/>
    <cellStyle name="Výpočet 3 14 3 2 2 2 2" xfId="47949" xr:uid="{6389CDA1-9A5F-4548-AC80-D1C42AAE050C}"/>
    <cellStyle name="Výpočet 3 14 3 2 2 3" xfId="23467" xr:uid="{5DFB2742-815E-4FD7-B2A6-1D19DEF2BFED}"/>
    <cellStyle name="Výpočet 3 14 3 2 2 4" xfId="26101" xr:uid="{C4A56A49-4E4D-49FA-AFF4-2D355F583267}"/>
    <cellStyle name="Výpočet 3 14 3 2 2 5" xfId="36752" xr:uid="{54407B0C-7598-4F55-9918-9DD553BB95CE}"/>
    <cellStyle name="Výpočet 3 14 3 2 3" xfId="15942" xr:uid="{E3DEDD15-C828-42BD-BD6E-1219049847D3}"/>
    <cellStyle name="Výpočet 3 14 3 2 3 2" xfId="42280" xr:uid="{E242C26A-A1C8-4ABA-855A-24840C86A89C}"/>
    <cellStyle name="Výpočet 3 14 3 2 4" xfId="16754" xr:uid="{8A1E5313-24AD-4954-B870-58C1766F9C2F}"/>
    <cellStyle name="Výpočet 3 14 3 2 5" xfId="23280" xr:uid="{448542B9-F726-4255-9688-140DC3CBA93F}"/>
    <cellStyle name="Výpočet 3 14 3 2 6" xfId="31197" xr:uid="{3B0B4F42-CDD7-4A4E-8722-2243BAAB3439}"/>
    <cellStyle name="Výpočet 3 14 3 3" xfId="8873" xr:uid="{9F1770AE-CD1A-412C-9750-4EAA06C69679}"/>
    <cellStyle name="Výpočet 3 14 3 3 2" xfId="18605" xr:uid="{CDBF8FAF-7E6A-43BE-A8AB-8D3A00316B2A}"/>
    <cellStyle name="Výpočet 3 14 3 3 2 2" xfId="44917" xr:uid="{0A62FFD8-36A2-48E8-9EAB-A0EE404EE4BA}"/>
    <cellStyle name="Výpočet 3 14 3 3 3" xfId="21988" xr:uid="{3B4EBEDB-6A59-44B0-A39D-F2150F8938A0}"/>
    <cellStyle name="Výpočet 3 14 3 3 4" xfId="24796" xr:uid="{19FE38F6-5F88-45CF-9972-3B8A660111D6}"/>
    <cellStyle name="Výpočet 3 14 3 3 5" xfId="33808" xr:uid="{FD6FAFA1-B0C2-4495-B4AE-95223BF408E9}"/>
    <cellStyle name="Výpočet 3 14 3 4" xfId="14003" xr:uid="{955FF179-85D1-4F92-9C28-E368F629E0E5}"/>
    <cellStyle name="Výpočet 3 14 3 4 2" xfId="39256" xr:uid="{28F7D4F1-487B-4461-A470-94D4B01254C4}"/>
    <cellStyle name="Výpočet 3 14 3 5" xfId="13389" xr:uid="{B50AD3F6-F4B6-4F85-8BFA-59B00D6C12A0}"/>
    <cellStyle name="Výpočet 3 14 3 6" xfId="28261" xr:uid="{8C0B33D5-C44C-43A2-BBA5-6CBAE1E5EE94}"/>
    <cellStyle name="Výpočet 3 14 3_5.3 Investments associated cy" xfId="6619" xr:uid="{A31A5A6E-7073-4159-A7B6-FE7450201C34}"/>
    <cellStyle name="Výpočet 3 14 4" xfId="2577" xr:uid="{756CF9A1-8EE2-487B-8A46-A4E262C9E9CC}"/>
    <cellStyle name="Výpočet 3 14 4 2" xfId="5776" xr:uid="{AE55085D-84C6-4561-B558-A35A6968B6D2}"/>
    <cellStyle name="Výpočet 3 14 4 2 2" xfId="12569" xr:uid="{600DD0F4-8342-465D-9CAB-11A347258CAE}"/>
    <cellStyle name="Výpočet 3 14 4 2 2 2" xfId="20979" xr:uid="{DC0AF831-968A-4778-8EB3-A1E8E9629BFC}"/>
    <cellStyle name="Výpočet 3 14 4 2 2 2 2" xfId="48612" xr:uid="{A9E1B552-732E-400F-B0DA-B13E7B51C1F4}"/>
    <cellStyle name="Výpočet 3 14 4 2 2 3" xfId="23836" xr:uid="{4F998A2B-5FDC-4C27-9BB7-0C6C2E0CCFB9}"/>
    <cellStyle name="Výpočet 3 14 4 2 2 4" xfId="26433" xr:uid="{6AE90764-2068-4C08-AAC7-31D4167B9836}"/>
    <cellStyle name="Výpočet 3 14 4 2 2 5" xfId="37415" xr:uid="{2E0EA4DC-F1E8-40CC-9EE6-6BBDA7715B22}"/>
    <cellStyle name="Výpočet 3 14 4 2 3" xfId="16391" xr:uid="{1C08DF6C-8237-497B-9ADB-848415E98828}"/>
    <cellStyle name="Výpočet 3 14 4 2 3 2" xfId="42943" xr:uid="{0EB30E51-F56F-4E54-B858-A50B986B06F9}"/>
    <cellStyle name="Výpočet 3 14 4 2 4" xfId="16711" xr:uid="{B806948A-51D3-4310-B91E-BD76F40D7A64}"/>
    <cellStyle name="Výpočet 3 14 4 2 5" xfId="23730" xr:uid="{8406FFB2-EF63-467B-9E2A-BDF932C89729}"/>
    <cellStyle name="Výpočet 3 14 4 2 6" xfId="31860" xr:uid="{9D8D5F28-2A2D-4F87-A5B6-E7C4C42C609B}"/>
    <cellStyle name="Výpočet 3 14 4 3" xfId="9535" xr:uid="{0DF5D988-E57A-4519-BBEF-D606BEBD0062}"/>
    <cellStyle name="Výpočet 3 14 4 3 2" xfId="19067" xr:uid="{97EF5F4F-A7BF-4AFE-8079-399629E59F1A}"/>
    <cellStyle name="Výpočet 3 14 4 3 2 2" xfId="45579" xr:uid="{707FE202-72ED-4E49-BFF8-0C7E3797647C}"/>
    <cellStyle name="Výpočet 3 14 4 3 3" xfId="22353" xr:uid="{3B57BDF5-0729-48F5-9086-35191A082E19}"/>
    <cellStyle name="Výpočet 3 14 4 3 4" xfId="25127" xr:uid="{76090E99-CD90-4AF2-B990-B805B76977DF}"/>
    <cellStyle name="Výpočet 3 14 4 3 5" xfId="34470" xr:uid="{C91A45F5-E0B5-4A78-9D91-5743F3085EDA}"/>
    <cellStyle name="Výpočet 3 14 4 4" xfId="14452" xr:uid="{F50D0867-8CDA-49CA-A449-33DD94D1102A}"/>
    <cellStyle name="Výpočet 3 14 4 4 2" xfId="39918" xr:uid="{F2AEBA10-EA10-4DAD-AE04-18F4DEBF259E}"/>
    <cellStyle name="Výpočet 3 14 4 5" xfId="16894" xr:uid="{4A422136-CC15-40E3-A01C-A75C661041EA}"/>
    <cellStyle name="Výpočet 3 14 4 6" xfId="28923" xr:uid="{76C32856-B4EF-4302-A4E0-5852ABF43FCC}"/>
    <cellStyle name="Výpočet 3 14 4_5.3 Investments associated cy" xfId="6620" xr:uid="{F41F2D58-6B74-4C46-9450-FA8C9D5B1855}"/>
    <cellStyle name="Výpočet 3 14 5" xfId="3102" xr:uid="{9D9D5968-D310-435E-947D-769BD3BA3FD5}"/>
    <cellStyle name="Výpočet 3 14 5 2" xfId="10034" xr:uid="{2B4CB322-7603-44B9-A0CD-738F52E75B69}"/>
    <cellStyle name="Výpočet 3 14 5 2 2" xfId="19502" xr:uid="{215D2FD8-CF41-46F9-8C39-FBA02F46BFE3}"/>
    <cellStyle name="Výpočet 3 14 5 2 2 2" xfId="46077" xr:uid="{FB2A2A4A-CAC0-46E9-BAC4-97D582AE1942}"/>
    <cellStyle name="Výpočet 3 14 5 2 3" xfId="22768" xr:uid="{C541EEF5-666D-4F56-BF5C-E72459EA9458}"/>
    <cellStyle name="Výpočet 3 14 5 2 4" xfId="25535" xr:uid="{5578BFE0-D03E-4642-AF1E-F4E36F270E17}"/>
    <cellStyle name="Výpočet 3 14 5 2 5" xfId="34958" xr:uid="{1ED19818-851A-4FDC-B2BC-D60C19EA2936}"/>
    <cellStyle name="Výpočet 3 14 5 3" xfId="14887" xr:uid="{D9DD2C64-60F5-426B-BB73-893F1B05C8F5}"/>
    <cellStyle name="Výpočet 3 14 5 3 2" xfId="40413" xr:uid="{4A5BCB9F-6892-4C7B-B858-FD7B2DC33AAA}"/>
    <cellStyle name="Výpočet 3 14 5 4" xfId="18071" xr:uid="{DE1778FE-523D-4DAE-936A-397EEC191D47}"/>
    <cellStyle name="Výpočet 3 14 5 5" xfId="29408" xr:uid="{25105426-E70D-4FF0-9ABC-6082C3C5FA6D}"/>
    <cellStyle name="Výpočet 3 14 6" xfId="7526" xr:uid="{3D3AC4F3-560B-4A2F-B249-9BB5E34EC9DF}"/>
    <cellStyle name="Výpočet 3 14 6 2" xfId="17797" xr:uid="{D2D7CD87-0033-4252-A863-78883EE19F3A}"/>
    <cellStyle name="Výpočet 3 14 6 2 2" xfId="43574" xr:uid="{7515931B-849A-4C4E-963D-E5A867EF00E4}"/>
    <cellStyle name="Výpočet 3 14 6 3" xfId="21392" xr:uid="{9E30164E-3AA5-4F96-8D4A-656ABF9084EB}"/>
    <cellStyle name="Výpočet 3 14 6 4" xfId="24284" xr:uid="{9DF63F78-18B9-4A56-8FF1-40E4037C3EFD}"/>
    <cellStyle name="Výpočet 3 14 6 5" xfId="32481" xr:uid="{6EFDA0A6-476E-4276-A5CD-74314E1497A7}"/>
    <cellStyle name="Výpočet 3 14 7" xfId="13042" xr:uid="{8DCD278A-0785-4AED-B9EA-6FACB2DBDB88}"/>
    <cellStyle name="Výpočet 3 14 7 2" xfId="37914" xr:uid="{1EC38B80-2B1A-4728-931C-5B360F7159A3}"/>
    <cellStyle name="Výpočet 3 14 8" xfId="17271" xr:uid="{D76D7086-F083-4433-933A-BC68AA2A88F0}"/>
    <cellStyle name="Výpočet 3 14 9" xfId="26931" xr:uid="{D90AD70B-A8D1-4C77-8176-C84EBF5D4781}"/>
    <cellStyle name="Výpočet 3 14_3.10 Impairments" xfId="1130" xr:uid="{5EAAFC58-61B5-4B06-ABEE-9F4F1D597803}"/>
    <cellStyle name="Výpočet 3 15" xfId="341" xr:uid="{D87796B6-EE8C-4497-90F6-9D00DE3FAF5B}"/>
    <cellStyle name="Výpočet 3 15 2" xfId="645" xr:uid="{CAD4C21C-483C-413A-9813-4391513B64A4}"/>
    <cellStyle name="Výpočet 3 15 2 2" xfId="2191" xr:uid="{B7063B61-F407-4E70-A77C-58E3CDC8C5DC}"/>
    <cellStyle name="Výpočet 3 15 2 2 2" xfId="5390" xr:uid="{D8A17992-11A5-4A5B-A36E-C2019575C142}"/>
    <cellStyle name="Výpočet 3 15 2 2 2 2" xfId="12183" xr:uid="{A1BB31E4-4DA8-4A2F-A4D6-2A1B4D8936CA}"/>
    <cellStyle name="Výpočet 3 15 2 2 2 2 2" xfId="20741" xr:uid="{1A8249B7-BFFD-4AEF-8178-99AAB0CEE70F}"/>
    <cellStyle name="Výpočet 3 15 2 2 2 2 2 2" xfId="48226" xr:uid="{239C3B08-62F5-475C-B222-410583F97A94}"/>
    <cellStyle name="Výpočet 3 15 2 2 2 2 3" xfId="23659" xr:uid="{F2DD28A8-2C24-4D10-A1CD-E9DEA8460E6C}"/>
    <cellStyle name="Výpočet 3 15 2 2 2 2 4" xfId="26284" xr:uid="{3EBFD81E-F3AF-4B5A-8ECC-13100B77B0B0}"/>
    <cellStyle name="Výpočet 3 15 2 2 2 2 5" xfId="37029" xr:uid="{A0660A48-96CA-4869-96D9-4D867EE52342}"/>
    <cellStyle name="Výpočet 3 15 2 2 2 3" xfId="16164" xr:uid="{A3CC41D2-231D-40F4-A3D0-53CE60C92A00}"/>
    <cellStyle name="Výpočet 3 15 2 2 2 3 2" xfId="42557" xr:uid="{F99608FF-3623-466A-AA47-E3F01051114B}"/>
    <cellStyle name="Výpočet 3 15 2 2 2 4" xfId="16732" xr:uid="{F897C153-9E4D-4BF4-8261-8706E9CAA2E6}"/>
    <cellStyle name="Výpočet 3 15 2 2 2 5" xfId="23225" xr:uid="{E76F42C2-52E4-418C-A34B-73C24CDC0ED3}"/>
    <cellStyle name="Výpočet 3 15 2 2 2 6" xfId="31474" xr:uid="{664E3DAB-93A5-4604-AC7F-551F53232C19}"/>
    <cellStyle name="Výpočet 3 15 2 2 3" xfId="9150" xr:uid="{5D138035-BF8B-47D6-98F2-34F1987B9371}"/>
    <cellStyle name="Výpočet 3 15 2 2 3 2" xfId="18826" xr:uid="{D86F35C8-98FC-4C3B-B3CB-6A3F4718AAE5}"/>
    <cellStyle name="Výpočet 3 15 2 2 3 2 2" xfId="45194" xr:uid="{30F99454-37A7-4DBC-ABA5-C7E63FCC4CF7}"/>
    <cellStyle name="Výpočet 3 15 2 2 3 3" xfId="22181" xr:uid="{47355DE2-78E6-438C-A66C-94CEB461A2FA}"/>
    <cellStyle name="Výpočet 3 15 2 2 3 4" xfId="24979" xr:uid="{DC57C943-AA80-4FA2-9FC3-D5873E82021E}"/>
    <cellStyle name="Výpočet 3 15 2 2 3 5" xfId="34085" xr:uid="{AF0B6B97-2E6C-455B-9CB8-AF409C82B4AF}"/>
    <cellStyle name="Výpočet 3 15 2 2 4" xfId="14221" xr:uid="{917A4758-FA61-4C18-8538-375B2768088A}"/>
    <cellStyle name="Výpočet 3 15 2 2 4 2" xfId="39533" xr:uid="{BA3361F4-6893-4794-9CEA-8F09F5CD0D82}"/>
    <cellStyle name="Výpočet 3 15 2 2 5" xfId="13378" xr:uid="{04DC5ECF-B9F8-4B0E-9353-6D4E5EEA5319}"/>
    <cellStyle name="Výpočet 3 15 2 2 6" xfId="28538" xr:uid="{095B6725-717B-40E9-8E83-90F1484DDAEF}"/>
    <cellStyle name="Výpočet 3 15 2 2_5.3 Investments associated cy" xfId="6622" xr:uid="{4F16ED15-A9A3-46B4-AB37-CDF9524C12DF}"/>
    <cellStyle name="Výpočet 3 15 2 3" xfId="2791" xr:uid="{B6B8335A-EB2F-41A4-8ACD-A914B8B9FBC2}"/>
    <cellStyle name="Výpočet 3 15 2 3 2" xfId="5990" xr:uid="{395BE93C-C31D-443E-B1E3-FE3D0A2A725B}"/>
    <cellStyle name="Výpočet 3 15 2 3 2 2" xfId="12783" xr:uid="{3233467F-740B-45CB-A8AE-DDFD280FD250}"/>
    <cellStyle name="Výpočet 3 15 2 3 2 2 2" xfId="21193" xr:uid="{7548BD30-4FDE-4D6F-B5AD-E993064B026C}"/>
    <cellStyle name="Výpočet 3 15 2 3 2 2 2 2" xfId="48826" xr:uid="{4050E686-77B5-4A80-939C-0509C3580A05}"/>
    <cellStyle name="Výpočet 3 15 2 3 2 2 3" xfId="24050" xr:uid="{6D9D4F20-C8CE-401D-934B-99EAE727B198}"/>
    <cellStyle name="Výpočet 3 15 2 3 2 2 4" xfId="26647" xr:uid="{FAB29534-9455-41D6-9EA5-EBC6D93DBB06}"/>
    <cellStyle name="Výpočet 3 15 2 3 2 2 5" xfId="37629" xr:uid="{DD1EA2FA-2B18-4BD2-9A50-5205B7E8F9D1}"/>
    <cellStyle name="Výpočet 3 15 2 3 2 3" xfId="16605" xr:uid="{F2276753-E478-4B92-B494-346BF1FC973D}"/>
    <cellStyle name="Výpočet 3 15 2 3 2 3 2" xfId="43157" xr:uid="{A7BD1EE4-E064-4A5D-8465-C9D027FE0751}"/>
    <cellStyle name="Výpočet 3 15 2 3 2 4" xfId="13313" xr:uid="{F9390DD3-1501-4BB2-8FED-7AD6943138B7}"/>
    <cellStyle name="Výpočet 3 15 2 3 2 5" xfId="18346" xr:uid="{BEC0202D-C6E4-4D41-A145-3C1409592F8A}"/>
    <cellStyle name="Výpočet 3 15 2 3 2 6" xfId="32074" xr:uid="{3AD1214F-0ABB-41BE-A9ED-329A46ADBD51}"/>
    <cellStyle name="Výpočet 3 15 2 3 3" xfId="9749" xr:uid="{6AA40E9D-CA5F-455C-97FE-63C9B4DED1D2}"/>
    <cellStyle name="Výpočet 3 15 2 3 3 2" xfId="19281" xr:uid="{CA948937-F3D1-4FBE-B9CC-12680C5E9AF2}"/>
    <cellStyle name="Výpočet 3 15 2 3 3 2 2" xfId="45793" xr:uid="{22DA4F0E-C4B1-4883-BBC6-09B444E53E59}"/>
    <cellStyle name="Výpočet 3 15 2 3 3 3" xfId="22567" xr:uid="{A96BD4F8-0F92-4839-8922-9F6B2B2C5C51}"/>
    <cellStyle name="Výpočet 3 15 2 3 3 4" xfId="25341" xr:uid="{80721370-9600-4424-A903-A65F0DF59FC0}"/>
    <cellStyle name="Výpočet 3 15 2 3 3 5" xfId="34684" xr:uid="{E56EDDAB-344F-4760-AFB0-6F0DD54C79DA}"/>
    <cellStyle name="Výpočet 3 15 2 3 4" xfId="14666" xr:uid="{1A81E81B-51DA-4C51-93FA-C811B1357939}"/>
    <cellStyle name="Výpočet 3 15 2 3 4 2" xfId="40132" xr:uid="{6AA80058-6C7D-4428-A23F-BAE7EA923443}"/>
    <cellStyle name="Výpočet 3 15 2 3 5" xfId="15390" xr:uid="{CA7BB987-E4E4-4B07-A4FE-30600E970DE7}"/>
    <cellStyle name="Výpočet 3 15 2 3 6" xfId="29137" xr:uid="{FCF27BBE-45D4-4CE4-BF13-BBA099BCE461}"/>
    <cellStyle name="Výpočet 3 15 2 3_5.3 Investments associated cy" xfId="6623" xr:uid="{53F323D8-6D24-40DE-BDF2-38F1456BADF2}"/>
    <cellStyle name="Výpočet 3 15 2 4" xfId="3382" xr:uid="{9C2F5389-5D5E-4577-ACDB-E8FC59957A83}"/>
    <cellStyle name="Výpočet 3 15 2 4 2" xfId="10309" xr:uid="{7BE9F265-9777-4A8D-B4CE-984033B0CF19}"/>
    <cellStyle name="Výpočet 3 15 2 4 2 2" xfId="19725" xr:uid="{082CDB06-BA4E-4E28-807D-E1E45180E444}"/>
    <cellStyle name="Výpočet 3 15 2 4 2 2 2" xfId="46352" xr:uid="{5A66CC6E-896F-4040-93A8-7563E3352AD2}"/>
    <cellStyle name="Výpočet 3 15 2 4 2 3" xfId="22956" xr:uid="{A6C55A61-0F38-4905-8BB7-D8D675576888}"/>
    <cellStyle name="Výpočet 3 15 2 4 2 4" xfId="25714" xr:uid="{32C2B5C2-9FEE-4608-8E12-D4F59BD2B00B}"/>
    <cellStyle name="Výpočet 3 15 2 4 2 5" xfId="35232" xr:uid="{74959FA0-4E23-4A75-BEE7-479521FED9AA}"/>
    <cellStyle name="Výpočet 3 15 2 4 3" xfId="15111" xr:uid="{29EF77B1-77CD-4A53-86E6-05606DC0A08C}"/>
    <cellStyle name="Výpočet 3 15 2 4 3 2" xfId="40687" xr:uid="{AFABAD8B-ECF9-41F1-B1DA-E5EA6F14E92E}"/>
    <cellStyle name="Výpočet 3 15 2 4 4" xfId="18680" xr:uid="{FD36144B-F68A-48A0-9585-6AA6D55C6E8C}"/>
    <cellStyle name="Výpočet 3 15 2 4 5" xfId="29681" xr:uid="{EFCBB0B6-F7C1-4251-AA32-BC10FA773FB4}"/>
    <cellStyle name="Výpočet 3 15 2 5" xfId="7834" xr:uid="{77C335CC-4C04-4B21-97EA-CF959E01CF31}"/>
    <cellStyle name="Výpočet 3 15 2 5 2" xfId="18050" xr:uid="{B9A9F984-23C0-430D-8E8B-F5A6623985F4}"/>
    <cellStyle name="Výpočet 3 15 2 5 2 2" xfId="43882" xr:uid="{DF269966-BA37-4699-96FC-52536764F7C0}"/>
    <cellStyle name="Výpočet 3 15 2 5 3" xfId="21618" xr:uid="{46FE88FB-7AB1-4717-8BAD-0E8663A284EE}"/>
    <cellStyle name="Výpočet 3 15 2 5 4" xfId="24498" xr:uid="{C61A77A9-5920-4CF7-89CE-C41A8B79A6A4}"/>
    <cellStyle name="Výpočet 3 15 2 5 5" xfId="32789" xr:uid="{ABAC7B19-BD8F-4206-93AE-BE475A3A10B4}"/>
    <cellStyle name="Výpočet 3 15 2 6" xfId="13296" xr:uid="{CF39B241-D16D-40E8-90E1-01B894AE474C}"/>
    <cellStyle name="Výpočet 3 15 2 6 2" xfId="38222" xr:uid="{1C0D2D2B-7A84-439D-B10E-69154B8E4F3B}"/>
    <cellStyle name="Výpočet 3 15 2 7" xfId="17049" xr:uid="{1CF83B95-A6ED-4093-B431-E3DFB17E3452}"/>
    <cellStyle name="Výpočet 3 15 2 8" xfId="27239" xr:uid="{F487960C-DFC9-4913-8ECD-465EF19CBAAC}"/>
    <cellStyle name="Výpočet 3 15 2_5.3 Investments associated cy" xfId="6621" xr:uid="{B4D67F63-DEBC-4DCC-B25E-04E1A9B78AA5}"/>
    <cellStyle name="Výpočet 3 15 3" xfId="1919" xr:uid="{C280FE99-9C9E-4134-9DC1-D4E19413AB3C}"/>
    <cellStyle name="Výpočet 3 15 3 2" xfId="5118" xr:uid="{9C44ADC9-697C-4756-8A0A-39F6BCE02769}"/>
    <cellStyle name="Výpočet 3 15 3 2 2" xfId="11911" xr:uid="{CB0F9BFB-3F8E-4006-ACC6-0612EBF13157}"/>
    <cellStyle name="Výpočet 3 15 3 2 2 2" xfId="20522" xr:uid="{6055ECC6-81D5-4F5B-9C15-C8290D9CBB44}"/>
    <cellStyle name="Výpočet 3 15 3 2 2 2 2" xfId="47954" xr:uid="{FAC60D5C-11EB-40DD-82F3-A733212780DB}"/>
    <cellStyle name="Výpočet 3 15 3 2 2 3" xfId="23472" xr:uid="{44EC762C-ECEB-432C-85EC-7F7E5ADA431F}"/>
    <cellStyle name="Výpočet 3 15 3 2 2 4" xfId="26106" xr:uid="{B31C8505-C4BA-40DA-AEEA-28C8356D2180}"/>
    <cellStyle name="Výpočet 3 15 3 2 2 5" xfId="36757" xr:uid="{104FE526-C9B1-42E0-A366-7C94407B9984}"/>
    <cellStyle name="Výpočet 3 15 3 2 3" xfId="15947" xr:uid="{BB7CB2B9-E0EB-428F-B464-F5936E3C9B4E}"/>
    <cellStyle name="Výpočet 3 15 3 2 3 2" xfId="42285" xr:uid="{C66A95D3-E52F-4640-A8E0-FD1D2F5CBBA1}"/>
    <cellStyle name="Výpočet 3 15 3 2 4" xfId="13384" xr:uid="{B5E0CB1F-636C-40BC-93A7-B40D9AE142C1}"/>
    <cellStyle name="Výpočet 3 15 3 2 5" xfId="21504" xr:uid="{3E715AD7-6363-45BE-AA63-024815BD06A5}"/>
    <cellStyle name="Výpočet 3 15 3 2 6" xfId="31202" xr:uid="{7BCAF894-330C-4A65-966A-F8D0509C8A3C}"/>
    <cellStyle name="Výpočet 3 15 3 3" xfId="8878" xr:uid="{563378DF-8595-4AF2-BD12-398C7BE297D8}"/>
    <cellStyle name="Výpočet 3 15 3 3 2" xfId="18610" xr:uid="{4F47FE23-4A47-41BC-8031-F941618949FC}"/>
    <cellStyle name="Výpočet 3 15 3 3 2 2" xfId="44922" xr:uid="{E94C3CB0-EA90-4297-AC68-D85C2C862FE0}"/>
    <cellStyle name="Výpočet 3 15 3 3 3" xfId="21993" xr:uid="{579DC364-A20F-4739-B99F-9BE0A79341E8}"/>
    <cellStyle name="Výpočet 3 15 3 3 4" xfId="24801" xr:uid="{F7362B4C-98D8-44DE-AD5B-1A2B59A1E5C5}"/>
    <cellStyle name="Výpočet 3 15 3 3 5" xfId="33813" xr:uid="{EBF46B42-2BDD-4150-93E9-48FA4D6B8381}"/>
    <cellStyle name="Výpočet 3 15 3 4" xfId="14008" xr:uid="{E1A62228-534D-43B8-8026-7A6D5BDB837C}"/>
    <cellStyle name="Výpočet 3 15 3 4 2" xfId="39261" xr:uid="{B8E7BEDF-D48C-48C4-A48C-DF3D74327454}"/>
    <cellStyle name="Výpočet 3 15 3 5" xfId="19629" xr:uid="{9B1CDB5D-6651-4A72-AE0E-DF01012956D8}"/>
    <cellStyle name="Výpočet 3 15 3 6" xfId="28266" xr:uid="{99CC4431-B36E-4C3C-865C-120D61B3C277}"/>
    <cellStyle name="Výpočet 3 15 3_5.3 Investments associated cy" xfId="6624" xr:uid="{26355E5F-91B2-4EB2-A71B-4D4C69CE1326}"/>
    <cellStyle name="Výpočet 3 15 4" xfId="2584" xr:uid="{D5377FDB-D706-4533-8C23-F5C4C248061C}"/>
    <cellStyle name="Výpočet 3 15 4 2" xfId="5783" xr:uid="{DA0B28D7-9AA3-4B8D-ABC9-29D613391ACC}"/>
    <cellStyle name="Výpočet 3 15 4 2 2" xfId="12576" xr:uid="{E8B6A33B-448B-48DF-A0F6-D93E6716E8B2}"/>
    <cellStyle name="Výpočet 3 15 4 2 2 2" xfId="20986" xr:uid="{DF1BCC9E-6CBD-465D-9477-43BB1A3BB1E7}"/>
    <cellStyle name="Výpočet 3 15 4 2 2 2 2" xfId="48619" xr:uid="{D310D00B-707B-4426-B955-FF3D09D2AFE3}"/>
    <cellStyle name="Výpočet 3 15 4 2 2 3" xfId="23843" xr:uid="{F019803A-9ABA-4850-9C4B-93FEF6F951C5}"/>
    <cellStyle name="Výpočet 3 15 4 2 2 4" xfId="26440" xr:uid="{5217FFCE-8640-4231-99F3-BA9BA8AB9E4D}"/>
    <cellStyle name="Výpočet 3 15 4 2 2 5" xfId="37422" xr:uid="{CCFC5CF9-9F43-413F-A9FB-4F29D9A7354E}"/>
    <cellStyle name="Výpočet 3 15 4 2 3" xfId="16398" xr:uid="{553801D6-C079-44C5-BEBB-812CFD5B9C39}"/>
    <cellStyle name="Výpočet 3 15 4 2 3 2" xfId="42950" xr:uid="{69D47526-6B36-412C-83DA-B785855180D5}"/>
    <cellStyle name="Výpočet 3 15 4 2 4" xfId="20298" xr:uid="{75746B51-DCD2-4C90-B276-DC84B554027A}"/>
    <cellStyle name="Výpočet 3 15 4 2 5" xfId="18070" xr:uid="{9D91BEF3-EB83-4B01-8220-08DE44CA4ED7}"/>
    <cellStyle name="Výpočet 3 15 4 2 6" xfId="31867" xr:uid="{D649BA86-A500-4211-B15C-6C1CA7F1B4FC}"/>
    <cellStyle name="Výpočet 3 15 4 3" xfId="9542" xr:uid="{9AE2AEDB-48A6-4B6F-9444-5325359E2028}"/>
    <cellStyle name="Výpočet 3 15 4 3 2" xfId="19074" xr:uid="{6D0CDA33-84CA-44C1-AFAB-CED9A877AFD1}"/>
    <cellStyle name="Výpočet 3 15 4 3 2 2" xfId="45586" xr:uid="{CA9DDC3C-588D-4DAF-B5F8-98C36419F106}"/>
    <cellStyle name="Výpočet 3 15 4 3 3" xfId="22360" xr:uid="{CC9B9E70-C7D6-4A2A-A215-174D2577C6E1}"/>
    <cellStyle name="Výpočet 3 15 4 3 4" xfId="25134" xr:uid="{2C165037-E3C6-4B4A-80C4-D84D7D1D54C6}"/>
    <cellStyle name="Výpočet 3 15 4 3 5" xfId="34477" xr:uid="{63447408-F5E4-41D4-8E06-056F4442D321}"/>
    <cellStyle name="Výpočet 3 15 4 4" xfId="14459" xr:uid="{3C677B20-9E8F-43E2-BB17-84D3FB9B5078}"/>
    <cellStyle name="Výpočet 3 15 4 4 2" xfId="39925" xr:uid="{397AA961-F973-4374-8876-5784AB34EAA0}"/>
    <cellStyle name="Výpočet 3 15 4 5" xfId="12958" xr:uid="{FC95C13F-F96A-47A4-9EB5-2E93603A3792}"/>
    <cellStyle name="Výpočet 3 15 4 6" xfId="28930" xr:uid="{E1C54AF9-C984-4B8D-BA60-4B30B6E794E0}"/>
    <cellStyle name="Výpočet 3 15 4_5.3 Investments associated cy" xfId="6625" xr:uid="{FFA5B158-ADD7-41D5-BAF2-5F4F058094AA}"/>
    <cellStyle name="Výpočet 3 15 5" xfId="3108" xr:uid="{16F26561-A633-47E3-81E6-D305050DB4E6}"/>
    <cellStyle name="Výpočet 3 15 5 2" xfId="10039" xr:uid="{27F4181D-967D-4E1D-BD9C-2C82F439A17D}"/>
    <cellStyle name="Výpočet 3 15 5 2 2" xfId="19507" xr:uid="{15AA8408-73E4-4679-A096-3749356AABF2}"/>
    <cellStyle name="Výpočet 3 15 5 2 2 2" xfId="46082" xr:uid="{D6796B0B-112B-4886-A6DF-D7E97734C20B}"/>
    <cellStyle name="Výpočet 3 15 5 2 3" xfId="22773" xr:uid="{221F11E6-AC2A-4448-9B89-4C6311D90311}"/>
    <cellStyle name="Výpočet 3 15 5 2 4" xfId="25540" xr:uid="{01B52E6D-E8A8-4DAE-BF8A-E0760BECCAA7}"/>
    <cellStyle name="Výpočet 3 15 5 2 5" xfId="34963" xr:uid="{0508F056-0B4D-42D7-8FA1-D9351E7772A9}"/>
    <cellStyle name="Výpočet 3 15 5 3" xfId="14892" xr:uid="{267D5F1C-0CC5-4DC0-9DC5-D9E42BF3B02F}"/>
    <cellStyle name="Výpočet 3 15 5 3 2" xfId="40418" xr:uid="{D75AF12A-FAD0-4C3F-8DA3-F512F6AFFD53}"/>
    <cellStyle name="Výpočet 3 15 5 4" xfId="18844" xr:uid="{FE11D8ED-536A-4403-B374-80FDB2420FFD}"/>
    <cellStyle name="Výpočet 3 15 5 5" xfId="29413" xr:uid="{1F8A282A-C049-4C26-82EF-E637653B4C85}"/>
    <cellStyle name="Výpočet 3 15 6" xfId="7533" xr:uid="{485DF73E-AAEF-4DDD-89BB-34A44850209C}"/>
    <cellStyle name="Výpočet 3 15 6 2" xfId="17804" xr:uid="{54FF2226-B45A-4D23-BDD8-21C3273B6C5B}"/>
    <cellStyle name="Výpočet 3 15 6 2 2" xfId="43581" xr:uid="{28CCB0C4-65C7-44EC-9D2D-AB111BB63920}"/>
    <cellStyle name="Výpočet 3 15 6 3" xfId="21399" xr:uid="{48C7219E-EEA3-4FF8-A655-0047B530743A}"/>
    <cellStyle name="Výpočet 3 15 6 4" xfId="24291" xr:uid="{64FABFAD-BE14-48E6-901A-CDFDF09CB44C}"/>
    <cellStyle name="Výpočet 3 15 6 5" xfId="32488" xr:uid="{89D25D8B-1FD9-4EDA-B436-33F8221A3B3D}"/>
    <cellStyle name="Výpočet 3 15 7" xfId="13049" xr:uid="{D30C4DEC-13B2-4DB0-B1BC-ABA99C583267}"/>
    <cellStyle name="Výpočet 3 15 7 2" xfId="37921" xr:uid="{B9F81EE9-9EAB-4C3B-84BF-7633617A191C}"/>
    <cellStyle name="Výpočet 3 15 8" xfId="17263" xr:uid="{CFA5652F-4C07-4B0A-8F76-243D1A8D3465}"/>
    <cellStyle name="Výpočet 3 15 9" xfId="26938" xr:uid="{BF4BD763-8A1E-4C85-AFC2-304C2B2C3CC4}"/>
    <cellStyle name="Výpočet 3 15_3.10 Impairments" xfId="1131" xr:uid="{65F3F9AA-C143-470E-A9BD-9356436F218D}"/>
    <cellStyle name="Výpočet 3 16" xfId="359" xr:uid="{B149B790-C311-4C33-833A-10C4544C21F8}"/>
    <cellStyle name="Výpočet 3 16 2" xfId="663" xr:uid="{1065A4E4-F528-41B4-9E7B-D6BA89D23835}"/>
    <cellStyle name="Výpočet 3 16 2 2" xfId="2207" xr:uid="{DF4FF682-0F46-4C02-BB0F-92A6B1FA2413}"/>
    <cellStyle name="Výpočet 3 16 2 2 2" xfId="5406" xr:uid="{39583B0C-D8D5-4C2B-AA4E-C142CE491AD7}"/>
    <cellStyle name="Výpočet 3 16 2 2 2 2" xfId="12199" xr:uid="{C12F1883-1354-4C54-AD3D-D3B05D924308}"/>
    <cellStyle name="Výpočet 3 16 2 2 2 2 2" xfId="20757" xr:uid="{98F147E3-61C6-477F-B0CD-D0A9167A24E0}"/>
    <cellStyle name="Výpočet 3 16 2 2 2 2 2 2" xfId="48242" xr:uid="{8A67C63E-3225-4C86-A0C7-E7DFD812ECBF}"/>
    <cellStyle name="Výpočet 3 16 2 2 2 2 3" xfId="23675" xr:uid="{D5577500-A63C-4E64-9026-3A391CAB8550}"/>
    <cellStyle name="Výpočet 3 16 2 2 2 2 4" xfId="26299" xr:uid="{1E58E354-BD8C-4830-A9E2-BA5313B554AE}"/>
    <cellStyle name="Výpočet 3 16 2 2 2 2 5" xfId="37045" xr:uid="{7304F56A-C29B-4F3D-BDF7-8702DE5F17AF}"/>
    <cellStyle name="Výpočet 3 16 2 2 2 3" xfId="16180" xr:uid="{3B5E32AB-FC49-4FC7-A60C-6BAD261AA03B}"/>
    <cellStyle name="Výpočet 3 16 2 2 2 3 2" xfId="42573" xr:uid="{461DFD7C-DBA7-45DD-BA25-7422A42D977E}"/>
    <cellStyle name="Výpočet 3 16 2 2 2 4" xfId="16730" xr:uid="{93E5A653-6F9F-4EBD-9FB3-B7154F4CE721}"/>
    <cellStyle name="Výpočet 3 16 2 2 2 5" xfId="23286" xr:uid="{774E866B-8157-44EC-B2B4-09F5ADE21709}"/>
    <cellStyle name="Výpočet 3 16 2 2 2 6" xfId="31490" xr:uid="{0990559B-5679-4699-948A-355E14FEB033}"/>
    <cellStyle name="Výpočet 3 16 2 2 3" xfId="9166" xr:uid="{C2841E24-8C6E-4348-9A05-DC971B47955C}"/>
    <cellStyle name="Výpočet 3 16 2 2 3 2" xfId="18842" xr:uid="{6819DAA0-515B-4F9D-9417-155D2BBE6A6F}"/>
    <cellStyle name="Výpočet 3 16 2 2 3 2 2" xfId="45210" xr:uid="{E0B0BD0D-B86F-4303-9ACA-B98845C08A7E}"/>
    <cellStyle name="Výpočet 3 16 2 2 3 3" xfId="22197" xr:uid="{59E3F6B3-7C55-499F-AE64-82D31B01A7C6}"/>
    <cellStyle name="Výpočet 3 16 2 2 3 4" xfId="24994" xr:uid="{5CF131CA-9D34-4727-A1A6-23ABB3DA147C}"/>
    <cellStyle name="Výpočet 3 16 2 2 3 5" xfId="34101" xr:uid="{471927D0-4F08-42D0-9809-8B3733FCFF12}"/>
    <cellStyle name="Výpočet 3 16 2 2 4" xfId="14237" xr:uid="{5B69180B-9CE1-49C2-9C2C-63BB64465B1C}"/>
    <cellStyle name="Výpočet 3 16 2 2 4 2" xfId="39549" xr:uid="{121DA1F6-6D43-4F57-9EC2-05E7F9AC3177}"/>
    <cellStyle name="Výpočet 3 16 2 2 5" xfId="13745" xr:uid="{A60EDAEA-2C9D-4924-A510-5216ECF88E18}"/>
    <cellStyle name="Výpočet 3 16 2 2 6" xfId="28554" xr:uid="{76B35E75-5F0C-41B5-9E39-49452589C92D}"/>
    <cellStyle name="Výpočet 3 16 2 2_5.3 Investments associated cy" xfId="6627" xr:uid="{033B2C57-3988-4CFC-97D6-A67C49CE0636}"/>
    <cellStyle name="Výpočet 3 16 2 3" xfId="2808" xr:uid="{A2FA669C-8DC4-4544-8DA0-5F837E2A469C}"/>
    <cellStyle name="Výpočet 3 16 2 3 2" xfId="6007" xr:uid="{0FDB9E26-F9AE-4387-A2B1-8A425E4CAE6F}"/>
    <cellStyle name="Výpočet 3 16 2 3 2 2" xfId="12800" xr:uid="{6C031A29-FEA5-4D54-924E-27178FA71AEC}"/>
    <cellStyle name="Výpočet 3 16 2 3 2 2 2" xfId="21210" xr:uid="{5B3E6F9A-9F24-4F26-A1DF-66A7F1394171}"/>
    <cellStyle name="Výpočet 3 16 2 3 2 2 2 2" xfId="48843" xr:uid="{5A3A50B5-3D99-4349-8CBC-58EDC7E46482}"/>
    <cellStyle name="Výpočet 3 16 2 3 2 2 3" xfId="24067" xr:uid="{2415D800-6821-4447-BDE5-E258DCE71304}"/>
    <cellStyle name="Výpočet 3 16 2 3 2 2 4" xfId="26664" xr:uid="{89CDC1B8-8970-4A95-91FE-461FFE9FBF56}"/>
    <cellStyle name="Výpočet 3 16 2 3 2 2 5" xfId="37646" xr:uid="{588A4B3B-2BF2-479F-9AE1-EF57D1DE3FE5}"/>
    <cellStyle name="Výpočet 3 16 2 3 2 3" xfId="16622" xr:uid="{E3B6B284-88E2-4F19-8E75-80F1FFC526C7}"/>
    <cellStyle name="Výpočet 3 16 2 3 2 3 2" xfId="43174" xr:uid="{84B40A1B-B3D7-46AA-BE4C-8CEA6512F35A}"/>
    <cellStyle name="Výpočet 3 16 2 3 2 4" xfId="13650" xr:uid="{DD862DB7-A9E1-4AC1-BF8D-DC5A935DBA3F}"/>
    <cellStyle name="Výpočet 3 16 2 3 2 5" xfId="21693" xr:uid="{1602C3FB-C185-4BE1-8E74-2018928CDDAD}"/>
    <cellStyle name="Výpočet 3 16 2 3 2 6" xfId="32091" xr:uid="{F2434A12-310B-468B-A0D2-8D207F786B44}"/>
    <cellStyle name="Výpočet 3 16 2 3 3" xfId="9766" xr:uid="{183CF903-9770-433B-9C0E-02EEBB1EA75C}"/>
    <cellStyle name="Výpočet 3 16 2 3 3 2" xfId="19298" xr:uid="{7F0B8A2B-6D86-4078-B2F2-8CB48B8FC3A6}"/>
    <cellStyle name="Výpočet 3 16 2 3 3 2 2" xfId="45810" xr:uid="{CA7378B9-68F4-4196-B889-24A7DB6D9253}"/>
    <cellStyle name="Výpočet 3 16 2 3 3 3" xfId="22584" xr:uid="{C84B10B5-0DA9-4AB0-9EE8-9FC4AFD78E83}"/>
    <cellStyle name="Výpočet 3 16 2 3 3 4" xfId="25358" xr:uid="{6367A43D-77CE-4D99-AAC0-5B46EB7E7A37}"/>
    <cellStyle name="Výpočet 3 16 2 3 3 5" xfId="34701" xr:uid="{C8C4D598-FE38-45A6-8022-70DCBFE94B85}"/>
    <cellStyle name="Výpočet 3 16 2 3 4" xfId="14683" xr:uid="{3EF883E9-16C4-4F1C-A350-60ED7AF2BD9F}"/>
    <cellStyle name="Výpočet 3 16 2 3 4 2" xfId="40149" xr:uid="{295631E1-C983-4148-9702-B06E8B28F8BE}"/>
    <cellStyle name="Výpočet 3 16 2 3 5" xfId="15823" xr:uid="{8A4E7CF8-75C7-45A4-9652-0294AA7E4799}"/>
    <cellStyle name="Výpočet 3 16 2 3 6" xfId="29154" xr:uid="{EE776660-352C-42F7-B128-B3AD97D5F196}"/>
    <cellStyle name="Výpočet 3 16 2 3_5.3 Investments associated cy" xfId="6628" xr:uid="{FBCA59D0-80C0-4696-812C-72F162D9AAB4}"/>
    <cellStyle name="Výpočet 3 16 2 4" xfId="3397" xr:uid="{D520AC58-DF03-47B0-A62F-22320D0E2858}"/>
    <cellStyle name="Výpočet 3 16 2 4 2" xfId="10324" xr:uid="{AC74D936-8DBA-445E-92E7-F9AB2A7C1791}"/>
    <cellStyle name="Výpočet 3 16 2 4 2 2" xfId="19740" xr:uid="{1C4005B4-1581-430F-9496-8B843FFFCF03}"/>
    <cellStyle name="Výpočet 3 16 2 4 2 2 2" xfId="46367" xr:uid="{9DF1E4CC-37FC-4E7C-8CBC-D51AE575DE19}"/>
    <cellStyle name="Výpočet 3 16 2 4 2 3" xfId="22970" xr:uid="{04CE4C86-359A-423A-B904-B0B8CCB88050}"/>
    <cellStyle name="Výpočet 3 16 2 4 2 4" xfId="25728" xr:uid="{318EA506-2382-4C70-BD3D-4BDA3DD9E677}"/>
    <cellStyle name="Výpočet 3 16 2 4 2 5" xfId="35247" xr:uid="{53FDFF7A-115B-42D5-91F7-C40A9B3B6154}"/>
    <cellStyle name="Výpočet 3 16 2 4 3" xfId="15126" xr:uid="{1363910E-BD3F-4ED3-8ECC-9969E61185A6}"/>
    <cellStyle name="Výpočet 3 16 2 4 3 2" xfId="40702" xr:uid="{AE0EF054-D8BF-4EE3-9B30-CE34C75AB093}"/>
    <cellStyle name="Výpočet 3 16 2 4 4" xfId="16819" xr:uid="{927B7372-E251-4B8B-A853-40D0524BC28D}"/>
    <cellStyle name="Výpočet 3 16 2 4 5" xfId="29696" xr:uid="{AD0A0E4C-DE7B-4D6E-9492-F26B5996DA3B}"/>
    <cellStyle name="Výpočet 3 16 2 5" xfId="7852" xr:uid="{D7269CE3-DDCD-437D-A808-017107FF8E42}"/>
    <cellStyle name="Výpočet 3 16 2 5 2" xfId="18068" xr:uid="{E9473AF0-C497-4D3F-9B3F-5EF65C207886}"/>
    <cellStyle name="Výpočet 3 16 2 5 2 2" xfId="43900" xr:uid="{5FCB2E16-D7E3-456D-97A2-49562511649F}"/>
    <cellStyle name="Výpočet 3 16 2 5 3" xfId="21636" xr:uid="{1B96F8A8-875E-4DAD-B074-B457414A0CD7}"/>
    <cellStyle name="Výpočet 3 16 2 5 4" xfId="24515" xr:uid="{D124E3B1-70EC-4FA1-8336-7666A15C4752}"/>
    <cellStyle name="Výpočet 3 16 2 5 5" xfId="32807" xr:uid="{F54779AC-45AC-4F2B-B249-EC454D1B63E6}"/>
    <cellStyle name="Výpočet 3 16 2 6" xfId="13314" xr:uid="{02B24FDF-580E-4E83-B933-E45304D3D5CE}"/>
    <cellStyle name="Výpočet 3 16 2 6 2" xfId="38240" xr:uid="{12E0CCD0-79DE-43D0-82CB-E552EBA75F84}"/>
    <cellStyle name="Výpočet 3 16 2 7" xfId="17031" xr:uid="{FD5D554A-729A-4CD1-9FC8-90BF354D4A08}"/>
    <cellStyle name="Výpočet 3 16 2 8" xfId="27257" xr:uid="{7031DBC4-99A2-4C49-8628-C77A9FDFED8C}"/>
    <cellStyle name="Výpočet 3 16 2_5.3 Investments associated cy" xfId="6626" xr:uid="{724B1F64-170D-4F4C-A685-D886468BE22A}"/>
    <cellStyle name="Výpočet 3 16 3" xfId="1934" xr:uid="{08779E01-B822-4156-846D-4D3566967B62}"/>
    <cellStyle name="Výpočet 3 16 3 2" xfId="5133" xr:uid="{B39ECCC6-FB46-4E17-AE43-85A609E6EA24}"/>
    <cellStyle name="Výpočet 3 16 3 2 2" xfId="11926" xr:uid="{DD619F39-2BC2-4114-B316-934E51A03D5B}"/>
    <cellStyle name="Výpočet 3 16 3 2 2 2" xfId="20537" xr:uid="{16AADD69-E245-4710-905D-E30E7A25E1E5}"/>
    <cellStyle name="Výpočet 3 16 3 2 2 2 2" xfId="47969" xr:uid="{05AADFD8-142D-4368-8538-5C9271CBDDA9}"/>
    <cellStyle name="Výpočet 3 16 3 2 2 3" xfId="23487" xr:uid="{8839F0A0-610E-45B2-B3ED-FE33D9D217BC}"/>
    <cellStyle name="Výpočet 3 16 3 2 2 4" xfId="26120" xr:uid="{0E245E17-A946-4A45-8FCC-849ABB20B77B}"/>
    <cellStyle name="Výpočet 3 16 3 2 2 5" xfId="36772" xr:uid="{69964059-957C-45E7-8189-82B31F4E8701}"/>
    <cellStyle name="Výpočet 3 16 3 2 3" xfId="15962" xr:uid="{F7F39793-BB7D-45A7-83E6-9FA9DF8C3DFD}"/>
    <cellStyle name="Výpočet 3 16 3 2 3 2" xfId="42300" xr:uid="{E4B94A3D-B811-4F88-B263-46E9C5944061}"/>
    <cellStyle name="Výpočet 3 16 3 2 4" xfId="15624" xr:uid="{FD6A08E3-FB1F-4A0B-B5FE-E24AC796A399}"/>
    <cellStyle name="Výpočet 3 16 3 2 5" xfId="12863" xr:uid="{0FB91ECD-AEAD-4BED-A9DF-6DC73B484F3C}"/>
    <cellStyle name="Výpočet 3 16 3 2 6" xfId="31217" xr:uid="{C9FD0048-30EC-41B7-867C-624994F65848}"/>
    <cellStyle name="Výpočet 3 16 3 3" xfId="8893" xr:uid="{386498FE-FF48-455B-B080-D5A97DC903C5}"/>
    <cellStyle name="Výpočet 3 16 3 3 2" xfId="18625" xr:uid="{11F97E3E-E963-405F-B248-C6C14808B7DA}"/>
    <cellStyle name="Výpočet 3 16 3 3 2 2" xfId="44937" xr:uid="{6C7A7D25-5BD0-4C20-86DB-2F7891799D94}"/>
    <cellStyle name="Výpočet 3 16 3 3 3" xfId="22007" xr:uid="{308EAE91-67FF-4C44-90C0-00F4FC5CFC7D}"/>
    <cellStyle name="Výpočet 3 16 3 3 4" xfId="24815" xr:uid="{F728FB26-1252-437A-A1DB-1DE580B3D338}"/>
    <cellStyle name="Výpočet 3 16 3 3 5" xfId="33828" xr:uid="{5DB420AB-A4A5-43A4-ADEB-85CDAD67CF2C}"/>
    <cellStyle name="Výpočet 3 16 3 4" xfId="14023" xr:uid="{6D6FF4CC-29C4-4139-B755-224245E1B91B}"/>
    <cellStyle name="Výpočet 3 16 3 4 2" xfId="39276" xr:uid="{C58AF774-0E47-4421-B3BE-96837E87A07D}"/>
    <cellStyle name="Výpočet 3 16 3 5" xfId="15516" xr:uid="{4C2F4E65-C489-4691-BA89-DA6B6AB94045}"/>
    <cellStyle name="Výpočet 3 16 3 6" xfId="28281" xr:uid="{0A8EBC74-C1F8-499C-8A84-E040348B9D7C}"/>
    <cellStyle name="Výpočet 3 16 3_5.3 Investments associated cy" xfId="6629" xr:uid="{D909AAF9-EFEB-4ED1-A961-8EB12F45C282}"/>
    <cellStyle name="Výpočet 3 16 4" xfId="2601" xr:uid="{E4489ECA-2974-4848-A5CC-A393DAF0C604}"/>
    <cellStyle name="Výpočet 3 16 4 2" xfId="5800" xr:uid="{EB89DA83-4780-4C52-A721-8FF4897A565A}"/>
    <cellStyle name="Výpočet 3 16 4 2 2" xfId="12593" xr:uid="{DF64CD07-A7FC-463B-ACD9-74D26ECB4F96}"/>
    <cellStyle name="Výpočet 3 16 4 2 2 2" xfId="21003" xr:uid="{1EFF100E-B84B-4E0A-845A-BF26CE762C1E}"/>
    <cellStyle name="Výpočet 3 16 4 2 2 2 2" xfId="48636" xr:uid="{0E0DEBBC-861D-43A3-B9CE-0A7AAE2800FE}"/>
    <cellStyle name="Výpočet 3 16 4 2 2 3" xfId="23860" xr:uid="{12152996-448A-4085-B086-B0AD682EE2F4}"/>
    <cellStyle name="Výpočet 3 16 4 2 2 4" xfId="26457" xr:uid="{B7845B21-1503-49A8-A559-7E01C94DC53F}"/>
    <cellStyle name="Výpočet 3 16 4 2 2 5" xfId="37439" xr:uid="{E64D6A60-EB7F-4B3D-ACF3-8CD2AF925DB0}"/>
    <cellStyle name="Výpočet 3 16 4 2 3" xfId="16415" xr:uid="{A2611C23-DE08-406C-BBB7-C811CE8FA5D7}"/>
    <cellStyle name="Výpočet 3 16 4 2 3 2" xfId="42967" xr:uid="{0FAEF475-B83A-4BA5-9273-CFCE0D10D0CD}"/>
    <cellStyle name="Výpočet 3 16 4 2 4" xfId="18266" xr:uid="{C34A66BC-0654-4984-B37F-CC8FE355AE1E}"/>
    <cellStyle name="Výpočet 3 16 4 2 5" xfId="13520" xr:uid="{C9D6F252-31FA-4298-8CDE-43C79BFFD9A2}"/>
    <cellStyle name="Výpočet 3 16 4 2 6" xfId="31884" xr:uid="{56B54A59-7C71-42C6-8621-887D8F475E1C}"/>
    <cellStyle name="Výpočet 3 16 4 3" xfId="9559" xr:uid="{7EA1137A-47D0-49AF-B769-942BE46421E9}"/>
    <cellStyle name="Výpočet 3 16 4 3 2" xfId="19091" xr:uid="{BA86D643-C740-4DD0-B7FB-35D19B3B1C64}"/>
    <cellStyle name="Výpočet 3 16 4 3 2 2" xfId="45603" xr:uid="{4524B413-DBA0-4115-ADB4-61F704CDCAE7}"/>
    <cellStyle name="Výpočet 3 16 4 3 3" xfId="22377" xr:uid="{EF046D35-A80B-48EC-AC17-7C6CAD118FF7}"/>
    <cellStyle name="Výpočet 3 16 4 3 4" xfId="25151" xr:uid="{6DAE6402-686D-4C36-8D70-DE261171CCE5}"/>
    <cellStyle name="Výpočet 3 16 4 3 5" xfId="34494" xr:uid="{8B47DEF6-DBF7-4705-8BEF-0F4B339A784C}"/>
    <cellStyle name="Výpočet 3 16 4 4" xfId="14476" xr:uid="{AC4FF6F2-A03C-4411-AEDA-934CA45CBB8F}"/>
    <cellStyle name="Výpočet 3 16 4 4 2" xfId="39942" xr:uid="{A3E8FDF3-5ABF-4396-A325-87E141E20994}"/>
    <cellStyle name="Výpočet 3 16 4 5" xfId="13576" xr:uid="{C7E999E7-EB16-4770-B58A-82299988EC74}"/>
    <cellStyle name="Výpočet 3 16 4 6" xfId="28947" xr:uid="{680E0D15-C295-4B62-8B85-B7A0F6BC3553}"/>
    <cellStyle name="Výpočet 3 16 4_5.3 Investments associated cy" xfId="6630" xr:uid="{05985A43-9E40-46A0-8185-1AEB95758966}"/>
    <cellStyle name="Výpočet 3 16 5" xfId="3125" xr:uid="{E041015D-451C-4D1E-BA81-BF25162E0F03}"/>
    <cellStyle name="Výpočet 3 16 5 2" xfId="10055" xr:uid="{47C08497-ED0D-4808-9468-70354DD25104}"/>
    <cellStyle name="Výpočet 3 16 5 2 2" xfId="19522" xr:uid="{86FB73C3-E573-4035-B85B-85CAC7950E9B}"/>
    <cellStyle name="Výpočet 3 16 5 2 2 2" xfId="46098" xr:uid="{A34B4CD8-EBE8-46CA-A603-55BE91BA4499}"/>
    <cellStyle name="Výpočet 3 16 5 2 3" xfId="22788" xr:uid="{FE814868-B17B-48F9-9D48-68BE867EFF1C}"/>
    <cellStyle name="Výpočet 3 16 5 2 4" xfId="25554" xr:uid="{E67528AC-9915-4DEB-A851-2E3F1C945F90}"/>
    <cellStyle name="Výpočet 3 16 5 2 5" xfId="34979" xr:uid="{A195C01C-7467-44A0-B925-227DF78A39D3}"/>
    <cellStyle name="Výpočet 3 16 5 3" xfId="14907" xr:uid="{A580B134-407B-4B87-A618-4691B2C9C809}"/>
    <cellStyle name="Výpočet 3 16 5 3 2" xfId="40433" xr:uid="{4C54FCC1-125A-433F-9E62-FAC934579B57}"/>
    <cellStyle name="Výpočet 3 16 5 4" xfId="20874" xr:uid="{5A4365C4-8898-49A0-9FCE-9EBAC260FCF9}"/>
    <cellStyle name="Výpočet 3 16 5 5" xfId="29428" xr:uid="{E3F45074-BBD7-4328-8052-C1C35FC24522}"/>
    <cellStyle name="Výpočet 3 16 6" xfId="7551" xr:uid="{204152A6-0790-4ED5-BDA0-D168DE95DD4B}"/>
    <cellStyle name="Výpočet 3 16 6 2" xfId="17822" xr:uid="{2882EBE8-4884-4434-A201-D3F5BDF96AF8}"/>
    <cellStyle name="Výpočet 3 16 6 2 2" xfId="43599" xr:uid="{422AA1ED-E412-4E82-89D4-4C864BEF69EE}"/>
    <cellStyle name="Výpočet 3 16 6 3" xfId="21417" xr:uid="{7177A55A-40C7-4DC1-9AE5-3BB175B3570F}"/>
    <cellStyle name="Výpočet 3 16 6 4" xfId="24308" xr:uid="{3A1838EC-16C7-4AD5-B261-0B52A5FACAC8}"/>
    <cellStyle name="Výpočet 3 16 6 5" xfId="32506" xr:uid="{1E10490A-3E5A-485B-B98F-F6BD838EC914}"/>
    <cellStyle name="Výpočet 3 16 7" xfId="13067" xr:uid="{7981022A-828D-410B-9F53-66D77A7104E5}"/>
    <cellStyle name="Výpočet 3 16 7 2" xfId="37939" xr:uid="{ECB790CE-5BA2-4B79-AE47-5B75D4685657}"/>
    <cellStyle name="Výpočet 3 16 8" xfId="17246" xr:uid="{5C27165E-0E28-48BC-95A1-CACE9E27F840}"/>
    <cellStyle name="Výpočet 3 16 9" xfId="26956" xr:uid="{131A17D8-DCFE-4686-90BA-FC506540FE7B}"/>
    <cellStyle name="Výpočet 3 16_3.10 Impairments" xfId="1132" xr:uid="{BABBDC82-B614-46D9-9F6A-0F464638CB2A}"/>
    <cellStyle name="Výpočet 3 17" xfId="347" xr:uid="{91CDE90D-EE13-4D6C-8036-66E137CB6930}"/>
    <cellStyle name="Výpočet 3 17 2" xfId="651" xr:uid="{0327809F-1554-4209-ADA1-10A0703F6F41}"/>
    <cellStyle name="Výpočet 3 17 2 2" xfId="2196" xr:uid="{CBE4FB59-4F94-412F-978E-F17704625DF9}"/>
    <cellStyle name="Výpočet 3 17 2 2 2" xfId="5395" xr:uid="{E2931C27-F611-4C06-9822-38D50141DBCC}"/>
    <cellStyle name="Výpočet 3 17 2 2 2 2" xfId="12188" xr:uid="{F344E798-8405-4199-9386-E2DC128A2A7D}"/>
    <cellStyle name="Výpočet 3 17 2 2 2 2 2" xfId="20746" xr:uid="{6F478905-D19F-43F7-9A79-0B865CFA1B8E}"/>
    <cellStyle name="Výpočet 3 17 2 2 2 2 2 2" xfId="48231" xr:uid="{0AB67F14-73F9-4B27-B460-D7E25C700208}"/>
    <cellStyle name="Výpočet 3 17 2 2 2 2 3" xfId="23664" xr:uid="{515755E3-5D8C-43A8-9FAD-318D3EF59293}"/>
    <cellStyle name="Výpočet 3 17 2 2 2 2 4" xfId="26289" xr:uid="{7AF3A07F-92CE-4207-8714-634D6856F641}"/>
    <cellStyle name="Výpočet 3 17 2 2 2 2 5" xfId="37034" xr:uid="{B93E485C-1B5F-480A-973A-402025EDFC59}"/>
    <cellStyle name="Výpočet 3 17 2 2 2 3" xfId="16169" xr:uid="{02320E4A-25DB-4D08-BA88-1A975CDFF6D6}"/>
    <cellStyle name="Výpočet 3 17 2 2 2 3 2" xfId="42562" xr:uid="{F3B3830D-FD6E-4C49-B924-C334E792499B}"/>
    <cellStyle name="Výpočet 3 17 2 2 2 4" xfId="13495" xr:uid="{3245046C-9E36-4702-BDBC-973596ECDDAF}"/>
    <cellStyle name="Výpočet 3 17 2 2 2 5" xfId="23168" xr:uid="{DA3461E0-EBB6-4CC2-A862-3FF39C4033C0}"/>
    <cellStyle name="Výpočet 3 17 2 2 2 6" xfId="31479" xr:uid="{8E228F2D-C33A-4737-98B6-E51A7A8D9344}"/>
    <cellStyle name="Výpočet 3 17 2 2 3" xfId="9155" xr:uid="{BA2B20FA-F252-4782-9F34-7838FE194AEE}"/>
    <cellStyle name="Výpočet 3 17 2 2 3 2" xfId="18831" xr:uid="{8417688F-E225-4B0A-AFE6-500417D71471}"/>
    <cellStyle name="Výpočet 3 17 2 2 3 2 2" xfId="45199" xr:uid="{45F2744C-5C30-42C1-9D54-4CD8F5FD3E6E}"/>
    <cellStyle name="Výpočet 3 17 2 2 3 3" xfId="22186" xr:uid="{0FA2A1A6-72E0-453B-88DF-801C330BE4E5}"/>
    <cellStyle name="Výpočet 3 17 2 2 3 4" xfId="24984" xr:uid="{27EBEDD5-CD50-48EF-AD90-7F77339A612C}"/>
    <cellStyle name="Výpočet 3 17 2 2 3 5" xfId="34090" xr:uid="{28970B6A-C2C6-41BC-A4E1-0403C0309258}"/>
    <cellStyle name="Výpočet 3 17 2 2 4" xfId="14226" xr:uid="{08CDDBC4-DEA6-40C5-B128-94D63271824C}"/>
    <cellStyle name="Výpočet 3 17 2 2 4 2" xfId="39538" xr:uid="{46B9D43E-7C13-4362-941F-EE8016172763}"/>
    <cellStyle name="Výpočet 3 17 2 2 5" xfId="19791" xr:uid="{B26996D6-470F-4589-A522-7732961F26E1}"/>
    <cellStyle name="Výpočet 3 17 2 2 6" xfId="28543" xr:uid="{456CA698-C94A-4ADB-9B4C-2080C52BC0FF}"/>
    <cellStyle name="Výpočet 3 17 2 2_5.3 Investments associated cy" xfId="6632" xr:uid="{1E495603-4C8C-4182-8F35-C30FB0D68255}"/>
    <cellStyle name="Výpočet 3 17 2 3" xfId="2797" xr:uid="{B4632212-D597-43A3-9276-FF67597C3F54}"/>
    <cellStyle name="Výpočet 3 17 2 3 2" xfId="5996" xr:uid="{3088834D-D5DD-4E2A-A223-3281C29244C6}"/>
    <cellStyle name="Výpočet 3 17 2 3 2 2" xfId="12789" xr:uid="{CB5E935C-C955-4000-BEDE-14CF502AC7BE}"/>
    <cellStyle name="Výpočet 3 17 2 3 2 2 2" xfId="21199" xr:uid="{C2465B87-F497-4450-ACAC-F3653B0BE240}"/>
    <cellStyle name="Výpočet 3 17 2 3 2 2 2 2" xfId="48832" xr:uid="{1F267EEF-1171-4DEF-BC6A-38166B63E4D4}"/>
    <cellStyle name="Výpočet 3 17 2 3 2 2 3" xfId="24056" xr:uid="{60017CCE-641B-4D9D-A639-B2D62C1E494C}"/>
    <cellStyle name="Výpočet 3 17 2 3 2 2 4" xfId="26653" xr:uid="{98E00BB7-8667-4C22-80BB-C6BBEF35D4D6}"/>
    <cellStyle name="Výpočet 3 17 2 3 2 2 5" xfId="37635" xr:uid="{E43F7442-3188-48FE-A701-00EDFBC84E28}"/>
    <cellStyle name="Výpočet 3 17 2 3 2 3" xfId="16611" xr:uid="{59E05D1C-58DD-4DAC-A531-47D7F766AE09}"/>
    <cellStyle name="Výpočet 3 17 2 3 2 3 2" xfId="43163" xr:uid="{1C788835-F444-42F0-82E2-648B6985B62E}"/>
    <cellStyle name="Výpočet 3 17 2 3 2 4" xfId="19485" xr:uid="{CCA9E7C1-6BBE-47EB-8DFC-6D187DF40BEF}"/>
    <cellStyle name="Výpočet 3 17 2 3 2 5" xfId="12996" xr:uid="{4483DBFE-DE04-42A0-BB09-87ABE84724BA}"/>
    <cellStyle name="Výpočet 3 17 2 3 2 6" xfId="32080" xr:uid="{A9405783-C720-47EA-86A6-70E0B9EE1AAC}"/>
    <cellStyle name="Výpočet 3 17 2 3 3" xfId="9755" xr:uid="{07D96631-2BC5-453E-9246-7D0DFDF4B2F2}"/>
    <cellStyle name="Výpočet 3 17 2 3 3 2" xfId="19287" xr:uid="{1810C336-56F1-43BF-BCB4-F415AA2F7548}"/>
    <cellStyle name="Výpočet 3 17 2 3 3 2 2" xfId="45799" xr:uid="{52625AA7-3963-446E-B415-AF73FB00CA3D}"/>
    <cellStyle name="Výpočet 3 17 2 3 3 3" xfId="22573" xr:uid="{0CB5E6A2-3A32-4272-907D-41BB75155771}"/>
    <cellStyle name="Výpočet 3 17 2 3 3 4" xfId="25347" xr:uid="{775D5DF2-ADA4-4E5B-B962-AC8A68A82A39}"/>
    <cellStyle name="Výpočet 3 17 2 3 3 5" xfId="34690" xr:uid="{A0BE3D2C-D26F-420F-A6F1-EAB453FB392F}"/>
    <cellStyle name="Výpočet 3 17 2 3 4" xfId="14672" xr:uid="{29D26412-A0F9-420C-B43B-FF2B4264E127}"/>
    <cellStyle name="Výpočet 3 17 2 3 4 2" xfId="40138" xr:uid="{6E189BE7-E99E-42CA-A310-F20EBD529E14}"/>
    <cellStyle name="Výpočet 3 17 2 3 5" xfId="15795" xr:uid="{627D6436-E4D3-4F3F-B968-8A60C1A7AD6C}"/>
    <cellStyle name="Výpočet 3 17 2 3 6" xfId="29143" xr:uid="{6DC3F01A-BEF6-4858-87C1-4CA5BD8523A2}"/>
    <cellStyle name="Výpočet 3 17 2 3_5.3 Investments associated cy" xfId="6633" xr:uid="{AB8F6F72-CB2A-428E-BE54-98CCEC4407B8}"/>
    <cellStyle name="Výpočet 3 17 2 4" xfId="3386" xr:uid="{8334DBC3-8B68-43FF-919B-53A6E048DBC6}"/>
    <cellStyle name="Výpočet 3 17 2 4 2" xfId="10313" xr:uid="{8C1A8125-4589-4B80-A232-11D44F00BC7A}"/>
    <cellStyle name="Výpočet 3 17 2 4 2 2" xfId="19729" xr:uid="{71EFA98F-B56E-4086-9A57-A5AC82251B73}"/>
    <cellStyle name="Výpočet 3 17 2 4 2 2 2" xfId="46356" xr:uid="{E6ED220A-686F-418C-B4C3-A7F80DF107E5}"/>
    <cellStyle name="Výpočet 3 17 2 4 2 3" xfId="22960" xr:uid="{C4C754DD-1DF4-4A1C-9ED3-5B0466E4A48E}"/>
    <cellStyle name="Výpočet 3 17 2 4 2 4" xfId="25718" xr:uid="{0C44296C-5B05-413D-BE0F-125BCBDAF927}"/>
    <cellStyle name="Výpočet 3 17 2 4 2 5" xfId="35236" xr:uid="{992586CE-2215-4B89-BBED-D396217CEFA5}"/>
    <cellStyle name="Výpočet 3 17 2 4 3" xfId="15115" xr:uid="{12ED6E1E-57E4-4EEA-9E20-221DA5166FE6}"/>
    <cellStyle name="Výpočet 3 17 2 4 3 2" xfId="40691" xr:uid="{5D36426E-6DC4-4776-966A-60D881A65F26}"/>
    <cellStyle name="Výpočet 3 17 2 4 4" xfId="16820" xr:uid="{8A610511-50D0-4D69-871F-1825CFDBDF4F}"/>
    <cellStyle name="Výpočet 3 17 2 4 5" xfId="29685" xr:uid="{394E8F4B-91C9-4EB5-BF31-B5BB77E00929}"/>
    <cellStyle name="Výpočet 3 17 2 5" xfId="7840" xr:uid="{EC99D968-6BC4-4F8F-8FEA-12B4BB76F87B}"/>
    <cellStyle name="Výpočet 3 17 2 5 2" xfId="18056" xr:uid="{70C413E9-1940-47E7-A018-B22F8B641F3E}"/>
    <cellStyle name="Výpočet 3 17 2 5 2 2" xfId="43888" xr:uid="{D6097156-DF6C-4E56-AC2E-112D5C0EEDB1}"/>
    <cellStyle name="Výpočet 3 17 2 5 3" xfId="21624" xr:uid="{0C232A1C-C2EC-4F02-A435-9F228C583AB1}"/>
    <cellStyle name="Výpočet 3 17 2 5 4" xfId="24504" xr:uid="{8D2626F9-8439-4CEE-96E8-468C7A956A9A}"/>
    <cellStyle name="Výpočet 3 17 2 5 5" xfId="32795" xr:uid="{DCDF6153-544B-46A9-BBD1-1060B7324DD1}"/>
    <cellStyle name="Výpočet 3 17 2 6" xfId="13302" xr:uid="{89E53E40-B7A0-4944-B175-D6A09F57CEAA}"/>
    <cellStyle name="Výpočet 3 17 2 6 2" xfId="38228" xr:uid="{719D1D28-ED1D-4058-BAC5-A22A023BE47F}"/>
    <cellStyle name="Výpočet 3 17 2 7" xfId="17043" xr:uid="{D7E8E4F7-4505-4E71-B0AC-BF6474313E91}"/>
    <cellStyle name="Výpočet 3 17 2 8" xfId="27245" xr:uid="{FE1FEEEF-AB1F-4810-9A9D-D93ED85FC6A1}"/>
    <cellStyle name="Výpočet 3 17 2_5.3 Investments associated cy" xfId="6631" xr:uid="{1C1EA9B1-203E-4D2B-8EC3-B3A4BB3D83BE}"/>
    <cellStyle name="Výpočet 3 17 3" xfId="1923" xr:uid="{D383453B-1F12-4644-AE0B-6490818AB1DF}"/>
    <cellStyle name="Výpočet 3 17 3 2" xfId="5122" xr:uid="{0C6970FD-9DC8-4EA7-90DB-83D1BFF39C2F}"/>
    <cellStyle name="Výpočet 3 17 3 2 2" xfId="11915" xr:uid="{D9BC6BD9-D01D-4C16-8F67-CBE1CFD07FD8}"/>
    <cellStyle name="Výpočet 3 17 3 2 2 2" xfId="20526" xr:uid="{E38DC18C-2B44-48C3-9ADA-E7711E907BA7}"/>
    <cellStyle name="Výpočet 3 17 3 2 2 2 2" xfId="47958" xr:uid="{01B3C4F5-7005-4D81-B2E2-B43B449B01C9}"/>
    <cellStyle name="Výpočet 3 17 3 2 2 3" xfId="23476" xr:uid="{5B11E585-8E81-44CD-8068-E3D77FEEFFAD}"/>
    <cellStyle name="Výpočet 3 17 3 2 2 4" xfId="26110" xr:uid="{40A1FA34-C344-4386-A83E-72348E92487D}"/>
    <cellStyle name="Výpočet 3 17 3 2 2 5" xfId="36761" xr:uid="{7C1D27B0-1AD4-47A0-9CE5-341A967F4EE6}"/>
    <cellStyle name="Výpočet 3 17 3 2 3" xfId="15951" xr:uid="{5DC7A176-3C6B-459E-9E35-1BED622C94B5}"/>
    <cellStyle name="Výpočet 3 17 3 2 3 2" xfId="42289" xr:uid="{03B4A5C6-EC4C-4420-8E35-97F6A13E1A21}"/>
    <cellStyle name="Výpočet 3 17 3 2 4" xfId="15436" xr:uid="{5A945B16-9F03-4CF4-B3B0-D4C71D7EA8C7}"/>
    <cellStyle name="Výpočet 3 17 3 2 5" xfId="16833" xr:uid="{74077A05-E247-477D-925B-48008BF44F6F}"/>
    <cellStyle name="Výpočet 3 17 3 2 6" xfId="31206" xr:uid="{DADF081E-B066-4435-A32F-D390F345F8FA}"/>
    <cellStyle name="Výpočet 3 17 3 3" xfId="8882" xr:uid="{780ED79E-1D65-4C1D-B212-10843ECB8CE9}"/>
    <cellStyle name="Výpočet 3 17 3 3 2" xfId="18614" xr:uid="{1AABB367-69C3-4475-B615-7F6D8FD1F3B8}"/>
    <cellStyle name="Výpočet 3 17 3 3 2 2" xfId="44926" xr:uid="{36814C8D-10B7-4085-BE8F-8536FFB5471F}"/>
    <cellStyle name="Výpočet 3 17 3 3 3" xfId="21997" xr:uid="{028CE791-2E2B-484D-ADA3-DE91180697CC}"/>
    <cellStyle name="Výpočet 3 17 3 3 4" xfId="24805" xr:uid="{764856BA-1918-4598-BB6B-3E943F91DD31}"/>
    <cellStyle name="Výpočet 3 17 3 3 5" xfId="33817" xr:uid="{520D05BC-DC2C-44C8-B80B-9F9D03179F11}"/>
    <cellStyle name="Výpočet 3 17 3 4" xfId="14012" xr:uid="{150B261A-8526-4638-8948-B4825416706D}"/>
    <cellStyle name="Výpočet 3 17 3 4 2" xfId="39265" xr:uid="{808C9172-0247-4DD8-969D-7B610E787A3A}"/>
    <cellStyle name="Výpočet 3 17 3 5" xfId="20643" xr:uid="{0EDCBB31-DF4C-4E02-A3A3-BB8F5ACBA502}"/>
    <cellStyle name="Výpočet 3 17 3 6" xfId="28270" xr:uid="{C723F667-5084-4D14-B768-69AA378FD032}"/>
    <cellStyle name="Výpočet 3 17 3_5.3 Investments associated cy" xfId="6634" xr:uid="{6D713BBF-CCF2-4739-8F0B-08EFD8D918DF}"/>
    <cellStyle name="Výpočet 3 17 4" xfId="2590" xr:uid="{5BA0EA87-73A3-4AF4-B165-7DB16758441F}"/>
    <cellStyle name="Výpočet 3 17 4 2" xfId="5789" xr:uid="{3381777B-2097-4D33-9EBE-16C61EC45C6E}"/>
    <cellStyle name="Výpočet 3 17 4 2 2" xfId="12582" xr:uid="{3E2CACC2-CD29-441A-9DF7-9F130B8F4C17}"/>
    <cellStyle name="Výpočet 3 17 4 2 2 2" xfId="20992" xr:uid="{F0FFCE6B-5EC1-4AF8-B4B1-99CE6B4755CA}"/>
    <cellStyle name="Výpočet 3 17 4 2 2 2 2" xfId="48625" xr:uid="{6FF274E1-1470-40AF-8079-068E6C346DC4}"/>
    <cellStyle name="Výpočet 3 17 4 2 2 3" xfId="23849" xr:uid="{D652C043-05F8-46C8-857B-8A30E3209824}"/>
    <cellStyle name="Výpočet 3 17 4 2 2 4" xfId="26446" xr:uid="{87116725-97FC-4D9E-A5D9-74538004B385}"/>
    <cellStyle name="Výpočet 3 17 4 2 2 5" xfId="37428" xr:uid="{6E361DDC-3720-40A7-A1B0-708D46ED3E31}"/>
    <cellStyle name="Výpočet 3 17 4 2 3" xfId="16404" xr:uid="{86AF98C7-7807-4659-835E-E1DADFEBF47B}"/>
    <cellStyle name="Výpočet 3 17 4 2 3 2" xfId="42956" xr:uid="{164D410E-CBF9-41A5-881C-D6AC46C255B8}"/>
    <cellStyle name="Výpočet 3 17 4 2 4" xfId="17866" xr:uid="{3122BF75-1081-4DD2-94AD-C37DF3684DE5}"/>
    <cellStyle name="Výpočet 3 17 4 2 5" xfId="13368" xr:uid="{ED6BE366-350C-45CD-A3AC-72807DDC01E7}"/>
    <cellStyle name="Výpočet 3 17 4 2 6" xfId="31873" xr:uid="{CCB9F314-E07E-4EFC-B8DD-7C2964B6BBBD}"/>
    <cellStyle name="Výpočet 3 17 4 3" xfId="9548" xr:uid="{A52F8C4C-64C6-4023-A21D-2A8C3F042A13}"/>
    <cellStyle name="Výpočet 3 17 4 3 2" xfId="19080" xr:uid="{6FE1CBCD-8373-4F27-9B71-44E8DFD000B6}"/>
    <cellStyle name="Výpočet 3 17 4 3 2 2" xfId="45592" xr:uid="{C93BED4B-52D0-46C7-A9D5-DFC8DD9540EC}"/>
    <cellStyle name="Výpočet 3 17 4 3 3" xfId="22366" xr:uid="{0BE25D37-9122-4DE5-AD37-0211064D1213}"/>
    <cellStyle name="Výpočet 3 17 4 3 4" xfId="25140" xr:uid="{6A7A25DF-FBE2-4046-AE65-3D6FAEFC6C7E}"/>
    <cellStyle name="Výpočet 3 17 4 3 5" xfId="34483" xr:uid="{47634812-65EF-4721-8710-9805C590847D}"/>
    <cellStyle name="Výpočet 3 17 4 4" xfId="14465" xr:uid="{18EA406F-9085-4F23-BA4A-88CE3509E210}"/>
    <cellStyle name="Výpočet 3 17 4 4 2" xfId="39931" xr:uid="{77849134-20E6-462F-B8E7-2EC656EC2F1D}"/>
    <cellStyle name="Výpočet 3 17 4 5" xfId="14806" xr:uid="{215EB15E-51AB-4950-A13C-30C67E85C392}"/>
    <cellStyle name="Výpočet 3 17 4 6" xfId="28936" xr:uid="{C736E628-636A-4B24-8B80-E5780C61F71A}"/>
    <cellStyle name="Výpočet 3 17 4_5.3 Investments associated cy" xfId="6635" xr:uid="{DB94E482-E0D0-4440-9BB0-C5A6A83CAC67}"/>
    <cellStyle name="Výpočet 3 17 5" xfId="3113" xr:uid="{8C513536-CD09-4190-847A-2E1190935755}"/>
    <cellStyle name="Výpočet 3 17 5 2" xfId="10044" xr:uid="{B44576E4-E4B5-4FE6-9833-1BA00F51A5CA}"/>
    <cellStyle name="Výpočet 3 17 5 2 2" xfId="19511" xr:uid="{8C0B3E2C-0E42-4D82-A52B-A78854812BD9}"/>
    <cellStyle name="Výpočet 3 17 5 2 2 2" xfId="46087" xr:uid="{1AC78C44-AC82-47C0-8A77-4574685D16B8}"/>
    <cellStyle name="Výpočet 3 17 5 2 3" xfId="22778" xr:uid="{A7EBA638-EC33-46FB-8D41-F7D266B4AE40}"/>
    <cellStyle name="Výpočet 3 17 5 2 4" xfId="25544" xr:uid="{0AF775B8-CC7C-4F01-86ED-4D113DF5EA36}"/>
    <cellStyle name="Výpočet 3 17 5 2 5" xfId="34968" xr:uid="{1E1CD209-E6B0-435B-9B4F-B4F9D92207FD}"/>
    <cellStyle name="Výpočet 3 17 5 3" xfId="14896" xr:uid="{A629E61A-B743-449A-B934-886952EC33B1}"/>
    <cellStyle name="Výpočet 3 17 5 3 2" xfId="40422" xr:uid="{61281978-4996-4F52-9AB3-9092A417BF8F}"/>
    <cellStyle name="Výpočet 3 17 5 4" xfId="18329" xr:uid="{D1D4853D-C356-4E91-BC2D-81305AF231B4}"/>
    <cellStyle name="Výpočet 3 17 5 5" xfId="29417" xr:uid="{1924B0D3-BE01-4926-900C-E39303F7B9FC}"/>
    <cellStyle name="Výpočet 3 17 6" xfId="7539" xr:uid="{D7FF406D-7236-4A5F-AC0D-1829BB901D21}"/>
    <cellStyle name="Výpočet 3 17 6 2" xfId="17810" xr:uid="{38278725-570D-4B29-992D-4203956C0CD2}"/>
    <cellStyle name="Výpočet 3 17 6 2 2" xfId="43587" xr:uid="{849EF6CA-1FB5-4E38-AFDB-69E8D2029C24}"/>
    <cellStyle name="Výpočet 3 17 6 3" xfId="21405" xr:uid="{F3CA8680-9075-4CEE-9771-1CE61834424C}"/>
    <cellStyle name="Výpočet 3 17 6 4" xfId="24297" xr:uid="{EC7CB90B-99F7-4544-8BDD-90FFB047B37C}"/>
    <cellStyle name="Výpočet 3 17 6 5" xfId="32494" xr:uid="{7BC615C7-4DC5-47B9-A803-59F8DA59BAA3}"/>
    <cellStyle name="Výpočet 3 17 7" xfId="13055" xr:uid="{2113C6E6-B2CC-4F98-ACF8-102CDA5647B6}"/>
    <cellStyle name="Výpočet 3 17 7 2" xfId="37927" xr:uid="{31AD3DF2-7AFE-454E-9D0B-61D8EBCD8870}"/>
    <cellStyle name="Výpočet 3 17 8" xfId="17257" xr:uid="{1182E4EA-5836-47B2-B834-3FF199007C80}"/>
    <cellStyle name="Výpočet 3 17 9" xfId="26944" xr:uid="{EDD53A06-A6F0-49DE-8314-D3F6E837DCDC}"/>
    <cellStyle name="Výpočet 3 17_3.10 Impairments" xfId="1133" xr:uid="{56CC1839-BC74-4B0E-8FC7-D9EB76F70F45}"/>
    <cellStyle name="Výpočet 3 18" xfId="375" xr:uid="{E1EA925A-825D-4D7F-9E19-83DD1D0A4245}"/>
    <cellStyle name="Výpočet 3 18 2" xfId="679" xr:uid="{2779816D-E722-424A-B04D-1E7191AFCC01}"/>
    <cellStyle name="Výpočet 3 18 2 2" xfId="2220" xr:uid="{297C5B52-90A1-44C7-8B60-B829B4507C87}"/>
    <cellStyle name="Výpočet 3 18 2 2 2" xfId="5419" xr:uid="{D16CCCCB-2B31-4319-AB91-F8DD0BB2ACA8}"/>
    <cellStyle name="Výpočet 3 18 2 2 2 2" xfId="12212" xr:uid="{EAA50AD7-0C3D-4B4D-B08D-C0197EBE9266}"/>
    <cellStyle name="Výpočet 3 18 2 2 2 2 2" xfId="20766" xr:uid="{31BD5261-D273-41AD-B1B1-D2B0A42A4488}"/>
    <cellStyle name="Výpočet 3 18 2 2 2 2 2 2" xfId="48255" xr:uid="{2A950D81-F9B6-483C-89B0-5D795DED97A9}"/>
    <cellStyle name="Výpočet 3 18 2 2 2 2 3" xfId="23683" xr:uid="{2B7CA294-9F0C-49B0-B6E6-F60DDD21E5C6}"/>
    <cellStyle name="Výpočet 3 18 2 2 2 2 4" xfId="26307" xr:uid="{8A4611CC-8395-4915-9C31-F929A56335EE}"/>
    <cellStyle name="Výpočet 3 18 2 2 2 2 5" xfId="37058" xr:uid="{042BC974-AEED-433A-A907-C2F892BE2B95}"/>
    <cellStyle name="Výpočet 3 18 2 2 2 3" xfId="16189" xr:uid="{BF185EC5-8E6E-422A-9DD0-D71CA7B811AD}"/>
    <cellStyle name="Výpočet 3 18 2 2 2 3 2" xfId="42586" xr:uid="{4CDBD9B2-7D89-47B2-8336-06A0D5142CA9}"/>
    <cellStyle name="Výpočet 3 18 2 2 2 4" xfId="18869" xr:uid="{91F93721-8864-41BA-8576-C6E67FBD2094}"/>
    <cellStyle name="Výpočet 3 18 2 2 2 5" xfId="16726" xr:uid="{58C462CE-57BC-48D4-B78E-B3CA9739C382}"/>
    <cellStyle name="Výpočet 3 18 2 2 2 6" xfId="31503" xr:uid="{0B4ED64C-8E36-42E8-A163-F1C2A78A6625}"/>
    <cellStyle name="Výpočet 3 18 2 2 3" xfId="9179" xr:uid="{8AD8002B-D7DB-46E4-9B48-6564640D73DE}"/>
    <cellStyle name="Výpočet 3 18 2 2 3 2" xfId="18851" xr:uid="{3E2CD373-1C15-4F95-88CE-33F91673FD68}"/>
    <cellStyle name="Výpočet 3 18 2 2 3 2 2" xfId="45223" xr:uid="{45CA0233-6C42-48C9-97E6-9C9B6B93F04E}"/>
    <cellStyle name="Výpočet 3 18 2 2 3 3" xfId="22205" xr:uid="{A81C4FF3-05C4-4A3B-BFE7-F48CDFF172DE}"/>
    <cellStyle name="Výpočet 3 18 2 2 3 4" xfId="25002" xr:uid="{86B4D1B1-7A96-4F15-89D3-1BF9393BD32B}"/>
    <cellStyle name="Výpočet 3 18 2 2 3 5" xfId="34114" xr:uid="{9B7058BC-49BA-498E-8444-50EA6671283C}"/>
    <cellStyle name="Výpočet 3 18 2 2 4" xfId="14246" xr:uid="{246EDF34-2F2E-4132-BB97-FFFC39FBDCF6}"/>
    <cellStyle name="Výpočet 3 18 2 2 4 2" xfId="39562" xr:uid="{626FAC08-0965-4604-A96A-7C93EF629D11}"/>
    <cellStyle name="Výpočet 3 18 2 2 5" xfId="16912" xr:uid="{50E0D13C-D760-409B-AC97-6FAA8A888E39}"/>
    <cellStyle name="Výpočet 3 18 2 2 6" xfId="28567" xr:uid="{053AD08D-4F02-4E15-9427-EA36F7B324D3}"/>
    <cellStyle name="Výpočet 3 18 2 2_5.3 Investments associated cy" xfId="6637" xr:uid="{9F47DEFA-8ED6-4AFD-87E9-8924C454691B}"/>
    <cellStyle name="Výpočet 3 18 2 3" xfId="2819" xr:uid="{28D9D100-C5A3-42FB-AB83-584CB1DB65E9}"/>
    <cellStyle name="Výpočet 3 18 2 3 2" xfId="6018" xr:uid="{266F1964-E7F6-40F7-B6A9-EA1C9D54E12C}"/>
    <cellStyle name="Výpočet 3 18 2 3 2 2" xfId="12811" xr:uid="{FEE60197-4388-4326-94A7-048581A59FA4}"/>
    <cellStyle name="Výpočet 3 18 2 3 2 2 2" xfId="21221" xr:uid="{99D87F30-A842-4AD2-BC98-52E757CE3994}"/>
    <cellStyle name="Výpočet 3 18 2 3 2 2 2 2" xfId="48854" xr:uid="{045C4573-A8D5-4ADC-A956-5871345A043F}"/>
    <cellStyle name="Výpočet 3 18 2 3 2 2 3" xfId="24078" xr:uid="{26FB7534-F7A3-454E-8AB5-9A7343C43A24}"/>
    <cellStyle name="Výpočet 3 18 2 3 2 2 4" xfId="26675" xr:uid="{8E3A522A-3032-4754-AB39-027270BB753B}"/>
    <cellStyle name="Výpočet 3 18 2 3 2 2 5" xfId="37657" xr:uid="{8C285292-FE17-4690-83C0-815D352D8806}"/>
    <cellStyle name="Výpočet 3 18 2 3 2 3" xfId="16633" xr:uid="{16662CB1-0CE6-4B69-94DE-E3A14DE1DC85}"/>
    <cellStyle name="Výpočet 3 18 2 3 2 3 2" xfId="43185" xr:uid="{18F7691A-374F-4DA4-8BC5-CE4F1E64043C}"/>
    <cellStyle name="Výpočet 3 18 2 3 2 4" xfId="14318" xr:uid="{90E281F1-84B4-4214-A9B8-D469F9F917DB}"/>
    <cellStyle name="Výpočet 3 18 2 3 2 5" xfId="21810" xr:uid="{8EA27DBD-0D08-4A52-98DB-C51BD103CD57}"/>
    <cellStyle name="Výpočet 3 18 2 3 2 6" xfId="32102" xr:uid="{C55A8C5A-D97B-48A4-B314-CAF3C7DF578B}"/>
    <cellStyle name="Výpočet 3 18 2 3 3" xfId="9777" xr:uid="{97B46C30-1AEB-419E-B697-6E2E3FF6CEAB}"/>
    <cellStyle name="Výpočet 3 18 2 3 3 2" xfId="19309" xr:uid="{5CB85D91-1387-46CB-BFF2-F93AC432230C}"/>
    <cellStyle name="Výpočet 3 18 2 3 3 2 2" xfId="45821" xr:uid="{44DDB4E6-423A-42CE-ADE5-FE5144EFA3D5}"/>
    <cellStyle name="Výpočet 3 18 2 3 3 3" xfId="22595" xr:uid="{8CAD2194-AE12-48B3-9998-B493AD03E45C}"/>
    <cellStyle name="Výpočet 3 18 2 3 3 4" xfId="25369" xr:uid="{8FDA4BD5-7E13-433D-9167-AA55E7E80B6E}"/>
    <cellStyle name="Výpočet 3 18 2 3 3 5" xfId="34712" xr:uid="{71C69CB4-E0D0-4EAE-B0EB-CB17C59C7C60}"/>
    <cellStyle name="Výpočet 3 18 2 3 4" xfId="14694" xr:uid="{B75D1AF5-292F-4F17-B628-F0BBB4E73166}"/>
    <cellStyle name="Výpočet 3 18 2 3 4 2" xfId="40160" xr:uid="{F1FA42DF-EAFF-4AE3-93CB-5C6223B18147}"/>
    <cellStyle name="Výpočet 3 18 2 3 5" xfId="19798" xr:uid="{65D8E8E1-B3F2-480D-8BC6-41AFCF33394E}"/>
    <cellStyle name="Výpočet 3 18 2 3 6" xfId="29165" xr:uid="{CF30A031-68DB-4DE1-8E53-3BA4BD22BE55}"/>
    <cellStyle name="Výpočet 3 18 2 3_5.3 Investments associated cy" xfId="6638" xr:uid="{0ACD48DB-8F82-45BC-88D4-2E272610F757}"/>
    <cellStyle name="Výpočet 3 18 2 4" xfId="3411" xr:uid="{BB72E626-9721-450F-8359-AF28DCD6A3F2}"/>
    <cellStyle name="Výpočet 3 18 2 4 2" xfId="10338" xr:uid="{74DB862B-FD8A-4F32-A011-435B009E0C1A}"/>
    <cellStyle name="Výpočet 3 18 2 4 2 2" xfId="19751" xr:uid="{FD51992A-32B4-4E5E-A5C3-1494E9CFD7B0}"/>
    <cellStyle name="Výpočet 3 18 2 4 2 2 2" xfId="46381" xr:uid="{3569DC7F-3B65-4C6B-93B6-89DCC5473BAC}"/>
    <cellStyle name="Výpočet 3 18 2 4 2 3" xfId="22978" xr:uid="{EB678F4D-1EBC-439D-B3F4-12E6BEC91C80}"/>
    <cellStyle name="Výpočet 3 18 2 4 2 4" xfId="25736" xr:uid="{1C05AAB0-5F4E-4905-9BBE-6035B2CBBFD4}"/>
    <cellStyle name="Výpočet 3 18 2 4 2 5" xfId="35260" xr:uid="{5B3E59BD-CDA6-47C1-8112-B058CDC90DD1}"/>
    <cellStyle name="Výpočet 3 18 2 4 3" xfId="15134" xr:uid="{886BE4E3-271D-423E-8E0C-8098C6FA7FAD}"/>
    <cellStyle name="Výpočet 3 18 2 4 3 2" xfId="40716" xr:uid="{FBED86DC-E0D2-4DE4-B98B-2963EABCBB3D}"/>
    <cellStyle name="Výpočet 3 18 2 4 4" xfId="20002" xr:uid="{C02F9265-74DC-4211-9BD9-7858D6694929}"/>
    <cellStyle name="Výpočet 3 18 2 4 5" xfId="29709" xr:uid="{45749033-3356-4A6C-A80F-7A3A2E5804F4}"/>
    <cellStyle name="Výpočet 3 18 2 5" xfId="7868" xr:uid="{9DAF0A0B-B9DA-413C-A42F-0AAB0DD205BE}"/>
    <cellStyle name="Výpočet 3 18 2 5 2" xfId="18081" xr:uid="{D233EF8C-66DB-43C9-8CE2-B8A720A7CC63}"/>
    <cellStyle name="Výpočet 3 18 2 5 2 2" xfId="43916" xr:uid="{DDB80590-5A56-4BB5-83C1-3B402CB57030}"/>
    <cellStyle name="Výpočet 3 18 2 5 3" xfId="21647" xr:uid="{FA1253EF-DCDE-4A75-AFFC-4391A469A883}"/>
    <cellStyle name="Výpočet 3 18 2 5 4" xfId="24526" xr:uid="{37200262-C2B5-4BEA-9EDA-D68E107CC141}"/>
    <cellStyle name="Výpočet 3 18 2 5 5" xfId="32823" xr:uid="{8AC75320-338A-46DE-8745-936729F2C0DC}"/>
    <cellStyle name="Výpočet 3 18 2 6" xfId="13326" xr:uid="{DFA5BEAB-5B9C-4BA0-9DB9-DC7B5F4DFC38}"/>
    <cellStyle name="Výpočet 3 18 2 6 2" xfId="38256" xr:uid="{955A97F1-184F-4223-8711-FDC689174701}"/>
    <cellStyle name="Výpočet 3 18 2 7" xfId="17018" xr:uid="{FC85586A-134C-4CE4-A44C-BA9DAAB6D412}"/>
    <cellStyle name="Výpočet 3 18 2 8" xfId="27273" xr:uid="{9F3D2580-E66F-46D2-B43D-02736F967AD8}"/>
    <cellStyle name="Výpočet 3 18 2_5.3 Investments associated cy" xfId="6636" xr:uid="{FC1F0EFD-FF3D-4D20-8B4E-031CD91FCA2E}"/>
    <cellStyle name="Výpočet 3 18 3" xfId="1948" xr:uid="{6A8F1F18-EBFE-4A92-A0F0-8CB45FF7A69B}"/>
    <cellStyle name="Výpočet 3 18 3 2" xfId="5147" xr:uid="{EDC4C9AB-CE79-449E-81A6-F19677C4B69B}"/>
    <cellStyle name="Výpočet 3 18 3 2 2" xfId="11940" xr:uid="{7988DED8-21F1-4CE2-BE66-7F57B35DBFDE}"/>
    <cellStyle name="Výpočet 3 18 3 2 2 2" xfId="20547" xr:uid="{8589379A-9628-459F-B31D-9EBFE62629BB}"/>
    <cellStyle name="Výpočet 3 18 3 2 2 2 2" xfId="47983" xr:uid="{FF3093EE-ED31-43EB-B725-A5FCBC986359}"/>
    <cellStyle name="Výpočet 3 18 3 2 2 3" xfId="23496" xr:uid="{366AC16C-C634-4791-95DC-69CD7E8A168B}"/>
    <cellStyle name="Výpočet 3 18 3 2 2 4" xfId="26129" xr:uid="{0BE94E76-E016-4CBA-8733-CF8962DDED2D}"/>
    <cellStyle name="Výpočet 3 18 3 2 2 5" xfId="36786" xr:uid="{F6819EAB-2EBC-408B-9FB5-98E6183AD03C}"/>
    <cellStyle name="Výpočet 3 18 3 2 3" xfId="15972" xr:uid="{1AC4B5AB-56BD-4005-BA39-DA0B8370F3C9}"/>
    <cellStyle name="Výpočet 3 18 3 2 3 2" xfId="42314" xr:uid="{0389DD88-9C0E-4EDD-AA7D-8583C3F8697E}"/>
    <cellStyle name="Výpočet 3 18 3 2 4" xfId="18394" xr:uid="{EA4C54BF-A806-4F60-A3C1-0876BE31B819}"/>
    <cellStyle name="Výpočet 3 18 3 2 5" xfId="16090" xr:uid="{51F2C33E-4B08-46BA-B8A1-37DD96261E7A}"/>
    <cellStyle name="Výpočet 3 18 3 2 6" xfId="31231" xr:uid="{55A55D38-CA8B-45B0-B55A-73C7A72A0421}"/>
    <cellStyle name="Výpočet 3 18 3 3" xfId="8907" xr:uid="{566A2B41-C54A-40E5-A078-ECDCAC04E3A7}"/>
    <cellStyle name="Výpočet 3 18 3 3 2" xfId="18635" xr:uid="{1D8CBAF3-99FE-4B9F-9D2A-7B040676587F}"/>
    <cellStyle name="Výpočet 3 18 3 3 2 2" xfId="44951" xr:uid="{6EDBBC47-669C-492C-BB34-3631C27AB19A}"/>
    <cellStyle name="Výpočet 3 18 3 3 3" xfId="22016" xr:uid="{5D9B89AB-C90A-4AEA-B1A0-539BD10A9C4A}"/>
    <cellStyle name="Výpočet 3 18 3 3 4" xfId="24824" xr:uid="{3FBDD6F2-5E91-4286-9C16-4A2DDD51824F}"/>
    <cellStyle name="Výpočet 3 18 3 3 5" xfId="33842" xr:uid="{410AA229-E3CD-491B-B8DA-CF7FE46FFAFE}"/>
    <cellStyle name="Výpočet 3 18 3 4" xfId="14033" xr:uid="{9C17DE20-8E76-46BD-8FD2-3F0204A97F4C}"/>
    <cellStyle name="Výpočet 3 18 3 4 2" xfId="39290" xr:uid="{E284BCDF-7C7E-4BC5-AAA5-B9490685AA01}"/>
    <cellStyle name="Výpočet 3 18 3 5" xfId="13191" xr:uid="{55F4A1AC-538A-400F-9F48-1FF5E20DEF01}"/>
    <cellStyle name="Výpočet 3 18 3 6" xfId="28295" xr:uid="{527F12DB-C7B2-4E89-A1C6-86D9C47E0025}"/>
    <cellStyle name="Výpočet 3 18 3_5.3 Investments associated cy" xfId="6639" xr:uid="{2DCA0EDB-F031-4257-8385-7982D0C97BC4}"/>
    <cellStyle name="Výpočet 3 18 4" xfId="2612" xr:uid="{90341B3A-EA76-4A6F-AC27-B043C545EE31}"/>
    <cellStyle name="Výpočet 3 18 4 2" xfId="5811" xr:uid="{D18512B6-CFEA-4170-AC0C-8653D26F8261}"/>
    <cellStyle name="Výpočet 3 18 4 2 2" xfId="12604" xr:uid="{FA72C1F3-AEC3-4670-95D0-94584E54E7B5}"/>
    <cellStyle name="Výpočet 3 18 4 2 2 2" xfId="21014" xr:uid="{586E13C4-B958-4FA2-9D67-D9A4CE9F24EE}"/>
    <cellStyle name="Výpočet 3 18 4 2 2 2 2" xfId="48647" xr:uid="{18CE3BC4-F337-4DE1-8567-F04D40229A89}"/>
    <cellStyle name="Výpočet 3 18 4 2 2 3" xfId="23871" xr:uid="{141D6798-E455-4757-B0E4-9E19C7EB72BB}"/>
    <cellStyle name="Výpočet 3 18 4 2 2 4" xfId="26468" xr:uid="{87BB5C6F-3640-41FA-8CE6-32BF29384A54}"/>
    <cellStyle name="Výpočet 3 18 4 2 2 5" xfId="37450" xr:uid="{CFC94A48-89E4-48D8-AEF5-2D9393FCC594}"/>
    <cellStyle name="Výpočet 3 18 4 2 3" xfId="16426" xr:uid="{C5396A70-DE94-4420-B6E0-83DF8CF5976B}"/>
    <cellStyle name="Výpočet 3 18 4 2 3 2" xfId="42978" xr:uid="{FF431371-AFF3-4989-9DF8-94FCA8A5C54E}"/>
    <cellStyle name="Výpočet 3 18 4 2 4" xfId="18928" xr:uid="{ADBE6473-DA6D-439D-AF2C-7AFBE4579B2B}"/>
    <cellStyle name="Výpočet 3 18 4 2 5" xfId="20871" xr:uid="{4E3DCAAF-1197-4946-8654-20B8DD53F3FB}"/>
    <cellStyle name="Výpočet 3 18 4 2 6" xfId="31895" xr:uid="{B7CFE628-CE08-4DCA-B553-5A9012AA1242}"/>
    <cellStyle name="Výpočet 3 18 4 3" xfId="9570" xr:uid="{21677F10-ADB7-4608-AFD3-86E9169BF700}"/>
    <cellStyle name="Výpočet 3 18 4 3 2" xfId="19102" xr:uid="{491B8B01-7F76-4E83-8B20-1A3BFE7B8641}"/>
    <cellStyle name="Výpočet 3 18 4 3 2 2" xfId="45614" xr:uid="{64C67840-F050-44B4-B580-61C536D6DBDE}"/>
    <cellStyle name="Výpočet 3 18 4 3 3" xfId="22388" xr:uid="{150009D5-DFB4-4AF9-8E4B-BE0F4E4357C3}"/>
    <cellStyle name="Výpočet 3 18 4 3 4" xfId="25162" xr:uid="{08AB3CCC-5EB3-4F17-9F70-2B61ED12B2DC}"/>
    <cellStyle name="Výpočet 3 18 4 3 5" xfId="34505" xr:uid="{78A66E08-18EC-40A6-ACA8-9F104BE0E36A}"/>
    <cellStyle name="Výpočet 3 18 4 4" xfId="14487" xr:uid="{37BB323A-2487-4D7D-B2BF-81870F870F1B}"/>
    <cellStyle name="Výpočet 3 18 4 4 2" xfId="39953" xr:uid="{864CC38E-E29F-4E87-BE0C-5994E61D5117}"/>
    <cellStyle name="Výpočet 3 18 4 5" xfId="16890" xr:uid="{AA630FC6-61BF-4EA3-824E-A47FCC10CE2F}"/>
    <cellStyle name="Výpočet 3 18 4 6" xfId="28958" xr:uid="{1A180917-6220-46E6-A262-080B4F64830F}"/>
    <cellStyle name="Výpočet 3 18 4_5.3 Investments associated cy" xfId="6640" xr:uid="{EA38238F-92DD-4F88-A05D-2FEFBFD14DE8}"/>
    <cellStyle name="Výpočet 3 18 5" xfId="3138" xr:uid="{F6452073-423C-4C0E-80BA-53717568F47F}"/>
    <cellStyle name="Výpočet 3 18 5 2" xfId="10068" xr:uid="{595CF7BA-0032-42EC-8B2D-16EC41459326}"/>
    <cellStyle name="Výpočet 3 18 5 2 2" xfId="19532" xr:uid="{B1D3832C-3DEA-432B-8DBB-47157153B016}"/>
    <cellStyle name="Výpočet 3 18 5 2 2 2" xfId="46111" xr:uid="{1A8B8FC1-4FDC-4648-9A55-26168C768EBD}"/>
    <cellStyle name="Výpočet 3 18 5 2 3" xfId="22796" xr:uid="{66EAA092-158D-4077-AF46-621B87C9161D}"/>
    <cellStyle name="Výpočet 3 18 5 2 4" xfId="25562" xr:uid="{D0DABE59-9B5A-4931-BE86-D9DB33F18268}"/>
    <cellStyle name="Výpočet 3 18 5 2 5" xfId="34992" xr:uid="{D9480508-ADB8-4CA5-B0C4-06BAB593F184}"/>
    <cellStyle name="Výpočet 3 18 5 3" xfId="14916" xr:uid="{6E90465A-DE12-4E6C-8645-1E518284C1A2}"/>
    <cellStyle name="Výpočet 3 18 5 3 2" xfId="40446" xr:uid="{8842F617-B3A8-4758-8E48-B15A50CD5EB3}"/>
    <cellStyle name="Výpočet 3 18 5 4" xfId="19995" xr:uid="{AAD17E85-3335-4488-927A-97A58FF62E2F}"/>
    <cellStyle name="Výpočet 3 18 5 5" xfId="29441" xr:uid="{749846D6-7F6E-4FB8-82B2-5BBEB6FDE363}"/>
    <cellStyle name="Výpočet 3 18 6" xfId="7567" xr:uid="{725A05B5-928E-4E9D-874D-CC80E76D523D}"/>
    <cellStyle name="Výpočet 3 18 6 2" xfId="17835" xr:uid="{5F444D74-B19C-4846-954C-B3DD88220686}"/>
    <cellStyle name="Výpočet 3 18 6 2 2" xfId="43615" xr:uid="{1FC5D963-17C6-4571-9015-8804FBA19E0E}"/>
    <cellStyle name="Výpočet 3 18 6 3" xfId="21429" xr:uid="{E13997FF-9069-4227-BE1C-33A39F349604}"/>
    <cellStyle name="Výpočet 3 18 6 4" xfId="24319" xr:uid="{B48C4E12-9EAE-4ADA-946F-3602440A90AC}"/>
    <cellStyle name="Výpočet 3 18 6 5" xfId="32522" xr:uid="{12B6754C-55A9-4355-B496-2CD800E46A78}"/>
    <cellStyle name="Výpočet 3 18 7" xfId="13079" xr:uid="{F7BA2318-D061-4AA7-BBA9-16C2ACB50297}"/>
    <cellStyle name="Výpočet 3 18 7 2" xfId="37955" xr:uid="{F66F91E0-DF84-47FE-862F-C18EE8A190CB}"/>
    <cellStyle name="Výpočet 3 18 8" xfId="17235" xr:uid="{7A2CD542-897B-4446-B0B9-D353AB33E091}"/>
    <cellStyle name="Výpočet 3 18 9" xfId="26972" xr:uid="{6510B990-E8F5-440E-B3F6-5E7A3C179245}"/>
    <cellStyle name="Výpočet 3 18_3.10 Impairments" xfId="1134" xr:uid="{D1ACF5FE-7072-419E-AFEA-C07D1FB4BEDA}"/>
    <cellStyle name="Výpočet 3 19" xfId="384" xr:uid="{6851FFE6-010F-4200-8978-8D4EA56BC4E8}"/>
    <cellStyle name="Výpočet 3 19 2" xfId="688" xr:uid="{934EE1CA-CD30-44D7-9E14-A62FE2DB83A1}"/>
    <cellStyle name="Výpočet 3 19 2 2" xfId="2227" xr:uid="{5728686B-5DB3-4912-97DD-BB3A0732B234}"/>
    <cellStyle name="Výpočet 3 19 2 2 2" xfId="5426" xr:uid="{E3EF5D69-1BB4-4161-B356-D1C078CDC7B1}"/>
    <cellStyle name="Výpočet 3 19 2 2 2 2" xfId="12219" xr:uid="{B16F8665-583E-4490-90DC-388E9C51E59D}"/>
    <cellStyle name="Výpočet 3 19 2 2 2 2 2" xfId="20773" xr:uid="{F67543D8-D6D9-473A-8AD5-BB03819790D9}"/>
    <cellStyle name="Výpočet 3 19 2 2 2 2 2 2" xfId="48262" xr:uid="{A0633AD1-A5E4-4825-BD82-C3A5D6DBC5FD}"/>
    <cellStyle name="Výpočet 3 19 2 2 2 2 3" xfId="23690" xr:uid="{FD978757-335A-476F-B75C-D9FC11FE7B5B}"/>
    <cellStyle name="Výpočet 3 19 2 2 2 2 4" xfId="26314" xr:uid="{9C22EDC9-55A9-4E75-AB20-793BD86BFB58}"/>
    <cellStyle name="Výpočet 3 19 2 2 2 2 5" xfId="37065" xr:uid="{C07894EB-BA05-4DAC-8B99-FD3D425501C5}"/>
    <cellStyle name="Výpočet 3 19 2 2 2 3" xfId="16196" xr:uid="{BBFDCFC8-CCC2-4CB3-B8BF-FC69FBEB1F49}"/>
    <cellStyle name="Výpočet 3 19 2 2 2 3 2" xfId="42593" xr:uid="{B26C8297-D14A-4A12-BCA8-35C25156F374}"/>
    <cellStyle name="Výpočet 3 19 2 2 2 4" xfId="15674" xr:uid="{1134F149-CA59-4008-8F1C-711749212426}"/>
    <cellStyle name="Výpočet 3 19 2 2 2 5" xfId="16272" xr:uid="{90CC849F-C0F3-42CF-8F8C-665D101E1EF3}"/>
    <cellStyle name="Výpočet 3 19 2 2 2 6" xfId="31510" xr:uid="{EE87AA10-CAE5-451E-BAB6-4077A04DE4F5}"/>
    <cellStyle name="Výpočet 3 19 2 2 3" xfId="9186" xr:uid="{7F1FBE2D-C6D4-45C6-B3DB-EC2A3F000052}"/>
    <cellStyle name="Výpočet 3 19 2 2 3 2" xfId="18858" xr:uid="{26480BBA-5845-464C-950C-C69B6737F58A}"/>
    <cellStyle name="Výpočet 3 19 2 2 3 2 2" xfId="45230" xr:uid="{BC336861-1C63-40CC-ABB0-3B032EE423DD}"/>
    <cellStyle name="Výpočet 3 19 2 2 3 3" xfId="22212" xr:uid="{D7D9E259-A92B-47C5-974B-426D03B0A807}"/>
    <cellStyle name="Výpočet 3 19 2 2 3 4" xfId="25009" xr:uid="{826F2FF6-E144-4D30-BF4E-236CDE049573}"/>
    <cellStyle name="Výpočet 3 19 2 2 3 5" xfId="34121" xr:uid="{7BB45F2A-C7D4-450C-BFFF-EA921C2BE6E6}"/>
    <cellStyle name="Výpočet 3 19 2 2 4" xfId="14253" xr:uid="{8D2DEA25-8C62-40C7-90D7-0B5B79227D35}"/>
    <cellStyle name="Výpočet 3 19 2 2 4 2" xfId="39569" xr:uid="{47F60284-AE82-4F08-B8B3-52F2E25F4BE9}"/>
    <cellStyle name="Výpočet 3 19 2 2 5" xfId="20083" xr:uid="{AD8A97CE-00C1-47B2-83B4-CACECC6A9DEF}"/>
    <cellStyle name="Výpočet 3 19 2 2 6" xfId="28574" xr:uid="{5137F245-6FEF-492B-B290-A94B55C2DE2B}"/>
    <cellStyle name="Výpočet 3 19 2 2_5.3 Investments associated cy" xfId="6642" xr:uid="{09CA8475-4259-4491-BF5F-A8B40A797A68}"/>
    <cellStyle name="Výpočet 3 19 2 3" xfId="2828" xr:uid="{F4605553-492E-4AB4-9077-2F754FE77A4F}"/>
    <cellStyle name="Výpočet 3 19 2 3 2" xfId="6027" xr:uid="{C0513C9B-D691-4012-8A49-17D79C6A3A35}"/>
    <cellStyle name="Výpočet 3 19 2 3 2 2" xfId="12820" xr:uid="{57A3BE72-0A73-4340-A80D-8EFCA32AE851}"/>
    <cellStyle name="Výpočet 3 19 2 3 2 2 2" xfId="21230" xr:uid="{F3460140-6A56-4839-B2AB-BC63BAC68C22}"/>
    <cellStyle name="Výpočet 3 19 2 3 2 2 2 2" xfId="48863" xr:uid="{BB0F631B-AEB2-44CB-A091-B5BFB8A80A23}"/>
    <cellStyle name="Výpočet 3 19 2 3 2 2 3" xfId="24087" xr:uid="{71BAE274-EAE8-4ED1-99DE-85D6592A02E4}"/>
    <cellStyle name="Výpočet 3 19 2 3 2 2 4" xfId="26684" xr:uid="{1BC53A8F-4211-47CA-8DF0-E9DCDAC34FAB}"/>
    <cellStyle name="Výpočet 3 19 2 3 2 2 5" xfId="37666" xr:uid="{7A215A47-BD7D-4857-85F1-CA787AB8D8FA}"/>
    <cellStyle name="Výpočet 3 19 2 3 2 3" xfId="16642" xr:uid="{977D2505-BD78-4F48-83B9-C3B928782CB3}"/>
    <cellStyle name="Výpočet 3 19 2 3 2 3 2" xfId="43194" xr:uid="{579A3C1C-18ED-433A-9697-2D407321031A}"/>
    <cellStyle name="Výpočet 3 19 2 3 2 4" xfId="20030" xr:uid="{3E4A8700-747C-4F50-9796-1A24DCAE3F18}"/>
    <cellStyle name="Výpočet 3 19 2 3 2 5" xfId="22935" xr:uid="{B78C4AA0-E4D0-424A-B59B-5EB7DF73F93C}"/>
    <cellStyle name="Výpočet 3 19 2 3 2 6" xfId="32111" xr:uid="{A44E6B8B-BBF1-4423-B851-3A3036F080A8}"/>
    <cellStyle name="Výpočet 3 19 2 3 3" xfId="9786" xr:uid="{F2EB2C75-0360-4AEF-BA06-C25C51652D69}"/>
    <cellStyle name="Výpočet 3 19 2 3 3 2" xfId="19318" xr:uid="{CA73ECC3-C4B1-4846-9F70-76CC2DD4051B}"/>
    <cellStyle name="Výpočet 3 19 2 3 3 2 2" xfId="45830" xr:uid="{35067152-7E65-4E1E-9B26-571E4144672F}"/>
    <cellStyle name="Výpočet 3 19 2 3 3 3" xfId="22604" xr:uid="{774F0CDD-5F79-427E-A27B-80E2F741CE46}"/>
    <cellStyle name="Výpočet 3 19 2 3 3 4" xfId="25378" xr:uid="{6EB6F100-2C9C-4D25-9B40-D1D186A29179}"/>
    <cellStyle name="Výpočet 3 19 2 3 3 5" xfId="34721" xr:uid="{3BD239F3-937C-41CE-A2B7-66B77EEC1153}"/>
    <cellStyle name="Výpočet 3 19 2 3 4" xfId="14703" xr:uid="{E0A44B5D-D49A-443C-9DFE-D840451B1DEE}"/>
    <cellStyle name="Výpočet 3 19 2 3 4 2" xfId="40169" xr:uid="{A5EA4375-4EB1-4C50-A793-71014B2D72F3}"/>
    <cellStyle name="Výpočet 3 19 2 3 5" xfId="20267" xr:uid="{2C23A73B-33A8-415E-92A7-E58FC879408B}"/>
    <cellStyle name="Výpočet 3 19 2 3 6" xfId="29174" xr:uid="{28D83E68-D846-40AC-88B8-C74E844B6310}"/>
    <cellStyle name="Výpočet 3 19 2 3_5.3 Investments associated cy" xfId="6643" xr:uid="{B3FCACBA-013A-42DE-A9A0-081D298BD742}"/>
    <cellStyle name="Výpočet 3 19 2 4" xfId="3418" xr:uid="{D24FF883-43FF-4ED9-900D-57E286DF8770}"/>
    <cellStyle name="Výpočet 3 19 2 4 2" xfId="10345" xr:uid="{A7A4C2EB-45C2-4AD0-BD97-D37396C8DB48}"/>
    <cellStyle name="Výpočet 3 19 2 4 2 2" xfId="19758" xr:uid="{43DCB262-DB71-430F-81C2-FAFA30C2D7DB}"/>
    <cellStyle name="Výpočet 3 19 2 4 2 2 2" xfId="46388" xr:uid="{B24747F3-CA96-48A7-9AE6-9F9C1645EEBE}"/>
    <cellStyle name="Výpočet 3 19 2 4 2 3" xfId="22985" xr:uid="{BDD27167-A8F8-4C68-9E21-F587B4EA4C53}"/>
    <cellStyle name="Výpočet 3 19 2 4 2 4" xfId="25743" xr:uid="{96D3D8D6-2E5A-4448-801B-A5C7E90B0CC1}"/>
    <cellStyle name="Výpočet 3 19 2 4 2 5" xfId="35267" xr:uid="{ACB74784-E118-45DB-A111-BCA9F1B56D42}"/>
    <cellStyle name="Výpočet 3 19 2 4 3" xfId="15141" xr:uid="{2E079726-0DF5-4835-B978-85210614414C}"/>
    <cellStyle name="Výpočet 3 19 2 4 3 2" xfId="40723" xr:uid="{A856C8F6-E42B-4FE3-9395-2F91F94DA82D}"/>
    <cellStyle name="Výpočet 3 19 2 4 4" xfId="15998" xr:uid="{3B1E7D7E-7292-4394-833A-4533205902A1}"/>
    <cellStyle name="Výpočet 3 19 2 4 5" xfId="29716" xr:uid="{AC5D35FF-BE19-49E6-820C-5785FAC5600C}"/>
    <cellStyle name="Výpočet 3 19 2 5" xfId="7877" xr:uid="{3C487A4C-7673-49CA-8070-48BBEA05B3A9}"/>
    <cellStyle name="Výpočet 3 19 2 5 2" xfId="18090" xr:uid="{99297BDA-EC7B-4B42-A835-9C6B68A3C165}"/>
    <cellStyle name="Výpočet 3 19 2 5 2 2" xfId="43925" xr:uid="{A113C965-F719-47A8-A8E6-BCCAC40816F9}"/>
    <cellStyle name="Výpočet 3 19 2 5 3" xfId="21656" xr:uid="{B2119CCA-E918-4E40-872F-8B159462066C}"/>
    <cellStyle name="Výpočet 3 19 2 5 4" xfId="24535" xr:uid="{459D2D83-57FA-4231-891A-584E922BA16A}"/>
    <cellStyle name="Výpočet 3 19 2 5 5" xfId="32832" xr:uid="{AC5A1745-231A-47BA-B76B-04178571D1D5}"/>
    <cellStyle name="Výpočet 3 19 2 6" xfId="13335" xr:uid="{419F22B9-1C54-4743-A1B6-A5451AFD0F78}"/>
    <cellStyle name="Výpočet 3 19 2 6 2" xfId="38265" xr:uid="{83013431-2C90-4158-BDFF-A6C90DC31917}"/>
    <cellStyle name="Výpočet 3 19 2 7" xfId="17011" xr:uid="{3C6395B5-6E93-40AC-AA95-729C01A022E7}"/>
    <cellStyle name="Výpočet 3 19 2 8" xfId="27282" xr:uid="{F07DB155-FF25-47E6-AED6-072AA57F3A02}"/>
    <cellStyle name="Výpočet 3 19 2_5.3 Investments associated cy" xfId="6641" xr:uid="{39546ECD-A866-486E-99F4-CC0F68941926}"/>
    <cellStyle name="Výpočet 3 19 3" xfId="1955" xr:uid="{165B4D38-43D6-4E93-B757-2452F7BE1864}"/>
    <cellStyle name="Výpočet 3 19 3 2" xfId="5154" xr:uid="{F2A77713-A16B-41B6-8F99-B938178ED30C}"/>
    <cellStyle name="Výpočet 3 19 3 2 2" xfId="11947" xr:uid="{2950CF41-DA65-4EDF-9E19-44CCE52E6AE0}"/>
    <cellStyle name="Výpočet 3 19 3 2 2 2" xfId="20554" xr:uid="{F13B446B-AB31-4FAB-A21C-14D0FAA87FE4}"/>
    <cellStyle name="Výpočet 3 19 3 2 2 2 2" xfId="47990" xr:uid="{1A417A20-B8C6-4400-99D9-9C6FD29E83FF}"/>
    <cellStyle name="Výpočet 3 19 3 2 2 3" xfId="23503" xr:uid="{C11E8579-29EC-479A-84B7-0B73A0D81391}"/>
    <cellStyle name="Výpočet 3 19 3 2 2 4" xfId="26136" xr:uid="{23B26A7C-6400-418D-82DE-88B640B1FCBA}"/>
    <cellStyle name="Výpočet 3 19 3 2 2 5" xfId="36793" xr:uid="{C6EE73E3-95AA-4DF4-961A-B81A0B2AD82C}"/>
    <cellStyle name="Výpočet 3 19 3 2 3" xfId="15979" xr:uid="{19876F75-5A92-4940-ABBB-484E48A861F1}"/>
    <cellStyle name="Výpočet 3 19 3 2 3 2" xfId="42321" xr:uid="{54DB3F9C-E2AF-4C6A-83C7-25254FD1C54F}"/>
    <cellStyle name="Výpočet 3 19 3 2 4" xfId="17597" xr:uid="{C4DD4508-6AD7-4F85-B614-65722CED9C5A}"/>
    <cellStyle name="Výpočet 3 19 3 2 5" xfId="15267" xr:uid="{724871E3-D459-40E3-AAEF-7E8289D110BE}"/>
    <cellStyle name="Výpočet 3 19 3 2 6" xfId="31238" xr:uid="{CCDA7B9D-59F4-4B6B-A902-0E5367225175}"/>
    <cellStyle name="Výpočet 3 19 3 3" xfId="8914" xr:uid="{9941222E-BC0C-4174-9E4E-B1013A6DC22B}"/>
    <cellStyle name="Výpočet 3 19 3 3 2" xfId="18642" xr:uid="{73219A51-23F3-444C-95AC-BC6410A0FF79}"/>
    <cellStyle name="Výpočet 3 19 3 3 2 2" xfId="44958" xr:uid="{46DB71E0-2AA8-4D44-983D-06432C96A9E1}"/>
    <cellStyle name="Výpočet 3 19 3 3 3" xfId="22023" xr:uid="{9F5BDE3E-29B0-4178-9ACA-245D9D2C805C}"/>
    <cellStyle name="Výpočet 3 19 3 3 4" xfId="24831" xr:uid="{13517DDA-1581-4965-A981-2FE010CBE59D}"/>
    <cellStyle name="Výpočet 3 19 3 3 5" xfId="33849" xr:uid="{195CB5BC-0BF1-47D1-B8A2-C3C0F8BEB61F}"/>
    <cellStyle name="Výpočet 3 19 3 4" xfId="14040" xr:uid="{3FEC7C5F-FA04-4B9C-B9D2-9EACA19161E7}"/>
    <cellStyle name="Výpočet 3 19 3 4 2" xfId="39297" xr:uid="{D03B41E0-72BB-4D55-80BA-43B2CE76946E}"/>
    <cellStyle name="Výpočet 3 19 3 5" xfId="14789" xr:uid="{994EF591-5A50-462B-9F7A-8C199C7668B5}"/>
    <cellStyle name="Výpočet 3 19 3 6" xfId="28302" xr:uid="{99686E8E-7C66-476C-B95F-A91122342C04}"/>
    <cellStyle name="Výpočet 3 19 3_5.3 Investments associated cy" xfId="6644" xr:uid="{083F3D2B-3BBA-4C8D-B1C6-F074FB486C3C}"/>
    <cellStyle name="Výpočet 3 19 4" xfId="2621" xr:uid="{A2C82327-05A4-44FC-8BE5-7F4A28DD5381}"/>
    <cellStyle name="Výpočet 3 19 4 2" xfId="5820" xr:uid="{6D4910F6-D7F5-4AA1-90C8-09816FAC7AAD}"/>
    <cellStyle name="Výpočet 3 19 4 2 2" xfId="12613" xr:uid="{EC0499F9-3656-46ED-A7E4-6A04CF580DC9}"/>
    <cellStyle name="Výpočet 3 19 4 2 2 2" xfId="21023" xr:uid="{CE284D63-376F-475E-805D-B6A05D42F1C2}"/>
    <cellStyle name="Výpočet 3 19 4 2 2 2 2" xfId="48656" xr:uid="{EDDE0B20-114B-4290-8C60-16FEECDB3FFF}"/>
    <cellStyle name="Výpočet 3 19 4 2 2 3" xfId="23880" xr:uid="{DD7443D4-C8DF-41B8-BE63-9FAB5F24F621}"/>
    <cellStyle name="Výpočet 3 19 4 2 2 4" xfId="26477" xr:uid="{92367EBC-0F50-40B4-918E-72430B7147C8}"/>
    <cellStyle name="Výpočet 3 19 4 2 2 5" xfId="37459" xr:uid="{61AC53AF-A120-4C57-9C23-805BE04D8D2E}"/>
    <cellStyle name="Výpočet 3 19 4 2 3" xfId="16435" xr:uid="{C25AFEEE-4254-44BD-BC97-D35A3B10ABF6}"/>
    <cellStyle name="Výpočet 3 19 4 2 3 2" xfId="42987" xr:uid="{ED9EAF6E-1EAA-4BDB-90E2-5D65FE18ACC7}"/>
    <cellStyle name="Výpočet 3 19 4 2 4" xfId="13409" xr:uid="{D41A8A2A-7F59-4249-A230-4581416DF25C}"/>
    <cellStyle name="Výpočet 3 19 4 2 5" xfId="21676" xr:uid="{DA184FD7-2E39-4011-A186-59ACE9359A02}"/>
    <cellStyle name="Výpočet 3 19 4 2 6" xfId="31904" xr:uid="{FF1C835F-59E7-404C-A13E-AF07BB8BC540}"/>
    <cellStyle name="Výpočet 3 19 4 3" xfId="9579" xr:uid="{54D9F1E9-5EB0-4E26-9718-93B7DCA19BD3}"/>
    <cellStyle name="Výpočet 3 19 4 3 2" xfId="19111" xr:uid="{3FC4D1A7-5EBF-4998-B0E5-AF7E46FC60F6}"/>
    <cellStyle name="Výpočet 3 19 4 3 2 2" xfId="45623" xr:uid="{ECF96C75-239A-4904-90AC-08162F492B74}"/>
    <cellStyle name="Výpočet 3 19 4 3 3" xfId="22397" xr:uid="{F6DF857B-0A33-43D2-AF34-3C1845F4E30A}"/>
    <cellStyle name="Výpočet 3 19 4 3 4" xfId="25171" xr:uid="{F390F99A-0380-4048-9BB4-A0AFB48CB635}"/>
    <cellStyle name="Výpočet 3 19 4 3 5" xfId="34514" xr:uid="{B422510F-D19A-4DD4-941E-ECC785C705D9}"/>
    <cellStyle name="Výpočet 3 19 4 4" xfId="14496" xr:uid="{676871A9-9D41-4FD4-8C35-D4F4E169DE4C}"/>
    <cellStyle name="Výpočet 3 19 4 4 2" xfId="39962" xr:uid="{1394F2E3-53D9-4A09-BB25-F5702E04C1C0}"/>
    <cellStyle name="Výpočet 3 19 4 5" xfId="15444" xr:uid="{080F4260-2D5F-425A-AB3F-E83927E8B3D0}"/>
    <cellStyle name="Výpočet 3 19 4 6" xfId="28967" xr:uid="{7EC944E1-172C-43BD-AABA-EE9F37209D8C}"/>
    <cellStyle name="Výpočet 3 19 4_5.3 Investments associated cy" xfId="6645" xr:uid="{78DC0635-830C-4D29-BAF7-3DCBC5A04498}"/>
    <cellStyle name="Výpočet 3 19 5" xfId="3145" xr:uid="{A15D7461-D3D2-48F1-8F12-32F8BCA81BB8}"/>
    <cellStyle name="Výpočet 3 19 5 2" xfId="10075" xr:uid="{F7299677-EB26-4324-A90B-88C64575EC79}"/>
    <cellStyle name="Výpočet 3 19 5 2 2" xfId="19539" xr:uid="{EE8278F5-853E-447F-8069-030E897B2843}"/>
    <cellStyle name="Výpočet 3 19 5 2 2 2" xfId="46118" xr:uid="{2BB7C58C-8B3B-4089-9E8A-5892A3510F49}"/>
    <cellStyle name="Výpočet 3 19 5 2 3" xfId="22803" xr:uid="{6A6723A8-9A69-4FFB-9A2C-60B10F85E71D}"/>
    <cellStyle name="Výpočet 3 19 5 2 4" xfId="25569" xr:uid="{A0473B50-A20D-47D1-8FAC-33BEAA8D8CAD}"/>
    <cellStyle name="Výpočet 3 19 5 2 5" xfId="34999" xr:uid="{2251AA15-6644-4B66-A15D-0B3BBF24B871}"/>
    <cellStyle name="Výpočet 3 19 5 3" xfId="14923" xr:uid="{5E5E12BD-67B1-48B8-8BC6-99CAB10F9EF2}"/>
    <cellStyle name="Výpočet 3 19 5 3 2" xfId="40453" xr:uid="{AD404F8C-7959-45FE-9433-D4F38A436C91}"/>
    <cellStyle name="Výpočet 3 19 5 4" xfId="15926" xr:uid="{92F88041-76AF-4F04-BDBE-C25C847533CD}"/>
    <cellStyle name="Výpočet 3 19 5 5" xfId="29448" xr:uid="{FA1AE028-7E63-4E2F-B76A-78BF270EB62E}"/>
    <cellStyle name="Výpočet 3 19 6" xfId="7576" xr:uid="{BED32E5F-05F3-4B1D-82A0-B70B090B3E2F}"/>
    <cellStyle name="Výpočet 3 19 6 2" xfId="17844" xr:uid="{E9882288-11B6-4FDF-85D9-A60F91C3E509}"/>
    <cellStyle name="Výpočet 3 19 6 2 2" xfId="43624" xr:uid="{C61A6540-EEA7-4239-A5C0-39CA238B7774}"/>
    <cellStyle name="Výpočet 3 19 6 3" xfId="21438" xr:uid="{D0929034-62F8-4B9D-8336-77B3EF429F22}"/>
    <cellStyle name="Výpočet 3 19 6 4" xfId="24328" xr:uid="{D451F6ED-9881-42E0-BE33-6C1FF1C61368}"/>
    <cellStyle name="Výpočet 3 19 6 5" xfId="32531" xr:uid="{3F4F54E8-1D08-4D08-818F-999AB09369B3}"/>
    <cellStyle name="Výpočet 3 19 7" xfId="13088" xr:uid="{B501C2B6-E47A-41C9-AEC7-900D7202EA53}"/>
    <cellStyle name="Výpočet 3 19 7 2" xfId="37964" xr:uid="{863461F5-2402-43AA-BF2A-7A4BEB788B62}"/>
    <cellStyle name="Výpočet 3 19 8" xfId="17226" xr:uid="{B6ACF305-C54A-453F-BE73-DB7A4836069A}"/>
    <cellStyle name="Výpočet 3 19 9" xfId="26981" xr:uid="{E7B5A957-22F6-404C-BE2E-F03ED864F956}"/>
    <cellStyle name="Výpočet 3 19_3.10 Impairments" xfId="1135" xr:uid="{0E05D4C3-0E38-4766-9174-F9CC3A118289}"/>
    <cellStyle name="Výpočet 3 2" xfId="155" xr:uid="{B2B8E746-7328-4CE1-B826-43D53128A77B}"/>
    <cellStyle name="Výpočet 3 2 2" xfId="459" xr:uid="{B755389B-7441-41B0-83CD-3DED5ACC40D3}"/>
    <cellStyle name="Výpočet 3 2 2 2" xfId="2022" xr:uid="{AC7A678E-102E-456F-A7A9-E818689A4B0E}"/>
    <cellStyle name="Výpočet 3 2 2 2 2" xfId="5221" xr:uid="{667C30E0-DD09-4518-B7BD-06F439600086}"/>
    <cellStyle name="Výpočet 3 2 2 2 2 2" xfId="12014" xr:uid="{61574EC9-1141-4AE2-9BFB-EA8A46C51DE9}"/>
    <cellStyle name="Výpočet 3 2 2 2 2 2 2" xfId="20607" xr:uid="{39B6B48B-849A-4EE4-8786-7E0BB3183A89}"/>
    <cellStyle name="Výpočet 3 2 2 2 2 2 2 2" xfId="48057" xr:uid="{C1E355AF-316B-43DD-BA9D-48CA46D1EE37}"/>
    <cellStyle name="Výpočet 3 2 2 2 2 2 3" xfId="23550" xr:uid="{8F7503BC-3CD2-495F-8D1F-93487AD3AED0}"/>
    <cellStyle name="Výpočet 3 2 2 2 2 2 4" xfId="26178" xr:uid="{EA0EFA51-5A2F-4F38-BB7E-4F1474E321A6}"/>
    <cellStyle name="Výpočet 3 2 2 2 2 2 5" xfId="36860" xr:uid="{46DCAB4D-56F9-409B-8AAA-36623211CCE7}"/>
    <cellStyle name="Výpočet 3 2 2 2 2 3" xfId="16032" xr:uid="{60474867-C311-4391-BC86-A1C5459257B6}"/>
    <cellStyle name="Výpočet 3 2 2 2 2 3 2" xfId="42388" xr:uid="{CAFEA5C6-0C7B-4312-8691-85FA37E7F439}"/>
    <cellStyle name="Výpočet 3 2 2 2 2 4" xfId="20086" xr:uid="{CF9BCC25-4528-4EC0-ADBD-3ADEE0FD6D2F}"/>
    <cellStyle name="Výpočet 3 2 2 2 2 5" xfId="23022" xr:uid="{A24974AD-9884-431F-9F51-88EB6F8C5766}"/>
    <cellStyle name="Výpočet 3 2 2 2 2 6" xfId="31305" xr:uid="{43A47D8B-4762-416D-BE06-E940FD18EB99}"/>
    <cellStyle name="Výpočet 3 2 2 2 3" xfId="8981" xr:uid="{48EC2CF7-111C-42B9-AB93-391DBF460D24}"/>
    <cellStyle name="Výpočet 3 2 2 2 3 2" xfId="18696" xr:uid="{333A3FCC-7E10-43A0-BE3B-4521B675B278}"/>
    <cellStyle name="Výpočet 3 2 2 2 3 2 2" xfId="45025" xr:uid="{3AFD2D9F-DD18-4013-913C-0EE72FEB2D8D}"/>
    <cellStyle name="Výpočet 3 2 2 2 3 3" xfId="22070" xr:uid="{3D5F6456-8196-4385-8B55-D63DCA24E308}"/>
    <cellStyle name="Výpočet 3 2 2 2 3 4" xfId="24873" xr:uid="{BDDB5B85-111F-4B9A-88E0-2810CAD09B4F}"/>
    <cellStyle name="Výpočet 3 2 2 2 3 5" xfId="33916" xr:uid="{DEDB1C87-1DEF-478B-A33D-C8AF47033554}"/>
    <cellStyle name="Výpočet 3 2 2 2 4" xfId="14092" xr:uid="{41F0E9A4-C10E-47E4-8FC1-9F1409FFC9C9}"/>
    <cellStyle name="Výpočet 3 2 2 2 4 2" xfId="39364" xr:uid="{6B507D0D-8A11-4370-8507-AA5DCAF41ED7}"/>
    <cellStyle name="Výpočet 3 2 2 2 5" xfId="19395" xr:uid="{8B4511AF-53A3-4278-906B-704946E0DCE8}"/>
    <cellStyle name="Výpočet 3 2 2 2 6" xfId="28369" xr:uid="{D850DB3B-64CB-4D15-B39A-AA30BBDEF842}"/>
    <cellStyle name="Výpočet 3 2 2 2_5.3 Investments associated cy" xfId="6647" xr:uid="{D70F8C58-FC37-4F5C-A844-A1AEE7AD50C8}"/>
    <cellStyle name="Výpočet 3 2 2 3" xfId="2671" xr:uid="{282E1A9D-0B51-4E12-869E-012989E1DB3F}"/>
    <cellStyle name="Výpočet 3 2 2 3 2" xfId="5870" xr:uid="{045A49D5-479B-4BCC-B1C2-7E14D1EC663E}"/>
    <cellStyle name="Výpočet 3 2 2 3 2 2" xfId="12663" xr:uid="{BF1B9D36-A48D-4DC5-8B1D-38AFFFE22A03}"/>
    <cellStyle name="Výpočet 3 2 2 3 2 2 2" xfId="21073" xr:uid="{0E795E02-B290-42B4-8D5A-7AA74058750C}"/>
    <cellStyle name="Výpočet 3 2 2 3 2 2 2 2" xfId="48706" xr:uid="{91E4FDD9-3D69-480D-9843-F6ED3FB06EF2}"/>
    <cellStyle name="Výpočet 3 2 2 3 2 2 3" xfId="23930" xr:uid="{F3A88037-A177-47BD-B227-7A6076B39814}"/>
    <cellStyle name="Výpočet 3 2 2 3 2 2 4" xfId="26527" xr:uid="{1C1EABA7-C561-4E92-9AAE-5A4B1E1F96E0}"/>
    <cellStyle name="Výpočet 3 2 2 3 2 2 5" xfId="37509" xr:uid="{F7242C09-679B-4352-A43E-35D165BB6F99}"/>
    <cellStyle name="Výpočet 3 2 2 3 2 3" xfId="16485" xr:uid="{026436BD-3183-46E7-9924-06428D93776B}"/>
    <cellStyle name="Výpočet 3 2 2 3 2 3 2" xfId="43037" xr:uid="{58F0A082-256F-4651-8FEC-11766D9BC013}"/>
    <cellStyle name="Výpočet 3 2 2 3 2 4" xfId="15603" xr:uid="{62B58AA6-5BCB-4FB3-A6D7-A399C0AD3C4B}"/>
    <cellStyle name="Výpočet 3 2 2 3 2 5" xfId="16296" xr:uid="{04A3C5C1-73CC-44BC-A4AA-91F391944069}"/>
    <cellStyle name="Výpočet 3 2 2 3 2 6" xfId="31954" xr:uid="{4C4ED348-8A1A-46BE-90B4-4A11A2801C0B}"/>
    <cellStyle name="Výpočet 3 2 2 3 3" xfId="9629" xr:uid="{6F211D4F-5E0F-46DF-8789-18ED6E1D1238}"/>
    <cellStyle name="Výpočet 3 2 2 3 3 2" xfId="19161" xr:uid="{FF45CDEF-7C83-454E-B239-622111FE582D}"/>
    <cellStyle name="Výpočet 3 2 2 3 3 2 2" xfId="45673" xr:uid="{5835BE0D-CF72-4CB4-90ED-E28A02B35D4B}"/>
    <cellStyle name="Výpočet 3 2 2 3 3 3" xfId="22447" xr:uid="{5388D05F-82A4-45DA-B614-6D1B804878E3}"/>
    <cellStyle name="Výpočet 3 2 2 3 3 4" xfId="25221" xr:uid="{0FE3CC01-1634-42E3-9D38-99914C1BE611}"/>
    <cellStyle name="Výpočet 3 2 2 3 3 5" xfId="34564" xr:uid="{1E10D123-DC7A-4691-8391-414F6088133C}"/>
    <cellStyle name="Výpočet 3 2 2 3 4" xfId="14546" xr:uid="{E783C774-051D-466B-BA72-0C816BEE6350}"/>
    <cellStyle name="Výpočet 3 2 2 3 4 2" xfId="40012" xr:uid="{02AC245A-F8F9-4251-8D5E-267ACB4514F4}"/>
    <cellStyle name="Výpočet 3 2 2 3 5" xfId="20059" xr:uid="{F782A021-A806-4BB8-BC43-D619DFCD9C91}"/>
    <cellStyle name="Výpočet 3 2 2 3 6" xfId="29017" xr:uid="{A1D3E7E8-AF0D-4A9F-9A7F-F848D31EB1D9}"/>
    <cellStyle name="Výpočet 3 2 2 3_5.3 Investments associated cy" xfId="6648" xr:uid="{FC25B0AA-243E-4DD9-89A3-EC30F1CDB3D3}"/>
    <cellStyle name="Výpočet 3 2 2 4" xfId="3215" xr:uid="{5F37DBF7-FC43-42FA-813A-71DAAC99065F}"/>
    <cellStyle name="Výpočet 3 2 2 4 2" xfId="10142" xr:uid="{4A762977-0DCD-46C0-B8B8-8D9A855C3A49}"/>
    <cellStyle name="Výpočet 3 2 2 4 2 2" xfId="19593" xr:uid="{396E0B25-98D7-4B3E-900F-6A2CC9490B0D}"/>
    <cellStyle name="Výpočet 3 2 2 4 2 2 2" xfId="46185" xr:uid="{60B80D90-DBFA-41ED-A922-20F1D29018F6}"/>
    <cellStyle name="Výpočet 3 2 2 4 2 3" xfId="22848" xr:uid="{AF7494E3-C95E-477C-BB4A-F07BE191B888}"/>
    <cellStyle name="Výpočet 3 2 2 4 2 4" xfId="25611" xr:uid="{1FF1D274-8D94-47E8-8753-1BBB984607BF}"/>
    <cellStyle name="Výpočet 3 2 2 4 2 5" xfId="35066" xr:uid="{51C1FD5B-7FEA-497B-A3DE-452063E27996}"/>
    <cellStyle name="Výpočet 3 2 2 4 3" xfId="14982" xr:uid="{F96A7282-1B64-43D9-BF7E-9D95ADF4632E}"/>
    <cellStyle name="Výpočet 3 2 2 4 3 2" xfId="40520" xr:uid="{4B55573E-06E1-4036-A1AE-81DD5252EC50}"/>
    <cellStyle name="Výpočet 3 2 2 4 4" xfId="16835" xr:uid="{16E6E36A-2678-49AB-9C87-97C34C9E5F3D}"/>
    <cellStyle name="Výpočet 3 2 2 4 5" xfId="29515" xr:uid="{78D284CD-828A-4ACA-8A5A-5BD7889928DB}"/>
    <cellStyle name="Výpočet 3 2 2 5" xfId="7651" xr:uid="{94226633-BCE6-4318-8828-1FE9CAD068CA}"/>
    <cellStyle name="Výpočet 3 2 2 5 2" xfId="17907" xr:uid="{D8F4D3C2-E40C-43CF-9E4F-CD0895737526}"/>
    <cellStyle name="Výpočet 3 2 2 5 2 2" xfId="43699" xr:uid="{C392F936-2FA8-4FB2-AA27-3FA96EA32CFF}"/>
    <cellStyle name="Výpočet 3 2 2 5 3" xfId="21492" xr:uid="{59AF9E0B-8311-4393-BAC3-B7E1018ACFA2}"/>
    <cellStyle name="Výpočet 3 2 2 5 4" xfId="24378" xr:uid="{0D3184EB-9F4C-4A8A-9471-FF9CB1C7D4C9}"/>
    <cellStyle name="Výpočet 3 2 2 5 5" xfId="32606" xr:uid="{EFC1C00C-2889-4839-AF02-1A8FB3B1627A}"/>
    <cellStyle name="Výpočet 3 2 2 6" xfId="13154" xr:uid="{4056AFD5-456D-403D-8670-5472CA0F4C82}"/>
    <cellStyle name="Výpočet 3 2 2 6 2" xfId="38039" xr:uid="{BE3E979D-67E3-4FDF-A67D-A43113874099}"/>
    <cellStyle name="Výpočet 3 2 2 7" xfId="17171" xr:uid="{F9477385-AE20-4C82-9635-831D17758D69}"/>
    <cellStyle name="Výpočet 3 2 2 8" xfId="27056" xr:uid="{E53E7E04-3DDF-4497-AB3D-0A7AE08C6E33}"/>
    <cellStyle name="Výpočet 3 2 2_5.3 Investments associated cy" xfId="6646" xr:uid="{E250C320-57B4-4731-B9D3-6297787926AF}"/>
    <cellStyle name="Výpočet 3 2 3" xfId="1750" xr:uid="{A149FB8B-9773-47E8-A1C7-3A6EFD555456}"/>
    <cellStyle name="Výpočet 3 2 3 2" xfId="4949" xr:uid="{B3688EA5-8885-48EF-89A0-A89027E77605}"/>
    <cellStyle name="Výpočet 3 2 3 2 2" xfId="11742" xr:uid="{8C62F9BD-E473-4AB6-AA10-BF03CDED9775}"/>
    <cellStyle name="Výpočet 3 2 3 2 2 2" xfId="20398" xr:uid="{DA2CD1DC-52CF-48D4-A034-3FB3071EFA06}"/>
    <cellStyle name="Výpočet 3 2 3 2 2 2 2" xfId="47785" xr:uid="{CC708969-F26D-465C-9178-3F03657261C1}"/>
    <cellStyle name="Výpočet 3 2 3 2 2 3" xfId="23364" xr:uid="{E633CDFF-903B-4700-8125-05C8436EEDE0}"/>
    <cellStyle name="Výpočet 3 2 3 2 2 4" xfId="26000" xr:uid="{E8806E88-920F-4946-BA07-1CFE673FC495}"/>
    <cellStyle name="Výpočet 3 2 3 2 2 5" xfId="36588" xr:uid="{306B78D2-7121-422C-B7E2-D54CA3131A13}"/>
    <cellStyle name="Výpočet 3 2 3 2 3" xfId="15820" xr:uid="{75F4D64C-14D1-419D-9783-57E40752E90E}"/>
    <cellStyle name="Výpočet 3 2 3 2 3 2" xfId="42116" xr:uid="{AA4519FC-454A-4123-89E7-55BBC264FA80}"/>
    <cellStyle name="Výpočet 3 2 3 2 4" xfId="13510" xr:uid="{B5FC27A2-89EB-4696-8545-9DE41F4EF94B}"/>
    <cellStyle name="Výpočet 3 2 3 2 5" xfId="23140" xr:uid="{3EAE0E7C-9212-4407-8390-2C156FA0A83B}"/>
    <cellStyle name="Výpočet 3 2 3 2 6" xfId="31033" xr:uid="{28688102-40E2-46DC-99B3-292A75A420DE}"/>
    <cellStyle name="Výpočet 3 2 3 3" xfId="8709" xr:uid="{7486010B-A6DF-40B1-A302-143C0775013A}"/>
    <cellStyle name="Výpočet 3 2 3 3 2" xfId="18490" xr:uid="{A447F46B-5A33-4A5A-BAE6-F1453E5784AC}"/>
    <cellStyle name="Výpočet 3 2 3 3 2 2" xfId="44753" xr:uid="{91C15931-F67E-4737-8AA3-3F2F5D87C426}"/>
    <cellStyle name="Výpočet 3 2 3 3 3" xfId="21884" xr:uid="{72D0C8FD-FBD2-46B3-A700-EDE78302E8A6}"/>
    <cellStyle name="Výpočet 3 2 3 3 4" xfId="24695" xr:uid="{908440E1-E1C2-4DE0-BF51-4A293D149B17}"/>
    <cellStyle name="Výpočet 3 2 3 3 5" xfId="33644" xr:uid="{29B50837-C53E-4445-8570-52306687B72E}"/>
    <cellStyle name="Výpočet 3 2 3 4" xfId="13884" xr:uid="{C683F2D4-6B87-473C-984D-88F52915BAA4}"/>
    <cellStyle name="Výpočet 3 2 3 4 2" xfId="39092" xr:uid="{792A9B90-1ED4-4D64-89D3-5A0748FB6259}"/>
    <cellStyle name="Výpočet 3 2 3 5" xfId="19431" xr:uid="{E6653A8B-0D48-4B6F-89C0-BC06EBB973C2}"/>
    <cellStyle name="Výpočet 3 2 3 6" xfId="28097" xr:uid="{5A52FB58-A6BD-4629-8684-9A618C5E3D33}"/>
    <cellStyle name="Výpočet 3 2 3_5.3 Investments associated cy" xfId="6649" xr:uid="{59723354-6731-448E-B116-DD4AA4A08EE5}"/>
    <cellStyle name="Výpočet 3 2 4" xfId="1686" xr:uid="{00E8EB1A-1294-4A25-83A1-570AE14BE821}"/>
    <cellStyle name="Výpočet 3 2 4 2" xfId="4885" xr:uid="{518A7BCB-AC5C-4B60-AAF0-CF9A2374373C}"/>
    <cellStyle name="Výpočet 3 2 4 2 2" xfId="11678" xr:uid="{8263D9CE-17C3-4577-A0BE-713CFD62A35A}"/>
    <cellStyle name="Výpočet 3 2 4 2 2 2" xfId="20342" xr:uid="{8D5A6D36-FAAF-4A05-8C55-2005A8C893F7}"/>
    <cellStyle name="Výpočet 3 2 4 2 2 2 2" xfId="47721" xr:uid="{D98AB65A-4849-4921-9E90-D99956C75760}"/>
    <cellStyle name="Výpočet 3 2 4 2 2 3" xfId="23312" xr:uid="{AABDDA6C-B2C2-419E-B7A1-32E5C57F547F}"/>
    <cellStyle name="Výpočet 3 2 4 2 2 4" xfId="25948" xr:uid="{8B51A8BF-2146-4C69-A5A2-061377C33427}"/>
    <cellStyle name="Výpočet 3 2 4 2 2 5" xfId="36524" xr:uid="{71FFC9C0-8679-4171-8911-715C6C7B70ED}"/>
    <cellStyle name="Výpočet 3 2 4 2 3" xfId="15764" xr:uid="{3984EC30-C860-4A49-8A68-587BFCD69893}"/>
    <cellStyle name="Výpočet 3 2 4 2 3 2" xfId="42052" xr:uid="{B2627D88-690D-4B17-9DC6-FDA1A70779CF}"/>
    <cellStyle name="Výpočet 3 2 4 2 4" xfId="19428" xr:uid="{239CF62C-DBDB-448D-9605-F3435D3F667C}"/>
    <cellStyle name="Výpočet 3 2 4 2 5" xfId="15468" xr:uid="{0F5B6A0A-6703-4762-B645-71238A1548F4}"/>
    <cellStyle name="Výpočet 3 2 4 2 6" xfId="30969" xr:uid="{31A72896-1EAF-4D57-B855-ECE12BA5230E}"/>
    <cellStyle name="Výpočet 3 2 4 3" xfId="8645" xr:uid="{2FBDDF07-F257-4E83-AA85-32349719179F}"/>
    <cellStyle name="Výpočet 3 2 4 3 2" xfId="18431" xr:uid="{A3901CDC-21F7-4591-8F21-BDEF62DF8159}"/>
    <cellStyle name="Výpočet 3 2 4 3 2 2" xfId="44689" xr:uid="{F16BC1A5-3FA1-42C3-8808-CDC3F968EEF8}"/>
    <cellStyle name="Výpočet 3 2 4 3 3" xfId="21832" xr:uid="{ACA8E713-83E8-4847-AA07-D34E9EF3DD7F}"/>
    <cellStyle name="Výpočet 3 2 4 3 4" xfId="24643" xr:uid="{C4DB18BB-492F-40EF-B17A-2538A99AE573}"/>
    <cellStyle name="Výpočet 3 2 4 3 5" xfId="33580" xr:uid="{8AF29B7E-9D9B-42B4-B2FB-FFE339FD7536}"/>
    <cellStyle name="Výpočet 3 2 4 4" xfId="13829" xr:uid="{82BE0324-C6C8-4AF3-827B-43AAB4D15AF6}"/>
    <cellStyle name="Výpočet 3 2 4 4 2" xfId="39028" xr:uid="{42C2BAED-689D-4348-A0D6-FA8EB27E236B}"/>
    <cellStyle name="Výpočet 3 2 4 5" xfId="18243" xr:uid="{BC2B1CCF-96A0-449A-B74A-EB65D1B3DF43}"/>
    <cellStyle name="Výpočet 3 2 4 6" xfId="28033" xr:uid="{3E983382-5D1C-4583-8723-9401B9D3BA7A}"/>
    <cellStyle name="Výpočet 3 2 4_5.3 Investments associated cy" xfId="6650" xr:uid="{F00EA305-30CD-4C7B-B151-8FDCB33B08BD}"/>
    <cellStyle name="Výpočet 3 2 5" xfId="2931" xr:uid="{653FEAA9-E2D3-4E20-8155-186280B83160}"/>
    <cellStyle name="Výpočet 3 2 5 2" xfId="9869" xr:uid="{1D09572B-4364-4EF1-BB2B-1700F9DD9E54}"/>
    <cellStyle name="Výpočet 3 2 5 2 2" xfId="19383" xr:uid="{9E7C1728-E5D7-4E41-A6FA-3266E2D8EC4F}"/>
    <cellStyle name="Výpočet 3 2 5 2 2 2" xfId="45912" xr:uid="{BBC46516-7FC2-43EE-9A72-06A1236B9B56}"/>
    <cellStyle name="Výpočet 3 2 5 2 3" xfId="22667" xr:uid="{472E1210-8DFE-43EA-B49A-0F40B525E231}"/>
    <cellStyle name="Výpočet 3 2 5 2 4" xfId="25437" xr:uid="{FDA38FA9-D10F-4921-9215-C55FC1942B69}"/>
    <cellStyle name="Výpočet 3 2 5 2 5" xfId="34797" xr:uid="{80937052-F0EF-44DB-B2DA-8D7B545EA2C8}"/>
    <cellStyle name="Výpočet 3 2 5 3" xfId="14771" xr:uid="{18CE258C-51EC-4EA6-A833-FE8103F25803}"/>
    <cellStyle name="Výpočet 3 2 5 3 2" xfId="40248" xr:uid="{E0DC9E1F-9503-4FC6-8F4C-96C15C03B771}"/>
    <cellStyle name="Výpočet 3 2 5 4" xfId="13135" xr:uid="{4A6070E3-C486-4351-8414-3B87C2710BE7}"/>
    <cellStyle name="Výpočet 3 2 5 5" xfId="29247" xr:uid="{D3C1040C-8389-4D86-BE56-FF91EE9A0A58}"/>
    <cellStyle name="Výpočet 3 2 6" xfId="7350" xr:uid="{62FFCB54-B9FD-475D-83A1-CFC75E2C9C62}"/>
    <cellStyle name="Výpočet 3 2 6 2" xfId="17663" xr:uid="{EEB00CF6-714A-4AC4-A46F-94AB88E1A2B3}"/>
    <cellStyle name="Výpočet 3 2 6 2 2" xfId="43398" xr:uid="{B61AB886-BEF7-4288-AA8F-4CE116DDC779}"/>
    <cellStyle name="Výpočet 3 2 6 3" xfId="21275" xr:uid="{2A24FFE5-1600-4009-81CC-C6A703F1DE4F}"/>
    <cellStyle name="Výpočet 3 2 6 4" xfId="24171" xr:uid="{7D59647D-DCFC-4970-A239-7E0E9727A35E}"/>
    <cellStyle name="Výpočet 3 2 6 5" xfId="32305" xr:uid="{7497B01D-AEE8-4DBE-B577-6CD2EE2F73CD}"/>
    <cellStyle name="Výpočet 3 2 7" xfId="12909" xr:uid="{CF4F7817-BC8D-4FB0-A27B-5F0501FFE3E5}"/>
    <cellStyle name="Výpočet 3 2 7 2" xfId="37738" xr:uid="{CE47D214-CAD5-47FE-93DF-421AD33DCE7E}"/>
    <cellStyle name="Výpočet 3 2 8" xfId="17387" xr:uid="{3EBF8FEC-D026-4C7D-8FE3-1632509C83D4}"/>
    <cellStyle name="Výpočet 3 2 9" xfId="26755" xr:uid="{DDACFF97-06EC-470F-92AA-7C45C9CD6F6A}"/>
    <cellStyle name="Výpočet 3 2_3.10 Impairments" xfId="1136" xr:uid="{6429A62C-9839-4A75-9A63-99358588D11A}"/>
    <cellStyle name="Výpočet 3 20" xfId="397" xr:uid="{1514905A-69BA-4BCE-8EF5-083B8DED5EB9}"/>
    <cellStyle name="Výpočet 3 20 2" xfId="701" xr:uid="{E715D6E9-5300-424A-8165-14B15A6DD250}"/>
    <cellStyle name="Výpočet 3 20 2 2" xfId="2239" xr:uid="{ACBB19F1-DFB8-44EA-96E2-9057EBD2174C}"/>
    <cellStyle name="Výpočet 3 20 2 2 2" xfId="5438" xr:uid="{4225FAA2-4D19-4133-9C0B-FAC03917AE32}"/>
    <cellStyle name="Výpočet 3 20 2 2 2 2" xfId="12231" xr:uid="{12EA0CBB-1D2C-4634-A25F-1693574C16D9}"/>
    <cellStyle name="Výpočet 3 20 2 2 2 2 2" xfId="20783" xr:uid="{2C138B0D-871B-4C02-8005-B9839430FC1A}"/>
    <cellStyle name="Výpočet 3 20 2 2 2 2 2 2" xfId="48274" xr:uid="{E5537DF7-A29E-4795-B980-BF1CFABD39D8}"/>
    <cellStyle name="Výpočet 3 20 2 2 2 2 3" xfId="23700" xr:uid="{A163DA1F-DEF2-48CF-A48C-11DC94F62B2A}"/>
    <cellStyle name="Výpočet 3 20 2 2 2 2 4" xfId="26323" xr:uid="{89039A31-48C7-42E0-AB95-82D2E9706FD7}"/>
    <cellStyle name="Výpočet 3 20 2 2 2 2 5" xfId="37077" xr:uid="{EA889A0F-C307-4337-8077-3BC57DE6B19C}"/>
    <cellStyle name="Výpočet 3 20 2 2 2 3" xfId="16207" xr:uid="{F0F18868-E22F-435D-BCF0-872BBA17CB4F}"/>
    <cellStyle name="Výpočet 3 20 2 2 2 3 2" xfId="42605" xr:uid="{9F479568-B7AC-413B-8FB1-F02E37EE438D}"/>
    <cellStyle name="Výpočet 3 20 2 2 2 4" xfId="14351" xr:uid="{B83DA8B1-FDC3-475D-8C7F-578BCE537A34}"/>
    <cellStyle name="Výpočet 3 20 2 2 2 5" xfId="21820" xr:uid="{539AF221-7631-4AB3-923C-344A0E09A6B6}"/>
    <cellStyle name="Výpočet 3 20 2 2 2 6" xfId="31522" xr:uid="{A3780A48-76DB-46EE-AB37-9B83678178F8}"/>
    <cellStyle name="Výpočet 3 20 2 2 3" xfId="9198" xr:uid="{BB5264F3-29BA-457B-908C-F06E07AE689C}"/>
    <cellStyle name="Výpočet 3 20 2 2 3 2" xfId="18868" xr:uid="{300F2A47-E753-4908-B4D1-7BD3E873A05A}"/>
    <cellStyle name="Výpočet 3 20 2 2 3 2 2" xfId="45242" xr:uid="{513F33C0-A856-4ADC-961C-B955DA9E190C}"/>
    <cellStyle name="Výpočet 3 20 2 2 3 3" xfId="22222" xr:uid="{C1A16A8E-8CBB-4415-A817-A037C9A3C35B}"/>
    <cellStyle name="Výpočet 3 20 2 2 3 4" xfId="25018" xr:uid="{A073EAC5-5B91-432F-B8D7-949D57FE1364}"/>
    <cellStyle name="Výpočet 3 20 2 2 3 5" xfId="34133" xr:uid="{A078C88B-A4A6-4B64-887A-35FBB954F442}"/>
    <cellStyle name="Výpočet 3 20 2 2 4" xfId="14263" xr:uid="{CE9DC2DA-CE63-4111-86C9-56FC3C227794}"/>
    <cellStyle name="Výpočet 3 20 2 2 4 2" xfId="39581" xr:uid="{5522CAA2-4D5D-43C3-A754-AB4357514E91}"/>
    <cellStyle name="Výpočet 3 20 2 2 5" xfId="15725" xr:uid="{A4E0F4D4-CEF4-4E7F-BF10-BA6E5D4A9874}"/>
    <cellStyle name="Výpočet 3 20 2 2 6" xfId="28586" xr:uid="{7A751887-EF76-4793-993B-0E808C7BA9F1}"/>
    <cellStyle name="Výpočet 3 20 2 2_5.3 Investments associated cy" xfId="6652" xr:uid="{D0ACA2C4-6DB5-4ABA-8629-11C69BAF1CFC}"/>
    <cellStyle name="Výpočet 3 20 2 3" xfId="2838" xr:uid="{279D549E-62B3-412E-84F7-72B5BC309BF9}"/>
    <cellStyle name="Výpočet 3 20 2 3 2" xfId="6037" xr:uid="{765C903B-C59E-4EDA-A34C-FFE0948D2C76}"/>
    <cellStyle name="Výpočet 3 20 2 3 2 2" xfId="12830" xr:uid="{52D990D3-BFE5-41A4-A445-913EE3971DAB}"/>
    <cellStyle name="Výpočet 3 20 2 3 2 2 2" xfId="21240" xr:uid="{AFAC42B9-7930-4E6D-BD53-FE608849F5FE}"/>
    <cellStyle name="Výpočet 3 20 2 3 2 2 2 2" xfId="48873" xr:uid="{026757B7-7826-4898-9F0A-50F7E23855BE}"/>
    <cellStyle name="Výpočet 3 20 2 3 2 2 3" xfId="24097" xr:uid="{37902DC6-0D0D-4E7B-B8DC-F6381CA1E7BB}"/>
    <cellStyle name="Výpočet 3 20 2 3 2 2 4" xfId="26694" xr:uid="{19178F72-B86E-4131-A461-C43CDC4BFD27}"/>
    <cellStyle name="Výpočet 3 20 2 3 2 2 5" xfId="37676" xr:uid="{C71EC768-EEAF-4947-B1B6-4D49FE311C3D}"/>
    <cellStyle name="Výpočet 3 20 2 3 2 3" xfId="16652" xr:uid="{351D5B42-4BC1-4BF0-B8FF-51A5EBF4C47C}"/>
    <cellStyle name="Výpočet 3 20 2 3 2 3 2" xfId="43204" xr:uid="{3D0D4C88-C665-42C9-B721-3B65B78BEDDD}"/>
    <cellStyle name="Výpočet 3 20 2 3 2 4" xfId="18320" xr:uid="{B66C6D4C-EF99-4725-B914-50F3468666C4}"/>
    <cellStyle name="Výpočet 3 20 2 3 2 5" xfId="14732" xr:uid="{37237ADD-A958-4CCE-B5D0-D3ACD695F782}"/>
    <cellStyle name="Výpočet 3 20 2 3 2 6" xfId="32121" xr:uid="{F62FD6A4-E6F1-431A-875C-BB4A22BA6807}"/>
    <cellStyle name="Výpočet 3 20 2 3 3" xfId="9796" xr:uid="{3D7C7127-7D3B-4415-A605-151A8EAAC44F}"/>
    <cellStyle name="Výpočet 3 20 2 3 3 2" xfId="19328" xr:uid="{977B5FAA-C2A1-457E-AEE4-0B6D158FEA11}"/>
    <cellStyle name="Výpočet 3 20 2 3 3 2 2" xfId="45840" xr:uid="{6D067FCB-5073-4946-AC1E-CBA7155F437B}"/>
    <cellStyle name="Výpočet 3 20 2 3 3 3" xfId="22614" xr:uid="{6D9579C0-0EAD-4F1A-B792-2E2A053C8074}"/>
    <cellStyle name="Výpočet 3 20 2 3 3 4" xfId="25388" xr:uid="{3D7BB120-FBA2-4757-9EBE-1AE09E8194BF}"/>
    <cellStyle name="Výpočet 3 20 2 3 3 5" xfId="34731" xr:uid="{067F9F06-00DB-4A97-B1FA-D71AC97BA063}"/>
    <cellStyle name="Výpočet 3 20 2 3 4" xfId="14713" xr:uid="{274C162A-E25F-4133-B753-2DA0DE948A55}"/>
    <cellStyle name="Výpočet 3 20 2 3 4 2" xfId="40179" xr:uid="{826C9E8C-EE17-4918-B5D0-1C47430EF6DE}"/>
    <cellStyle name="Výpočet 3 20 2 3 5" xfId="16864" xr:uid="{15E8E3CB-999D-478E-95CC-24DD307DB450}"/>
    <cellStyle name="Výpočet 3 20 2 3 6" xfId="29184" xr:uid="{96FD029B-4EB0-4502-B453-C15E1881B100}"/>
    <cellStyle name="Výpočet 3 20 2 3_5.3 Investments associated cy" xfId="6653" xr:uid="{A74D5313-B94B-4BAE-AB64-83C013DFEB17}"/>
    <cellStyle name="Výpočet 3 20 2 4" xfId="3429" xr:uid="{04C1E6D4-6F46-4D7F-800B-854FA7A81294}"/>
    <cellStyle name="Výpočet 3 20 2 4 2" xfId="10356" xr:uid="{E9E7CEE6-2FDB-4678-A970-8780B7C440C7}"/>
    <cellStyle name="Výpočet 3 20 2 4 2 2" xfId="19767" xr:uid="{2BF4337C-2EA9-418A-82DE-8467E06E3066}"/>
    <cellStyle name="Výpočet 3 20 2 4 2 2 2" xfId="46399" xr:uid="{23C0B2C1-5409-4361-8025-BD0F283A78F0}"/>
    <cellStyle name="Výpočet 3 20 2 4 2 3" xfId="22994" xr:uid="{F1A0085C-EBB5-4B5D-BB73-17E1CA2EAE9C}"/>
    <cellStyle name="Výpočet 3 20 2 4 2 4" xfId="25751" xr:uid="{EB8F2253-959C-4CF6-9063-55F9581A325E}"/>
    <cellStyle name="Výpočet 3 20 2 4 2 5" xfId="35278" xr:uid="{6BA663D4-E408-4703-8B4E-ABFF75DF8563}"/>
    <cellStyle name="Výpočet 3 20 2 4 3" xfId="15150" xr:uid="{710B0366-9952-4094-920F-CCE51AD11259}"/>
    <cellStyle name="Výpočet 3 20 2 4 3 2" xfId="40734" xr:uid="{E88D2DE9-AB87-4896-9F7E-601B7FC783BE}"/>
    <cellStyle name="Výpočet 3 20 2 4 4" xfId="19826" xr:uid="{35692EEE-A00F-4E11-8A3D-0D483705A299}"/>
    <cellStyle name="Výpočet 3 20 2 4 5" xfId="29727" xr:uid="{97B52A7B-3038-4105-9D6A-60C3F7C8DE14}"/>
    <cellStyle name="Výpočet 3 20 2 5" xfId="7890" xr:uid="{A4B02851-CAD9-422A-BAAF-90AEADC13696}"/>
    <cellStyle name="Výpočet 3 20 2 5 2" xfId="18101" xr:uid="{0D98C16C-A310-43D1-AAD1-884AB2CD44F2}"/>
    <cellStyle name="Výpočet 3 20 2 5 2 2" xfId="43938" xr:uid="{F8DCAFDF-1452-4FD4-B436-FB275FB78B61}"/>
    <cellStyle name="Výpočet 3 20 2 5 3" xfId="21667" xr:uid="{110CBF4E-96CD-48C8-B720-7A5CFB621F4D}"/>
    <cellStyle name="Výpočet 3 20 2 5 4" xfId="24545" xr:uid="{C7487806-00AC-482C-81C2-938C5795F9C5}"/>
    <cellStyle name="Výpočet 3 20 2 5 5" xfId="32845" xr:uid="{B4270161-7313-4F54-B196-A2879CCEB938}"/>
    <cellStyle name="Výpočet 3 20 2 6" xfId="13346" xr:uid="{5C18C722-F9F0-4CB3-8C70-A53B3D349725}"/>
    <cellStyle name="Výpočet 3 20 2 6 2" xfId="38278" xr:uid="{8424BD41-8963-430B-BB76-BD59E3B690E0}"/>
    <cellStyle name="Výpočet 3 20 2 7" xfId="17000" xr:uid="{975C2E06-6030-42AD-83AB-52C39BD726EB}"/>
    <cellStyle name="Výpočet 3 20 2 8" xfId="27295" xr:uid="{482AC7D3-C14E-4BF9-8E87-1BE2B38C2CFC}"/>
    <cellStyle name="Výpočet 3 20 2_5.3 Investments associated cy" xfId="6651" xr:uid="{DD5B9FEC-7DA2-4FBD-A3D6-B82CC30382DC}"/>
    <cellStyle name="Výpočet 3 20 3" xfId="1967" xr:uid="{D908759E-9F36-416B-B2FE-18C197BB2F42}"/>
    <cellStyle name="Výpočet 3 20 3 2" xfId="5166" xr:uid="{266D57A8-1667-4DF5-AC06-D12581D8524D}"/>
    <cellStyle name="Výpočet 3 20 3 2 2" xfId="11959" xr:uid="{08DFE770-42C5-493D-9B44-7E19D6A00005}"/>
    <cellStyle name="Výpočet 3 20 3 2 2 2" xfId="20564" xr:uid="{605FA9A1-6957-49B4-A556-48B420390DD7}"/>
    <cellStyle name="Výpočet 3 20 3 2 2 2 2" xfId="48002" xr:uid="{2CB1DD27-AD25-45BE-ACB8-DCE31A133273}"/>
    <cellStyle name="Výpočet 3 20 3 2 2 3" xfId="23513" xr:uid="{8DB4D9B7-357D-4487-8286-B65072351CCD}"/>
    <cellStyle name="Výpočet 3 20 3 2 2 4" xfId="26145" xr:uid="{4616AD83-1771-4E00-B3CD-8934CC872C44}"/>
    <cellStyle name="Výpočet 3 20 3 2 2 5" xfId="36805" xr:uid="{4C1E5954-8329-4840-A3CB-B4496BB4E507}"/>
    <cellStyle name="Výpočet 3 20 3 2 3" xfId="15989" xr:uid="{D0BCCC3D-020F-4C61-8621-142CCE78FC79}"/>
    <cellStyle name="Výpočet 3 20 3 2 3 2" xfId="42333" xr:uid="{684B24F4-5CAF-467A-8E48-6BBC91D4F873}"/>
    <cellStyle name="Výpočet 3 20 3 2 4" xfId="18463" xr:uid="{9A766C84-0DD1-4F9D-BBB2-1C71C94A1DFB}"/>
    <cellStyle name="Výpočet 3 20 3 2 5" xfId="15030" xr:uid="{44F2BF69-8299-49B4-A950-4748562C1F42}"/>
    <cellStyle name="Výpočet 3 20 3 2 6" xfId="31250" xr:uid="{DC3499A8-8993-4D48-BBD4-C97802D40D79}"/>
    <cellStyle name="Výpočet 3 20 3 3" xfId="8926" xr:uid="{5B5F468D-BDE5-4118-AF03-1993BAC06F4D}"/>
    <cellStyle name="Výpočet 3 20 3 3 2" xfId="18652" xr:uid="{30C464B9-2FE2-4262-A0C5-7A709075D178}"/>
    <cellStyle name="Výpočet 3 20 3 3 2 2" xfId="44970" xr:uid="{78CC46D2-034F-4640-9076-F7A964B914D9}"/>
    <cellStyle name="Výpočet 3 20 3 3 3" xfId="22033" xr:uid="{AA5DEF89-1977-411F-BB34-67A5C191032D}"/>
    <cellStyle name="Výpočet 3 20 3 3 4" xfId="24840" xr:uid="{A18E2EE7-8057-40C8-BDC0-DD5872E5E0D7}"/>
    <cellStyle name="Výpočet 3 20 3 3 5" xfId="33861" xr:uid="{EA09C57A-4975-4B37-999A-A4FC76B7E3C9}"/>
    <cellStyle name="Výpočet 3 20 3 4" xfId="14050" xr:uid="{156A74C2-48E2-4B43-A348-0D002ABA31DC}"/>
    <cellStyle name="Výpočet 3 20 3 4 2" xfId="39309" xr:uid="{D46D7E13-5D80-4FB0-B223-4074C0165B13}"/>
    <cellStyle name="Výpočet 3 20 3 5" xfId="18138" xr:uid="{C10CEDC8-9055-4303-B2D4-A4A1CBC09D09}"/>
    <cellStyle name="Výpočet 3 20 3 6" xfId="28314" xr:uid="{A13FF7C1-3AE2-4355-9E18-0FF5A1EFB02F}"/>
    <cellStyle name="Výpočet 3 20 3_5.3 Investments associated cy" xfId="6654" xr:uid="{599C1B87-49BF-447C-B227-E586E72E8C84}"/>
    <cellStyle name="Výpočet 3 20 4" xfId="2631" xr:uid="{50DAC0FD-55AD-46B1-88FF-EE2D98CD9ED9}"/>
    <cellStyle name="Výpočet 3 20 4 2" xfId="5830" xr:uid="{64E0F026-F8AB-4A80-846F-AA54B7C78BA2}"/>
    <cellStyle name="Výpočet 3 20 4 2 2" xfId="12623" xr:uid="{E8C59FDA-E8FE-46C6-B288-0B0068490486}"/>
    <cellStyle name="Výpočet 3 20 4 2 2 2" xfId="21033" xr:uid="{9C232165-7E67-447D-AF63-4369D42DE9DA}"/>
    <cellStyle name="Výpočet 3 20 4 2 2 2 2" xfId="48666" xr:uid="{50D6F295-17A1-4737-B539-8851160A3C44}"/>
    <cellStyle name="Výpočet 3 20 4 2 2 3" xfId="23890" xr:uid="{E6463BD7-C092-4110-BFE6-37893418BBE8}"/>
    <cellStyle name="Výpočet 3 20 4 2 2 4" xfId="26487" xr:uid="{C51DD681-6333-428F-9A74-428579F194C5}"/>
    <cellStyle name="Výpočet 3 20 4 2 2 5" xfId="37469" xr:uid="{69DFDA2E-7041-4946-AC25-00C0308E13C5}"/>
    <cellStyle name="Výpočet 3 20 4 2 3" xfId="16445" xr:uid="{2771FFD1-4FED-4BC8-A162-C55D87DE47D2}"/>
    <cellStyle name="Výpočet 3 20 4 2 3 2" xfId="42997" xr:uid="{C0D8D3A3-05F6-409F-BF7B-4A47846A7C3A}"/>
    <cellStyle name="Výpočet 3 20 4 2 4" xfId="16216" xr:uid="{13B7E992-103B-4B25-977E-D3814F0CD513}"/>
    <cellStyle name="Výpočet 3 20 4 2 5" xfId="20065" xr:uid="{9D1C0466-3B14-4878-8E96-F8C7E2EE2F27}"/>
    <cellStyle name="Výpočet 3 20 4 2 6" xfId="31914" xr:uid="{F2E53C4A-7806-4D83-93F3-E1D8F3D15899}"/>
    <cellStyle name="Výpočet 3 20 4 3" xfId="9589" xr:uid="{D34435EB-BD48-4BC7-B450-CAF1077AE01A}"/>
    <cellStyle name="Výpočet 3 20 4 3 2" xfId="19121" xr:uid="{F42C2ED1-0217-41A8-BE9A-331DB7F7C602}"/>
    <cellStyle name="Výpočet 3 20 4 3 2 2" xfId="45633" xr:uid="{77012880-55E6-4E5B-8934-12E645800C52}"/>
    <cellStyle name="Výpočet 3 20 4 3 3" xfId="22407" xr:uid="{109923CC-7B28-4D1C-B64B-4F87BAF70B20}"/>
    <cellStyle name="Výpočet 3 20 4 3 4" xfId="25181" xr:uid="{20FCDECB-0723-4629-A205-7F0E97FA6908}"/>
    <cellStyle name="Výpočet 3 20 4 3 5" xfId="34524" xr:uid="{DC8BB524-A881-4D87-9F57-DB9017C6AD85}"/>
    <cellStyle name="Výpočet 3 20 4 4" xfId="14506" xr:uid="{4D789144-353F-46A9-B4DB-DCF1D86195A8}"/>
    <cellStyle name="Výpočet 3 20 4 4 2" xfId="39972" xr:uid="{AFD7E072-972E-46D3-91C3-5C1E29A5DE0B}"/>
    <cellStyle name="Výpočet 3 20 4 5" xfId="20210" xr:uid="{761A8809-D4C2-44D6-A500-3D1F9F794527}"/>
    <cellStyle name="Výpočet 3 20 4 6" xfId="28977" xr:uid="{36DC0071-8C44-4BEC-A05F-39CFE3D0D1A0}"/>
    <cellStyle name="Výpočet 3 20 4_5.3 Investments associated cy" xfId="6655" xr:uid="{B09D8512-6A28-4B69-A853-EFEB9CD18AE4}"/>
    <cellStyle name="Výpočet 3 20 5" xfId="3157" xr:uid="{98E7D2C4-6F60-46AB-87E8-CB13745EECEA}"/>
    <cellStyle name="Výpočet 3 20 5 2" xfId="10086" xr:uid="{05E52E67-CE30-4A72-BE5D-E5D8AB912833}"/>
    <cellStyle name="Výpočet 3 20 5 2 2" xfId="19548" xr:uid="{DBBC42B3-23B0-4AE1-ABAE-3B4765810593}"/>
    <cellStyle name="Výpočet 3 20 5 2 2 2" xfId="46129" xr:uid="{FCB928F3-BB00-4B7C-856D-3D353D4E0947}"/>
    <cellStyle name="Výpočet 3 20 5 2 3" xfId="22811" xr:uid="{FD1B2FF2-FB6F-46E5-B962-FCFB73C028DA}"/>
    <cellStyle name="Výpočet 3 20 5 2 4" xfId="25577" xr:uid="{472A570B-EB4E-414C-9CFE-012B88ABD927}"/>
    <cellStyle name="Výpočet 3 20 5 2 5" xfId="35010" xr:uid="{AAA68440-95E0-4A44-A59A-E6B0C116632B}"/>
    <cellStyle name="Výpočet 3 20 5 3" xfId="14932" xr:uid="{ED973047-FABE-4062-9D89-D79C19DA440B}"/>
    <cellStyle name="Výpočet 3 20 5 3 2" xfId="40464" xr:uid="{4E449DE2-ACD0-4807-8CC9-03CC1F1501CB}"/>
    <cellStyle name="Výpočet 3 20 5 4" xfId="15201" xr:uid="{645584AB-AAB8-4968-9540-5FC372D05BDB}"/>
    <cellStyle name="Výpočet 3 20 5 5" xfId="29459" xr:uid="{7236CBF7-801B-47E4-B281-0690555B29D9}"/>
    <cellStyle name="Výpočet 3 20 6" xfId="7589" xr:uid="{7D06F664-974E-48A2-BAC3-D339EA2195A1}"/>
    <cellStyle name="Výpočet 3 20 6 2" xfId="17856" xr:uid="{0B6E4DE3-9032-44B0-821D-F94453184EF3}"/>
    <cellStyle name="Výpočet 3 20 6 2 2" xfId="43637" xr:uid="{0A86B93B-1DA5-4520-AB74-85F421E4ACEC}"/>
    <cellStyle name="Výpočet 3 20 6 3" xfId="21449" xr:uid="{8F88EAAF-E015-4659-8A6B-3EE79EA615C8}"/>
    <cellStyle name="Výpočet 3 20 6 4" xfId="24338" xr:uid="{0C61C053-B5F5-44FD-918D-FC2C01D4F1F2}"/>
    <cellStyle name="Výpočet 3 20 6 5" xfId="32544" xr:uid="{BD68A166-21F5-48A2-A0D6-1E991DA71F1C}"/>
    <cellStyle name="Výpočet 3 20 7" xfId="13099" xr:uid="{47D787B9-5E18-4C9D-A96A-B197F2831226}"/>
    <cellStyle name="Výpočet 3 20 7 2" xfId="37977" xr:uid="{88FAC2E5-254B-4E2E-A2CC-D3275ED63686}"/>
    <cellStyle name="Výpočet 3 20 8" xfId="17214" xr:uid="{FFE41C39-4650-41A6-9C39-BEC4F75FCC00}"/>
    <cellStyle name="Výpočet 3 20 9" xfId="26994" xr:uid="{5AB71025-4881-49C5-BFB4-6888BDA6AB66}"/>
    <cellStyle name="Výpočet 3 20_3.10 Impairments" xfId="1137" xr:uid="{18452DE5-F7C9-4959-98EB-85387921AD50}"/>
    <cellStyle name="Výpočet 3 21" xfId="417" xr:uid="{70D99940-D7C7-4369-B045-8922EE0E722E}"/>
    <cellStyle name="Výpočet 3 21 2" xfId="719" xr:uid="{8AC25FED-7CC5-4B7C-8166-E6783F190069}"/>
    <cellStyle name="Výpočet 3 21 2 2" xfId="2255" xr:uid="{80D59817-8AE9-48D4-AA90-07A1E4A1A6F2}"/>
    <cellStyle name="Výpočet 3 21 2 2 2" xfId="5454" xr:uid="{90E05612-4F3C-40F7-94FF-DD39505913C8}"/>
    <cellStyle name="Výpočet 3 21 2 2 2 2" xfId="12247" xr:uid="{84F12872-D828-4E92-87F9-64412F7640FE}"/>
    <cellStyle name="Výpočet 3 21 2 2 2 2 2" xfId="20794" xr:uid="{A316F726-57E3-4730-AE10-C545C0028269}"/>
    <cellStyle name="Výpočet 3 21 2 2 2 2 2 2" xfId="48290" xr:uid="{D684AD21-7595-4E9A-8914-F22D0EAC5062}"/>
    <cellStyle name="Výpočet 3 21 2 2 2 2 3" xfId="23710" xr:uid="{99C7820A-6ED8-439A-B0F8-189ECCAF6922}"/>
    <cellStyle name="Výpočet 3 21 2 2 2 2 4" xfId="26330" xr:uid="{0401C7C5-58CF-4D6B-9579-1D04E5FAEF13}"/>
    <cellStyle name="Výpočet 3 21 2 2 2 2 5" xfId="37093" xr:uid="{4774C18D-055F-4E69-84AE-3A6CD9B3375A}"/>
    <cellStyle name="Výpočet 3 21 2 2 2 3" xfId="16219" xr:uid="{E5407AC3-2BAF-4EE1-8581-8D6015A88BCB}"/>
    <cellStyle name="Výpočet 3 21 2 2 2 3 2" xfId="42621" xr:uid="{D975CF7A-B72B-41BB-94EC-8272CCE0E5B9}"/>
    <cellStyle name="Výpočet 3 21 2 2 2 4" xfId="18627" xr:uid="{28246B0E-6851-4808-8C20-8A6328F57908}"/>
    <cellStyle name="Výpočet 3 21 2 2 2 5" xfId="20088" xr:uid="{0333F7F8-8D95-4A97-A449-6EEE0B5A0E88}"/>
    <cellStyle name="Výpočet 3 21 2 2 2 6" xfId="31538" xr:uid="{AE05ABF2-85A6-4F4B-A35A-22D47E93EF0B}"/>
    <cellStyle name="Výpočet 3 21 2 2 3" xfId="9214" xr:uid="{FD4E0CE4-60B2-4F2E-9508-B688AB510F72}"/>
    <cellStyle name="Výpočet 3 21 2 2 3 2" xfId="18882" xr:uid="{3E4F7312-425B-4670-9091-9F4512A40DA5}"/>
    <cellStyle name="Výpočet 3 21 2 2 3 2 2" xfId="45258" xr:uid="{8B88E6A0-EB95-4E89-913F-84FB102D7325}"/>
    <cellStyle name="Výpočet 3 21 2 2 3 3" xfId="22231" xr:uid="{735C0C25-DA9E-470C-95F4-4489CD80D563}"/>
    <cellStyle name="Výpočet 3 21 2 2 3 4" xfId="25025" xr:uid="{90027C35-86E3-4952-A874-2F2C3F0265F9}"/>
    <cellStyle name="Výpočet 3 21 2 2 3 5" xfId="34149" xr:uid="{9A5B4200-AE90-4CFA-952A-A3696F81C62C}"/>
    <cellStyle name="Výpočet 3 21 2 2 4" xfId="14275" xr:uid="{101C344E-C1D4-4548-ADC3-023DD91DF569}"/>
    <cellStyle name="Výpočet 3 21 2 2 4 2" xfId="39597" xr:uid="{9A8811EC-3C04-4A33-A9E1-95BD5452DF92}"/>
    <cellStyle name="Výpočet 3 21 2 2 5" xfId="13827" xr:uid="{7E539B28-6C86-40D5-B3DF-614D767DC929}"/>
    <cellStyle name="Výpočet 3 21 2 2 6" xfId="28602" xr:uid="{0B2A1785-D017-42FE-B773-088FA268DE88}"/>
    <cellStyle name="Výpočet 3 21 2 2_5.3 Investments associated cy" xfId="6657" xr:uid="{C850AEED-7008-4675-99A4-19B1AFA5D977}"/>
    <cellStyle name="Výpočet 3 21 2 3" xfId="2847" xr:uid="{DA7AEDE7-BC94-4F96-983C-70C10B88F26A}"/>
    <cellStyle name="Výpočet 3 21 2 3 2" xfId="6046" xr:uid="{1E350878-6D5F-4A45-9595-CF12E2008302}"/>
    <cellStyle name="Výpočet 3 21 2 3 2 2" xfId="12839" xr:uid="{6D6BA752-F8C1-428D-A04B-E99AEE990E66}"/>
    <cellStyle name="Výpočet 3 21 2 3 2 2 2" xfId="21249" xr:uid="{A99C338F-5FA7-4A43-812A-7EA5FA0658FB}"/>
    <cellStyle name="Výpočet 3 21 2 3 2 2 2 2" xfId="48882" xr:uid="{EB144D32-A1BE-42FF-B4A3-D3D17E78E285}"/>
    <cellStyle name="Výpočet 3 21 2 3 2 2 3" xfId="24106" xr:uid="{40C0C1EF-0691-4378-9036-C09CC8C37D56}"/>
    <cellStyle name="Výpočet 3 21 2 3 2 2 4" xfId="26703" xr:uid="{C90F112F-1E0A-4855-BB52-A0184D23CD38}"/>
    <cellStyle name="Výpočet 3 21 2 3 2 2 5" xfId="37685" xr:uid="{A5B5B304-06A3-4708-93AA-F49B52E5C8DD}"/>
    <cellStyle name="Výpočet 3 21 2 3 2 3" xfId="16661" xr:uid="{09ED7B1F-D8CC-496A-BA00-6C6889E64F2E}"/>
    <cellStyle name="Výpočet 3 21 2 3 2 3 2" xfId="43213" xr:uid="{F4C0415E-8055-478D-98F0-E064E458234E}"/>
    <cellStyle name="Výpočet 3 21 2 3 2 4" xfId="15237" xr:uid="{413F9401-8A8A-41F1-A122-E6D050CF4860}"/>
    <cellStyle name="Výpočet 3 21 2 3 2 5" xfId="22253" xr:uid="{4B294A6B-6E5B-4B0F-92AF-95222D6C37C6}"/>
    <cellStyle name="Výpočet 3 21 2 3 2 6" xfId="32130" xr:uid="{6513004A-F530-4CB0-A752-493AF93F2C18}"/>
    <cellStyle name="Výpočet 3 21 2 3 3" xfId="9805" xr:uid="{6D2353CA-69A2-4907-BAAB-DCBE4565AD02}"/>
    <cellStyle name="Výpočet 3 21 2 3 3 2" xfId="19337" xr:uid="{6388F60B-7F5C-4D4E-8ED6-AD9B65C9A9F2}"/>
    <cellStyle name="Výpočet 3 21 2 3 3 2 2" xfId="45849" xr:uid="{2999740F-182B-4B29-99C5-1AFD39E7CD11}"/>
    <cellStyle name="Výpočet 3 21 2 3 3 3" xfId="22623" xr:uid="{2BD4CE95-15B1-4A44-90A8-B813D3CA4B6F}"/>
    <cellStyle name="Výpočet 3 21 2 3 3 4" xfId="25397" xr:uid="{C89B1827-F4D2-4C2F-8CC1-91A34EDFC1DE}"/>
    <cellStyle name="Výpočet 3 21 2 3 3 5" xfId="34740" xr:uid="{73C17C66-813C-4EA1-B9D1-0E9C861F1835}"/>
    <cellStyle name="Výpočet 3 21 2 3 4" xfId="14722" xr:uid="{A5200C76-F088-4397-8D9A-E9AA95A78599}"/>
    <cellStyle name="Výpočet 3 21 2 3 4 2" xfId="40188" xr:uid="{12C44D32-F839-426D-9164-BC4D2FFF976B}"/>
    <cellStyle name="Výpočet 3 21 2 3 5" xfId="13682" xr:uid="{C5CC1FA5-6854-4C53-ACFC-2DD00428C2AA}"/>
    <cellStyle name="Výpočet 3 21 2 3 6" xfId="29193" xr:uid="{2AA85373-833F-40C1-B465-BAF00B54B65C}"/>
    <cellStyle name="Výpočet 3 21 2 3_5.3 Investments associated cy" xfId="6658" xr:uid="{D08A18C0-7297-422F-84A7-9FAD630B1C03}"/>
    <cellStyle name="Výpočet 3 21 2 4" xfId="3445" xr:uid="{AAA80851-C4C4-4A5E-B055-A9B4698DC593}"/>
    <cellStyle name="Výpočet 3 21 2 4 2" xfId="10372" xr:uid="{0B1BD62E-8454-45AC-88F7-8A5A7B5F6C12}"/>
    <cellStyle name="Výpočet 3 21 2 4 2 2" xfId="19779" xr:uid="{B19CBF77-B513-41C9-B83B-FE4E17B9305C}"/>
    <cellStyle name="Výpočet 3 21 2 4 2 2 2" xfId="46415" xr:uid="{09A5C31C-CE30-49A6-8EDB-A3250256A714}"/>
    <cellStyle name="Výpočet 3 21 2 4 2 3" xfId="23003" xr:uid="{5DA30E95-EC04-441D-B7C3-40EB5CD07C2B}"/>
    <cellStyle name="Výpočet 3 21 2 4 2 4" xfId="25758" xr:uid="{7571D4D5-C26A-40FF-A8E0-F6643AC9D603}"/>
    <cellStyle name="Výpočet 3 21 2 4 2 5" xfId="35294" xr:uid="{2FD60E00-927C-47E0-94BF-6E8A442FD613}"/>
    <cellStyle name="Výpočet 3 21 2 4 3" xfId="15163" xr:uid="{49735D31-442F-4DCE-A880-34A050B5BC33}"/>
    <cellStyle name="Výpočet 3 21 2 4 3 2" xfId="40750" xr:uid="{00180D85-3584-4780-AC44-391791B22A55}"/>
    <cellStyle name="Výpočet 3 21 2 4 4" xfId="15462" xr:uid="{223564C8-7745-4932-AA39-7ED55FF40064}"/>
    <cellStyle name="Výpočet 3 21 2 4 5" xfId="29743" xr:uid="{86F635E5-10C2-4A1C-A389-273D7B2C7505}"/>
    <cellStyle name="Výpočet 3 21 2 5" xfId="7908" xr:uid="{81EBAB52-E180-4E45-9086-E255BFB5E84C}"/>
    <cellStyle name="Výpočet 3 21 2 5 2" xfId="18115" xr:uid="{2868633E-90AF-4DDC-940B-390C1B68AF60}"/>
    <cellStyle name="Výpočet 3 21 2 5 2 2" xfId="43956" xr:uid="{3C83FFCE-BC88-475A-8920-A15DA352F8F9}"/>
    <cellStyle name="Výpočet 3 21 2 5 3" xfId="21677" xr:uid="{AE13211C-C159-4FFB-8E04-4D1522F71F39}"/>
    <cellStyle name="Výpočet 3 21 2 5 4" xfId="24554" xr:uid="{8E6DAAD1-DA68-445B-8748-A8EBC448E1C4}"/>
    <cellStyle name="Výpočet 3 21 2 5 5" xfId="32863" xr:uid="{415DD48F-A04B-49A8-B3F1-1866A617A6B3}"/>
    <cellStyle name="Výpočet 3 21 2 6" xfId="13358" xr:uid="{C24B1000-A400-4BD1-A33E-49A413F0757C}"/>
    <cellStyle name="Výpočet 3 21 2 6 2" xfId="38296" xr:uid="{B52329B2-E907-4492-B5D6-7F3C33F53EA6}"/>
    <cellStyle name="Výpočet 3 21 2 7" xfId="17509" xr:uid="{700709C6-6D8F-4390-BA3E-B7EC8D292710}"/>
    <cellStyle name="Výpočet 3 21 2 8" xfId="27313" xr:uid="{7E90E051-854F-419C-B8C0-8177659B22C7}"/>
    <cellStyle name="Výpočet 3 21 2_5.3 Investments associated cy" xfId="6656" xr:uid="{25C18DCA-6B30-46C5-93DC-76491C29143E}"/>
    <cellStyle name="Výpočet 3 21 3" xfId="1985" xr:uid="{45FEBF79-1E3C-4695-8B5C-8EF3A8CAE32D}"/>
    <cellStyle name="Výpočet 3 21 3 2" xfId="5184" xr:uid="{2A62AD20-6239-4774-B8B3-F976382025C4}"/>
    <cellStyle name="Výpočet 3 21 3 2 2" xfId="11977" xr:uid="{D288B1D9-EA57-4339-B4AC-49EA72B0692C}"/>
    <cellStyle name="Výpočet 3 21 3 2 2 2" xfId="20578" xr:uid="{89D31EC5-4105-4D52-B005-A61859D442FA}"/>
    <cellStyle name="Výpočet 3 21 3 2 2 2 2" xfId="48020" xr:uid="{59DFB9BC-96DC-4975-8D7C-15587F6ADA36}"/>
    <cellStyle name="Výpočet 3 21 3 2 2 3" xfId="23525" xr:uid="{77D4D776-9AE9-4A2A-9C12-5723DC619E4D}"/>
    <cellStyle name="Výpočet 3 21 3 2 2 4" xfId="26154" xr:uid="{66BCE4FF-B1C1-4ECC-AA62-73196052D85F}"/>
    <cellStyle name="Výpočet 3 21 3 2 2 5" xfId="36823" xr:uid="{7522F7A1-2548-4814-B844-F8268181B37E}"/>
    <cellStyle name="Výpočet 3 21 3 2 3" xfId="16003" xr:uid="{39C9528E-3C54-4EBE-A993-88043DE2B75A}"/>
    <cellStyle name="Výpočet 3 21 3 2 3 2" xfId="42351" xr:uid="{D88E9306-B904-485B-B779-5E8076B1135F}"/>
    <cellStyle name="Výpočet 3 21 3 2 4" xfId="15554" xr:uid="{3843295C-569B-478D-A6FA-1DA847945321}"/>
    <cellStyle name="Výpočet 3 21 3 2 5" xfId="15354" xr:uid="{7F199230-88AF-41B1-ADB4-6C1EFD644A97}"/>
    <cellStyle name="Výpočet 3 21 3 2 6" xfId="31268" xr:uid="{ADE27378-064A-4A10-8DDD-A394E50136EE}"/>
    <cellStyle name="Výpočet 3 21 3 3" xfId="8944" xr:uid="{DC3D1945-A355-4B65-87F1-805FCD3A3094}"/>
    <cellStyle name="Výpočet 3 21 3 3 2" xfId="18666" xr:uid="{41241080-9690-42E6-BEF6-4A23CAE51C71}"/>
    <cellStyle name="Výpočet 3 21 3 3 2 2" xfId="44988" xr:uid="{EFC3E9FC-36DA-4560-863C-2D5B00ED1C65}"/>
    <cellStyle name="Výpočet 3 21 3 3 3" xfId="22045" xr:uid="{F5D0B9D6-28EA-44FA-ABBF-AD178E05992C}"/>
    <cellStyle name="Výpočet 3 21 3 3 4" xfId="24849" xr:uid="{C21F10DC-2F0F-45D8-A4AD-7B325C080552}"/>
    <cellStyle name="Výpočet 3 21 3 3 5" xfId="33879" xr:uid="{94367167-B16A-4CFE-AC9D-267C87A5AAA4}"/>
    <cellStyle name="Výpočet 3 21 3 4" xfId="14064" xr:uid="{EC91E130-3F83-461E-9A73-7E8BC75A565E}"/>
    <cellStyle name="Výpočet 3 21 3 4 2" xfId="39327" xr:uid="{6C5C2600-CFD6-4D2A-AEC3-E35B46DB874D}"/>
    <cellStyle name="Výpočet 3 21 3 5" xfId="20014" xr:uid="{2AFCBA13-CACE-4035-91EC-DFD186B0C1B5}"/>
    <cellStyle name="Výpočet 3 21 3 6" xfId="28332" xr:uid="{70E88B22-4B4D-4121-8F03-0CA88CADEA9F}"/>
    <cellStyle name="Výpočet 3 21 3_5.3 Investments associated cy" xfId="6659" xr:uid="{5E86B343-B46F-4CAF-9BDF-08451F4FC39F}"/>
    <cellStyle name="Výpočet 3 21 4" xfId="2642" xr:uid="{B843FED4-63F9-4A64-A925-5BA59C14EFE0}"/>
    <cellStyle name="Výpočet 3 21 4 2" xfId="5841" xr:uid="{99699DA0-4283-426C-9A58-B893D37C7712}"/>
    <cellStyle name="Výpočet 3 21 4 2 2" xfId="12634" xr:uid="{BDB3462B-CA1E-4A3F-9E20-84E463882506}"/>
    <cellStyle name="Výpočet 3 21 4 2 2 2" xfId="21044" xr:uid="{00C203C0-EFDE-43EB-B8DD-C46935D67231}"/>
    <cellStyle name="Výpočet 3 21 4 2 2 2 2" xfId="48677" xr:uid="{043E02C1-2F1E-4FA9-981C-5924406B683C}"/>
    <cellStyle name="Výpočet 3 21 4 2 2 3" xfId="23901" xr:uid="{E267FBC8-77A1-486F-A6EE-3384EAD2ED0E}"/>
    <cellStyle name="Výpočet 3 21 4 2 2 4" xfId="26498" xr:uid="{6C401333-3406-4C26-B0B2-3D0574AB0946}"/>
    <cellStyle name="Výpočet 3 21 4 2 2 5" xfId="37480" xr:uid="{F5CFC3A7-88B7-49A9-8DFE-0757C26CA4A2}"/>
    <cellStyle name="Výpočet 3 21 4 2 3" xfId="16456" xr:uid="{989B3CDA-3C66-4004-9B1D-9C3DD1DC4A34}"/>
    <cellStyle name="Výpočet 3 21 4 2 3 2" xfId="43008" xr:uid="{BA5D5964-2F75-47AF-B659-411069D290AF}"/>
    <cellStyle name="Výpočet 3 21 4 2 4" xfId="19864" xr:uid="{A70E19DE-F3FC-4798-8F29-8374535F8579}"/>
    <cellStyle name="Výpočet 3 21 4 2 5" xfId="18147" xr:uid="{C7111D19-7F68-451A-8B7C-F6F8E1892875}"/>
    <cellStyle name="Výpočet 3 21 4 2 6" xfId="31925" xr:uid="{7C71A29E-05B0-4901-B19A-EB95FCBCFE90}"/>
    <cellStyle name="Výpočet 3 21 4 3" xfId="9600" xr:uid="{3169256E-1BDF-4E4D-B412-0D9D3B747773}"/>
    <cellStyle name="Výpočet 3 21 4 3 2" xfId="19132" xr:uid="{A90E9F99-0665-4149-9BD0-3899A07F54BD}"/>
    <cellStyle name="Výpočet 3 21 4 3 2 2" xfId="45644" xr:uid="{96BD9429-C22D-4D11-A4FD-2F30EC78BB04}"/>
    <cellStyle name="Výpočet 3 21 4 3 3" xfId="22418" xr:uid="{E0497FD6-8D9E-437D-BE5F-BF894A79AAAF}"/>
    <cellStyle name="Výpočet 3 21 4 3 4" xfId="25192" xr:uid="{9D0E8C88-74F2-4D42-BB8F-6647445BB143}"/>
    <cellStyle name="Výpočet 3 21 4 3 5" xfId="34535" xr:uid="{F9CE9E60-7C9B-44B9-AF0A-B1EC102586D7}"/>
    <cellStyle name="Výpočet 3 21 4 4" xfId="14517" xr:uid="{3623E27C-E145-4FC5-B7A2-CD893DCBAC30}"/>
    <cellStyle name="Výpočet 3 21 4 4 2" xfId="39983" xr:uid="{6ABDACCB-EB15-4DC5-B493-A97833152C5F}"/>
    <cellStyle name="Výpočet 3 21 4 5" xfId="20859" xr:uid="{215F1334-1D31-449F-A228-6E84C9AD5067}"/>
    <cellStyle name="Výpočet 3 21 4 6" xfId="28988" xr:uid="{1F81C2A3-51DC-4621-9E90-2D7D2A7BE1C8}"/>
    <cellStyle name="Výpočet 3 21 4_5.3 Investments associated cy" xfId="6660" xr:uid="{4DB6D43A-C7A7-4AE6-9D15-31544BBD8F54}"/>
    <cellStyle name="Výpočet 3 21 5" xfId="3175" xr:uid="{0C35CBAD-C128-46A6-8121-8A1D09652281}"/>
    <cellStyle name="Výpočet 3 21 5 2" xfId="10104" xr:uid="{B0C4B868-CD72-4E03-94B0-18678646912C}"/>
    <cellStyle name="Výpočet 3 21 5 2 2" xfId="19563" xr:uid="{C9D46753-7FBB-46B8-9C47-F66E6A854818}"/>
    <cellStyle name="Výpočet 3 21 5 2 2 2" xfId="46147" xr:uid="{35026D5C-6F22-4342-9753-B895D7670E6D}"/>
    <cellStyle name="Výpočet 3 21 5 2 3" xfId="22822" xr:uid="{7C94165A-7875-4D85-999D-D398DFA8D9CA}"/>
    <cellStyle name="Výpočet 3 21 5 2 4" xfId="25586" xr:uid="{B01071C9-F419-47A5-A4B4-58AA233E0247}"/>
    <cellStyle name="Výpočet 3 21 5 2 5" xfId="35028" xr:uid="{9D34238E-C603-4860-B382-4076BEB66D67}"/>
    <cellStyle name="Výpočet 3 21 5 3" xfId="14947" xr:uid="{819A405E-8E16-40E4-AF86-C16300831703}"/>
    <cellStyle name="Výpočet 3 21 5 3 2" xfId="40482" xr:uid="{A20D6E55-DBF0-4BAA-AB1B-BB82356891E1}"/>
    <cellStyle name="Výpočet 3 21 5 4" xfId="16837" xr:uid="{4C8A0AE4-4982-419F-8E20-517746C3E623}"/>
    <cellStyle name="Výpočet 3 21 5 5" xfId="29477" xr:uid="{0014CF1E-7FC4-4B7A-8130-8A62EEBAA145}"/>
    <cellStyle name="Výpočet 3 21 6" xfId="7609" xr:uid="{D13CC094-1F46-482F-9FB1-E0CADD7E2D8C}"/>
    <cellStyle name="Výpočet 3 21 6 2" xfId="17872" xr:uid="{B26DE07B-33BE-464D-9AD7-AB12B6989C9F}"/>
    <cellStyle name="Výpočet 3 21 6 2 2" xfId="43657" xr:uid="{C3786D8E-BAF1-40BF-8969-EAB4B49B8200}"/>
    <cellStyle name="Výpočet 3 21 6 3" xfId="21462" xr:uid="{00917C03-7336-4631-8F59-A839985FD1D5}"/>
    <cellStyle name="Výpočet 3 21 6 4" xfId="24349" xr:uid="{846662C6-21D5-4766-B806-396AE1E01F34}"/>
    <cellStyle name="Výpočet 3 21 6 5" xfId="32564" xr:uid="{AD57895E-2317-4615-BA9E-224ADB9C4BE7}"/>
    <cellStyle name="Výpočet 3 21 7" xfId="13114" xr:uid="{3B50D3A4-733E-4F1F-964A-706007624FC3}"/>
    <cellStyle name="Výpočet 3 21 7 2" xfId="37997" xr:uid="{67C0BB7F-8D37-4674-908D-8DF3F805311E}"/>
    <cellStyle name="Výpočet 3 21 8" xfId="17200" xr:uid="{C1BA118E-9864-498B-B966-3E218B4AF7BF}"/>
    <cellStyle name="Výpočet 3 21 9" xfId="27014" xr:uid="{4D5AAAB2-DA2E-4A21-A6E3-D34904B4F9DE}"/>
    <cellStyle name="Výpočet 3 21_3.10 Impairments" xfId="1138" xr:uid="{4CC675DB-80E0-4467-8114-8F444FBA410A}"/>
    <cellStyle name="Výpočet 3 22" xfId="428" xr:uid="{0DD5DD3D-1022-4B07-ABF9-4880F1167D0C}"/>
    <cellStyle name="Výpočet 3 22 2" xfId="1994" xr:uid="{F7CC14D5-1F36-4411-A3DB-DFC0CD361697}"/>
    <cellStyle name="Výpočet 3 22 2 2" xfId="5193" xr:uid="{EFC0ACB0-FE9D-46F1-8FF4-A46EB1803B27}"/>
    <cellStyle name="Výpočet 3 22 2 2 2" xfId="11986" xr:uid="{5DA29124-8056-4B34-A55D-A953972D4E92}"/>
    <cellStyle name="Výpočet 3 22 2 2 2 2" xfId="20587" xr:uid="{80727EF4-B715-40AA-9383-0971D6A5CC7B}"/>
    <cellStyle name="Výpočet 3 22 2 2 2 2 2" xfId="48029" xr:uid="{9CD4B5EA-A5F2-4366-8BEF-82191C73D10E}"/>
    <cellStyle name="Výpočet 3 22 2 2 2 3" xfId="23534" xr:uid="{1E429414-D4C0-48BA-B7F6-E6954D400B80}"/>
    <cellStyle name="Výpočet 3 22 2 2 2 4" xfId="26163" xr:uid="{5B4DF9E2-1763-418E-9FD4-283F4C26AF20}"/>
    <cellStyle name="Výpočet 3 22 2 2 2 5" xfId="36832" xr:uid="{C9873B74-BB98-4E56-95EE-695C059E6C5F}"/>
    <cellStyle name="Výpočet 3 22 2 2 3" xfId="16012" xr:uid="{B9124AF0-D942-4146-B95E-B54A7E6A1DF2}"/>
    <cellStyle name="Výpočet 3 22 2 2 3 2" xfId="42360" xr:uid="{17B61D63-8D7D-42A1-8759-3532653C6330}"/>
    <cellStyle name="Výpočet 3 22 2 2 4" xfId="18897" xr:uid="{2C122D39-4A01-41D0-A3D0-78DC5A4DBFF1}"/>
    <cellStyle name="Výpočet 3 22 2 2 5" xfId="18188" xr:uid="{FE969C0D-6BBF-4F81-A680-A72306075336}"/>
    <cellStyle name="Výpočet 3 22 2 2 6" xfId="31277" xr:uid="{88CE7A6D-1ACB-49A7-8228-401255C631EE}"/>
    <cellStyle name="Výpočet 3 22 2 3" xfId="8953" xr:uid="{E3B70F53-0CA9-45B6-9992-630A91B2999D}"/>
    <cellStyle name="Výpočet 3 22 2 3 2" xfId="18675" xr:uid="{23D80DDA-302E-48D7-9C91-76CFE8036624}"/>
    <cellStyle name="Výpočet 3 22 2 3 2 2" xfId="44997" xr:uid="{BD6A7D5A-2A04-4F57-8B31-432542310B67}"/>
    <cellStyle name="Výpočet 3 22 2 3 3" xfId="22054" xr:uid="{0C8CFD00-296C-4BDA-8572-4A7FF3D6331E}"/>
    <cellStyle name="Výpočet 3 22 2 3 4" xfId="24858" xr:uid="{AA8980BA-A2A7-4675-BDD7-EC39ED02081E}"/>
    <cellStyle name="Výpočet 3 22 2 3 5" xfId="33888" xr:uid="{A29DDF0F-42A0-42AE-B10D-9807C6C5CDEE}"/>
    <cellStyle name="Výpočet 3 22 2 4" xfId="14073" xr:uid="{1BCF2ACB-0767-412C-983F-21FFA1FF15A2}"/>
    <cellStyle name="Výpočet 3 22 2 4 2" xfId="39336" xr:uid="{8193E400-8D46-4D17-B72E-063DEAC4D838}"/>
    <cellStyle name="Výpočet 3 22 2 5" xfId="16928" xr:uid="{F7A67EA3-F97E-4B91-9F74-3EBA783CADC1}"/>
    <cellStyle name="Výpočet 3 22 2 6" xfId="28341" xr:uid="{76B85BC5-3277-43DD-A92A-1EF1C577EFBA}"/>
    <cellStyle name="Výpočet 3 22 2_5.3 Investments associated cy" xfId="6662" xr:uid="{E5A07819-0EC2-48F8-B5A3-DD1E073BF989}"/>
    <cellStyle name="Výpočet 3 22 3" xfId="2653" xr:uid="{648F7CE4-23A1-4343-AC69-46076CD0B583}"/>
    <cellStyle name="Výpočet 3 22 3 2" xfId="5852" xr:uid="{70AB3A30-8D86-4E82-AB47-1A90201BD49F}"/>
    <cellStyle name="Výpočet 3 22 3 2 2" xfId="12645" xr:uid="{E50B1085-D1D7-4268-A86D-27BE18430070}"/>
    <cellStyle name="Výpočet 3 22 3 2 2 2" xfId="21055" xr:uid="{D504CA1E-5271-4BDD-89BF-89A6D74B1AC7}"/>
    <cellStyle name="Výpočet 3 22 3 2 2 2 2" xfId="48688" xr:uid="{FA8AB22A-7F13-42EB-9249-6E926877D8D3}"/>
    <cellStyle name="Výpočet 3 22 3 2 2 3" xfId="23912" xr:uid="{3863DB0D-6803-4761-B33D-043B19DA2BCD}"/>
    <cellStyle name="Výpočet 3 22 3 2 2 4" xfId="26509" xr:uid="{A685B69D-5AF6-4A40-8B76-87A855205038}"/>
    <cellStyle name="Výpočet 3 22 3 2 2 5" xfId="37491" xr:uid="{1796D807-4529-4717-9421-8E24274CE153}"/>
    <cellStyle name="Výpočet 3 22 3 2 3" xfId="16467" xr:uid="{C4FA377D-D453-4AEB-A235-5BC6F1A6A8C3}"/>
    <cellStyle name="Výpočet 3 22 3 2 3 2" xfId="43019" xr:uid="{AE7BC44C-25F8-4042-80BD-15792B84B71E}"/>
    <cellStyle name="Výpočet 3 22 3 2 4" xfId="13815" xr:uid="{1D45826F-B89B-4108-A90A-0A68C216A2ED}"/>
    <cellStyle name="Výpočet 3 22 3 2 5" xfId="15353" xr:uid="{6E768B44-FC98-401F-8063-4C0401CB6B93}"/>
    <cellStyle name="Výpočet 3 22 3 2 6" xfId="31936" xr:uid="{C03A433D-B46B-4776-B883-0C1C88383937}"/>
    <cellStyle name="Výpočet 3 22 3 3" xfId="9611" xr:uid="{02C1347C-83EE-495A-8B68-D6F4B31759DD}"/>
    <cellStyle name="Výpočet 3 22 3 3 2" xfId="19143" xr:uid="{DE432B45-08B2-43DA-93BF-715DA41471EB}"/>
    <cellStyle name="Výpočet 3 22 3 3 2 2" xfId="45655" xr:uid="{B7B0665F-8880-49DA-824D-B7A9EB7F5FFC}"/>
    <cellStyle name="Výpočet 3 22 3 3 3" xfId="22429" xr:uid="{5F28DC9C-9C0C-4CEB-BEB9-6B808531CECA}"/>
    <cellStyle name="Výpočet 3 22 3 3 4" xfId="25203" xr:uid="{28E86698-E3DC-4E41-9F6C-95E8B6694CBA}"/>
    <cellStyle name="Výpočet 3 22 3 3 5" xfId="34546" xr:uid="{324554F6-382B-4D3C-A4AF-291E0AA58D7C}"/>
    <cellStyle name="Výpočet 3 22 3 4" xfId="14528" xr:uid="{A504B88D-3E7D-4CFA-A296-E9E6F2B64464}"/>
    <cellStyle name="Výpočet 3 22 3 4 2" xfId="39994" xr:uid="{7449A276-1B2C-483A-97B6-F014BA6D7885}"/>
    <cellStyle name="Výpočet 3 22 3 5" xfId="13569" xr:uid="{45EA7ACB-1A25-4A6E-BADB-0DA93DA8016A}"/>
    <cellStyle name="Výpočet 3 22 3 6" xfId="28999" xr:uid="{20DC0323-0448-4566-8341-CFFBDA802CA9}"/>
    <cellStyle name="Výpočet 3 22 3_5.3 Investments associated cy" xfId="6663" xr:uid="{0325F9DC-3668-423F-B342-47AAF9F9B422}"/>
    <cellStyle name="Výpočet 3 22 4" xfId="3185" xr:uid="{E80C022E-CB39-4C91-BD8F-B3577CEC1379}"/>
    <cellStyle name="Výpočet 3 22 4 2" xfId="10113" xr:uid="{243E9D35-96C9-491A-B11B-3C1D215EB72D}"/>
    <cellStyle name="Výpočet 3 22 4 2 2" xfId="19572" xr:uid="{90307375-09C4-43F1-9CAF-A02F2DB500B0}"/>
    <cellStyle name="Výpočet 3 22 4 2 2 2" xfId="46156" xr:uid="{D764096E-E920-4B9A-8453-4CDF1CE8AF00}"/>
    <cellStyle name="Výpočet 3 22 4 2 3" xfId="22831" xr:uid="{048C9ADA-44D7-4933-A49E-67046B1A60DB}"/>
    <cellStyle name="Výpočet 3 22 4 2 4" xfId="25595" xr:uid="{3EFDF964-3517-4C1D-A04A-229FC45B78FF}"/>
    <cellStyle name="Výpočet 3 22 4 2 5" xfId="35037" xr:uid="{4476D957-DEF2-4BD3-82C1-C375DB50FBD1}"/>
    <cellStyle name="Výpočet 3 22 4 3" xfId="14957" xr:uid="{6C232316-1C34-4474-82A3-15E914C51143}"/>
    <cellStyle name="Výpočet 3 22 4 3 2" xfId="40491" xr:uid="{4DFB3A51-C597-4553-BFA4-FAE62FB0DD22}"/>
    <cellStyle name="Výpočet 3 22 4 4" xfId="13549" xr:uid="{FC00FB25-5D6B-4927-8DF2-3BA28EF4B9D5}"/>
    <cellStyle name="Výpočet 3 22 4 5" xfId="29486" xr:uid="{463EDDA3-3846-4692-88E1-FA8250F54AC9}"/>
    <cellStyle name="Výpočet 3 22 5" xfId="7620" xr:uid="{550B6C04-C3D5-4BC3-80E9-73C2A83774F5}"/>
    <cellStyle name="Výpočet 3 22 5 2" xfId="17883" xr:uid="{270CE400-A554-4932-97A7-755F99C7A2DC}"/>
    <cellStyle name="Výpočet 3 22 5 2 2" xfId="43668" xr:uid="{559FB89B-F35A-4C87-8E40-7A6F0821DF27}"/>
    <cellStyle name="Výpočet 3 22 5 3" xfId="21473" xr:uid="{79AFC403-A355-4AA7-AA41-845C024043A6}"/>
    <cellStyle name="Výpočet 3 22 5 4" xfId="24360" xr:uid="{FF839DD2-B310-485E-942D-C680B7FD69A9}"/>
    <cellStyle name="Výpočet 3 22 5 5" xfId="32575" xr:uid="{3F9060C1-7415-4782-9867-4F2E6A23E484}"/>
    <cellStyle name="Výpočet 3 22 6" xfId="13125" xr:uid="{17BDB34E-C81A-41ED-8DDA-85C96EA07B53}"/>
    <cellStyle name="Výpočet 3 22 6 2" xfId="38008" xr:uid="{EED5A76F-CBF8-45C5-9440-8F691135172E}"/>
    <cellStyle name="Výpočet 3 22 7" xfId="17187" xr:uid="{22BC3E31-224C-4C76-AFA7-AF837B9CF1F8}"/>
    <cellStyle name="Výpočet 3 22 8" xfId="27025" xr:uid="{48C47D78-3428-4CCD-8BD7-6F82A9785E10}"/>
    <cellStyle name="Výpočet 3 22_5.3 Investments associated cy" xfId="6661" xr:uid="{1C6D06CD-FCFC-4741-941A-5F5AF3076190}"/>
    <cellStyle name="Výpočet 3 23" xfId="1723" xr:uid="{FEA2C093-F8FE-410A-BF56-A95DE998CFAD}"/>
    <cellStyle name="Výpočet 3 23 2" xfId="4922" xr:uid="{F02E7238-E4F3-4D84-BD63-9ED700EDD0CF}"/>
    <cellStyle name="Výpočet 3 23 2 2" xfId="11715" xr:uid="{AD8260C9-ED81-4A6B-A7D7-A99AD94EC851}"/>
    <cellStyle name="Výpočet 3 23 2 2 2" xfId="20375" xr:uid="{7B948492-C4D3-4E53-9D62-7A73DC938C86}"/>
    <cellStyle name="Výpočet 3 23 2 2 2 2" xfId="47758" xr:uid="{B3385D4F-2617-41C6-9B88-9CB5F73A973D}"/>
    <cellStyle name="Výpočet 3 23 2 2 3" xfId="23342" xr:uid="{29AF9337-D196-4799-A38A-803335848535}"/>
    <cellStyle name="Výpočet 3 23 2 2 4" xfId="25978" xr:uid="{1089FC37-3A68-47F5-A254-D4C24327FC06}"/>
    <cellStyle name="Výpočet 3 23 2 2 5" xfId="36561" xr:uid="{0846AC15-A2D8-4D45-964B-DC8436C520B8}"/>
    <cellStyle name="Výpočet 3 23 2 3" xfId="15796" xr:uid="{0342458D-FF3E-426F-B1F7-955C7A0CB696}"/>
    <cellStyle name="Výpočet 3 23 2 3 2" xfId="42089" xr:uid="{2A1B9AF6-D085-401F-B62F-8CEBDD07DEBE}"/>
    <cellStyle name="Výpočet 3 23 2 4" xfId="20654" xr:uid="{39009C1D-FAED-4DCA-B3AC-A2C25D9ED04C}"/>
    <cellStyle name="Výpočet 3 23 2 5" xfId="20302" xr:uid="{ACFEB057-E4B4-4962-BBDB-9B217A08DD19}"/>
    <cellStyle name="Výpočet 3 23 2 6" xfId="31006" xr:uid="{A0EBDBC6-59DB-4F77-A887-10C3923ED690}"/>
    <cellStyle name="Výpočet 3 23 3" xfId="8682" xr:uid="{ECB069BE-0A30-40D9-801A-BD1A233ADBA6}"/>
    <cellStyle name="Výpočet 3 23 3 2" xfId="18466" xr:uid="{5EFCAD21-1175-4768-8B79-04F44823CE0B}"/>
    <cellStyle name="Výpočet 3 23 3 2 2" xfId="44726" xr:uid="{6F9D6B01-755B-4D03-AD69-BA6895F10354}"/>
    <cellStyle name="Výpočet 3 23 3 3" xfId="21862" xr:uid="{3073B7F9-6D9E-467F-9E95-7094935A5893}"/>
    <cellStyle name="Výpočet 3 23 3 4" xfId="24673" xr:uid="{3E2AF48D-D93D-4453-B489-0FDD3C67CF4E}"/>
    <cellStyle name="Výpočet 3 23 3 5" xfId="33617" xr:uid="{4643D67F-EBC1-4A6B-A2B3-7CD0B925FF09}"/>
    <cellStyle name="Výpočet 3 23 4" xfId="13862" xr:uid="{0DC628CF-54EE-45E8-A632-00B0A6F440E9}"/>
    <cellStyle name="Výpočet 3 23 4 2" xfId="39065" xr:uid="{5265675A-4852-417D-831C-B455EF039140}"/>
    <cellStyle name="Výpočet 3 23 5" xfId="13603" xr:uid="{C2DFD22C-25A6-4693-B76B-A1D5A6FAA024}"/>
    <cellStyle name="Výpočet 3 23 6" xfId="28070" xr:uid="{930E34F6-B42E-4AA1-84EE-5655F7A58FF4}"/>
    <cellStyle name="Výpočet 3 23_5.3 Investments associated cy" xfId="6664" xr:uid="{7DE47DBB-FF67-43F2-8E01-E891746FA60C}"/>
    <cellStyle name="Výpočet 3 24" xfId="2136" xr:uid="{503146A5-044B-4024-B426-87F6373952FA}"/>
    <cellStyle name="Výpočet 3 24 2" xfId="5335" xr:uid="{9B0DBD41-14AB-42C2-A54D-C56F7B3E2936}"/>
    <cellStyle name="Výpočet 3 24 2 2" xfId="12128" xr:uid="{19A94F8A-A7D5-4211-A53A-AD010EB540DE}"/>
    <cellStyle name="Výpočet 3 24 2 2 2" xfId="20696" xr:uid="{C3B83BF7-E2AE-4FBB-871E-944A6E944332}"/>
    <cellStyle name="Výpočet 3 24 2 2 2 2" xfId="48171" xr:uid="{CB195774-7A3B-4695-BD5A-428637EA275C}"/>
    <cellStyle name="Výpočet 3 24 2 2 3" xfId="23622" xr:uid="{6E5C2CA1-35F6-4068-95EE-3CFB6079BAFD}"/>
    <cellStyle name="Výpočet 3 24 2 2 4" xfId="26247" xr:uid="{EB419223-BB12-4135-8D9A-06605E167FB7}"/>
    <cellStyle name="Výpočet 3 24 2 2 5" xfId="36974" xr:uid="{34DE5990-25B4-4CC3-B969-7A84ECC096E0}"/>
    <cellStyle name="Výpočet 3 24 2 3" xfId="16120" xr:uid="{B0AC2B93-CC62-4359-93C5-A5B736E72D20}"/>
    <cellStyle name="Výpočet 3 24 2 3 2" xfId="42502" xr:uid="{5E2D4056-BAC5-4AE9-B787-D9AD94C1C862}"/>
    <cellStyle name="Výpočet 3 24 2 4" xfId="20845" xr:uid="{14B31D3C-AB81-4C70-92E9-2FECE2B63EF5}"/>
    <cellStyle name="Výpočet 3 24 2 5" xfId="15742" xr:uid="{71A6C885-8522-4CB0-A446-827AC1D3E3A6}"/>
    <cellStyle name="Výpočet 3 24 2 6" xfId="31419" xr:uid="{69487DE4-7439-4971-9065-A43EE8B1CA78}"/>
    <cellStyle name="Výpočet 3 24 3" xfId="9095" xr:uid="{CF385705-D326-4497-898D-CB2CBA2AD3DC}"/>
    <cellStyle name="Výpočet 3 24 3 2" xfId="18781" xr:uid="{249873F9-07FB-4F0A-B5E5-DC915DD7F926}"/>
    <cellStyle name="Výpočet 3 24 3 2 2" xfId="45139" xr:uid="{5F897FFB-885F-41F6-9491-76BAA7534868}"/>
    <cellStyle name="Výpočet 3 24 3 3" xfId="22142" xr:uid="{BD99A128-DF46-4E02-AF42-77611C0B8128}"/>
    <cellStyle name="Výpočet 3 24 3 4" xfId="24942" xr:uid="{5144943C-A94B-4F45-B740-3EAAFE34F415}"/>
    <cellStyle name="Výpočet 3 24 3 5" xfId="34030" xr:uid="{0CA20787-0BF9-4372-AB01-5D9883C2CD6A}"/>
    <cellStyle name="Výpočet 3 24 4" xfId="14178" xr:uid="{4E42E7C7-B272-4A73-B5DD-6ABE553AA2E9}"/>
    <cellStyle name="Výpočet 3 24 4 2" xfId="39478" xr:uid="{ED90B61C-C6D1-447C-8C29-B664ACBF78A3}"/>
    <cellStyle name="Výpočet 3 24 5" xfId="18167" xr:uid="{4A9D8D20-6612-4098-A3B9-60761ED6D75B}"/>
    <cellStyle name="Výpočet 3 24 6" xfId="28483" xr:uid="{E3C16B50-5019-4939-86D4-1CDB717E55B5}"/>
    <cellStyle name="Výpočet 3 24_5.3 Investments associated cy" xfId="6665" xr:uid="{53BEBE9D-4F11-4C1B-8D69-A09BE4DD7C85}"/>
    <cellStyle name="Výpočet 3 25" xfId="2901" xr:uid="{F0E4A472-A655-4649-9769-8E3D77623502}"/>
    <cellStyle name="Výpočet 3 25 2" xfId="9842" xr:uid="{80C7F210-0C10-4A1F-9872-63BDFC578688}"/>
    <cellStyle name="Výpočet 3 25 2 2" xfId="19362" xr:uid="{0E2F069F-1669-4326-856F-0633DB6784CC}"/>
    <cellStyle name="Výpočet 3 25 2 2 2" xfId="45885" xr:uid="{21AE302E-6DFF-4B44-AD67-CFFF60E23BFD}"/>
    <cellStyle name="Výpočet 3 25 2 3" xfId="22648" xr:uid="{FD1C2633-CEC1-4F76-A52D-0C54C9E2DFCD}"/>
    <cellStyle name="Výpočet 3 25 2 4" xfId="25418" xr:uid="{E139435B-1CF5-4F88-9144-2CD6DD9906A9}"/>
    <cellStyle name="Výpočet 3 25 2 5" xfId="34773" xr:uid="{2DC03491-F76A-436B-881E-38958A246C93}"/>
    <cellStyle name="Výpočet 3 25 3" xfId="14750" xr:uid="{DFE9A111-24F3-4B61-949D-6F5EA0FFCF97}"/>
    <cellStyle name="Výpočet 3 25 3 2" xfId="40221" xr:uid="{A3F14DB4-BEFF-42AC-ADC2-8AE1F9F78F5B}"/>
    <cellStyle name="Výpočet 3 25 4" xfId="15427" xr:uid="{796F9373-DC2D-4B8C-98B3-00AB0D25A731}"/>
    <cellStyle name="Výpočet 3 25 5" xfId="29223" xr:uid="{83672540-F2E8-4946-8CC0-FAAFFEAC79E2}"/>
    <cellStyle name="Výpočet 3 26" xfId="7321" xr:uid="{62AD8C23-5C28-41AD-9680-2D314F6254FE}"/>
    <cellStyle name="Výpočet 3 26 2" xfId="17638" xr:uid="{3A72E0E0-BFD8-4EF0-AF3C-CCDC3E0A35EB}"/>
    <cellStyle name="Výpočet 3 26 2 2" xfId="43369" xr:uid="{EC44E547-E124-4A2E-8543-E6C956D90BB0}"/>
    <cellStyle name="Výpočet 3 26 3" xfId="12871" xr:uid="{4365CA1A-76A7-46FE-975A-A2808851CE61}"/>
    <cellStyle name="Výpočet 3 26 4" xfId="24149" xr:uid="{63DC89EA-7C79-47C2-A183-5562AC94B237}"/>
    <cellStyle name="Výpočet 3 26 5" xfId="32278" xr:uid="{1A54760B-BDAB-414D-982C-47923D5C06F5}"/>
    <cellStyle name="Výpočet 3 27" xfId="12883" xr:uid="{92863F46-3683-4074-B84C-48794E78E9D0}"/>
    <cellStyle name="Výpočet 3 27 2" xfId="37709" xr:uid="{FF1A3F5B-E82B-4C05-A09F-4E985E6C1B82}"/>
    <cellStyle name="Výpočet 3 28" xfId="17409" xr:uid="{545710FF-5E1B-4500-BCFC-8D8AA65C4082}"/>
    <cellStyle name="Výpočet 3 29" xfId="26728" xr:uid="{B392868F-5B26-426E-97D2-3CACA21BD702}"/>
    <cellStyle name="Výpočet 3 3" xfId="165" xr:uid="{AE216CDB-3A5F-4B76-B199-1A3CF06998C0}"/>
    <cellStyle name="Výpočet 3 3 2" xfId="469" xr:uid="{0AF06DC5-86CE-4CD9-9EC2-33690A94042A}"/>
    <cellStyle name="Výpočet 3 3 2 2" xfId="2031" xr:uid="{67E5A91F-774E-428A-9736-8DDCB282329D}"/>
    <cellStyle name="Výpočet 3 3 2 2 2" xfId="5230" xr:uid="{E3B77EF0-CEFA-42C0-AE4C-01F4BFA77EC2}"/>
    <cellStyle name="Výpočet 3 3 2 2 2 2" xfId="12023" xr:uid="{863E5724-F263-4EE2-B2D3-EFFBA5958982}"/>
    <cellStyle name="Výpočet 3 3 2 2 2 2 2" xfId="20615" xr:uid="{327AE7FA-214E-46AA-9817-40BBBCB5F562}"/>
    <cellStyle name="Výpočet 3 3 2 2 2 2 2 2" xfId="48066" xr:uid="{28943FC7-2CF7-4FA5-A5F0-03A3502F4F56}"/>
    <cellStyle name="Výpočet 3 3 2 2 2 2 3" xfId="23556" xr:uid="{EBFC574D-4ECD-4850-91D4-2DA13AE89CEF}"/>
    <cellStyle name="Výpočet 3 3 2 2 2 2 4" xfId="26184" xr:uid="{6E8CE447-E2A4-486E-A179-BF95AEFF3FB1}"/>
    <cellStyle name="Výpočet 3 3 2 2 2 2 5" xfId="36869" xr:uid="{2C78249F-5194-4341-AA18-F1AE82411C49}"/>
    <cellStyle name="Výpočet 3 3 2 2 2 3" xfId="16040" xr:uid="{3D2EF6CD-7A42-4C8D-AC3B-911A110796C5}"/>
    <cellStyle name="Výpočet 3 3 2 2 2 3 2" xfId="42397" xr:uid="{7F461E62-0884-4FC0-B867-DCDC7E50F085}"/>
    <cellStyle name="Výpočet 3 3 2 2 2 4" xfId="16744" xr:uid="{E3F3BC01-4147-4F2E-9FFA-6E0B3EB16AFA}"/>
    <cellStyle name="Výpočet 3 3 2 2 2 5" xfId="23290" xr:uid="{CB09C76C-8B51-47DA-9554-E137042E1329}"/>
    <cellStyle name="Výpočet 3 3 2 2 2 6" xfId="31314" xr:uid="{037BC7C2-6757-4833-8578-D52C452707DE}"/>
    <cellStyle name="Výpočet 3 3 2 2 3" xfId="8990" xr:uid="{D9183AF4-42A9-4EDE-8DD1-EB0C1C4EB599}"/>
    <cellStyle name="Výpočet 3 3 2 2 3 2" xfId="18704" xr:uid="{B72E1B03-68B1-4772-BD3A-E15DDE9596DD}"/>
    <cellStyle name="Výpočet 3 3 2 2 3 2 2" xfId="45034" xr:uid="{360989E5-A153-433F-AD9E-92F307528CDF}"/>
    <cellStyle name="Výpočet 3 3 2 2 3 3" xfId="22076" xr:uid="{AC2DC1A1-320E-42E8-B6CC-B11EB4EDE2BC}"/>
    <cellStyle name="Výpočet 3 3 2 2 3 4" xfId="24879" xr:uid="{00F8FDAF-DF02-4FA8-B38F-4D786678FEE0}"/>
    <cellStyle name="Výpočet 3 3 2 2 3 5" xfId="33925" xr:uid="{5E310AB6-AE4E-4B1F-B94D-DB368DFD80BB}"/>
    <cellStyle name="Výpočet 3 3 2 2 4" xfId="14100" xr:uid="{4533F2ED-AED4-4EA4-B5EC-371A417C7208}"/>
    <cellStyle name="Výpočet 3 3 2 2 4 2" xfId="39373" xr:uid="{E8CF4C94-5911-4C21-9A33-651DD8DA4D8C}"/>
    <cellStyle name="Výpočet 3 3 2 2 5" xfId="20134" xr:uid="{7453FE52-2F18-4E75-B8FE-D490F4DFA2B9}"/>
    <cellStyle name="Výpočet 3 3 2 2 6" xfId="28378" xr:uid="{95B830C6-92A8-4E7A-8EF0-D79A88719F43}"/>
    <cellStyle name="Výpočet 3 3 2 2_5.3 Investments associated cy" xfId="6667" xr:uid="{BF1B53DA-B9FD-4F74-89CB-BAD8C317DD91}"/>
    <cellStyle name="Výpočet 3 3 2 3" xfId="2678" xr:uid="{A670E321-F1B0-4FCF-8F3F-6DE971B712C6}"/>
    <cellStyle name="Výpočet 3 3 2 3 2" xfId="5877" xr:uid="{A796F5F8-2E30-48A2-96B9-C3933B29F494}"/>
    <cellStyle name="Výpočet 3 3 2 3 2 2" xfId="12670" xr:uid="{B77749E1-2B5F-4F05-BB14-CD6EB9E01359}"/>
    <cellStyle name="Výpočet 3 3 2 3 2 2 2" xfId="21080" xr:uid="{FA737C40-F437-46DE-ADB5-3CB88D6B2E0E}"/>
    <cellStyle name="Výpočet 3 3 2 3 2 2 2 2" xfId="48713" xr:uid="{4886FA32-E61F-4376-97D7-15253CA3E0B7}"/>
    <cellStyle name="Výpočet 3 3 2 3 2 2 3" xfId="23937" xr:uid="{6776CEF7-F47B-4EA3-99B4-0BAD94F9368D}"/>
    <cellStyle name="Výpočet 3 3 2 3 2 2 4" xfId="26534" xr:uid="{446DD951-A9B7-4C51-A58E-E6AF5592B55F}"/>
    <cellStyle name="Výpočet 3 3 2 3 2 2 5" xfId="37516" xr:uid="{7CA98F06-823E-489B-91CC-0C7A201C9182}"/>
    <cellStyle name="Výpočet 3 3 2 3 2 3" xfId="16492" xr:uid="{528702D5-BE57-4EB6-8E6F-257155037FEE}"/>
    <cellStyle name="Výpočet 3 3 2 3 2 3 2" xfId="43044" xr:uid="{4272782D-8318-4B7F-9AB1-C3282CBE8464}"/>
    <cellStyle name="Výpočet 3 3 2 3 2 4" xfId="15205" xr:uid="{01798646-D87D-4D36-BECF-F139C445E954}"/>
    <cellStyle name="Výpočet 3 3 2 3 2 5" xfId="22247" xr:uid="{7CCD23B2-C5C1-487C-A760-A8564D52E441}"/>
    <cellStyle name="Výpočet 3 3 2 3 2 6" xfId="31961" xr:uid="{308398BF-718D-4D02-A762-11A388887FDC}"/>
    <cellStyle name="Výpočet 3 3 2 3 3" xfId="9636" xr:uid="{BA094E16-EA88-461F-B754-3482190C38FC}"/>
    <cellStyle name="Výpočet 3 3 2 3 3 2" xfId="19168" xr:uid="{D733B661-B7E3-4CD3-8C25-0B574A5E85BA}"/>
    <cellStyle name="Výpočet 3 3 2 3 3 2 2" xfId="45680" xr:uid="{436F7615-31E8-410B-B395-CF66EC0981F8}"/>
    <cellStyle name="Výpočet 3 3 2 3 3 3" xfId="22454" xr:uid="{328AA8E6-B541-4E24-81A5-FF3F90E08EEC}"/>
    <cellStyle name="Výpočet 3 3 2 3 3 4" xfId="25228" xr:uid="{CF41A4FE-CB94-4099-AA3A-6E1219001E8F}"/>
    <cellStyle name="Výpočet 3 3 2 3 3 5" xfId="34571" xr:uid="{BB917E32-5C6E-4BED-809C-F5715A597D9E}"/>
    <cellStyle name="Výpočet 3 3 2 3 4" xfId="14553" xr:uid="{0D1CC4EC-15C5-4F5E-BD2D-365F6B5B5673}"/>
    <cellStyle name="Výpočet 3 3 2 3 4 2" xfId="40019" xr:uid="{8850A81D-B5BD-4484-8CB5-9684881B0BBE}"/>
    <cellStyle name="Výpočet 3 3 2 3 5" xfId="16248" xr:uid="{2C142E31-DB40-4DE7-A59C-7A749F2C0783}"/>
    <cellStyle name="Výpočet 3 3 2 3 6" xfId="29024" xr:uid="{5C9B5258-E3B7-4E82-8555-107BC3E2F285}"/>
    <cellStyle name="Výpočet 3 3 2 3_5.3 Investments associated cy" xfId="6668" xr:uid="{DADC9DED-6C4A-491F-9D77-CAFCD850A571}"/>
    <cellStyle name="Výpočet 3 3 2 4" xfId="3224" xr:uid="{30563CE5-75A1-43FC-A79E-FC3A36C0B952}"/>
    <cellStyle name="Výpočet 3 3 2 4 2" xfId="10151" xr:uid="{E20D3FAC-DC9F-4F7A-BE13-167193F46164}"/>
    <cellStyle name="Výpočet 3 3 2 4 2 2" xfId="19601" xr:uid="{08B571B6-5002-4BFC-B212-8B42B5FDA2CE}"/>
    <cellStyle name="Výpočet 3 3 2 4 2 2 2" xfId="46194" xr:uid="{7815AE82-F6A5-4BBA-8792-6546CB4E0AB5}"/>
    <cellStyle name="Výpočet 3 3 2 4 2 3" xfId="22854" xr:uid="{26A38FC1-9145-4CAC-BBF3-7AACF41AF5AE}"/>
    <cellStyle name="Výpočet 3 3 2 4 2 4" xfId="25617" xr:uid="{FEB88645-262A-4B98-A1BB-81B24AA6AFC1}"/>
    <cellStyle name="Výpočet 3 3 2 4 2 5" xfId="35075" xr:uid="{31C7EE24-D6FA-403C-9918-5A0BF3AA7211}"/>
    <cellStyle name="Výpočet 3 3 2 4 3" xfId="14989" xr:uid="{0785D39F-4859-4EDD-B805-1961182C3F7C}"/>
    <cellStyle name="Výpočet 3 3 2 4 3 2" xfId="40529" xr:uid="{016917B9-184E-4B23-83C5-8B8913917054}"/>
    <cellStyle name="Výpočet 3 3 2 4 4" xfId="19818" xr:uid="{D35CD28A-3603-441F-87D3-2E1BF9A1189D}"/>
    <cellStyle name="Výpočet 3 3 2 4 5" xfId="29524" xr:uid="{9F20CDCD-98EA-4101-B0F9-1E27C36F6639}"/>
    <cellStyle name="Výpočet 3 3 2 5" xfId="7661" xr:uid="{52222BE3-6322-4702-81E3-68812E52EA4B}"/>
    <cellStyle name="Výpočet 3 3 2 5 2" xfId="17915" xr:uid="{3FD71E97-A8AC-48F3-BDDF-4582CB430BFF}"/>
    <cellStyle name="Výpočet 3 3 2 5 2 2" xfId="43709" xr:uid="{4F3892D9-2EDE-4646-A8B8-EE0A29578B83}"/>
    <cellStyle name="Výpočet 3 3 2 5 3" xfId="21499" xr:uid="{D6E5A144-73DC-4CDE-BED0-22F75F78201D}"/>
    <cellStyle name="Výpočet 3 3 2 5 4" xfId="24385" xr:uid="{76B331A6-57E0-49BD-8A32-02A513F76CFE}"/>
    <cellStyle name="Výpočet 3 3 2 5 5" xfId="32616" xr:uid="{EFF14D4E-CBFA-4F29-B15A-BD8FD4CE15F5}"/>
    <cellStyle name="Výpočet 3 3 2 6" xfId="13161" xr:uid="{FC4AD2C5-65F5-4085-80F6-18B38A09F7A2}"/>
    <cellStyle name="Výpočet 3 3 2 6 2" xfId="38049" xr:uid="{A34B7350-F1DF-4023-9CC5-EC9BF7ECFABD}"/>
    <cellStyle name="Výpočet 3 3 2 7" xfId="17164" xr:uid="{1BD54C40-0F6E-40CE-9D24-6EC64394D60B}"/>
    <cellStyle name="Výpočet 3 3 2 8" xfId="27066" xr:uid="{5C17425F-80FC-4FA1-9D49-EDE111719930}"/>
    <cellStyle name="Výpočet 3 3 2_5.3 Investments associated cy" xfId="6666" xr:uid="{D996AE19-8C75-4DCA-BCDD-57176458E5FC}"/>
    <cellStyle name="Výpočet 3 3 3" xfId="1759" xr:uid="{DBA1B844-45CC-491B-8E51-D46EE6DD8FB7}"/>
    <cellStyle name="Výpočet 3 3 3 2" xfId="4958" xr:uid="{03689138-04A7-4884-AC6C-7BA15137E6B3}"/>
    <cellStyle name="Výpočet 3 3 3 2 2" xfId="11751" xr:uid="{F3B9468C-FABD-441E-AA07-5A28927F67A7}"/>
    <cellStyle name="Výpočet 3 3 3 2 2 2" xfId="20405" xr:uid="{864AF98A-4DC0-4072-8C9E-032812A4CB31}"/>
    <cellStyle name="Výpočet 3 3 3 2 2 2 2" xfId="47794" xr:uid="{F160AFA4-409F-4FD7-9B66-714215019273}"/>
    <cellStyle name="Výpočet 3 3 3 2 2 3" xfId="23370" xr:uid="{42853581-7E52-4FBC-9041-89D503D57673}"/>
    <cellStyle name="Výpočet 3 3 3 2 2 4" xfId="26006" xr:uid="{84E5FB53-E0EF-4111-87A1-8ED89271E5B2}"/>
    <cellStyle name="Výpočet 3 3 3 2 2 5" xfId="36597" xr:uid="{6F04D499-A0FC-4A75-88DE-42A555A9E841}"/>
    <cellStyle name="Výpočet 3 3 3 2 3" xfId="15828" xr:uid="{D9F79D09-BF04-4876-AD63-AB6B3F0898A1}"/>
    <cellStyle name="Výpočet 3 3 3 2 3 2" xfId="42125" xr:uid="{C449650D-C0A1-40A0-9771-B564A7C97CCA}"/>
    <cellStyle name="Výpočet 3 3 3 2 4" xfId="15855" xr:uid="{EE73125D-0638-4803-BB5A-2B2E5F910438}"/>
    <cellStyle name="Výpočet 3 3 3 2 5" xfId="16671" xr:uid="{E9471D18-5A33-4627-9995-AF277F5BA039}"/>
    <cellStyle name="Výpočet 3 3 3 2 6" xfId="31042" xr:uid="{5AC0E792-0E7B-439B-AE04-A0D4D4545010}"/>
    <cellStyle name="Výpočet 3 3 3 3" xfId="8718" xr:uid="{06872C83-23C6-4562-B43A-68E4380190BC}"/>
    <cellStyle name="Výpočet 3 3 3 3 2" xfId="18497" xr:uid="{B04BF53F-D1C4-47B2-93D8-E745136D6CDD}"/>
    <cellStyle name="Výpočet 3 3 3 3 2 2" xfId="44762" xr:uid="{692A3407-57DB-4B9B-88D9-125EA96E7410}"/>
    <cellStyle name="Výpočet 3 3 3 3 3" xfId="21891" xr:uid="{F02FFF0C-49DF-4C94-91B0-E0787D98E05A}"/>
    <cellStyle name="Výpočet 3 3 3 3 4" xfId="24701" xr:uid="{6B4B4F12-9ECC-4ABB-B8BF-0E6DC3EEE1D6}"/>
    <cellStyle name="Výpočet 3 3 3 3 5" xfId="33653" xr:uid="{B776ABC4-A5A2-49DA-A067-ED8DDF97544F}"/>
    <cellStyle name="Výpočet 3 3 3 4" xfId="13891" xr:uid="{E9543DB6-FC77-41CE-9DAB-782929C6EA6D}"/>
    <cellStyle name="Výpočet 3 3 3 4 2" xfId="39101" xr:uid="{A4D47934-3BD2-4E6C-A32B-D442D248BEE9}"/>
    <cellStyle name="Výpočet 3 3 3 5" xfId="20148" xr:uid="{75A8EB02-1B05-4DB4-8F8C-95EC913256B5}"/>
    <cellStyle name="Výpočet 3 3 3 6" xfId="28106" xr:uid="{54DF72A6-39E7-43E2-997D-18E61DBADDD0}"/>
    <cellStyle name="Výpočet 3 3 3_5.3 Investments associated cy" xfId="6669" xr:uid="{933B4C9A-70D6-43EC-B5D3-BC1EC48BF819}"/>
    <cellStyle name="Výpočet 3 3 4" xfId="1721" xr:uid="{3045CF2C-BE39-4FC9-92D5-50ADECD2E20B}"/>
    <cellStyle name="Výpočet 3 3 4 2" xfId="4920" xr:uid="{F8465BE9-06C1-43D9-B472-759EA2C8FDBA}"/>
    <cellStyle name="Výpočet 3 3 4 2 2" xfId="11713" xr:uid="{540CF305-4A92-444D-8CE9-89D6919B9536}"/>
    <cellStyle name="Výpočet 3 3 4 2 2 2" xfId="20373" xr:uid="{0C667A8C-1A70-4B6F-A57C-3F1069D0C106}"/>
    <cellStyle name="Výpočet 3 3 4 2 2 2 2" xfId="47756" xr:uid="{EB5B9705-4127-419B-9023-A994D055E287}"/>
    <cellStyle name="Výpočet 3 3 4 2 2 3" xfId="23341" xr:uid="{6CC3C0AD-1EAA-47CF-B647-200E12093697}"/>
    <cellStyle name="Výpočet 3 3 4 2 2 4" xfId="25977" xr:uid="{6A8D1F76-D3C8-4C19-8CDF-3A0DF4AC1F92}"/>
    <cellStyle name="Výpočet 3 3 4 2 2 5" xfId="36559" xr:uid="{83B92E30-5630-4506-B4B8-81F3601F2917}"/>
    <cellStyle name="Výpočet 3 3 4 2 3" xfId="15794" xr:uid="{E8AC781A-1609-43CE-91B0-AB2840B42798}"/>
    <cellStyle name="Výpočet 3 3 4 2 3 2" xfId="42087" xr:uid="{4586A05B-E325-4810-9C36-F7CFB4F36DAA}"/>
    <cellStyle name="Výpočet 3 3 4 2 4" xfId="16769" xr:uid="{E3A9823B-5AC5-47F9-9F8C-47A10DD47656}"/>
    <cellStyle name="Výpočet 3 3 4 2 5" xfId="23586" xr:uid="{03E3C3D0-6419-4321-A8C1-5E4E4A9CC88A}"/>
    <cellStyle name="Výpočet 3 3 4 2 6" xfId="31004" xr:uid="{2618AD4F-43B4-4AE3-B376-EC318C329E2A}"/>
    <cellStyle name="Výpočet 3 3 4 3" xfId="8680" xr:uid="{0BB22FA4-A0F4-4A73-A8A8-E8F53540ADAB}"/>
    <cellStyle name="Výpočet 3 3 4 3 2" xfId="18464" xr:uid="{4541EE44-BDBC-4CCF-AC6F-1A5D76CD7A90}"/>
    <cellStyle name="Výpočet 3 3 4 3 2 2" xfId="44724" xr:uid="{BE56AFE9-97BB-40F5-AC31-A62E2EDE4961}"/>
    <cellStyle name="Výpočet 3 3 4 3 3" xfId="21861" xr:uid="{1165BAD6-601E-4BB9-AD32-F5FA80F66EEB}"/>
    <cellStyle name="Výpočet 3 3 4 3 4" xfId="24672" xr:uid="{11FA35BC-3F11-464C-A6FB-1C0E7BF80EE9}"/>
    <cellStyle name="Výpočet 3 3 4 3 5" xfId="33615" xr:uid="{28145162-B503-4EF4-8B68-AB5AE8B8E82B}"/>
    <cellStyle name="Výpočet 3 3 4 4" xfId="13860" xr:uid="{1BB8B8F8-EF6B-44C4-A65D-11C7EE6FD13F}"/>
    <cellStyle name="Výpočet 3 3 4 4 2" xfId="39063" xr:uid="{2D7D0E13-30FA-4588-AF5C-AD9A22FC2407}"/>
    <cellStyle name="Výpočet 3 3 4 5" xfId="15655" xr:uid="{BE7D7C72-6B69-4CEC-8B4B-5CDCB8F7F622}"/>
    <cellStyle name="Výpočet 3 3 4 6" xfId="28068" xr:uid="{C10B30E4-64E7-42BE-9360-D02DCC1D1B6D}"/>
    <cellStyle name="Výpočet 3 3 4_5.3 Investments associated cy" xfId="6670" xr:uid="{293EA9E5-E8CE-4AD4-9C83-0F8976A5B76C}"/>
    <cellStyle name="Výpočet 3 3 5" xfId="2940" xr:uid="{9B8D6C73-2E08-421C-B09D-E48C9E8F9044}"/>
    <cellStyle name="Výpočet 3 3 5 2" xfId="9878" xr:uid="{6DA1CF27-6E5A-4701-B8EC-FA572B336481}"/>
    <cellStyle name="Výpočet 3 3 5 2 2" xfId="19391" xr:uid="{D79E8D61-D8B6-4D09-8A0B-58E1D344F18B}"/>
    <cellStyle name="Výpočet 3 3 5 2 2 2" xfId="45921" xr:uid="{18FAEBB7-6176-4D85-B0A6-B4F25EB579DA}"/>
    <cellStyle name="Výpočet 3 3 5 2 3" xfId="22674" xr:uid="{3A6CC6C3-9EF7-45CB-90B3-22666DE3869E}"/>
    <cellStyle name="Výpočet 3 3 5 2 4" xfId="25443" xr:uid="{D5551473-9BDA-482D-9DDB-F8E42D1FCF45}"/>
    <cellStyle name="Výpočet 3 3 5 2 5" xfId="34806" xr:uid="{87AF0082-DF65-4DE2-941A-B4C85622E036}"/>
    <cellStyle name="Výpočet 3 3 5 3" xfId="14779" xr:uid="{32F76CDD-0799-421C-A1D4-A8C14DEAFB69}"/>
    <cellStyle name="Výpočet 3 3 5 3 2" xfId="40257" xr:uid="{7C54339F-1F68-470D-B054-D609FD3E4949}"/>
    <cellStyle name="Výpočet 3 3 5 4" xfId="20575" xr:uid="{0353715F-99AD-4F57-BC18-60CFE3A09B6E}"/>
    <cellStyle name="Výpočet 3 3 5 5" xfId="29256" xr:uid="{49254E9A-9CBA-41A4-9812-BDF37E168F37}"/>
    <cellStyle name="Výpočet 3 3 6" xfId="7360" xr:uid="{38AF9363-37AA-4775-8AEA-4E766F03F4FC}"/>
    <cellStyle name="Výpočet 3 3 6 2" xfId="17672" xr:uid="{CD4ED8A0-3860-48CF-901F-EBE0111D7B0E}"/>
    <cellStyle name="Výpočet 3 3 6 2 2" xfId="43408" xr:uid="{FCF43E4A-DD04-460A-8E82-6521F3DBB39C}"/>
    <cellStyle name="Výpočet 3 3 6 3" xfId="21283" xr:uid="{235B430F-FFFE-4DEB-B955-EB576FF3CEAA}"/>
    <cellStyle name="Výpočet 3 3 6 4" xfId="24178" xr:uid="{D0DFDCC0-BA75-4B59-A275-F8B4B5A93D21}"/>
    <cellStyle name="Výpočet 3 3 6 5" xfId="32315" xr:uid="{10E1452C-297A-4A57-8EEF-C241C3639C23}"/>
    <cellStyle name="Výpočet 3 3 7" xfId="12917" xr:uid="{C4390F07-3996-48EF-8475-DE9CF6ADABFF}"/>
    <cellStyle name="Výpočet 3 3 7 2" xfId="37748" xr:uid="{342135E1-F3BD-484B-9AB0-53851A5A336D}"/>
    <cellStyle name="Výpočet 3 3 8" xfId="17380" xr:uid="{442CD5AE-DD55-4524-A1B2-83F1E83BEF8C}"/>
    <cellStyle name="Výpočet 3 3 9" xfId="26765" xr:uid="{F3CB478C-D184-4B5E-AE81-8F215BEECC1F}"/>
    <cellStyle name="Výpočet 3 3_3.10 Impairments" xfId="1139" xr:uid="{8E4B3D2F-9016-4220-BF58-A7BED4DAB12E}"/>
    <cellStyle name="Výpočet 3 4" xfId="187" xr:uid="{B475E9A8-CA1D-45D9-AD6C-92187E49E583}"/>
    <cellStyle name="Výpočet 3 4 2" xfId="491" xr:uid="{0946DED8-2C64-4ABC-A1B7-5E5F6C723486}"/>
    <cellStyle name="Výpočet 3 4 2 2" xfId="2052" xr:uid="{4D054EED-5427-481D-9CDE-C6E7D1A7C98D}"/>
    <cellStyle name="Výpočet 3 4 2 2 2" xfId="5251" xr:uid="{F53C9C38-9BA2-4BA5-B300-31648218B2B8}"/>
    <cellStyle name="Výpočet 3 4 2 2 2 2" xfId="12044" xr:uid="{E0C53606-A4F5-4873-8F65-8BA51073AE8E}"/>
    <cellStyle name="Výpočet 3 4 2 2 2 2 2" xfId="20631" xr:uid="{C39BB867-5B25-440E-98CF-5595EC883F75}"/>
    <cellStyle name="Výpočet 3 4 2 2 2 2 2 2" xfId="48087" xr:uid="{CB802CA9-24C9-4B4D-9670-5C2345B4B50C}"/>
    <cellStyle name="Výpočet 3 4 2 2 2 2 3" xfId="23566" xr:uid="{BCFAA4D7-A2B8-4CAD-BCE3-C006BEB1AA13}"/>
    <cellStyle name="Výpočet 3 4 2 2 2 2 4" xfId="26193" xr:uid="{EB78B2FE-1FEC-4D8C-9151-5C85BA335552}"/>
    <cellStyle name="Výpočet 3 4 2 2 2 2 5" xfId="36890" xr:uid="{66047F55-0B55-499F-9AEB-9E403AE88040}"/>
    <cellStyle name="Výpočet 3 4 2 2 2 3" xfId="16056" xr:uid="{9E8A9EB3-5088-4362-B3D9-A5E21B61931D}"/>
    <cellStyle name="Výpočet 3 4 2 2 2 3 2" xfId="42418" xr:uid="{26FA092D-5152-4964-8A8F-47A426A6541C}"/>
    <cellStyle name="Výpočet 3 4 2 2 2 4" xfId="20810" xr:uid="{A5E91E2F-B5DF-40F8-8DAA-6C8C5B1D6082}"/>
    <cellStyle name="Výpočet 3 4 2 2 2 5" xfId="20256" xr:uid="{212776B6-DD9A-4BB5-97B4-A3F516F2BCB5}"/>
    <cellStyle name="Výpočet 3 4 2 2 2 6" xfId="31335" xr:uid="{93F09230-DD19-494A-800D-32A083A2F8DC}"/>
    <cellStyle name="Výpočet 3 4 2 2 3" xfId="9011" xr:uid="{9AAB789E-B2EC-4D99-8DBB-ACE13AFD1D81}"/>
    <cellStyle name="Výpočet 3 4 2 2 3 2" xfId="18718" xr:uid="{C430696F-3012-4F15-A36B-40824DACDF6C}"/>
    <cellStyle name="Výpočet 3 4 2 2 3 2 2" xfId="45055" xr:uid="{788EE6DC-14F7-43C9-B3EB-D108A5C731AC}"/>
    <cellStyle name="Výpočet 3 4 2 2 3 3" xfId="22087" xr:uid="{318F72CD-1769-4BA3-A35B-29B0A3FBCEF9}"/>
    <cellStyle name="Výpočet 3 4 2 2 3 4" xfId="24888" xr:uid="{843E22A7-369D-47AF-AC39-211E5FCEC73B}"/>
    <cellStyle name="Výpočet 3 4 2 2 3 5" xfId="33946" xr:uid="{160D98CD-B641-43D4-B3E8-FB2CC17161AD}"/>
    <cellStyle name="Výpočet 3 4 2 2 4" xfId="14115" xr:uid="{68C0B2C2-1170-41BE-AB44-94451271AEEB}"/>
    <cellStyle name="Výpočet 3 4 2 2 4 2" xfId="39394" xr:uid="{E91B5A37-330E-4C47-ABC1-CFD757E87498}"/>
    <cellStyle name="Výpočet 3 4 2 2 5" xfId="17921" xr:uid="{63DDDBE7-FD31-438A-A838-7256A505D909}"/>
    <cellStyle name="Výpočet 3 4 2 2 6" xfId="28399" xr:uid="{B3F6C079-D9B4-4725-84C2-85E2AD0C2F79}"/>
    <cellStyle name="Výpočet 3 4 2 2_5.3 Investments associated cy" xfId="6672" xr:uid="{7EAF96B1-5346-49CC-8895-1B0086E0A62F}"/>
    <cellStyle name="Výpočet 3 4 2 3" xfId="2687" xr:uid="{59AE790D-21A5-4B5C-9BD6-9D31ADCC2329}"/>
    <cellStyle name="Výpočet 3 4 2 3 2" xfId="5886" xr:uid="{59A64D32-FC09-4DEE-88EB-434E49633EFD}"/>
    <cellStyle name="Výpočet 3 4 2 3 2 2" xfId="12679" xr:uid="{CE94D159-3117-4A00-8952-99463F2AE71B}"/>
    <cellStyle name="Výpočet 3 4 2 3 2 2 2" xfId="21089" xr:uid="{8DAA05F7-2B2B-4DE9-847B-EDDFCAD79CBA}"/>
    <cellStyle name="Výpočet 3 4 2 3 2 2 2 2" xfId="48722" xr:uid="{D2FDDF15-327C-49F1-8336-261C2880BA3D}"/>
    <cellStyle name="Výpočet 3 4 2 3 2 2 3" xfId="23946" xr:uid="{3F72EA2B-DA01-47F5-87BC-F56CD331E91A}"/>
    <cellStyle name="Výpočet 3 4 2 3 2 2 4" xfId="26543" xr:uid="{AA49E6E6-D51D-4CEB-B1B8-E5107E626411}"/>
    <cellStyle name="Výpočet 3 4 2 3 2 2 5" xfId="37525" xr:uid="{A72E80C4-C1AC-478E-B945-A86561664E32}"/>
    <cellStyle name="Výpočet 3 4 2 3 2 3" xfId="16501" xr:uid="{BB830258-740E-46FF-8FA0-2959B586532C}"/>
    <cellStyle name="Výpočet 3 4 2 3 2 3 2" xfId="43053" xr:uid="{71F0DC3C-42BE-4B57-967A-B8AE6688108B}"/>
    <cellStyle name="Výpočet 3 4 2 3 2 4" xfId="15714" xr:uid="{8DA44853-24C6-4A12-93C0-DD4E23DC9341}"/>
    <cellStyle name="Výpočet 3 4 2 3 2 5" xfId="16991" xr:uid="{FC3F355E-9A58-4290-8795-DD5BEF3AC15F}"/>
    <cellStyle name="Výpočet 3 4 2 3 2 6" xfId="31970" xr:uid="{95880543-FE92-4841-AB32-BF5DB01B20E4}"/>
    <cellStyle name="Výpočet 3 4 2 3 3" xfId="9645" xr:uid="{19676B3A-BE82-4211-B28E-4E7538171D8D}"/>
    <cellStyle name="Výpočet 3 4 2 3 3 2" xfId="19177" xr:uid="{71F1757F-2C94-49A4-A7D7-1B23F995C8A1}"/>
    <cellStyle name="Výpočet 3 4 2 3 3 2 2" xfId="45689" xr:uid="{C7D5B72B-2F81-4BB3-8C01-D994867FDB3B}"/>
    <cellStyle name="Výpočet 3 4 2 3 3 3" xfId="22463" xr:uid="{64B932AF-DA3C-4DE8-91C9-5248F0BB6E30}"/>
    <cellStyle name="Výpočet 3 4 2 3 3 4" xfId="25237" xr:uid="{1FE8EA2E-4892-4732-B8C1-D8E348FFBEE7}"/>
    <cellStyle name="Výpočet 3 4 2 3 3 5" xfId="34580" xr:uid="{6188CE70-169E-4114-A731-EF072787876A}"/>
    <cellStyle name="Výpočet 3 4 2 3 4" xfId="14562" xr:uid="{437C7DDE-551D-40F9-9579-F9EB3F23AA59}"/>
    <cellStyle name="Výpočet 3 4 2 3 4 2" xfId="40028" xr:uid="{BF64078C-F47D-4B02-98D6-2F0C75193274}"/>
    <cellStyle name="Výpočet 3 4 2 3 5" xfId="17931" xr:uid="{BA22E619-B8DF-4E74-A168-D328039C185F}"/>
    <cellStyle name="Výpočet 3 4 2 3 6" xfId="29033" xr:uid="{B29E892F-6830-4C2E-8846-7C1B64D519EA}"/>
    <cellStyle name="Výpočet 3 4 2 3_5.3 Investments associated cy" xfId="6673" xr:uid="{36A9E440-59A1-4771-BC00-1827B91ED016}"/>
    <cellStyle name="Výpočet 3 4 2 4" xfId="3244" xr:uid="{3D306291-FB35-4027-9442-21D2B112687C}"/>
    <cellStyle name="Výpočet 3 4 2 4 2" xfId="10171" xr:uid="{819DF226-EB69-4F08-8018-ADC38E61AAED}"/>
    <cellStyle name="Výpočet 3 4 2 4 2 2" xfId="19617" xr:uid="{E75C08A3-7E43-4B3C-870B-AB49E4E91E0E}"/>
    <cellStyle name="Výpočet 3 4 2 4 2 2 2" xfId="46214" xr:uid="{98647FE5-02A0-4DA1-980E-3FBD41C8B265}"/>
    <cellStyle name="Výpočet 3 4 2 4 2 3" xfId="22863" xr:uid="{921E55A0-67E7-4F6A-B129-5E7E70033128}"/>
    <cellStyle name="Výpočet 3 4 2 4 2 4" xfId="25625" xr:uid="{9FEDE13B-60DB-4B9A-A52D-A19CCB4EF335}"/>
    <cellStyle name="Výpočet 3 4 2 4 2 5" xfId="35095" xr:uid="{BE4AE20D-36F0-43B8-ABFD-4C8DAEA3D1DE}"/>
    <cellStyle name="Výpočet 3 4 2 4 3" xfId="15006" xr:uid="{C66F6EBA-564D-4E34-ACC5-377BD8758700}"/>
    <cellStyle name="Výpočet 3 4 2 4 3 2" xfId="40549" xr:uid="{F6304A6C-D246-4D04-8F6A-869707F8B18A}"/>
    <cellStyle name="Výpočet 3 4 2 4 4" xfId="18803" xr:uid="{12CB1E61-D4A6-4F0A-9BE2-E7B33FE707E8}"/>
    <cellStyle name="Výpočet 3 4 2 4 5" xfId="29544" xr:uid="{B7A08C2C-0A61-404B-8499-292EB69E0040}"/>
    <cellStyle name="Výpočet 3 4 2 5" xfId="7682" xr:uid="{2B8571A5-77E7-4027-A3F1-1DB971E7DAEE}"/>
    <cellStyle name="Výpočet 3 4 2 5 2" xfId="17932" xr:uid="{103A1237-BFAB-4D9B-9871-438C15F09B27}"/>
    <cellStyle name="Výpočet 3 4 2 5 2 2" xfId="43730" xr:uid="{7B62FC83-1731-4A05-9856-1369C7B53DCE}"/>
    <cellStyle name="Výpočet 3 4 2 5 3" xfId="21510" xr:uid="{06EC89B2-31B4-4725-9505-58F8ADA0E772}"/>
    <cellStyle name="Výpočet 3 4 2 5 4" xfId="24394" xr:uid="{93CB36BB-F352-4FEC-A3ED-8AB0E0D128B2}"/>
    <cellStyle name="Výpočet 3 4 2 5 5" xfId="32637" xr:uid="{51ED2616-3ACD-49A3-A7A5-57DCDC91BDA5}"/>
    <cellStyle name="Výpočet 3 4 2 6" xfId="13177" xr:uid="{6F72A818-4EC6-4F43-9EEF-6F7F491C3D80}"/>
    <cellStyle name="Výpočet 3 4 2 6 2" xfId="38070" xr:uid="{23FCA030-2931-4E1D-B71F-53E1EB5C3333}"/>
    <cellStyle name="Výpočet 3 4 2 7" xfId="17152" xr:uid="{E1D2E91C-0AD7-4B13-9663-69283F5D069A}"/>
    <cellStyle name="Výpočet 3 4 2 8" xfId="27087" xr:uid="{43C8660E-CEC8-4849-98D0-ED2A1262D6FB}"/>
    <cellStyle name="Výpočet 3 4 2_5.3 Investments associated cy" xfId="6671" xr:uid="{2B630DEB-F325-4AF9-BF73-3D583D5B3D90}"/>
    <cellStyle name="Výpočet 3 4 3" xfId="1780" xr:uid="{B86DD40E-CA8F-4BEA-900D-C70EB01476A7}"/>
    <cellStyle name="Výpočet 3 4 3 2" xfId="4979" xr:uid="{447954CB-EEF9-4D4C-928F-E21411130F88}"/>
    <cellStyle name="Výpočet 3 4 3 2 2" xfId="11772" xr:uid="{695F4A26-E75E-4D3C-96CB-CC5597CD151B}"/>
    <cellStyle name="Výpočet 3 4 3 2 2 2" xfId="20420" xr:uid="{EB4A1BF4-3FBA-4ADD-8C0C-C7E619FC492C}"/>
    <cellStyle name="Výpočet 3 4 3 2 2 2 2" xfId="47815" xr:uid="{7F238B01-57B6-4D12-B31A-CE3CF4A63DB2}"/>
    <cellStyle name="Výpočet 3 4 3 2 2 3" xfId="23379" xr:uid="{508C3828-03AD-4261-97FA-5E5DB2E250DC}"/>
    <cellStyle name="Výpočet 3 4 3 2 2 4" xfId="26015" xr:uid="{6DE759B5-1104-414B-9A7D-A5D0E81ECA4F}"/>
    <cellStyle name="Výpočet 3 4 3 2 2 5" xfId="36618" xr:uid="{55961C12-DC87-424A-944B-12B4290C6978}"/>
    <cellStyle name="Výpočet 3 4 3 2 3" xfId="15843" xr:uid="{9FFE60B0-2306-4A11-BBB8-579771A38AE1}"/>
    <cellStyle name="Výpočet 3 4 3 2 3 2" xfId="42146" xr:uid="{33E2B9F1-1FC7-4F8C-AEEC-FC7CEA5D83EF}"/>
    <cellStyle name="Výpočet 3 4 3 2 4" xfId="15698" xr:uid="{EBAE9F17-2240-4705-A713-D27137189111}"/>
    <cellStyle name="Výpočet 3 4 3 2 5" xfId="16994" xr:uid="{A49AB820-3DC6-4E09-B44F-44EDE32EA1A7}"/>
    <cellStyle name="Výpočet 3 4 3 2 6" xfId="31063" xr:uid="{9E41E003-45F3-47B9-ACF9-151C92921A9B}"/>
    <cellStyle name="Výpočet 3 4 3 3" xfId="8739" xr:uid="{15559E08-30A9-4EC0-B064-A48C640350A1}"/>
    <cellStyle name="Výpočet 3 4 3 3 2" xfId="18509" xr:uid="{22DF7100-9EF8-4F1F-A64E-D1D7F67E590F}"/>
    <cellStyle name="Výpočet 3 4 3 3 2 2" xfId="44783" xr:uid="{33CDC3CB-2C49-4745-A82B-A4ADE3E77633}"/>
    <cellStyle name="Výpočet 3 4 3 3 3" xfId="21901" xr:uid="{E2B57FBA-E01E-4C10-95AA-C9B87BB8A955}"/>
    <cellStyle name="Výpočet 3 4 3 3 4" xfId="24710" xr:uid="{111E3417-5030-4C1B-9962-1D63CA62B2BB}"/>
    <cellStyle name="Výpočet 3 4 3 3 5" xfId="33674" xr:uid="{5884CED3-CB1E-4354-B5B3-1B585E9EB9A2}"/>
    <cellStyle name="Výpočet 3 4 3 4" xfId="13904" xr:uid="{B33B2DA8-514C-44DD-800F-5D8A8136CED3}"/>
    <cellStyle name="Výpočet 3 4 3 4 2" xfId="39122" xr:uid="{5FADDD0D-6783-499E-AA42-C5C52DBAE75F}"/>
    <cellStyle name="Výpočet 3 4 3 5" xfId="17962" xr:uid="{3CC91BED-9DB1-4554-95AD-76AF8A074545}"/>
    <cellStyle name="Výpočet 3 4 3 6" xfId="28127" xr:uid="{71082D50-FA9C-467E-8653-674CD9A5330F}"/>
    <cellStyle name="Výpočet 3 4 3_5.3 Investments associated cy" xfId="6674" xr:uid="{52EBF05E-E181-4C3F-B693-35DA3069283B}"/>
    <cellStyle name="Výpočet 3 4 4" xfId="1676" xr:uid="{8EA3E2CA-FCF7-4FD0-A633-101093E5A67C}"/>
    <cellStyle name="Výpočet 3 4 4 2" xfId="4875" xr:uid="{04ECBE44-CD47-4E00-A3B4-3CD074EB019B}"/>
    <cellStyle name="Výpočet 3 4 4 2 2" xfId="11668" xr:uid="{D798DCAF-1107-424B-A879-62615E1766F6}"/>
    <cellStyle name="Výpočet 3 4 4 2 2 2" xfId="20333" xr:uid="{5BB2C200-F9AE-479F-A6FA-2D9A9B4146A6}"/>
    <cellStyle name="Výpočet 3 4 4 2 2 2 2" xfId="47711" xr:uid="{8D02604A-D4B6-48F7-86FA-141E3337BA81}"/>
    <cellStyle name="Výpočet 3 4 4 2 2 3" xfId="23303" xr:uid="{EEE2DA6E-E4F4-4247-A86E-381790BA3274}"/>
    <cellStyle name="Výpočet 3 4 4 2 2 4" xfId="25939" xr:uid="{FC1E2B88-F898-4D67-BC71-AEEF378787F1}"/>
    <cellStyle name="Výpočet 3 4 4 2 2 5" xfId="36514" xr:uid="{B060168D-9A04-4B65-8729-036E8B60D1F7}"/>
    <cellStyle name="Výpočet 3 4 4 2 3" xfId="15758" xr:uid="{B79486E9-28EB-4D5C-9586-ABB5F4468A02}"/>
    <cellStyle name="Výpočet 3 4 4 2 3 2" xfId="42042" xr:uid="{0B1AC6E4-5362-4595-A110-F772AB175FA5}"/>
    <cellStyle name="Výpočet 3 4 4 2 4" xfId="20313" xr:uid="{0AA6D604-8FF0-4F86-BAE9-9C286E4A5419}"/>
    <cellStyle name="Výpočet 3 4 4 2 5" xfId="16959" xr:uid="{5C3A3E8A-EBBC-4D69-9521-F8E1B270F5B2}"/>
    <cellStyle name="Výpočet 3 4 4 2 6" xfId="30959" xr:uid="{3F3A531B-A64D-4829-A4DF-D034A47C5D1E}"/>
    <cellStyle name="Výpočet 3 4 4 3" xfId="8638" xr:uid="{06CFA6BE-1A88-4955-99B3-84724A3D2FE6}"/>
    <cellStyle name="Výpočet 3 4 4 3 2" xfId="18424" xr:uid="{F3AB396F-100E-4D15-824F-FFF8FF652272}"/>
    <cellStyle name="Výpočet 3 4 4 3 2 2" xfId="44682" xr:uid="{71BA3619-92C2-4921-B71E-8A9D62FAAEE4}"/>
    <cellStyle name="Výpočet 3 4 4 3 3" xfId="21826" xr:uid="{13845240-91FE-4617-B407-EA22BA07DF7E}"/>
    <cellStyle name="Výpočet 3 4 4 3 4" xfId="24637" xr:uid="{F5C17E79-6C51-4A21-BA38-F040E030C684}"/>
    <cellStyle name="Výpočet 3 4 4 3 5" xfId="33573" xr:uid="{3755C0E2-4392-496D-8AB2-29F57EFB2571}"/>
    <cellStyle name="Výpočet 3 4 4 4" xfId="13822" xr:uid="{278F5583-3464-4D1F-AC47-FA8CEA2908DC}"/>
    <cellStyle name="Výpočet 3 4 4 4 2" xfId="39021" xr:uid="{A9E56C1A-1A76-46AC-83C7-A457E3A8D76E}"/>
    <cellStyle name="Výpočet 3 4 4 5" xfId="19992" xr:uid="{21BF75AB-1D5A-4E6F-9E13-E58B1EAED0DF}"/>
    <cellStyle name="Výpočet 3 4 4 6" xfId="28026" xr:uid="{76227B3E-1F1B-4552-B08B-2AA9AEF68BE4}"/>
    <cellStyle name="Výpočet 3 4 4_5.3 Investments associated cy" xfId="6675" xr:uid="{7BAEA7D8-55E4-4368-8115-38FD0EC1E02A}"/>
    <cellStyle name="Výpočet 3 4 5" xfId="2960" xr:uid="{D3DDED29-BEA0-4143-8378-1F71D9912B68}"/>
    <cellStyle name="Výpočet 3 4 5 2" xfId="9898" xr:uid="{A71B0EC8-807F-4E64-B240-823B7E9FDEC8}"/>
    <cellStyle name="Výpočet 3 4 5 2 2" xfId="19404" xr:uid="{49EB6D55-FD0A-4FBC-9F1F-570CB57CBB94}"/>
    <cellStyle name="Výpočet 3 4 5 2 2 2" xfId="45941" xr:uid="{D8E3FB22-6BFB-436F-B03E-B5A62D285E23}"/>
    <cellStyle name="Výpočet 3 4 5 2 3" xfId="22683" xr:uid="{B1E62F08-7631-4915-9F11-629EDF6F5E4B}"/>
    <cellStyle name="Výpočet 3 4 5 2 4" xfId="25451" xr:uid="{F2AE5904-ECA4-4AB7-9E53-C7D65BBA1D93}"/>
    <cellStyle name="Výpočet 3 4 5 2 5" xfId="34826" xr:uid="{CE6983B3-3D03-4CC4-97EA-7F27C796CD30}"/>
    <cellStyle name="Výpočet 3 4 5 3" xfId="14792" xr:uid="{11331AB1-8369-4D60-B884-ED1F7E94BA09}"/>
    <cellStyle name="Výpočet 3 4 5 3 2" xfId="40277" xr:uid="{B8A807A7-C058-4EFF-A669-DC856C523B3E}"/>
    <cellStyle name="Výpočet 3 4 5 4" xfId="18384" xr:uid="{09E85CE4-B711-46CF-891E-1774428E5CFE}"/>
    <cellStyle name="Výpočet 3 4 5 5" xfId="29276" xr:uid="{C6753BD3-F402-4393-A3A8-0F2804391816}"/>
    <cellStyle name="Výpočet 3 4 6" xfId="7381" xr:uid="{8167DE00-4B68-48F2-8C38-9C4DDF1C1EE8}"/>
    <cellStyle name="Výpočet 3 4 6 2" xfId="17686" xr:uid="{58ED0D9A-7D6B-4067-B25B-037E846A0134}"/>
    <cellStyle name="Výpočet 3 4 6 2 2" xfId="43429" xr:uid="{FE80CA42-8CC0-4EED-8268-17BB435C0A58}"/>
    <cellStyle name="Výpočet 3 4 6 3" xfId="21293" xr:uid="{862F1B02-384A-440B-91E3-BA5E11E7AB21}"/>
    <cellStyle name="Výpočet 3 4 6 4" xfId="24187" xr:uid="{F618F8B4-9C5B-4781-82A1-06F4D1FC8734}"/>
    <cellStyle name="Výpočet 3 4 6 5" xfId="32336" xr:uid="{85BFA6A9-D082-4681-8B81-2E7AA2D6E413}"/>
    <cellStyle name="Výpočet 3 4 7" xfId="12932" xr:uid="{E8C7A76A-5BD7-43B5-B401-02FA1DC74D88}"/>
    <cellStyle name="Výpočet 3 4 7 2" xfId="37769" xr:uid="{948AA180-284A-4074-82F1-FBD3AB9067A4}"/>
    <cellStyle name="Výpočet 3 4 8" xfId="17369" xr:uid="{1D6DD7D2-CD42-43EC-9FFC-18927A44A4EB}"/>
    <cellStyle name="Výpočet 3 4 9" xfId="26786" xr:uid="{8F53DCF9-94AF-4A3E-83E8-9762F9FF1EFB}"/>
    <cellStyle name="Výpočet 3 4_3.10 Impairments" xfId="1140" xr:uid="{919855E6-23EC-4089-B1D1-6FFDB8C4E39B}"/>
    <cellStyle name="Výpočet 3 5" xfId="180" xr:uid="{062A6151-3DC5-4A4E-9512-49ECB4DC28F8}"/>
    <cellStyle name="Výpočet 3 5 2" xfId="484" xr:uid="{70880A5E-B419-4BF7-99D1-03A6DD9F9AF0}"/>
    <cellStyle name="Výpočet 3 5 2 2" xfId="2045" xr:uid="{9FEE2F83-B821-476A-8986-8BC1D0E3DC17}"/>
    <cellStyle name="Výpočet 3 5 2 2 2" xfId="5244" xr:uid="{F04A7098-1325-4A82-80B8-6E00F7742A93}"/>
    <cellStyle name="Výpočet 3 5 2 2 2 2" xfId="12037" xr:uid="{522CE5BE-34B0-4F1A-B719-80D20077D026}"/>
    <cellStyle name="Výpočet 3 5 2 2 2 2 2" xfId="20627" xr:uid="{8FF1BD1F-F516-4053-89A5-289FD9EC4233}"/>
    <cellStyle name="Výpočet 3 5 2 2 2 2 2 2" xfId="48080" xr:uid="{3BD954F1-11D0-4786-8B82-C3A172C1CF1D}"/>
    <cellStyle name="Výpočet 3 5 2 2 2 2 3" xfId="23565" xr:uid="{132C4E43-E3AA-4C98-B175-BFCA318C65B0}"/>
    <cellStyle name="Výpočet 3 5 2 2 2 2 4" xfId="26192" xr:uid="{E3C22A83-43A0-4B8F-8EA7-9CEDC19F0BA6}"/>
    <cellStyle name="Výpočet 3 5 2 2 2 2 5" xfId="36883" xr:uid="{B717EE3A-2482-48D9-BC0C-10D6D095C91E}"/>
    <cellStyle name="Výpočet 3 5 2 2 2 3" xfId="16052" xr:uid="{AC7F15F7-DA1A-42AC-BD87-BACE38381449}"/>
    <cellStyle name="Výpočet 3 5 2 2 2 3 2" xfId="42411" xr:uid="{DE839BED-102F-4457-9AD7-2A9937790066}"/>
    <cellStyle name="Výpočet 3 5 2 2 2 4" xfId="18131" xr:uid="{96A5D289-CDB8-474C-93AD-E82BF7F979E9}"/>
    <cellStyle name="Výpočet 3 5 2 2 2 5" xfId="13924" xr:uid="{7AE4118A-EB9D-425E-A55D-B7ECCD76B0E6}"/>
    <cellStyle name="Výpočet 3 5 2 2 2 6" xfId="31328" xr:uid="{918B0637-8F0D-4169-AB58-6A4D7A601BAF}"/>
    <cellStyle name="Výpočet 3 5 2 2 3" xfId="9004" xr:uid="{58A4EB96-F065-40C0-A7C5-01C9C140EFDF}"/>
    <cellStyle name="Výpočet 3 5 2 2 3 2" xfId="18715" xr:uid="{0D8BF225-0A84-43FF-BB0C-5C1DE7A25618}"/>
    <cellStyle name="Výpočet 3 5 2 2 3 2 2" xfId="45048" xr:uid="{71FD37FE-F6B7-4D6B-A629-CAF945670B65}"/>
    <cellStyle name="Výpočet 3 5 2 2 3 3" xfId="22085" xr:uid="{46843382-401E-4F6C-88EE-ED3947468452}"/>
    <cellStyle name="Výpočet 3 5 2 2 3 4" xfId="24887" xr:uid="{F7AC507A-3020-450E-8866-A509A3AD5744}"/>
    <cellStyle name="Výpočet 3 5 2 2 3 5" xfId="33939" xr:uid="{D985B0A5-1425-4334-89B4-84CFE47F4B7D}"/>
    <cellStyle name="Výpočet 3 5 2 2 4" xfId="14112" xr:uid="{3EDDB6AB-FA9B-4961-BC4B-ABEF57E96A36}"/>
    <cellStyle name="Výpočet 3 5 2 2 4 2" xfId="39387" xr:uid="{4C714E5E-E16F-4022-9658-E70D0ADAF66B}"/>
    <cellStyle name="Výpočet 3 5 2 2 5" xfId="16925" xr:uid="{59C24748-C223-409D-B78A-25CF68880587}"/>
    <cellStyle name="Výpočet 3 5 2 2 6" xfId="28392" xr:uid="{6FC7A1C4-E09E-40F0-B292-38F307B9E209}"/>
    <cellStyle name="Výpočet 3 5 2 2_5.3 Investments associated cy" xfId="6677" xr:uid="{4EA8A657-62D3-42A3-A5A6-346B12814EBF}"/>
    <cellStyle name="Výpočet 3 5 2 3" xfId="2686" xr:uid="{A36E79AA-5AD5-4FF4-A67D-1485628FC849}"/>
    <cellStyle name="Výpočet 3 5 2 3 2" xfId="5885" xr:uid="{3FCE3EBA-3C62-4074-AD15-A54D77B8B0A6}"/>
    <cellStyle name="Výpočet 3 5 2 3 2 2" xfId="12678" xr:uid="{74E293DA-ECA9-42F3-B98C-E889D7F127C0}"/>
    <cellStyle name="Výpočet 3 5 2 3 2 2 2" xfId="21088" xr:uid="{59239857-F11E-41A5-9F7B-9FF425A336AC}"/>
    <cellStyle name="Výpočet 3 5 2 3 2 2 2 2" xfId="48721" xr:uid="{4650F245-CF6D-476B-9203-C25B468D52B5}"/>
    <cellStyle name="Výpočet 3 5 2 3 2 2 3" xfId="23945" xr:uid="{B4CBC832-DA77-41E5-AB33-E6391364BD08}"/>
    <cellStyle name="Výpočet 3 5 2 3 2 2 4" xfId="26542" xr:uid="{D7728B4F-3B65-4C63-BC03-9F02C17F66A6}"/>
    <cellStyle name="Výpočet 3 5 2 3 2 2 5" xfId="37524" xr:uid="{6593ABDB-161B-4C41-8747-E401306FC055}"/>
    <cellStyle name="Výpočet 3 5 2 3 2 3" xfId="16500" xr:uid="{E7345A0C-E733-4EBE-B81B-389A2BF75E8B}"/>
    <cellStyle name="Výpočet 3 5 2 3 2 3 2" xfId="43052" xr:uid="{4FE6FA3D-F868-468A-A3B6-96985652E7B0}"/>
    <cellStyle name="Výpočet 3 5 2 3 2 4" xfId="20289" xr:uid="{68D2B70B-0FDA-4CFA-8557-FE5682F13673}"/>
    <cellStyle name="Výpočet 3 5 2 3 2 5" xfId="15492" xr:uid="{BAE65B65-6891-4317-B1CE-070220517EC1}"/>
    <cellStyle name="Výpočet 3 5 2 3 2 6" xfId="31969" xr:uid="{8A72C125-D889-4710-AF5B-AEA9DCE70430}"/>
    <cellStyle name="Výpočet 3 5 2 3 3" xfId="9644" xr:uid="{D6333017-6845-42EA-B6AB-2DD0CE35FA89}"/>
    <cellStyle name="Výpočet 3 5 2 3 3 2" xfId="19176" xr:uid="{0968FB4B-A532-4873-A580-883F187EB92F}"/>
    <cellStyle name="Výpočet 3 5 2 3 3 2 2" xfId="45688" xr:uid="{7B2FC621-17E1-4951-9E24-35B6BC1CF054}"/>
    <cellStyle name="Výpočet 3 5 2 3 3 3" xfId="22462" xr:uid="{C2805436-184C-4C59-95CD-F2CC9105F4B1}"/>
    <cellStyle name="Výpočet 3 5 2 3 3 4" xfId="25236" xr:uid="{7580ED60-8815-4E76-83A7-931F052FC108}"/>
    <cellStyle name="Výpočet 3 5 2 3 3 5" xfId="34579" xr:uid="{0D9A6E86-4440-405C-B157-D0425DA25553}"/>
    <cellStyle name="Výpočet 3 5 2 3 4" xfId="14561" xr:uid="{3A5CCAD7-4FB5-41F6-BFD8-F6E79E1F30DE}"/>
    <cellStyle name="Výpočet 3 5 2 3 4 2" xfId="40027" xr:uid="{33EB4AAF-C6C4-4403-B4CC-AB4684081370}"/>
    <cellStyle name="Výpočet 3 5 2 3 5" xfId="13570" xr:uid="{77D3B8E8-3AE1-4D92-BF98-E22BD41D26A2}"/>
    <cellStyle name="Výpočet 3 5 2 3 6" xfId="29032" xr:uid="{7BD50288-C72B-455B-80F4-771941DBE2D3}"/>
    <cellStyle name="Výpočet 3 5 2 3_5.3 Investments associated cy" xfId="6678" xr:uid="{9F3A3A90-60E6-4508-ADA2-20B3C6942FA7}"/>
    <cellStyle name="Výpočet 3 5 2 4" xfId="3237" xr:uid="{5E6D2A7F-9FDE-4094-B0A8-6FB31EE01C28}"/>
    <cellStyle name="Výpočet 3 5 2 4 2" xfId="10164" xr:uid="{071B1EA4-976D-47FA-A344-4F9D8C15E5A8}"/>
    <cellStyle name="Výpočet 3 5 2 4 2 2" xfId="19613" xr:uid="{C4772330-F7D3-4DE7-876C-79C1898C0DFE}"/>
    <cellStyle name="Výpočet 3 5 2 4 2 2 2" xfId="46207" xr:uid="{74816C99-B7C4-4648-AAED-5F5FDABB7372}"/>
    <cellStyle name="Výpočet 3 5 2 4 2 3" xfId="22862" xr:uid="{0FBA93CF-F346-4A90-90D9-5C1C12787E51}"/>
    <cellStyle name="Výpočet 3 5 2 4 2 4" xfId="25624" xr:uid="{3CE23C1D-F94C-4D19-B255-8F9599B2CC2D}"/>
    <cellStyle name="Výpočet 3 5 2 4 2 5" xfId="35088" xr:uid="{95E9A018-019A-4B28-BD18-D18796A46C81}"/>
    <cellStyle name="Výpočet 3 5 2 4 3" xfId="15000" xr:uid="{E1272506-BD55-4C91-99B8-DFCDB7580374}"/>
    <cellStyle name="Výpočet 3 5 2 4 3 2" xfId="40542" xr:uid="{4AD257AD-BC2C-494C-802B-B4EC364F338D}"/>
    <cellStyle name="Výpočet 3 5 2 4 4" xfId="13545" xr:uid="{E5F30600-4EFF-4EEC-90E8-8CD5A2F5A88B}"/>
    <cellStyle name="Výpočet 3 5 2 4 5" xfId="29537" xr:uid="{86DF6791-7AC0-46CD-9A45-E5C87EEE42D7}"/>
    <cellStyle name="Výpočet 3 5 2 5" xfId="7675" xr:uid="{DB3ADAF6-D29F-4A3A-B639-42FC7D5D80EE}"/>
    <cellStyle name="Výpočet 3 5 2 5 2" xfId="17928" xr:uid="{68EA7E96-E733-4EBB-9256-DF2CB36EB2C5}"/>
    <cellStyle name="Výpočet 3 5 2 5 2 2" xfId="43723" xr:uid="{476C5882-608C-47E8-8DFD-5909B0E1F6F4}"/>
    <cellStyle name="Výpočet 3 5 2 5 3" xfId="21508" xr:uid="{A6EA251F-F3DA-4E5A-B8ED-EE6945A83793}"/>
    <cellStyle name="Výpočet 3 5 2 5 4" xfId="24393" xr:uid="{714F2B03-6E65-4B36-A076-94B7420CFB32}"/>
    <cellStyle name="Výpočet 3 5 2 5 5" xfId="32630" xr:uid="{3B9A2AEA-05AA-42D3-940E-6F33DF646952}"/>
    <cellStyle name="Výpočet 3 5 2 6" xfId="13172" xr:uid="{D7B47A53-F9C9-4E87-A346-6CF9430498DE}"/>
    <cellStyle name="Výpočet 3 5 2 6 2" xfId="38063" xr:uid="{0D21BE0E-1EAD-4F9E-B884-0E0A9AE9FD3E}"/>
    <cellStyle name="Výpočet 3 5 2 7" xfId="17155" xr:uid="{5BA818C2-C952-4446-A679-DEC4B55D477E}"/>
    <cellStyle name="Výpočet 3 5 2 8" xfId="27080" xr:uid="{22AE9EEF-C550-4D5C-B5C8-6566D1C54CD5}"/>
    <cellStyle name="Výpočet 3 5 2_5.3 Investments associated cy" xfId="6676" xr:uid="{D3432B48-3F1E-4169-8480-8E91D65A8D36}"/>
    <cellStyle name="Výpočet 3 5 3" xfId="1773" xr:uid="{372373FD-C3DA-4DAD-B01D-9C841DD0F2FD}"/>
    <cellStyle name="Výpočet 3 5 3 2" xfId="4972" xr:uid="{02BFF008-0A6C-42CA-A00F-453029411C5E}"/>
    <cellStyle name="Výpočet 3 5 3 2 2" xfId="11765" xr:uid="{893F42B9-9AFD-45C2-974C-D0D5CD737A75}"/>
    <cellStyle name="Výpočet 3 5 3 2 2 2" xfId="20416" xr:uid="{08AF7E97-0EAF-4E4C-8D3D-125A88173647}"/>
    <cellStyle name="Výpočet 3 5 3 2 2 2 2" xfId="47808" xr:uid="{41C41257-605F-4C62-A4D2-4F7F8B5733A8}"/>
    <cellStyle name="Výpočet 3 5 3 2 2 3" xfId="23378" xr:uid="{61B93EFE-4B93-45D9-AB76-462229E270AF}"/>
    <cellStyle name="Výpočet 3 5 3 2 2 4" xfId="26014" xr:uid="{4CA36384-3C3E-4EBD-A93D-8FEFC70BD892}"/>
    <cellStyle name="Výpočet 3 5 3 2 2 5" xfId="36611" xr:uid="{A501D5F2-F940-4102-97DE-A608B2399CF5}"/>
    <cellStyle name="Výpočet 3 5 3 2 3" xfId="15838" xr:uid="{95CE37BB-D566-47F6-90D2-374B4B591DD6}"/>
    <cellStyle name="Výpočet 3 5 3 2 3 2" xfId="42139" xr:uid="{793D092B-7DC2-4CE3-9154-8785CBDD1754}"/>
    <cellStyle name="Výpočet 3 5 3 2 4" xfId="18908" xr:uid="{CA340940-79EE-4915-8074-96556E583051}"/>
    <cellStyle name="Výpočet 3 5 3 2 5" xfId="13491" xr:uid="{95452E1E-0541-4CE2-B114-F40C182DCC4A}"/>
    <cellStyle name="Výpočet 3 5 3 2 6" xfId="31056" xr:uid="{AA4FEE3B-7396-400C-A292-28A030AAC820}"/>
    <cellStyle name="Výpočet 3 5 3 3" xfId="8732" xr:uid="{9B84F7D0-96E5-4490-A726-6AEE6F58AD5E}"/>
    <cellStyle name="Výpočet 3 5 3 3 2" xfId="18506" xr:uid="{FFD75BA2-E319-49AA-9A77-801876B11334}"/>
    <cellStyle name="Výpočet 3 5 3 3 2 2" xfId="44776" xr:uid="{8DDF76F1-D218-4D67-B64C-D0B4F1263696}"/>
    <cellStyle name="Výpočet 3 5 3 3 3" xfId="21899" xr:uid="{39CDC67E-D33F-4EC8-BEFA-0CC661738B0D}"/>
    <cellStyle name="Výpočet 3 5 3 3 4" xfId="24709" xr:uid="{59AC2A1A-45C3-49C1-97D0-9B1F0A5A343A}"/>
    <cellStyle name="Výpočet 3 5 3 3 5" xfId="33667" xr:uid="{78548DF3-120A-452F-BC6C-83AA9DF490E7}"/>
    <cellStyle name="Výpočet 3 5 3 4" xfId="13901" xr:uid="{A2EB6A6A-2EAB-479C-85F5-1EF58D0CB7FE}"/>
    <cellStyle name="Výpočet 3 5 3 4 2" xfId="39115" xr:uid="{5ADA640E-82E2-4FFF-8937-F1F209D6BC40}"/>
    <cellStyle name="Výpočet 3 5 3 5" xfId="16947" xr:uid="{96F14A8A-5A41-456D-A1D9-4F4D168129FD}"/>
    <cellStyle name="Výpočet 3 5 3 6" xfId="28120" xr:uid="{61B23B4C-C0DC-4320-A31E-57D1CC788292}"/>
    <cellStyle name="Výpočet 3 5 3_5.3 Investments associated cy" xfId="6679" xr:uid="{6AFBEBEE-8817-46D0-A0E3-07CC00EBC653}"/>
    <cellStyle name="Výpočet 3 5 4" xfId="1679" xr:uid="{905F126B-2898-4F93-B545-9BBE66479443}"/>
    <cellStyle name="Výpočet 3 5 4 2" xfId="4878" xr:uid="{71B2F00A-141C-4028-94A7-4B0403EFC5E6}"/>
    <cellStyle name="Výpočet 3 5 4 2 2" xfId="11671" xr:uid="{E39B8A2B-B2A0-4E6C-BA63-F822961C3522}"/>
    <cellStyle name="Výpočet 3 5 4 2 2 2" xfId="20336" xr:uid="{5E74AC2F-165F-4B5F-90DB-B5502979245C}"/>
    <cellStyle name="Výpočet 3 5 4 2 2 2 2" xfId="47714" xr:uid="{799CDA0F-FE0E-43BA-9592-61C6AD8FE241}"/>
    <cellStyle name="Výpočet 3 5 4 2 2 3" xfId="23306" xr:uid="{44469CA0-6D13-40A2-8B6C-786A8F3F043F}"/>
    <cellStyle name="Výpočet 3 5 4 2 2 4" xfId="25942" xr:uid="{3D6C9C03-B1E4-4369-B93B-672A2C57BF79}"/>
    <cellStyle name="Výpočet 3 5 4 2 2 5" xfId="36517" xr:uid="{32DB6C4B-45E2-4EAE-ACEB-54486E0F1D3D}"/>
    <cellStyle name="Výpočet 3 5 4 2 3" xfId="15759" xr:uid="{CF183B7D-ACD6-4AFC-A954-981094C5CE9B}"/>
    <cellStyle name="Výpočet 3 5 4 2 3 2" xfId="42045" xr:uid="{80A5B4F5-0B83-4E1F-9F8B-E44B99AE6B49}"/>
    <cellStyle name="Výpočet 3 5 4 2 4" xfId="13432" xr:uid="{E353C821-AB44-4558-9C56-B5B5A9DAE5E1}"/>
    <cellStyle name="Výpočet 3 5 4 2 5" xfId="17344" xr:uid="{CFD81757-D6E2-4113-98DA-F528B38D9542}"/>
    <cellStyle name="Výpočet 3 5 4 2 6" xfId="30962" xr:uid="{E06F4654-BDD0-40B4-AF1A-A106081EB740}"/>
    <cellStyle name="Výpočet 3 5 4 3" xfId="8639" xr:uid="{1218FA67-6566-4138-9823-A1D3A9431406}"/>
    <cellStyle name="Výpočet 3 5 4 3 2" xfId="18425" xr:uid="{810BBAFC-38FE-4836-912D-E87E82FC9FDA}"/>
    <cellStyle name="Výpočet 3 5 4 3 2 2" xfId="44683" xr:uid="{F92D3F57-29FE-4367-BA4C-424398476145}"/>
    <cellStyle name="Výpočet 3 5 4 3 3" xfId="21827" xr:uid="{6DFA4091-5C7C-472D-AAF7-7F8EF3C4E94B}"/>
    <cellStyle name="Výpočet 3 5 4 3 4" xfId="24638" xr:uid="{B3AF425A-B592-45B0-83F1-CB2F0CA9900E}"/>
    <cellStyle name="Výpočet 3 5 4 3 5" xfId="33574" xr:uid="{AB5F0E33-FFF5-410A-BF07-BB2A7662D59A}"/>
    <cellStyle name="Výpočet 3 5 4 4" xfId="13823" xr:uid="{9B1950B0-B3F7-4820-BE21-95FB1689265A}"/>
    <cellStyle name="Výpočet 3 5 4 4 2" xfId="39022" xr:uid="{55F62247-7CEC-4C08-86BB-884DF679D84C}"/>
    <cellStyle name="Výpočet 3 5 4 5" xfId="14868" xr:uid="{974B0F74-20EF-4663-94DE-1CD105B5A969}"/>
    <cellStyle name="Výpočet 3 5 4 6" xfId="28027" xr:uid="{060016AE-A28B-45D6-9E64-F9FC600D882D}"/>
    <cellStyle name="Výpočet 3 5 4_5.3 Investments associated cy" xfId="6680" xr:uid="{FBB87E9E-34CB-47A2-9289-07618EAACA7E}"/>
    <cellStyle name="Výpočet 3 5 5" xfId="2953" xr:uid="{DC168EE7-9120-4E8B-95A5-8124783FB4D4}"/>
    <cellStyle name="Výpočet 3 5 5 2" xfId="9891" xr:uid="{6A0CD4AD-FE45-4802-AB75-91E24264597A}"/>
    <cellStyle name="Výpočet 3 5 5 2 2" xfId="19400" xr:uid="{FF4583E2-990A-4722-B282-7C4E81677214}"/>
    <cellStyle name="Výpočet 3 5 5 2 2 2" xfId="45934" xr:uid="{038435D8-8203-4546-8565-CC12EA20A40A}"/>
    <cellStyle name="Výpočet 3 5 5 2 3" xfId="22681" xr:uid="{CE5559EE-5F5C-4B5B-A627-6D45A4AD8B52}"/>
    <cellStyle name="Výpočet 3 5 5 2 4" xfId="25450" xr:uid="{D9825024-C342-4641-BD01-57D06DCCECFD}"/>
    <cellStyle name="Výpočet 3 5 5 2 5" xfId="34819" xr:uid="{8C55CCAF-8F3A-41E4-9653-B23AD6100B4B}"/>
    <cellStyle name="Výpočet 3 5 5 3" xfId="14788" xr:uid="{D5548587-BA6B-4427-8AF2-62DE3EC59CED}"/>
    <cellStyle name="Výpočet 3 5 5 3 2" xfId="40270" xr:uid="{7BBCD3A9-C392-41DD-AE7E-08E14EBB74AB}"/>
    <cellStyle name="Výpočet 3 5 5 4" xfId="15211" xr:uid="{FEF5D5FA-0C44-404F-BA6C-BDCC2278E9D1}"/>
    <cellStyle name="Výpočet 3 5 5 5" xfId="29269" xr:uid="{0459DD90-28AD-4690-AC53-875C4AD8E5FD}"/>
    <cellStyle name="Výpočet 3 5 6" xfId="7374" xr:uid="{A44C7274-FFC2-421A-86AE-2E156ACCA698}"/>
    <cellStyle name="Výpočet 3 5 6 2" xfId="17682" xr:uid="{30A4D917-346C-448D-9B4F-354BDE76411E}"/>
    <cellStyle name="Výpočet 3 5 6 2 2" xfId="43422" xr:uid="{993646CF-7C0F-40B2-ADBB-D5AEC177DA8D}"/>
    <cellStyle name="Výpočet 3 5 6 3" xfId="21292" xr:uid="{5989C85B-F9F9-4E2E-AAD7-DC3D8B0DE83A}"/>
    <cellStyle name="Výpočet 3 5 6 4" xfId="24186" xr:uid="{3FBC4A0B-764D-4FCE-BAC4-6A0E455DBD77}"/>
    <cellStyle name="Výpočet 3 5 6 5" xfId="32329" xr:uid="{5CF4AAE5-865A-4257-817E-A94845CC769D}"/>
    <cellStyle name="Výpočet 3 5 7" xfId="12928" xr:uid="{42BAE74D-3A3E-49FE-82C3-DAD8D0D124AA}"/>
    <cellStyle name="Výpočet 3 5 7 2" xfId="37762" xr:uid="{68A04BD9-B276-4443-8FAE-4987F74B63D3}"/>
    <cellStyle name="Výpočet 3 5 8" xfId="17371" xr:uid="{A92786F9-4E92-47C2-977F-357C68E22789}"/>
    <cellStyle name="Výpočet 3 5 9" xfId="26779" xr:uid="{AA259D2B-C90A-4067-BD42-AC1D0C90A569}"/>
    <cellStyle name="Výpočet 3 5_3.10 Impairments" xfId="1141" xr:uid="{22B3D3F0-1ECE-43FF-A808-5A272113CBAA}"/>
    <cellStyle name="Výpočet 3 6" xfId="218" xr:uid="{520026CC-CAEA-4805-B46A-287F253EEDD2}"/>
    <cellStyle name="Výpočet 3 6 2" xfId="522" xr:uid="{6B1D6465-A781-472E-A938-C16EA73AC45F}"/>
    <cellStyle name="Výpočet 3 6 2 2" xfId="2079" xr:uid="{E83AD63A-3F2D-49B0-BC42-26DAC9293BBA}"/>
    <cellStyle name="Výpočet 3 6 2 2 2" xfId="5278" xr:uid="{D555A3A7-FF92-4176-980A-5BEC52719823}"/>
    <cellStyle name="Výpočet 3 6 2 2 2 2" xfId="12071" xr:uid="{33C6BBF0-2694-4A97-99C9-B19E46E5CA75}"/>
    <cellStyle name="Výpočet 3 6 2 2 2 2 2" xfId="20653" xr:uid="{73D09DEC-58C2-492F-93DE-05341FC5CFE3}"/>
    <cellStyle name="Výpočet 3 6 2 2 2 2 2 2" xfId="48114" xr:uid="{603EE56D-4EC0-4938-BED3-82E158B899E8}"/>
    <cellStyle name="Výpočet 3 6 2 2 2 2 3" xfId="23585" xr:uid="{E9A4AC77-A324-4EE0-AD6C-4B5A5514E672}"/>
    <cellStyle name="Výpočet 3 6 2 2 2 2 4" xfId="26211" xr:uid="{2FE83202-8266-476A-AFB3-B01E17E781CF}"/>
    <cellStyle name="Výpočet 3 6 2 2 2 2 5" xfId="36917" xr:uid="{D6244984-F6F0-4781-AE49-11703C408F0F}"/>
    <cellStyle name="Výpočet 3 6 2 2 2 3" xfId="16077" xr:uid="{3EC658D2-4670-4511-B156-B61C2CF92910}"/>
    <cellStyle name="Výpočet 3 6 2 2 2 3 2" xfId="42445" xr:uid="{70CAF2AE-5CC8-4AB8-9727-55B52E1B6F9C}"/>
    <cellStyle name="Výpočet 3 6 2 2 2 4" xfId="17891" xr:uid="{A53570A7-D74E-4BD7-8B23-5D9A5883CEC2}"/>
    <cellStyle name="Výpočet 3 6 2 2 2 5" xfId="16789" xr:uid="{7E49AEB7-1595-4A6F-9007-A4437B384562}"/>
    <cellStyle name="Výpočet 3 6 2 2 2 6" xfId="31362" xr:uid="{8D529FBF-CA61-4648-B86D-60F3800F08CC}"/>
    <cellStyle name="Výpočet 3 6 2 2 3" xfId="9038" xr:uid="{BFC3BD1E-AD3C-4685-8259-20D7BDB82813}"/>
    <cellStyle name="Výpočet 3 6 2 2 3 2" xfId="18740" xr:uid="{02FF4E58-2D33-490B-83E8-25973015BC03}"/>
    <cellStyle name="Výpočet 3 6 2 2 3 2 2" xfId="45082" xr:uid="{3AFEAF3D-7E1C-499D-9F48-009346D25196}"/>
    <cellStyle name="Výpočet 3 6 2 2 3 3" xfId="22106" xr:uid="{2DF6341E-2222-4D64-A9B4-A44EC759AFA3}"/>
    <cellStyle name="Výpočet 3 6 2 2 3 4" xfId="24906" xr:uid="{13B1B924-82F4-43AC-B201-C6BFA5A1237A}"/>
    <cellStyle name="Výpočet 3 6 2 2 3 5" xfId="33973" xr:uid="{9F0746C8-8DC3-4430-8BDE-7308C537933B}"/>
    <cellStyle name="Výpočet 3 6 2 2 4" xfId="14136" xr:uid="{22BB2C60-B0F6-4ACF-BD8C-4807180823AF}"/>
    <cellStyle name="Výpočet 3 6 2 2 4 2" xfId="39421" xr:uid="{AAC44457-6FE1-4B5D-B06C-FA2ED646A757}"/>
    <cellStyle name="Výpočet 3 6 2 2 5" xfId="18392" xr:uid="{2122E108-1B1A-46E8-9E2B-D1FDB075A3FE}"/>
    <cellStyle name="Výpočet 3 6 2 2 6" xfId="28426" xr:uid="{07BBB56F-5B61-4850-9FF5-5ED9F68D2884}"/>
    <cellStyle name="Výpočet 3 6 2 2_5.3 Investments associated cy" xfId="6682" xr:uid="{F829D95E-DBE6-47B9-BA21-01BB4D006D50}"/>
    <cellStyle name="Výpočet 3 6 2 3" xfId="2708" xr:uid="{43D05699-D4B2-4DAE-A062-5098CB366C01}"/>
    <cellStyle name="Výpočet 3 6 2 3 2" xfId="5907" xr:uid="{2D436835-B702-492A-BFFF-966BF93E61E4}"/>
    <cellStyle name="Výpočet 3 6 2 3 2 2" xfId="12700" xr:uid="{C8D21C65-1753-45B0-9567-B9A8A8816FAA}"/>
    <cellStyle name="Výpočet 3 6 2 3 2 2 2" xfId="21110" xr:uid="{7821B06E-8EAC-42A8-9133-B0E72B042214}"/>
    <cellStyle name="Výpočet 3 6 2 3 2 2 2 2" xfId="48743" xr:uid="{6DD2D16F-A09A-4943-B06D-F27A40E40101}"/>
    <cellStyle name="Výpočet 3 6 2 3 2 2 3" xfId="23967" xr:uid="{0B2710D9-ED5C-4FA5-86F4-0A51763593EE}"/>
    <cellStyle name="Výpočet 3 6 2 3 2 2 4" xfId="26564" xr:uid="{8D843D5C-3B41-424F-810E-22875BE715A1}"/>
    <cellStyle name="Výpočet 3 6 2 3 2 2 5" xfId="37546" xr:uid="{5CED7C7F-B726-4D72-AE54-8E0C0569FCE9}"/>
    <cellStyle name="Výpočet 3 6 2 3 2 3" xfId="16522" xr:uid="{0557070B-D9C1-4B62-90A3-80B37BCD9B17}"/>
    <cellStyle name="Výpočet 3 6 2 3 2 3 2" xfId="43074" xr:uid="{3857C339-0EB1-4176-944C-B03D2E6FC277}"/>
    <cellStyle name="Výpočet 3 6 2 3 2 4" xfId="20109" xr:uid="{6F84837E-6022-4614-8D5D-CA04225E668B}"/>
    <cellStyle name="Výpočet 3 6 2 3 2 5" xfId="23028" xr:uid="{2363AFB5-B528-4DC8-9594-D8622246D421}"/>
    <cellStyle name="Výpočet 3 6 2 3 2 6" xfId="31991" xr:uid="{D183939D-FB38-4164-A3A7-243B744B9214}"/>
    <cellStyle name="Výpočet 3 6 2 3 3" xfId="9666" xr:uid="{CB2A007E-E044-40A1-BEFA-EFF9F9F78A4C}"/>
    <cellStyle name="Výpočet 3 6 2 3 3 2" xfId="19198" xr:uid="{E46BA49A-BEC8-46BE-B60C-6EC377F54A6B}"/>
    <cellStyle name="Výpočet 3 6 2 3 3 2 2" xfId="45710" xr:uid="{8F66A789-4205-40B1-8BEC-8D4DD6C6F983}"/>
    <cellStyle name="Výpočet 3 6 2 3 3 3" xfId="22484" xr:uid="{89765A0E-9D47-4E69-A76D-973F8AD567FE}"/>
    <cellStyle name="Výpočet 3 6 2 3 3 4" xfId="25258" xr:uid="{E4387FD6-E792-40AA-B454-95E05D0571B7}"/>
    <cellStyle name="Výpočet 3 6 2 3 3 5" xfId="34601" xr:uid="{3B829711-17F5-4008-994D-3DB5A0664562}"/>
    <cellStyle name="Výpočet 3 6 2 3 4" xfId="14583" xr:uid="{565E5BCD-81FE-48D2-A1ED-7D93870B18A7}"/>
    <cellStyle name="Výpočet 3 6 2 3 4 2" xfId="40049" xr:uid="{2A57CA9B-8794-4276-8EE6-A91B34F9336B}"/>
    <cellStyle name="Výpočet 3 6 2 3 5" xfId="16879" xr:uid="{D6BD56B5-2D33-4401-AA27-0FC6EA376438}"/>
    <cellStyle name="Výpočet 3 6 2 3 6" xfId="29054" xr:uid="{82985FAA-A815-4A07-9CC8-A5BF4D601C58}"/>
    <cellStyle name="Výpočet 3 6 2 3_5.3 Investments associated cy" xfId="6683" xr:uid="{747A1F30-4228-473D-8D20-26BF46C56EB4}"/>
    <cellStyle name="Výpočet 3 6 2 4" xfId="3272" xr:uid="{77D78542-B6EE-4ED1-A398-F1D83F0A4B13}"/>
    <cellStyle name="Výpočet 3 6 2 4 2" xfId="10199" xr:uid="{996C607D-525C-441C-981F-86E23EAA2311}"/>
    <cellStyle name="Výpočet 3 6 2 4 2 2" xfId="19639" xr:uid="{9BD959C5-8BD7-4E50-BC5D-6058AF12333C}"/>
    <cellStyle name="Výpočet 3 6 2 4 2 2 2" xfId="46242" xr:uid="{A65DA403-5932-4076-B98E-6B0BFEDF689B}"/>
    <cellStyle name="Výpočet 3 6 2 4 2 3" xfId="22883" xr:uid="{DFF2FF75-A7A2-4709-91E4-AEF420A771E3}"/>
    <cellStyle name="Výpočet 3 6 2 4 2 4" xfId="25644" xr:uid="{86CF3E91-73A4-4A43-9B1C-A62B5325906E}"/>
    <cellStyle name="Výpočet 3 6 2 4 2 5" xfId="35123" xr:uid="{D0BAE4A5-7E3F-45ED-90B1-F6B69F41EC4C}"/>
    <cellStyle name="Výpočet 3 6 2 4 3" xfId="15029" xr:uid="{E5E87B16-698D-4601-8806-139C7792B2DA}"/>
    <cellStyle name="Výpočet 3 6 2 4 3 2" xfId="40577" xr:uid="{3066E8E5-B741-4F1A-A76B-5B297A1DCDA9}"/>
    <cellStyle name="Výpočet 3 6 2 4 4" xfId="13541" xr:uid="{30CCFA76-8B71-4B07-85B1-4367C8406604}"/>
    <cellStyle name="Výpočet 3 6 2 4 5" xfId="29572" xr:uid="{6AB40B3E-8704-4E3D-BA4C-62F9E147E3D4}"/>
    <cellStyle name="Výpočet 3 6 2 5" xfId="7712" xr:uid="{8CEF3483-D0FF-48AB-B624-10D94AF6A03B}"/>
    <cellStyle name="Výpočet 3 6 2 5 2" xfId="17957" xr:uid="{8D32894F-697F-4E86-87AB-55A6E1F7BFA4}"/>
    <cellStyle name="Výpočet 3 6 2 5 2 2" xfId="43760" xr:uid="{1EDC65F3-F900-4CB9-B241-3E8C7C44E03B}"/>
    <cellStyle name="Výpočet 3 6 2 5 3" xfId="21532" xr:uid="{AAF73C73-2333-490D-99C9-7F90FEE80C7A}"/>
    <cellStyle name="Výpočet 3 6 2 5 4" xfId="24415" xr:uid="{CB2376DF-4A80-45E9-A46C-427E20611931}"/>
    <cellStyle name="Výpočet 3 6 2 5 5" xfId="32667" xr:uid="{7E858412-07EC-456A-B477-D06252A1CE84}"/>
    <cellStyle name="Výpočet 3 6 2 6" xfId="13201" xr:uid="{CB518550-5441-492D-BB42-AF1007D468D2}"/>
    <cellStyle name="Výpočet 3 6 2 6 2" xfId="38100" xr:uid="{6FEEF24F-8A21-41C7-840C-B9998D58BC73}"/>
    <cellStyle name="Výpočet 3 6 2 7" xfId="17131" xr:uid="{3180A836-8AC5-46A8-AFBA-A184D776824E}"/>
    <cellStyle name="Výpočet 3 6 2 8" xfId="27117" xr:uid="{857C799E-77AA-4C5C-8786-25E7232BAFE4}"/>
    <cellStyle name="Výpočet 3 6 2_5.3 Investments associated cy" xfId="6681" xr:uid="{295C1B9A-DC8F-4BEE-8677-14EFF6A62B57}"/>
    <cellStyle name="Výpočet 3 6 3" xfId="1807" xr:uid="{E24B7D21-BE85-4072-83FF-16CE45212D01}"/>
    <cellStyle name="Výpočet 3 6 3 2" xfId="5006" xr:uid="{62E2AEC8-ED61-4728-8AD4-5595E54B5C76}"/>
    <cellStyle name="Výpočet 3 6 3 2 2" xfId="11799" xr:uid="{BD39F056-94E7-4DB6-82C5-D7F2636FB1AC}"/>
    <cellStyle name="Výpočet 3 6 3 2 2 2" xfId="20440" xr:uid="{46CD3029-3026-4979-BB3D-31C03AAB7F81}"/>
    <cellStyle name="Výpočet 3 6 3 2 2 2 2" xfId="47842" xr:uid="{DC11E37C-0525-4857-A610-6FF920C21C48}"/>
    <cellStyle name="Výpočet 3 6 3 2 2 3" xfId="23398" xr:uid="{D6D9FAD8-02F7-47A1-92A7-C77320C7262C}"/>
    <cellStyle name="Výpočet 3 6 3 2 2 4" xfId="26033" xr:uid="{3ED73B71-3008-42FD-BEE9-F6375878BDC6}"/>
    <cellStyle name="Výpočet 3 6 3 2 2 5" xfId="36645" xr:uid="{1733A1F1-A322-47B6-BC69-DD1BFDCC2DDD}"/>
    <cellStyle name="Výpočet 3 6 3 2 3" xfId="15864" xr:uid="{5823AACE-DE5D-4F68-95B8-94825FF02F4B}"/>
    <cellStyle name="Výpočet 3 6 3 2 3 2" xfId="42173" xr:uid="{AFD5AB45-D038-4EEF-AF26-C1B3CB2A121D}"/>
    <cellStyle name="Výpočet 3 6 3 2 4" xfId="20858" xr:uid="{34A6F987-E4D7-44C1-AACA-E0D4F905CE31}"/>
    <cellStyle name="Výpočet 3 6 3 2 5" xfId="20281" xr:uid="{8D7B028F-3633-4F95-A571-4255F816257A}"/>
    <cellStyle name="Výpočet 3 6 3 2 6" xfId="31090" xr:uid="{B48B91E4-589B-4325-8459-B0AA86102F21}"/>
    <cellStyle name="Výpočet 3 6 3 3" xfId="8766" xr:uid="{5BA0D462-277F-4892-BE2E-4B9BA15EE209}"/>
    <cellStyle name="Výpočet 3 6 3 3 2" xfId="18530" xr:uid="{FCBEC474-FF0C-4A67-89EA-5097D1F766B1}"/>
    <cellStyle name="Výpočet 3 6 3 3 2 2" xfId="44810" xr:uid="{503341EB-C5A9-4443-84F2-BD8013C936D7}"/>
    <cellStyle name="Výpočet 3 6 3 3 3" xfId="21920" xr:uid="{8EEC6E26-81FB-4AB0-B55C-6BA0A89BB211}"/>
    <cellStyle name="Výpočet 3 6 3 3 4" xfId="24728" xr:uid="{B8ECC0BC-957D-4463-BCC9-F57C7B1BE8D9}"/>
    <cellStyle name="Výpočet 3 6 3 3 5" xfId="33701" xr:uid="{C3630AA8-9FD4-4BC9-AF6B-5293B1359DBA}"/>
    <cellStyle name="Výpočet 3 6 3 4" xfId="13925" xr:uid="{CCFC8F74-33ED-43E5-BD76-12750C4C50ED}"/>
    <cellStyle name="Výpočet 3 6 3 4 2" xfId="39149" xr:uid="{A2F6B67C-EAA4-41A9-A4B9-01A58B59B7D2}"/>
    <cellStyle name="Výpočet 3 6 3 5" xfId="18403" xr:uid="{9B10D7E9-3E40-4240-96C5-C68A95551E03}"/>
    <cellStyle name="Výpočet 3 6 3 6" xfId="28154" xr:uid="{293B76A7-32B6-442C-AE74-56892216CCF0}"/>
    <cellStyle name="Výpočet 3 6 3_5.3 Investments associated cy" xfId="6684" xr:uid="{2BDB73C7-16FA-4E92-BB7B-12867E22A1F0}"/>
    <cellStyle name="Výpočet 3 6 4" xfId="2509" xr:uid="{C8BD01F9-2EC3-47C1-95F7-DF8BC00A911F}"/>
    <cellStyle name="Výpočet 3 6 4 2" xfId="5708" xr:uid="{AA8DC2E8-74B7-45A5-8959-150CDAE476E0}"/>
    <cellStyle name="Výpočet 3 6 4 2 2" xfId="12501" xr:uid="{9AEE0ADB-5BE7-4656-B943-2DDCF8745A0D}"/>
    <cellStyle name="Výpočet 3 6 4 2 2 2" xfId="20911" xr:uid="{0C3B20D8-39FF-4112-A08A-D3CBA73B0F1B}"/>
    <cellStyle name="Výpočet 3 6 4 2 2 2 2" xfId="48544" xr:uid="{0510367D-19AC-4E35-86B4-CA1B41452471}"/>
    <cellStyle name="Výpočet 3 6 4 2 2 3" xfId="23768" xr:uid="{DFAD9822-D226-4599-A5C5-0FBEECD2809C}"/>
    <cellStyle name="Výpočet 3 6 4 2 2 4" xfId="26365" xr:uid="{824A58D4-F3A5-4888-90FF-0A4783D209C2}"/>
    <cellStyle name="Výpočet 3 6 4 2 2 5" xfId="37347" xr:uid="{A0F94DDC-CD90-41A0-9133-49670FB91B53}"/>
    <cellStyle name="Výpočet 3 6 4 2 3" xfId="16324" xr:uid="{4A8D8510-6E70-4769-867B-92FB89B36C2A}"/>
    <cellStyle name="Výpočet 3 6 4 2 3 2" xfId="42875" xr:uid="{D2A15F1E-364F-4873-9E92-812754B9B462}"/>
    <cellStyle name="Výpočet 3 6 4 2 4" xfId="20867" xr:uid="{E4F85BF3-6003-4D7C-B3DD-8C8A995EB875}"/>
    <cellStyle name="Výpočet 3 6 4 2 5" xfId="14342" xr:uid="{A94ED4BB-BCB6-456B-B058-993F211CB3DC}"/>
    <cellStyle name="Výpočet 3 6 4 2 6" xfId="31792" xr:uid="{B966641E-CED0-4C66-A03A-41B6A6688D59}"/>
    <cellStyle name="Výpočet 3 6 4 3" xfId="9467" xr:uid="{83531A98-59BE-4DCA-831E-800AA24AB991}"/>
    <cellStyle name="Výpočet 3 6 4 3 2" xfId="18999" xr:uid="{95302EDC-9B66-4586-AEC4-4A220CB32CF2}"/>
    <cellStyle name="Výpočet 3 6 4 3 2 2" xfId="45511" xr:uid="{C3E42F55-BB78-4B9F-9086-7A179F0C5C4B}"/>
    <cellStyle name="Výpočet 3 6 4 3 3" xfId="22285" xr:uid="{ECD51D60-0EE3-4D0A-A2A2-A4418CA06D36}"/>
    <cellStyle name="Výpočet 3 6 4 3 4" xfId="25059" xr:uid="{623E41EC-8A89-4097-ABD8-AA182F53F3F0}"/>
    <cellStyle name="Výpočet 3 6 4 3 5" xfId="34402" xr:uid="{5CBF8F73-07C0-4DE0-8D41-A62E25E82315}"/>
    <cellStyle name="Výpočet 3 6 4 4" xfId="14385" xr:uid="{1D2B30DF-40B6-4D8B-902F-3DFFBB8BFCDC}"/>
    <cellStyle name="Výpočet 3 6 4 4 2" xfId="39850" xr:uid="{238EAB06-F180-44CE-AC11-3DB720F243F6}"/>
    <cellStyle name="Výpočet 3 6 4 5" xfId="16902" xr:uid="{13A7A2AD-4417-4805-84F7-46A1A20CD341}"/>
    <cellStyle name="Výpočet 3 6 4 6" xfId="28855" xr:uid="{559FB70F-D329-4433-A022-C93CAA96FB77}"/>
    <cellStyle name="Výpočet 3 6 4_5.3 Investments associated cy" xfId="6685" xr:uid="{DF4E07C8-4B3A-42B8-93A8-EFDAD88C3F87}"/>
    <cellStyle name="Výpočet 3 6 5" xfId="2990" xr:uid="{83BFD590-247C-4527-BFEC-428D21132526}"/>
    <cellStyle name="Výpočet 3 6 5 2" xfId="9927" xr:uid="{B7BFEA2C-520B-40A9-9E18-6549203E23A0}"/>
    <cellStyle name="Výpočet 3 6 5 2 2" xfId="19427" xr:uid="{EDEC08F9-D462-48E2-8B8C-381135F0C570}"/>
    <cellStyle name="Výpočet 3 6 5 2 2 2" xfId="45970" xr:uid="{C34784A6-E062-4F55-A114-C7F5E082B671}"/>
    <cellStyle name="Výpočet 3 6 5 2 3" xfId="22702" xr:uid="{62885F59-08E7-44BB-BCA9-7421600C7F04}"/>
    <cellStyle name="Výpočet 3 6 5 2 4" xfId="25470" xr:uid="{ED90D095-A392-497E-9BAF-B3E7E4CECB9B}"/>
    <cellStyle name="Výpočet 3 6 5 2 5" xfId="34854" xr:uid="{DEE810E4-1261-4C3A-951B-BEE997386E18}"/>
    <cellStyle name="Výpočet 3 6 5 3" xfId="14815" xr:uid="{5B60304A-DF61-4BF4-97A6-609B7B8413BB}"/>
    <cellStyle name="Výpočet 3 6 5 3 2" xfId="40306" xr:uid="{0753A86A-7437-4D5E-A886-6B6EF05C189A}"/>
    <cellStyle name="Výpočet 3 6 5 4" xfId="16293" xr:uid="{A906D812-0EB2-4216-B4E6-F00289D71438}"/>
    <cellStyle name="Výpočet 3 6 5 5" xfId="29304" xr:uid="{03432005-BC3C-42BF-9CF9-1C810C9A37D6}"/>
    <cellStyle name="Výpočet 3 6 6" xfId="7411" xr:uid="{9889F395-7FAC-4E93-9767-655D2DB989CE}"/>
    <cellStyle name="Výpočet 3 6 6 2" xfId="17710" xr:uid="{C7B4B29F-B0CA-4F24-8FFD-CFCB9A713E83}"/>
    <cellStyle name="Výpočet 3 6 6 2 2" xfId="43459" xr:uid="{F375B4BD-593C-446D-8C3A-F26BDB617194}"/>
    <cellStyle name="Výpočet 3 6 6 3" xfId="21315" xr:uid="{5B0DEA6E-B59A-46C1-85E6-587880198351}"/>
    <cellStyle name="Výpočet 3 6 6 4" xfId="24208" xr:uid="{AE2F0770-4A84-4F11-A035-EE3E5CA8FD6D}"/>
    <cellStyle name="Výpočet 3 6 6 5" xfId="32366" xr:uid="{CC01930F-D14D-4BE6-89FA-A020160E7E82}"/>
    <cellStyle name="Výpočet 3 6 7" xfId="12956" xr:uid="{01E82183-E99D-465F-993A-5D3435C3F5BC}"/>
    <cellStyle name="Výpočet 3 6 7 2" xfId="37799" xr:uid="{4C783568-A729-4A68-86C5-3CCD90FDF608}"/>
    <cellStyle name="Výpočet 3 6 8" xfId="17348" xr:uid="{943C754A-091E-4C23-A9EC-1ED16F6A564D}"/>
    <cellStyle name="Výpočet 3 6 9" xfId="26816" xr:uid="{59422FAF-1F73-4849-8DCA-D98570834D4D}"/>
    <cellStyle name="Výpočet 3 6_3.10 Impairments" xfId="1142" xr:uid="{D940E04C-684E-400C-A812-5A73F5DAEE8A}"/>
    <cellStyle name="Výpočet 3 7" xfId="246" xr:uid="{807E20A0-E909-4AA6-8365-C4321E74E01B}"/>
    <cellStyle name="Výpočet 3 7 2" xfId="550" xr:uid="{BE43D59B-6DF2-4807-B0B9-7F1B4C812464}"/>
    <cellStyle name="Výpočet 3 7 2 2" xfId="2105" xr:uid="{E0301776-1236-4CEF-986B-5A38E91E26A6}"/>
    <cellStyle name="Výpočet 3 7 2 2 2" xfId="5304" xr:uid="{75786E5B-E2DD-44E4-81AA-C83352572BF9}"/>
    <cellStyle name="Výpočet 3 7 2 2 2 2" xfId="12097" xr:uid="{DE35A8F6-C45C-4604-AC6F-67FAA3C76EC3}"/>
    <cellStyle name="Výpočet 3 7 2 2 2 2 2" xfId="20670" xr:uid="{86D7191F-DA1C-4306-8480-12C14A3495BC}"/>
    <cellStyle name="Výpočet 3 7 2 2 2 2 2 2" xfId="48140" xr:uid="{47029A69-F000-4B12-9D82-1259C1C9C0F4}"/>
    <cellStyle name="Výpočet 3 7 2 2 2 2 3" xfId="23597" xr:uid="{1437C690-BE3B-4F96-82BC-EF162F66427D}"/>
    <cellStyle name="Výpočet 3 7 2 2 2 2 4" xfId="26222" xr:uid="{46CB0D76-64D2-4E82-97D9-A3FFD91B8ED8}"/>
    <cellStyle name="Výpočet 3 7 2 2 2 2 5" xfId="36943" xr:uid="{8B3C130E-890B-46B3-B7FA-3F71F3427AF4}"/>
    <cellStyle name="Výpočet 3 7 2 2 2 3" xfId="16093" xr:uid="{DD3A21E0-A2CF-4EA1-BB05-AA0F3CD0A1F6}"/>
    <cellStyle name="Výpočet 3 7 2 2 2 3 2" xfId="42471" xr:uid="{BC1D732B-18B3-4854-8DB6-150D25898486}"/>
    <cellStyle name="Výpočet 3 7 2 2 2 4" xfId="16740" xr:uid="{75D58041-7DE8-4FD5-A429-AADD92547FA7}"/>
    <cellStyle name="Výpočet 3 7 2 2 2 5" xfId="23289" xr:uid="{51208F79-475A-45CC-AA51-9E3E43290A3F}"/>
    <cellStyle name="Výpočet 3 7 2 2 2 6" xfId="31388" xr:uid="{C25A9E68-300B-4B84-9713-1977D1775A8E}"/>
    <cellStyle name="Výpočet 3 7 2 2 3" xfId="9064" xr:uid="{FFB4ED32-FFE5-438E-B2F4-DF0E0AFD6684}"/>
    <cellStyle name="Výpočet 3 7 2 2 3 2" xfId="18755" xr:uid="{3E47160B-671D-44F6-A8B2-9D3A142EB5B2}"/>
    <cellStyle name="Výpočet 3 7 2 2 3 2 2" xfId="45108" xr:uid="{280D0251-6F6C-4A9C-98D0-3CCA2C7204D7}"/>
    <cellStyle name="Výpočet 3 7 2 2 3 3" xfId="22117" xr:uid="{56C6C433-0DCF-4C9A-A610-BF9EC42ED2F0}"/>
    <cellStyle name="Výpočet 3 7 2 2 3 4" xfId="24917" xr:uid="{3D7782CD-2D45-49DF-A652-235D7D949737}"/>
    <cellStyle name="Výpočet 3 7 2 2 3 5" xfId="33999" xr:uid="{8C96EF7F-182A-46DF-9A5A-8D3C64CD81D6}"/>
    <cellStyle name="Výpočet 3 7 2 2 4" xfId="14152" xr:uid="{9E7ECF75-2EC3-4580-AEE5-9C37536BD5CE}"/>
    <cellStyle name="Výpočet 3 7 2 2 4 2" xfId="39447" xr:uid="{CD6D315C-61DF-4AA5-BC9B-7CC169A4D323}"/>
    <cellStyle name="Výpočet 3 7 2 2 5" xfId="15474" xr:uid="{D9373B28-9D30-4011-8606-4E9A155F0D3D}"/>
    <cellStyle name="Výpočet 3 7 2 2 6" xfId="28452" xr:uid="{BD4267A2-BA46-4446-8C28-0D03F51B35BC}"/>
    <cellStyle name="Výpočet 3 7 2 2_5.3 Investments associated cy" xfId="6687" xr:uid="{D6DD234F-F15B-4C0C-8C95-97B148A804A7}"/>
    <cellStyle name="Výpočet 3 7 2 3" xfId="2720" xr:uid="{63F360E2-87B9-4E17-897A-85D614D6D922}"/>
    <cellStyle name="Výpočet 3 7 2 3 2" xfId="5919" xr:uid="{901122B8-D40A-4991-B1EB-09129331FAD3}"/>
    <cellStyle name="Výpočet 3 7 2 3 2 2" xfId="12712" xr:uid="{C591DAA3-8009-4C48-A4F1-E73F4FDFED4A}"/>
    <cellStyle name="Výpočet 3 7 2 3 2 2 2" xfId="21122" xr:uid="{08125010-743B-4C16-8961-049C080D8ED5}"/>
    <cellStyle name="Výpočet 3 7 2 3 2 2 2 2" xfId="48755" xr:uid="{16B6B04D-7D1D-49B4-8626-7CE3C3F8707E}"/>
    <cellStyle name="Výpočet 3 7 2 3 2 2 3" xfId="23979" xr:uid="{ABF06AA7-C096-40CC-9354-D0CD0816AAD5}"/>
    <cellStyle name="Výpočet 3 7 2 3 2 2 4" xfId="26576" xr:uid="{4D0A58F8-B2FE-4AA5-BDDD-AA4269C68E32}"/>
    <cellStyle name="Výpočet 3 7 2 3 2 2 5" xfId="37558" xr:uid="{F74C8D5C-863F-4B8F-AA63-7ADE22EF8E7B}"/>
    <cellStyle name="Výpočet 3 7 2 3 2 3" xfId="16534" xr:uid="{B23BE825-50D2-443A-83EE-6279455D9F2D}"/>
    <cellStyle name="Výpočet 3 7 2 3 2 3 2" xfId="43086" xr:uid="{5B95B5A8-39D9-4C1F-A27F-0F926DA7AC2B}"/>
    <cellStyle name="Výpočet 3 7 2 3 2 4" xfId="15749" xr:uid="{52952439-C0C9-4051-A282-E0475FE6D38B}"/>
    <cellStyle name="Výpočet 3 7 2 3 2 5" xfId="16981" xr:uid="{1217E6BA-7089-4CF6-9463-8C39D1B7B13E}"/>
    <cellStyle name="Výpočet 3 7 2 3 2 6" xfId="32003" xr:uid="{09E3EBF5-F225-44D2-B5B9-93211195B2E2}"/>
    <cellStyle name="Výpočet 3 7 2 3 3" xfId="9678" xr:uid="{B9609634-E200-4B3D-B69D-5F0286A6B724}"/>
    <cellStyle name="Výpočet 3 7 2 3 3 2" xfId="19210" xr:uid="{CFFC127B-B1D9-41BE-9DAA-5D624A9C3B40}"/>
    <cellStyle name="Výpočet 3 7 2 3 3 2 2" xfId="45722" xr:uid="{F9E4051D-2C49-4B45-9BF3-1C58061D038A}"/>
    <cellStyle name="Výpočet 3 7 2 3 3 3" xfId="22496" xr:uid="{36A54B14-A531-40BB-9233-9F2A3E64E297}"/>
    <cellStyle name="Výpočet 3 7 2 3 3 4" xfId="25270" xr:uid="{9217FD72-3D2F-427A-BAAD-D9E06D078968}"/>
    <cellStyle name="Výpočet 3 7 2 3 3 5" xfId="34613" xr:uid="{C464212B-D586-455D-839B-7C0EF38029D8}"/>
    <cellStyle name="Výpočet 3 7 2 3 4" xfId="14595" xr:uid="{440D45B6-1E95-4A8D-8A5E-9F0155D634EF}"/>
    <cellStyle name="Výpočet 3 7 2 3 4 2" xfId="40061" xr:uid="{697AB960-B775-439E-8317-937F83AF10F8}"/>
    <cellStyle name="Výpočet 3 7 2 3 5" xfId="12931" xr:uid="{6B998F51-306D-4D5C-AB9F-AA8F6ED12563}"/>
    <cellStyle name="Výpočet 3 7 2 3 6" xfId="29066" xr:uid="{C737A797-437A-4BB9-A076-25D0D6C3A1CE}"/>
    <cellStyle name="Výpočet 3 7 2 3_5.3 Investments associated cy" xfId="6688" xr:uid="{C078F844-7474-41D6-9551-1762A553D75C}"/>
    <cellStyle name="Výpočet 3 7 2 4" xfId="3298" xr:uid="{A3871002-0F2F-468D-8607-3D4DBC42FEE8}"/>
    <cellStyle name="Výpočet 3 7 2 4 2" xfId="10225" xr:uid="{2595A49B-45CF-4755-8155-9A69F926844B}"/>
    <cellStyle name="Výpočet 3 7 2 4 2 2" xfId="19656" xr:uid="{8A988A89-3C60-4AF9-9869-34EC523426FC}"/>
    <cellStyle name="Výpočet 3 7 2 4 2 2 2" xfId="46268" xr:uid="{89019C3C-6F4E-4A06-B194-FCEF2053415F}"/>
    <cellStyle name="Výpočet 3 7 2 4 2 3" xfId="22895" xr:uid="{CEDCFF69-CDD5-479B-8F7A-A96868DE4FB9}"/>
    <cellStyle name="Výpočet 3 7 2 4 2 4" xfId="25655" xr:uid="{46E7E4F5-6C40-435A-8D82-3D1F52D47EBD}"/>
    <cellStyle name="Výpočet 3 7 2 4 2 5" xfId="35149" xr:uid="{5DF9C9B5-E868-4CCE-B2C6-78C6C5BBEF8B}"/>
    <cellStyle name="Výpočet 3 7 2 4 3" xfId="15045" xr:uid="{0FD57102-F613-4296-B7DC-29FD204AE42F}"/>
    <cellStyle name="Výpočet 3 7 2 4 3 2" xfId="40603" xr:uid="{7B379CC9-7572-4EA6-84C7-2F59A399C75D}"/>
    <cellStyle name="Výpočet 3 7 2 4 4" xfId="14315" xr:uid="{B861CDB9-E40B-4C09-9D0C-2B1CB313B496}"/>
    <cellStyle name="Výpočet 3 7 2 4 5" xfId="29598" xr:uid="{CE68AA20-1E18-4729-9C89-2FD2FE505347}"/>
    <cellStyle name="Výpočet 3 7 2 5" xfId="7739" xr:uid="{4E80EE06-7BB9-47A6-B99A-99268F9BE827}"/>
    <cellStyle name="Výpočet 3 7 2 5 2" xfId="17972" xr:uid="{D33B6885-38D4-42DF-A195-B0B76CB11710}"/>
    <cellStyle name="Výpočet 3 7 2 5 2 2" xfId="43787" xr:uid="{15AED3AA-FA61-455E-BC3A-972B425F1EF3}"/>
    <cellStyle name="Výpočet 3 7 2 5 3" xfId="21545" xr:uid="{D185136B-50AA-45B7-9BB6-9063C5962E42}"/>
    <cellStyle name="Výpočet 3 7 2 5 4" xfId="24427" xr:uid="{8624D95F-BABC-4CD7-89E4-3BDE90187383}"/>
    <cellStyle name="Výpočet 3 7 2 5 5" xfId="32694" xr:uid="{EA7A665B-1AA5-429D-9E7A-1CACBF3CA4F4}"/>
    <cellStyle name="Výpočet 3 7 2 6" xfId="13219" xr:uid="{7D45AAD4-412B-4F31-9C4B-CC6AEEF5564A}"/>
    <cellStyle name="Výpočet 3 7 2 6 2" xfId="38127" xr:uid="{1A4BFFDC-3EF0-4379-B7DE-5544E2FF5F6B}"/>
    <cellStyle name="Výpočet 3 7 2 7" xfId="17120" xr:uid="{ACEE08D1-5EA7-4E27-97D5-8B7DC16777A5}"/>
    <cellStyle name="Výpočet 3 7 2 8" xfId="27144" xr:uid="{DF598A36-5AF1-4E38-978F-EDF598E8850E}"/>
    <cellStyle name="Výpočet 3 7 2_5.3 Investments associated cy" xfId="6686" xr:uid="{495D4836-2C0D-48C9-B8C7-80570CAC6511}"/>
    <cellStyle name="Výpočet 3 7 3" xfId="1833" xr:uid="{E7E45086-D9AE-472D-BCCF-43971C8D4D42}"/>
    <cellStyle name="Výpočet 3 7 3 2" xfId="5032" xr:uid="{44B4CAD4-F0F7-4901-8374-1C63F5B9CA42}"/>
    <cellStyle name="Výpočet 3 7 3 2 2" xfId="11825" xr:uid="{9EBF5813-B0B9-49CA-9E85-043CFD08C7C9}"/>
    <cellStyle name="Výpočet 3 7 3 2 2 2" xfId="20454" xr:uid="{6CEBB22B-44AF-4782-87EC-BD6172CCB787}"/>
    <cellStyle name="Výpočet 3 7 3 2 2 2 2" xfId="47868" xr:uid="{6A93C790-D36C-42B2-9C89-8D71A3B4F8EE}"/>
    <cellStyle name="Výpočet 3 7 3 2 2 3" xfId="23409" xr:uid="{8B9B7535-E9AF-47BB-985B-40E18173B847}"/>
    <cellStyle name="Výpočet 3 7 3 2 2 4" xfId="26044" xr:uid="{2EF01408-AEC7-4DA2-93B1-6338CE473272}"/>
    <cellStyle name="Výpočet 3 7 3 2 2 5" xfId="36671" xr:uid="{B5426082-7AB3-4676-B178-ACB105A65AEB}"/>
    <cellStyle name="Výpočet 3 7 3 2 3" xfId="15877" xr:uid="{A393156D-910A-41D7-BE94-4D15A28362AF}"/>
    <cellStyle name="Výpočet 3 7 3 2 3 2" xfId="42199" xr:uid="{12735CEA-DC48-4379-B03F-3BEC310FB21F}"/>
    <cellStyle name="Výpočet 3 7 3 2 4" xfId="13626" xr:uid="{B54A0489-D9F4-4F5F-A4BC-F812C2CA0F1D}"/>
    <cellStyle name="Výpočet 3 7 3 2 5" xfId="21691" xr:uid="{2EFEC61A-8C5C-4F1B-B418-32A1BF995567}"/>
    <cellStyle name="Výpočet 3 7 3 2 6" xfId="31116" xr:uid="{F009410D-14E9-4F3F-A9E1-200C216791B3}"/>
    <cellStyle name="Výpočet 3 7 3 3" xfId="8792" xr:uid="{D6F9ECDC-B0B5-4BCE-A7DB-4414BA28D0B2}"/>
    <cellStyle name="Výpočet 3 7 3 3 2" xfId="18543" xr:uid="{4E28E95B-E9C8-4DFA-A6D1-1EBF908D6E3E}"/>
    <cellStyle name="Výpočet 3 7 3 3 2 2" xfId="44836" xr:uid="{489DF7B3-8838-4D62-B720-4647C9E8D983}"/>
    <cellStyle name="Výpočet 3 7 3 3 3" xfId="21931" xr:uid="{51267E00-3F30-4D95-98E2-D8EB92F33D59}"/>
    <cellStyle name="Výpočet 3 7 3 3 4" xfId="24739" xr:uid="{A1C0E12D-68CC-41CF-B624-1A089295A3B6}"/>
    <cellStyle name="Výpočet 3 7 3 3 5" xfId="33727" xr:uid="{8FA98C82-A107-47DE-BCAA-CB5F68F1DE85}"/>
    <cellStyle name="Výpočet 3 7 3 4" xfId="13941" xr:uid="{30C6770B-6019-4174-9E86-5878D1B73B72}"/>
    <cellStyle name="Výpočet 3 7 3 4 2" xfId="39175" xr:uid="{8A03CC55-9F39-4CD7-92D6-5EEDA11C8CD0}"/>
    <cellStyle name="Výpočet 3 7 3 5" xfId="15484" xr:uid="{6520C580-AA31-416B-BA74-CA0EBE7BA978}"/>
    <cellStyle name="Výpočet 3 7 3 6" xfId="28180" xr:uid="{61FA75DD-7E40-466A-B44B-6DF36868CACD}"/>
    <cellStyle name="Výpočet 3 7 3_5.3 Investments associated cy" xfId="6689" xr:uid="{748A5E0F-0498-4EB8-BAA1-69D4EA9C2432}"/>
    <cellStyle name="Výpočet 3 7 4" xfId="1701" xr:uid="{4172E2CE-6915-43A2-82A7-7A7997FB3250}"/>
    <cellStyle name="Výpočet 3 7 4 2" xfId="4900" xr:uid="{91007E99-B202-40BF-8C5D-66CE8FE6C917}"/>
    <cellStyle name="Výpočet 3 7 4 2 2" xfId="11693" xr:uid="{E956AB54-9922-4998-84EF-F789F0EA7BA5}"/>
    <cellStyle name="Výpočet 3 7 4 2 2 2" xfId="20353" xr:uid="{B4CA2D5A-F9E1-4EAF-91DF-4CC742F94C34}"/>
    <cellStyle name="Výpočet 3 7 4 2 2 2 2" xfId="47736" xr:uid="{3D4E047B-3ADD-4D20-B4C5-F5563619390C}"/>
    <cellStyle name="Výpočet 3 7 4 2 2 3" xfId="23322" xr:uid="{71292DF6-B0E8-47E1-A95A-9F3ACA8EE9C7}"/>
    <cellStyle name="Výpočet 3 7 4 2 2 4" xfId="25958" xr:uid="{A587A1DC-55E4-44EE-9A1B-3634C814F2FA}"/>
    <cellStyle name="Výpočet 3 7 4 2 2 5" xfId="36539" xr:uid="{96B6C59B-F640-49C9-A53A-F8B71769DA03}"/>
    <cellStyle name="Výpočet 3 7 4 2 3" xfId="15775" xr:uid="{EC8B3A8F-B419-4F17-8CB9-5B12D306D80F}"/>
    <cellStyle name="Výpočet 3 7 4 2 3 2" xfId="42067" xr:uid="{6FB6319C-1B86-4ACF-94CF-FBE435E0670C}"/>
    <cellStyle name="Výpočet 3 7 4 2 4" xfId="15485" xr:uid="{4D056A21-4C8A-4128-AE67-8E3734231D0F}"/>
    <cellStyle name="Výpočet 3 7 4 2 5" xfId="20034" xr:uid="{476CD5B8-8E43-4D8F-B542-07A8AD747C20}"/>
    <cellStyle name="Výpočet 3 7 4 2 6" xfId="30984" xr:uid="{1CAC11EB-932E-4825-B6C5-F04589BD6859}"/>
    <cellStyle name="Výpočet 3 7 4 3" xfId="8660" xr:uid="{58D48891-05EA-4632-837A-41E6476AC730}"/>
    <cellStyle name="Výpočet 3 7 4 3 2" xfId="18444" xr:uid="{D2D42C81-1D5E-4222-9651-4E096C4A4782}"/>
    <cellStyle name="Výpočet 3 7 4 3 2 2" xfId="44704" xr:uid="{08BC9C5B-CD38-4388-88C5-423C92FC59C3}"/>
    <cellStyle name="Výpočet 3 7 4 3 3" xfId="21842" xr:uid="{6BA8274B-C72E-4D34-8E46-47C66AE4D111}"/>
    <cellStyle name="Výpočet 3 7 4 3 4" xfId="24653" xr:uid="{3395184A-3643-4FC6-A959-C82B21225218}"/>
    <cellStyle name="Výpočet 3 7 4 3 5" xfId="33595" xr:uid="{34D55ACD-AC81-488F-B1C4-A9721A25F8A1}"/>
    <cellStyle name="Výpočet 3 7 4 4" xfId="13840" xr:uid="{6998E3ED-71A2-4000-B43F-2D0455A51961}"/>
    <cellStyle name="Výpočet 3 7 4 4 2" xfId="39043" xr:uid="{64404402-84FB-4D99-90D9-755843E18037}"/>
    <cellStyle name="Výpočet 3 7 4 5" xfId="16953" xr:uid="{A4B96E62-6D3E-4955-9B1C-CBFF78E0B655}"/>
    <cellStyle name="Výpočet 3 7 4 6" xfId="28048" xr:uid="{0B047A8E-61CB-4CEE-89A1-2E1986C63662}"/>
    <cellStyle name="Výpočet 3 7 4_5.3 Investments associated cy" xfId="6690" xr:uid="{29D20D36-0FD6-4277-82C3-7C7E06ADC28B}"/>
    <cellStyle name="Výpočet 3 7 5" xfId="3017" xr:uid="{8A0B786F-E304-4D74-8EA6-9C1771CD96DF}"/>
    <cellStyle name="Výpočet 3 7 5 2" xfId="9954" xr:uid="{6D686B09-8BFA-45BF-B0E7-E9B9B04A782F}"/>
    <cellStyle name="Výpočet 3 7 5 2 2" xfId="19442" xr:uid="{E96FFA06-2642-4F5C-800A-F0ABE0684CEE}"/>
    <cellStyle name="Výpočet 3 7 5 2 2 2" xfId="45997" xr:uid="{24D9A756-FDCE-495B-BD18-21BCB82CE029}"/>
    <cellStyle name="Výpočet 3 7 5 2 3" xfId="22713" xr:uid="{3F15D8E2-876D-45E3-856A-9A7C13043DC8}"/>
    <cellStyle name="Výpočet 3 7 5 2 4" xfId="25481" xr:uid="{CF95F7CE-D597-4014-90DA-11FE51350329}"/>
    <cellStyle name="Výpočet 3 7 5 2 5" xfId="34880" xr:uid="{044E6BE7-3BA0-45F1-B5E6-EFEC801C07CD}"/>
    <cellStyle name="Výpočet 3 7 5 3" xfId="14828" xr:uid="{CD349747-F89C-44C5-9821-817D5C406CD1}"/>
    <cellStyle name="Výpočet 3 7 5 3 2" xfId="40333" xr:uid="{8CF052B4-EB6F-48D5-9617-4B8CCA0F4B01}"/>
    <cellStyle name="Výpočet 3 7 5 4" xfId="18160" xr:uid="{E3448A87-6687-4B79-8C2F-71C4B8B7FF1C}"/>
    <cellStyle name="Výpočet 3 7 5 5" xfId="29330" xr:uid="{E761F73D-1259-4394-AB7A-FFA5E8FC9F0C}"/>
    <cellStyle name="Výpočet 3 7 6" xfId="7438" xr:uid="{CD6F0BEB-18CF-4D6F-8A5B-DBE9F92C816A}"/>
    <cellStyle name="Výpočet 3 7 6 2" xfId="17728" xr:uid="{D4835E73-1AEE-46B4-9DB8-CC69214B4453}"/>
    <cellStyle name="Výpočet 3 7 6 2 2" xfId="43486" xr:uid="{F46BF3A9-475B-4179-8B91-1B741D0643C7}"/>
    <cellStyle name="Výpočet 3 7 6 3" xfId="21327" xr:uid="{A55FCAC3-53F3-45C1-903F-D9E1CF46FB0A}"/>
    <cellStyle name="Výpočet 3 7 6 4" xfId="24220" xr:uid="{DAF75A1B-1AAF-4C88-B931-2542C9DBCB65}"/>
    <cellStyle name="Výpočet 3 7 6 5" xfId="32393" xr:uid="{7A024DEB-DB1F-4421-8E20-2909BE4D64DB}"/>
    <cellStyle name="Výpočet 3 7 7" xfId="12973" xr:uid="{C54F7716-738B-4C0C-8634-C974ED8597DD}"/>
    <cellStyle name="Výpočet 3 7 7 2" xfId="37826" xr:uid="{913C3BFA-2979-447A-AA73-CE028B92B66B}"/>
    <cellStyle name="Výpočet 3 7 8" xfId="17332" xr:uid="{C3E28E00-CB1F-41EB-875D-5B466249EC30}"/>
    <cellStyle name="Výpočet 3 7 9" xfId="26843" xr:uid="{94D476C3-E27D-4E52-A8F1-24F1677F02E8}"/>
    <cellStyle name="Výpočet 3 7_3.10 Impairments" xfId="1143" xr:uid="{73DC8A49-CB17-427B-9ED1-2D03BB3C8B95}"/>
    <cellStyle name="Výpočet 3 8" xfId="243" xr:uid="{03CCF54A-81DD-4596-A7BC-88E199699B72}"/>
    <cellStyle name="Výpočet 3 8 2" xfId="547" xr:uid="{1D89867F-6A53-411C-A1F3-03B33E73993C}"/>
    <cellStyle name="Výpočet 3 8 2 2" xfId="2102" xr:uid="{B46CA42E-02E2-4D2C-9C9F-70BFDD4E5355}"/>
    <cellStyle name="Výpočet 3 8 2 2 2" xfId="5301" xr:uid="{26744306-4DD3-442D-B6F9-9D7C461B742C}"/>
    <cellStyle name="Výpočet 3 8 2 2 2 2" xfId="12094" xr:uid="{D6F8368B-5C1B-416F-A613-A10209583D5D}"/>
    <cellStyle name="Výpočet 3 8 2 2 2 2 2" xfId="20668" xr:uid="{6E014111-F020-47C5-8C92-E6CE32905CCD}"/>
    <cellStyle name="Výpočet 3 8 2 2 2 2 2 2" xfId="48137" xr:uid="{A436FF0A-141C-436D-A7ED-57891162B071}"/>
    <cellStyle name="Výpočet 3 8 2 2 2 2 3" xfId="23595" xr:uid="{CD49929C-D315-41BF-B565-C66190D572A9}"/>
    <cellStyle name="Výpočet 3 8 2 2 2 2 4" xfId="26220" xr:uid="{FFF20912-F160-455C-8134-0E60D9D1AEE2}"/>
    <cellStyle name="Výpočet 3 8 2 2 2 2 5" xfId="36940" xr:uid="{3D9F4FD3-6CAE-46AD-9B70-111C3D08C5EF}"/>
    <cellStyle name="Výpočet 3 8 2 2 2 3" xfId="16091" xr:uid="{5D6C2144-9BEC-4A7F-B69A-47490439D43B}"/>
    <cellStyle name="Výpočet 3 8 2 2 2 3 2" xfId="42468" xr:uid="{910CA345-DDB0-415B-A8D3-F90C2AD5E65D}"/>
    <cellStyle name="Výpočet 3 8 2 2 2 4" xfId="20849" xr:uid="{60765FD6-7DAD-4F2A-988C-D7884B52D465}"/>
    <cellStyle name="Výpočet 3 8 2 2 2 5" xfId="19439" xr:uid="{753BCCA8-3324-4B01-8071-79077343F6EC}"/>
    <cellStyle name="Výpočet 3 8 2 2 2 6" xfId="31385" xr:uid="{22703568-C277-445B-A92C-1119BE84985B}"/>
    <cellStyle name="Výpočet 3 8 2 2 3" xfId="9061" xr:uid="{807B2F70-B9D5-4202-9756-ACA086756BF5}"/>
    <cellStyle name="Výpočet 3 8 2 2 3 2" xfId="18753" xr:uid="{BE47A45D-ABAC-4C84-A251-BFF74EA5505B}"/>
    <cellStyle name="Výpočet 3 8 2 2 3 2 2" xfId="45105" xr:uid="{02695180-C2C4-4D46-86A8-8B838DE5F830}"/>
    <cellStyle name="Výpočet 3 8 2 2 3 3" xfId="22115" xr:uid="{28771126-999F-4317-9563-1C46E219029A}"/>
    <cellStyle name="Výpočet 3 8 2 2 3 4" xfId="24915" xr:uid="{35ADDC5C-2307-4756-984E-33667F80C807}"/>
    <cellStyle name="Výpočet 3 8 2 2 3 5" xfId="33996" xr:uid="{A5A1D03B-D134-4B4B-8FEC-32FA2A1598C7}"/>
    <cellStyle name="Výpočet 3 8 2 2 4" xfId="14150" xr:uid="{1EB850E9-E3DB-4E04-9C1F-63D56AD2F580}"/>
    <cellStyle name="Výpočet 3 8 2 2 4 2" xfId="39444" xr:uid="{E24EA710-42BA-426E-93A8-4F4751D54E2F}"/>
    <cellStyle name="Výpočet 3 8 2 2 5" xfId="13590" xr:uid="{2D8F98F7-6FBD-4D15-8C7C-D1EA612E5D4A}"/>
    <cellStyle name="Výpočet 3 8 2 2 6" xfId="28449" xr:uid="{EA688F84-D3D0-42C6-8FF8-0EE17AFC1157}"/>
    <cellStyle name="Výpočet 3 8 2 2_5.3 Investments associated cy" xfId="6692" xr:uid="{3BAC1FC7-2CA2-475D-8F60-AC50E93C6ADA}"/>
    <cellStyle name="Výpočet 3 8 2 3" xfId="2718" xr:uid="{4070FD03-9FCD-4742-B391-44D08ED9B5F7}"/>
    <cellStyle name="Výpočet 3 8 2 3 2" xfId="5917" xr:uid="{DC32A936-8B8E-4A7B-B5E8-E09B288B8ADE}"/>
    <cellStyle name="Výpočet 3 8 2 3 2 2" xfId="12710" xr:uid="{C60F6312-AFAE-41A6-8BE2-2CC4EA211863}"/>
    <cellStyle name="Výpočet 3 8 2 3 2 2 2" xfId="21120" xr:uid="{B919F57A-AE49-4EAF-9642-5B2464DA82CF}"/>
    <cellStyle name="Výpočet 3 8 2 3 2 2 2 2" xfId="48753" xr:uid="{3D3BBD75-22F5-48B7-882C-E71B29D56626}"/>
    <cellStyle name="Výpočet 3 8 2 3 2 2 3" xfId="23977" xr:uid="{B1594278-6CF0-4CF4-B3C4-05E05DE9EC61}"/>
    <cellStyle name="Výpočet 3 8 2 3 2 2 4" xfId="26574" xr:uid="{DAD7A605-9578-4EDC-B990-81B02A0E2293}"/>
    <cellStyle name="Výpočet 3 8 2 3 2 2 5" xfId="37556" xr:uid="{20DA470F-3E52-498A-803B-23ABB1B8E991}"/>
    <cellStyle name="Výpočet 3 8 2 3 2 3" xfId="16532" xr:uid="{A588B72D-ADD0-43C4-9F50-1D87607AF79C}"/>
    <cellStyle name="Výpočet 3 8 2 3 2 3 2" xfId="43084" xr:uid="{AC244662-8914-4FE3-9A1C-3D9E4BCCD4A0}"/>
    <cellStyle name="Výpočet 3 8 2 3 2 4" xfId="18414" xr:uid="{8B90822E-CDBA-4B5F-8BD5-784265D50450}"/>
    <cellStyle name="Výpočet 3 8 2 3 2 5" xfId="19644" xr:uid="{8C4F7974-30F9-483D-985C-C441CE43B055}"/>
    <cellStyle name="Výpočet 3 8 2 3 2 6" xfId="32001" xr:uid="{0C5B9CF0-DC78-4299-A2EA-1FC512256749}"/>
    <cellStyle name="Výpočet 3 8 2 3 3" xfId="9676" xr:uid="{81B95BF8-028D-47B8-86A1-86FAFA3C7C93}"/>
    <cellStyle name="Výpočet 3 8 2 3 3 2" xfId="19208" xr:uid="{25B1A231-5E7C-4B4F-9586-8088408E0FA6}"/>
    <cellStyle name="Výpočet 3 8 2 3 3 2 2" xfId="45720" xr:uid="{EC654BD6-77E1-48CF-BAD2-E47049D7A56D}"/>
    <cellStyle name="Výpočet 3 8 2 3 3 3" xfId="22494" xr:uid="{AADE82DC-F6F7-4126-A152-807546697ADE}"/>
    <cellStyle name="Výpočet 3 8 2 3 3 4" xfId="25268" xr:uid="{B72FB9F2-4081-4F33-B52F-B670346B8DA8}"/>
    <cellStyle name="Výpočet 3 8 2 3 3 5" xfId="34611" xr:uid="{C6F0EABF-E931-4F87-BE14-A872F004050D}"/>
    <cellStyle name="Výpočet 3 8 2 3 4" xfId="14593" xr:uid="{14675421-3B2B-4F42-89F5-080DB197598D}"/>
    <cellStyle name="Výpočet 3 8 2 3 4 2" xfId="40059" xr:uid="{0E0A21F2-7C29-4F73-9DB4-2F2FDBE25EAE}"/>
    <cellStyle name="Výpočet 3 8 2 3 5" xfId="13426" xr:uid="{856A4298-5B57-4BE9-8030-7BD62CC920AC}"/>
    <cellStyle name="Výpočet 3 8 2 3 6" xfId="29064" xr:uid="{06C821A6-D135-4519-8D15-8043E8030303}"/>
    <cellStyle name="Výpočet 3 8 2 3_5.3 Investments associated cy" xfId="6693" xr:uid="{3F73595E-2AB5-45B6-9392-499C2BE83D69}"/>
    <cellStyle name="Výpočet 3 8 2 4" xfId="3295" xr:uid="{3FF04391-6812-4E23-8826-C04F11691B02}"/>
    <cellStyle name="Výpočet 3 8 2 4 2" xfId="10222" xr:uid="{EB69DC82-37CF-43FB-82B5-C669A445CBBE}"/>
    <cellStyle name="Výpočet 3 8 2 4 2 2" xfId="19654" xr:uid="{B384E2D6-E1EB-4329-AC32-BD28C5F861E7}"/>
    <cellStyle name="Výpočet 3 8 2 4 2 2 2" xfId="46265" xr:uid="{3CA48AFD-CD78-4150-BF49-4BBF9F3523AB}"/>
    <cellStyle name="Výpočet 3 8 2 4 2 3" xfId="22893" xr:uid="{3078A5D2-8D10-471C-A636-7E7FC1A68860}"/>
    <cellStyle name="Výpočet 3 8 2 4 2 4" xfId="25653" xr:uid="{224AB65B-D28B-44D8-8B9D-B2101E70756E}"/>
    <cellStyle name="Výpočet 3 8 2 4 2 5" xfId="35146" xr:uid="{54624FA8-E164-488B-A68A-88240286AB01}"/>
    <cellStyle name="Výpočet 3 8 2 4 3" xfId="15043" xr:uid="{4BE8CB1E-B26E-45AA-BE26-E145EE80A8E7}"/>
    <cellStyle name="Výpočet 3 8 2 4 3 2" xfId="40600" xr:uid="{0F372EC2-D01C-4F75-BFFD-E808F1CCD227}"/>
    <cellStyle name="Výpočet 3 8 2 4 4" xfId="18918" xr:uid="{4C3F1B98-06D2-416B-A338-9E73B1B8B014}"/>
    <cellStyle name="Výpočet 3 8 2 4 5" xfId="29595" xr:uid="{B27AD021-CD9C-4F9A-BA4C-1F80522248B7}"/>
    <cellStyle name="Výpočet 3 8 2 5" xfId="7736" xr:uid="{5BC7EBDA-22D1-4635-BCD9-6203094ACAF6}"/>
    <cellStyle name="Výpočet 3 8 2 5 2" xfId="17970" xr:uid="{D1E7A8F8-B443-490E-AA32-D3ECD041A1C4}"/>
    <cellStyle name="Výpočet 3 8 2 5 2 2" xfId="43784" xr:uid="{BD18FBB6-E081-49AE-A4C0-D7A9E0F8CDF3}"/>
    <cellStyle name="Výpočet 3 8 2 5 3" xfId="21543" xr:uid="{F9F84061-4DFF-4949-B0D3-55DBA96D9EA3}"/>
    <cellStyle name="Výpočet 3 8 2 5 4" xfId="24425" xr:uid="{06D36A81-644D-42C2-86DE-B197EFA5E2EF}"/>
    <cellStyle name="Výpočet 3 8 2 5 5" xfId="32691" xr:uid="{D7D01B06-F9C3-419B-BAF9-C8697925C354}"/>
    <cellStyle name="Výpočet 3 8 2 6" xfId="13217" xr:uid="{6C23AB3B-87D2-49CB-B897-711C491FD29A}"/>
    <cellStyle name="Výpočet 3 8 2 6 2" xfId="38124" xr:uid="{D6E3902E-301E-4783-9A44-E80BB84411BF}"/>
    <cellStyle name="Výpočet 3 8 2 7" xfId="17121" xr:uid="{77287690-BFA2-4527-A56D-654A06FA87F5}"/>
    <cellStyle name="Výpočet 3 8 2 8" xfId="27141" xr:uid="{90643B11-4157-447A-835D-6CB4BC16D03C}"/>
    <cellStyle name="Výpočet 3 8 2_5.3 Investments associated cy" xfId="6691" xr:uid="{CD495E9B-4DCC-4952-9D90-98DE97911398}"/>
    <cellStyle name="Výpočet 3 8 3" xfId="1830" xr:uid="{155FE687-C140-4F85-9036-A05F22105277}"/>
    <cellStyle name="Výpočet 3 8 3 2" xfId="5029" xr:uid="{2F0C8DF5-EA75-4294-BCE8-35A4DC5A4B05}"/>
    <cellStyle name="Výpočet 3 8 3 2 2" xfId="11822" xr:uid="{2037615C-58A8-451A-8E07-6FEF953F0FFC}"/>
    <cellStyle name="Výpočet 3 8 3 2 2 2" xfId="20452" xr:uid="{90FBF4AA-3CA3-4664-B518-C5C24CD938FD}"/>
    <cellStyle name="Výpočet 3 8 3 2 2 2 2" xfId="47865" xr:uid="{7F40CF86-B622-4A1A-99AE-9325095D22CC}"/>
    <cellStyle name="Výpočet 3 8 3 2 2 3" xfId="23407" xr:uid="{3D7BB56E-AA7D-4ED6-BF46-79CF463708C5}"/>
    <cellStyle name="Výpočet 3 8 3 2 2 4" xfId="26042" xr:uid="{F6BCC216-CA4E-4A6E-8CEC-AF3FC5FF3826}"/>
    <cellStyle name="Výpočet 3 8 3 2 2 5" xfId="36668" xr:uid="{8EA59531-D1DC-4CBE-BEA7-37B91008C64D}"/>
    <cellStyle name="Výpočet 3 8 3 2 3" xfId="15875" xr:uid="{885D4982-3BF9-4DB0-A8E8-C2F20FC8A895}"/>
    <cellStyle name="Výpočet 3 8 3 2 3 2" xfId="42196" xr:uid="{1A87F715-D1ED-48BB-A74E-B173861E05E8}"/>
    <cellStyle name="Výpočet 3 8 3 2 4" xfId="18218" xr:uid="{E4C55302-2AF6-4995-89CA-4F77C10984FD}"/>
    <cellStyle name="Výpočet 3 8 3 2 5" xfId="16785" xr:uid="{AB3B1FF5-FA07-4222-9B2F-B4BFEDCDC794}"/>
    <cellStyle name="Výpočet 3 8 3 2 6" xfId="31113" xr:uid="{0AA7623C-CCDC-48C7-9ECC-1BEB521C6FEC}"/>
    <cellStyle name="Výpočet 3 8 3 3" xfId="8789" xr:uid="{308CBF00-1966-4EC9-A274-02915FDC299A}"/>
    <cellStyle name="Výpočet 3 8 3 3 2" xfId="18541" xr:uid="{D5D86B5D-6624-47E8-BD03-EEA239BF6ECA}"/>
    <cellStyle name="Výpočet 3 8 3 3 2 2" xfId="44833" xr:uid="{D2A883F8-083D-4D6E-9E74-CD9B2DF782AD}"/>
    <cellStyle name="Výpočet 3 8 3 3 3" xfId="21929" xr:uid="{F18B2007-EDE4-4133-859A-DBEB3E271EBF}"/>
    <cellStyle name="Výpočet 3 8 3 3 4" xfId="24737" xr:uid="{FBCAE1A4-4A22-48E1-B2AE-7603048BED5B}"/>
    <cellStyle name="Výpočet 3 8 3 3 5" xfId="33724" xr:uid="{C99C4ABC-3C97-43AA-A0DE-0CE4DA9D70D7}"/>
    <cellStyle name="Výpočet 3 8 3 4" xfId="13939" xr:uid="{B4BD4CDE-0367-4084-951B-DDAD00057158}"/>
    <cellStyle name="Výpočet 3 8 3 4 2" xfId="39172" xr:uid="{BB5F2360-31D8-46BF-BDF9-DCDA66BAC8ED}"/>
    <cellStyle name="Výpočet 3 8 3 5" xfId="13600" xr:uid="{98218052-55A0-4AB7-983D-5CA44F6402F8}"/>
    <cellStyle name="Výpočet 3 8 3 6" xfId="28177" xr:uid="{89726A76-D5B0-4E6C-8A39-C08538B231D7}"/>
    <cellStyle name="Výpočet 3 8 3_5.3 Investments associated cy" xfId="6694" xr:uid="{219AA419-373D-47DC-8C64-91F3839D6A7A}"/>
    <cellStyle name="Výpočet 3 8 4" xfId="1703" xr:uid="{EEC73112-56E2-43DD-A368-384F530AEE9F}"/>
    <cellStyle name="Výpočet 3 8 4 2" xfId="4902" xr:uid="{AA8825EB-530E-4B84-9FD8-CB5B1EFED911}"/>
    <cellStyle name="Výpočet 3 8 4 2 2" xfId="11695" xr:uid="{5891A02D-9931-406F-A2C8-D332DC398171}"/>
    <cellStyle name="Výpočet 3 8 4 2 2 2" xfId="20355" xr:uid="{E5AA2758-0341-49C2-AB23-60B5B9253A31}"/>
    <cellStyle name="Výpočet 3 8 4 2 2 2 2" xfId="47738" xr:uid="{029A774B-4501-4760-95FD-16DAB28AA908}"/>
    <cellStyle name="Výpočet 3 8 4 2 2 3" xfId="23324" xr:uid="{47300D7C-71F6-48A1-9B9A-380F20311BF0}"/>
    <cellStyle name="Výpočet 3 8 4 2 2 4" xfId="25960" xr:uid="{954A95E6-BE82-4B9A-972B-4875BFC415AC}"/>
    <cellStyle name="Výpočet 3 8 4 2 2 5" xfId="36541" xr:uid="{16E8ABDA-6FD3-4329-AEFE-2D699D0420CB}"/>
    <cellStyle name="Výpočet 3 8 4 2 3" xfId="15777" xr:uid="{31DDF46E-9D46-43F9-81C9-2EB932488B6E}"/>
    <cellStyle name="Výpočet 3 8 4 2 3 2" xfId="42069" xr:uid="{550CE57A-4B56-480E-8164-AD87B4B0D6F9}"/>
    <cellStyle name="Výpočet 3 8 4 2 4" xfId="15193" xr:uid="{94A01F1C-6722-41AE-A520-1E1386F0FBB3}"/>
    <cellStyle name="Výpočet 3 8 4 2 5" xfId="22244" xr:uid="{E17F8F54-D38E-40D4-9AF5-373E5A28B63C}"/>
    <cellStyle name="Výpočet 3 8 4 2 6" xfId="30986" xr:uid="{1E22A1D2-4F51-4A37-ACF8-8FC4F5082112}"/>
    <cellStyle name="Výpočet 3 8 4 3" xfId="8662" xr:uid="{29157A5D-15BA-4851-AC40-AC18C1D8E8F3}"/>
    <cellStyle name="Výpočet 3 8 4 3 2" xfId="18446" xr:uid="{9168996C-6E8B-4AB5-AD10-F67C287A9594}"/>
    <cellStyle name="Výpočet 3 8 4 3 2 2" xfId="44706" xr:uid="{EEBF2E68-54F9-41E8-BA22-F891A817E602}"/>
    <cellStyle name="Výpočet 3 8 4 3 3" xfId="21844" xr:uid="{206E2F1A-E664-40D7-8CBA-7949E1F1D461}"/>
    <cellStyle name="Výpočet 3 8 4 3 4" xfId="24655" xr:uid="{6826FF3A-8AE7-43E0-9584-D2573FABB2E7}"/>
    <cellStyle name="Výpočet 3 8 4 3 5" xfId="33597" xr:uid="{19828F8A-4D04-4767-9A31-5E112A15C39A}"/>
    <cellStyle name="Výpočet 3 8 4 4" xfId="13842" xr:uid="{12963F78-ECA2-4D83-9D6F-6FBDF9AD7E64}"/>
    <cellStyle name="Výpočet 3 8 4 4 2" xfId="39045" xr:uid="{B1DB5634-390B-477E-BC4E-80143B4435F2}"/>
    <cellStyle name="Výpočet 3 8 4 5" xfId="20284" xr:uid="{54A739E8-4065-49E3-99F1-BE582D9510CD}"/>
    <cellStyle name="Výpočet 3 8 4 6" xfId="28050" xr:uid="{50C7B85C-69FA-42D8-88D4-6E82C1ABDBAC}"/>
    <cellStyle name="Výpočet 3 8 4_5.3 Investments associated cy" xfId="6695" xr:uid="{E726B77C-4959-421B-89A1-A2687362C197}"/>
    <cellStyle name="Výpočet 3 8 5" xfId="3014" xr:uid="{3CF9078C-F497-4FCE-9280-F8C5AC309BC6}"/>
    <cellStyle name="Výpočet 3 8 5 2" xfId="9951" xr:uid="{7D8A003B-A813-4B33-B9C2-46D8A2D58902}"/>
    <cellStyle name="Výpočet 3 8 5 2 2" xfId="19440" xr:uid="{3DE84650-A437-4009-A809-A8D38F24AA3A}"/>
    <cellStyle name="Výpočet 3 8 5 2 2 2" xfId="45994" xr:uid="{8168E5AA-70A6-4C81-A212-845580DECB49}"/>
    <cellStyle name="Výpočet 3 8 5 2 3" xfId="22711" xr:uid="{3FE04C79-8692-448D-9A4F-50E76B519A2A}"/>
    <cellStyle name="Výpočet 3 8 5 2 4" xfId="25479" xr:uid="{088F43BF-D26C-4DF8-94DE-B4218B4733D9}"/>
    <cellStyle name="Výpočet 3 8 5 2 5" xfId="34877" xr:uid="{E9E40866-45FF-4BF4-9390-E5754C9D4F98}"/>
    <cellStyle name="Výpočet 3 8 5 3" xfId="14826" xr:uid="{2DE53268-80B7-42E4-9748-E140DECBC1E2}"/>
    <cellStyle name="Výpočet 3 8 5 3 2" xfId="40330" xr:uid="{84363CF7-FABB-4E12-8B14-C01447E543D7}"/>
    <cellStyle name="Výpočet 3 8 5 4" xfId="15605" xr:uid="{DA419C70-3CEB-481C-9975-8BF96BCC18DE}"/>
    <cellStyle name="Výpočet 3 8 5 5" xfId="29327" xr:uid="{0DF3266B-14DA-4ED9-85E7-6C57FBF0707A}"/>
    <cellStyle name="Výpočet 3 8 6" xfId="7435" xr:uid="{545CF9D6-217C-45E8-8792-919158B06381}"/>
    <cellStyle name="Výpočet 3 8 6 2" xfId="17726" xr:uid="{EEB6F60B-BE83-4B69-B9FF-AD74EE735352}"/>
    <cellStyle name="Výpočet 3 8 6 2 2" xfId="43483" xr:uid="{642CA622-2584-4CEB-AC09-36AF32131EA9}"/>
    <cellStyle name="Výpočet 3 8 6 3" xfId="21325" xr:uid="{AC081515-778C-42D2-9B52-9F4B43FA8F9E}"/>
    <cellStyle name="Výpočet 3 8 6 4" xfId="24218" xr:uid="{F264D069-0948-4D0E-A017-E36A8ECF9D6C}"/>
    <cellStyle name="Výpočet 3 8 6 5" xfId="32390" xr:uid="{B0BFC828-2791-43A0-A28C-B8ED79BAB4D9}"/>
    <cellStyle name="Výpočet 3 8 7" xfId="12971" xr:uid="{CFA017DE-4E2F-4DC8-8DAE-8FA515DFFC76}"/>
    <cellStyle name="Výpočet 3 8 7 2" xfId="37823" xr:uid="{989C8F16-27D0-46EA-B74D-021E4A01ACE4}"/>
    <cellStyle name="Výpočet 3 8 8" xfId="17336" xr:uid="{DB4EFED7-0B8E-4F3C-89BB-840665DC928C}"/>
    <cellStyle name="Výpočet 3 8 9" xfId="26840" xr:uid="{A60F3FCE-526A-47DC-BD57-0305A6CFFCFC}"/>
    <cellStyle name="Výpočet 3 8_3.10 Impairments" xfId="1144" xr:uid="{43C0113A-76B6-4178-961A-5C504AC25F0F}"/>
    <cellStyle name="Výpočet 3 9" xfId="259" xr:uid="{738C2E66-E27C-4725-A7E1-E2DE6249A839}"/>
    <cellStyle name="Výpočet 3 9 2" xfId="563" xr:uid="{7FC3952B-2430-47FB-8E33-1674E29B43E2}"/>
    <cellStyle name="Výpočet 3 9 2 2" xfId="2114" xr:uid="{10F3AAE0-A448-4B97-A084-6D8C3C8ABC94}"/>
    <cellStyle name="Výpočet 3 9 2 2 2" xfId="5313" xr:uid="{0941BD32-C4E9-4BCB-B169-955570F7A1CC}"/>
    <cellStyle name="Výpočet 3 9 2 2 2 2" xfId="12106" xr:uid="{BA0894C8-CBAD-41D1-A254-0CBC0AF4C7CC}"/>
    <cellStyle name="Výpočet 3 9 2 2 2 2 2" xfId="20679" xr:uid="{D56C6279-5B00-4738-A688-108BB34FC88D}"/>
    <cellStyle name="Výpočet 3 9 2 2 2 2 2 2" xfId="48149" xr:uid="{17A2ED6E-E1C8-4D6D-BBE7-737C0296895D}"/>
    <cellStyle name="Výpočet 3 9 2 2 2 2 3" xfId="23606" xr:uid="{2A57F166-5018-453B-A3D0-527F8239FDF2}"/>
    <cellStyle name="Výpočet 3 9 2 2 2 2 4" xfId="26231" xr:uid="{57056B60-F577-4D73-8D84-23998FCB191F}"/>
    <cellStyle name="Výpočet 3 9 2 2 2 2 5" xfId="36952" xr:uid="{6A8B8F62-BFCB-4B1E-AA57-89400B8EA894}"/>
    <cellStyle name="Výpočet 3 9 2 2 2 3" xfId="16102" xr:uid="{EC54C07A-4534-46ED-8A88-85D35C90F768}"/>
    <cellStyle name="Výpočet 3 9 2 2 2 3 2" xfId="42480" xr:uid="{82DEA63B-0B6B-4ED7-AE93-EFE47D228382}"/>
    <cellStyle name="Výpočet 3 9 2 2 2 4" xfId="20003" xr:uid="{478CD006-40BC-49B7-A07E-C8D9364ECD59}"/>
    <cellStyle name="Výpočet 3 9 2 2 2 5" xfId="22819" xr:uid="{365C600C-8062-4104-B5F0-A59290D76E79}"/>
    <cellStyle name="Výpočet 3 9 2 2 2 6" xfId="31397" xr:uid="{14B7641C-359E-4E8F-96A3-B2FA54B8A1CB}"/>
    <cellStyle name="Výpočet 3 9 2 2 3" xfId="9073" xr:uid="{F7EDA66F-A531-4445-B69C-1474D32FFF05}"/>
    <cellStyle name="Výpočet 3 9 2 2 3 2" xfId="18764" xr:uid="{3686AD62-0D9B-484D-8629-8E79728D89BD}"/>
    <cellStyle name="Výpočet 3 9 2 2 3 2 2" xfId="45117" xr:uid="{C3C5AE86-8927-40B0-B29C-F2FC2E40EF4C}"/>
    <cellStyle name="Výpočet 3 9 2 2 3 3" xfId="22126" xr:uid="{07C1B9DC-B6D5-43E7-AC1C-4BA6156EAA9B}"/>
    <cellStyle name="Výpočet 3 9 2 2 3 4" xfId="24926" xr:uid="{F4CD11B4-E2E5-4390-97C5-F3412971FA9C}"/>
    <cellStyle name="Výpočet 3 9 2 2 3 5" xfId="34008" xr:uid="{896DA828-5EDC-4A7B-8CDD-FABC9A83F2A0}"/>
    <cellStyle name="Výpočet 3 9 2 2 4" xfId="14161" xr:uid="{47E8AA26-864A-4E94-9679-72949F0F4491}"/>
    <cellStyle name="Výpočet 3 9 2 2 4 2" xfId="39456" xr:uid="{A228A5C8-B621-4463-A037-F13E57ACEF87}"/>
    <cellStyle name="Výpočet 3 9 2 2 5" xfId="18357" xr:uid="{C16D91B4-4637-4507-9B84-55D62155BC7F}"/>
    <cellStyle name="Výpočet 3 9 2 2 6" xfId="28461" xr:uid="{272769C0-6C4E-492A-9686-7E7541BFA1BC}"/>
    <cellStyle name="Výpočet 3 9 2 2_5.3 Investments associated cy" xfId="6697" xr:uid="{CAE50B9C-3655-4B93-BE1E-1C800B846FE5}"/>
    <cellStyle name="Výpočet 3 9 2 3" xfId="2733" xr:uid="{4F9686C0-E5C9-4DCC-80A8-85762E6BB5AB}"/>
    <cellStyle name="Výpočet 3 9 2 3 2" xfId="5932" xr:uid="{89140ED1-AE8F-4D04-BE68-12D30DEE069B}"/>
    <cellStyle name="Výpočet 3 9 2 3 2 2" xfId="12725" xr:uid="{4317BAD8-50B6-4CDC-B0DD-F04ECDC7527D}"/>
    <cellStyle name="Výpočet 3 9 2 3 2 2 2" xfId="21135" xr:uid="{9606B5F4-F3F3-435B-9FBC-E46578EF8A08}"/>
    <cellStyle name="Výpočet 3 9 2 3 2 2 2 2" xfId="48768" xr:uid="{2A663453-8A05-4974-A510-6620002BB2B9}"/>
    <cellStyle name="Výpočet 3 9 2 3 2 2 3" xfId="23992" xr:uid="{50B7D005-0387-4903-A8EA-B49BBA69969C}"/>
    <cellStyle name="Výpočet 3 9 2 3 2 2 4" xfId="26589" xr:uid="{9C0D71F4-18C6-414C-AD4A-77D118BB4471}"/>
    <cellStyle name="Výpočet 3 9 2 3 2 2 5" xfId="37571" xr:uid="{8573FD10-F531-44E4-8FFD-3A2D0C8A0213}"/>
    <cellStyle name="Výpočet 3 9 2 3 2 3" xfId="16547" xr:uid="{E007513B-DDA4-444A-9926-6539A050818D}"/>
    <cellStyle name="Výpočet 3 9 2 3 2 3 2" xfId="43099" xr:uid="{0580C43D-F73B-4C35-9AEA-4427DF9E9B86}"/>
    <cellStyle name="Výpočet 3 9 2 3 2 4" xfId="20536" xr:uid="{7F2B1CC8-C806-4D95-8F49-C76A4D403345}"/>
    <cellStyle name="Výpočet 3 9 2 3 2 5" xfId="20092" xr:uid="{D8FF5D07-EF9B-47BE-BC45-813DD8523547}"/>
    <cellStyle name="Výpočet 3 9 2 3 2 6" xfId="32016" xr:uid="{009BDC33-6D8F-4553-A874-12F7B8AAAE75}"/>
    <cellStyle name="Výpočet 3 9 2 3 3" xfId="9691" xr:uid="{7209685B-B625-4A5F-8AE7-76F0263520A9}"/>
    <cellStyle name="Výpočet 3 9 2 3 3 2" xfId="19223" xr:uid="{4E2915A9-893F-436C-BFC1-561147EA43E0}"/>
    <cellStyle name="Výpočet 3 9 2 3 3 2 2" xfId="45735" xr:uid="{B5243C82-7BBD-45D0-8E04-F8CA10DF4E04}"/>
    <cellStyle name="Výpočet 3 9 2 3 3 3" xfId="22509" xr:uid="{49268F56-DAF0-472D-98CD-6797AAF44B6C}"/>
    <cellStyle name="Výpočet 3 9 2 3 3 4" xfId="25283" xr:uid="{70F203CD-5D55-420E-B260-3C40D74D41E9}"/>
    <cellStyle name="Výpočet 3 9 2 3 3 5" xfId="34626" xr:uid="{5099B7BA-5A7B-4E07-B52A-E9A8EB36A4FF}"/>
    <cellStyle name="Výpočet 3 9 2 3 4" xfId="14608" xr:uid="{19E78CFB-2B07-4746-A3C3-0E63834C6766}"/>
    <cellStyle name="Výpočet 3 9 2 3 4 2" xfId="40074" xr:uid="{CA0DB2F0-87C7-41CB-92F5-8925BF232842}"/>
    <cellStyle name="Výpočet 3 9 2 3 5" xfId="18216" xr:uid="{96D77996-BB49-4ACA-8159-0CDCCCE7456A}"/>
    <cellStyle name="Výpočet 3 9 2 3 6" xfId="29079" xr:uid="{1BB327EC-1A30-40E5-86C3-67632B4822E1}"/>
    <cellStyle name="Výpočet 3 9 2 3_5.3 Investments associated cy" xfId="6698" xr:uid="{839F002A-8F9D-4EEE-9726-382A8E061A1D}"/>
    <cellStyle name="Výpočet 3 9 2 4" xfId="3307" xr:uid="{9EBCB5C5-5797-4678-B1D4-5753FD349F41}"/>
    <cellStyle name="Výpočet 3 9 2 4 2" xfId="10234" xr:uid="{5EA832E4-BB0D-4E38-B0CB-382483ED7293}"/>
    <cellStyle name="Výpočet 3 9 2 4 2 2" xfId="19665" xr:uid="{5929F35C-40C1-41B2-95F1-8669BD60F93B}"/>
    <cellStyle name="Výpočet 3 9 2 4 2 2 2" xfId="46277" xr:uid="{6A903ED8-7BD9-4DFE-B9C8-D33AA1C6230A}"/>
    <cellStyle name="Výpočet 3 9 2 4 2 3" xfId="22904" xr:uid="{F6608747-5118-44B1-BA37-87FC24B30984}"/>
    <cellStyle name="Výpočet 3 9 2 4 2 4" xfId="25664" xr:uid="{49C70CDD-85D3-4AFE-9CD3-B47344B0A5D8}"/>
    <cellStyle name="Výpočet 3 9 2 4 2 5" xfId="35158" xr:uid="{CD6F157D-5E1A-4B49-8410-59D7BCBAA834}"/>
    <cellStyle name="Výpočet 3 9 2 4 3" xfId="15054" xr:uid="{AC5B2404-67B6-4473-B2EB-2624D096F858}"/>
    <cellStyle name="Výpočet 3 9 2 4 3 2" xfId="40612" xr:uid="{84B27EBE-EE4F-49DF-BF4A-380954A8325B}"/>
    <cellStyle name="Výpočet 3 9 2 4 4" xfId="20028" xr:uid="{59AECB92-4726-42EE-84C4-9C224516A0C0}"/>
    <cellStyle name="Výpočet 3 9 2 4 5" xfId="29607" xr:uid="{F00F0DE0-9651-4023-9A95-924AD749BF91}"/>
    <cellStyle name="Výpočet 3 9 2 5" xfId="7752" xr:uid="{C629A0A6-4DFE-47FE-9BD6-D30CDF5DB2C6}"/>
    <cellStyle name="Výpočet 3 9 2 5 2" xfId="17985" xr:uid="{558E7887-C1C4-4C2D-B08E-B289F02360DA}"/>
    <cellStyle name="Výpočet 3 9 2 5 2 2" xfId="43800" xr:uid="{382A4915-2CE4-4A26-B6DD-E7E70F192FAD}"/>
    <cellStyle name="Výpočet 3 9 2 5 3" xfId="21558" xr:uid="{43D6F929-91FD-4125-8DDF-256D0E38C34E}"/>
    <cellStyle name="Výpočet 3 9 2 5 4" xfId="24440" xr:uid="{FCDAAE7D-B538-4CA8-BAD2-AC6185232725}"/>
    <cellStyle name="Výpočet 3 9 2 5 5" xfId="32707" xr:uid="{1010E209-1994-4B75-A640-7B7936222C35}"/>
    <cellStyle name="Výpočet 3 9 2 6" xfId="13232" xr:uid="{C1CE3FBF-FF04-464E-B0A7-ED6EA0DC037A}"/>
    <cellStyle name="Výpočet 3 9 2 6 2" xfId="38140" xr:uid="{DDF7FD6F-4175-46FD-B987-95F7AD047966}"/>
    <cellStyle name="Výpočet 3 9 2 7" xfId="17106" xr:uid="{A6A947C4-67B3-4265-82C6-0B135B2E1DD4}"/>
    <cellStyle name="Výpočet 3 9 2 8" xfId="27157" xr:uid="{FE3C4C6F-952C-4DF9-8899-3B0C2AF796C0}"/>
    <cellStyle name="Výpočet 3 9 2_5.3 Investments associated cy" xfId="6696" xr:uid="{CA45F701-BDF5-4D7E-96C2-BE13BFB4D1E5}"/>
    <cellStyle name="Výpočet 3 9 3" xfId="1842" xr:uid="{54165869-476D-443E-A7AC-DCAF14DB7BEE}"/>
    <cellStyle name="Výpočet 3 9 3 2" xfId="5041" xr:uid="{28AB8A84-D1FE-4C1D-9E1E-6DC673D7AE39}"/>
    <cellStyle name="Výpočet 3 9 3 2 2" xfId="11834" xr:uid="{D71BA1D8-ADC4-4413-8BAB-404D1062B6D1}"/>
    <cellStyle name="Výpočet 3 9 3 2 2 2" xfId="20463" xr:uid="{7B3A9CF1-B70E-4A2F-8DC1-90FB27B9EAB7}"/>
    <cellStyle name="Výpočet 3 9 3 2 2 2 2" xfId="47877" xr:uid="{B6EE743D-27A6-4202-98F9-831BE88A5F32}"/>
    <cellStyle name="Výpočet 3 9 3 2 2 3" xfId="23418" xr:uid="{BA2298AB-C6FB-44AF-95F5-6B67A016ED51}"/>
    <cellStyle name="Výpočet 3 9 3 2 2 4" xfId="26053" xr:uid="{B09AEACC-4B8E-453E-8C2C-4122F7B9E3F8}"/>
    <cellStyle name="Výpočet 3 9 3 2 2 5" xfId="36680" xr:uid="{C55FB849-E0F7-4905-9E0D-D697DC6B9D20}"/>
    <cellStyle name="Výpočet 3 9 3 2 3" xfId="15886" xr:uid="{1B56616B-DCAF-4001-AC7D-6D68BCA1603E}"/>
    <cellStyle name="Výpočet 3 9 3 2 3 2" xfId="42208" xr:uid="{9188BFC4-1171-4C9A-A4CF-9665E96AD2B8}"/>
    <cellStyle name="Výpočet 3 9 3 2 4" xfId="20824" xr:uid="{5ECDFFAC-E4DE-496A-99E4-3605C1A824B2}"/>
    <cellStyle name="Výpočet 3 9 3 2 5" xfId="13743" xr:uid="{DF4F9901-38EF-4023-A8A6-55C80A65F578}"/>
    <cellStyle name="Výpočet 3 9 3 2 6" xfId="31125" xr:uid="{7820F4BE-6B26-4382-98F5-7FF38B40A197}"/>
    <cellStyle name="Výpočet 3 9 3 3" xfId="8801" xr:uid="{8441FD9D-A5D0-409C-89A6-818C60A652B1}"/>
    <cellStyle name="Výpočet 3 9 3 3 2" xfId="18552" xr:uid="{7E6E823A-E9EA-4335-A158-519B5250DF9E}"/>
    <cellStyle name="Výpočet 3 9 3 3 2 2" xfId="44845" xr:uid="{F6076D02-BD48-4281-BD84-EE44C8371DA6}"/>
    <cellStyle name="Výpočet 3 9 3 3 3" xfId="21940" xr:uid="{8EB2D344-52CB-465B-AC8D-3349DD05C59B}"/>
    <cellStyle name="Výpočet 3 9 3 3 4" xfId="24748" xr:uid="{92B383CB-038C-41EB-962D-13A17992C6E3}"/>
    <cellStyle name="Výpočet 3 9 3 3 5" xfId="33736" xr:uid="{9554F8A8-07A9-4AC4-9F96-0BBC276B526B}"/>
    <cellStyle name="Výpočet 3 9 3 4" xfId="13950" xr:uid="{E1637C40-E168-4045-A296-79383E011278}"/>
    <cellStyle name="Výpočet 3 9 3 4 2" xfId="39184" xr:uid="{19D4CF43-A458-46E2-922C-86957114A957}"/>
    <cellStyle name="Výpočet 3 9 3 5" xfId="18366" xr:uid="{B04417F3-D469-4C41-ABA7-819F3DA13D18}"/>
    <cellStyle name="Výpočet 3 9 3 6" xfId="28189" xr:uid="{83C50C2B-E47D-4E45-A401-40B7099BEB01}"/>
    <cellStyle name="Výpočet 3 9 3_5.3 Investments associated cy" xfId="6699" xr:uid="{3B5B824D-624F-4BEF-A8CA-2A736BF7F764}"/>
    <cellStyle name="Výpočet 3 9 4" xfId="2526" xr:uid="{C6710FF2-E0EA-4DF7-9643-1B22836672BF}"/>
    <cellStyle name="Výpočet 3 9 4 2" xfId="5725" xr:uid="{96118D00-FA07-4103-8925-137F486A71C9}"/>
    <cellStyle name="Výpočet 3 9 4 2 2" xfId="12518" xr:uid="{757F0D6A-FBFE-4C15-98FF-19D37E9435CC}"/>
    <cellStyle name="Výpočet 3 9 4 2 2 2" xfId="20928" xr:uid="{11B02A89-C53E-41F1-896E-A15DFC66C7DB}"/>
    <cellStyle name="Výpočet 3 9 4 2 2 2 2" xfId="48561" xr:uid="{BECF05DB-F5DB-474E-A793-CBE7C3E1A741}"/>
    <cellStyle name="Výpočet 3 9 4 2 2 3" xfId="23785" xr:uid="{134B8F4A-FBB8-4FAD-9680-924D9D85BA38}"/>
    <cellStyle name="Výpočet 3 9 4 2 2 4" xfId="26382" xr:uid="{4E4AC9BB-5F40-4E29-88BD-36381D8DE8FC}"/>
    <cellStyle name="Výpočet 3 9 4 2 2 5" xfId="37364" xr:uid="{03671702-3775-49CA-AED7-5CE9E9317469}"/>
    <cellStyle name="Výpočet 3 9 4 2 3" xfId="16340" xr:uid="{78C94F06-9E5E-4C5B-866A-141DE8083869}"/>
    <cellStyle name="Výpočet 3 9 4 2 3 2" xfId="42892" xr:uid="{88B7509C-434C-4DC6-A888-E2DCECD001C9}"/>
    <cellStyle name="Výpočet 3 9 4 2 4" xfId="15172" xr:uid="{7AAB837D-4D15-4E50-B4C7-8827FECBDB21}"/>
    <cellStyle name="Výpočet 3 9 4 2 5" xfId="22239" xr:uid="{A3D9572B-B977-4D00-8C8B-B0C8D692C1C4}"/>
    <cellStyle name="Výpočet 3 9 4 2 6" xfId="31809" xr:uid="{5604B505-760D-4435-AD7B-EF34376507E7}"/>
    <cellStyle name="Výpočet 3 9 4 3" xfId="9484" xr:uid="{919495EA-59D7-4A53-9798-07CBB88348E0}"/>
    <cellStyle name="Výpočet 3 9 4 3 2" xfId="19016" xr:uid="{E5045E68-FA7B-4042-91C5-E055E4702845}"/>
    <cellStyle name="Výpočet 3 9 4 3 2 2" xfId="45528" xr:uid="{04A031BF-9833-4580-8956-44AD9D3CA4A1}"/>
    <cellStyle name="Výpočet 3 9 4 3 3" xfId="22302" xr:uid="{0199E480-C36B-44B7-A7F7-8F08BABD1FD3}"/>
    <cellStyle name="Výpočet 3 9 4 3 4" xfId="25076" xr:uid="{1522F8A1-A82A-4A81-ACA2-1D02BF60663D}"/>
    <cellStyle name="Výpočet 3 9 4 3 5" xfId="34419" xr:uid="{BFF2EACE-F408-4F20-8D72-9702A2CE4BF2}"/>
    <cellStyle name="Výpočet 3 9 4 4" xfId="14401" xr:uid="{549E8B25-8015-4ED4-B291-EB924011CAD3}"/>
    <cellStyle name="Výpočet 3 9 4 4 2" xfId="39867" xr:uid="{F22CDA33-CF0F-468E-AD3F-24D300E90F3E}"/>
    <cellStyle name="Výpočet 3 9 4 5" xfId="15865" xr:uid="{EE190AE0-AD88-44BE-AD32-5B22B9329EFE}"/>
    <cellStyle name="Výpočet 3 9 4 6" xfId="28872" xr:uid="{FFF786AB-EFC2-4923-8225-94EC0DB0C874}"/>
    <cellStyle name="Výpočet 3 9 4_5.3 Investments associated cy" xfId="6700" xr:uid="{FFB081D8-651C-4D73-9844-7DDD129261AA}"/>
    <cellStyle name="Výpočet 3 9 5" xfId="3029" xr:uid="{A187C6DA-682B-4FCD-B98E-273602E19CEB}"/>
    <cellStyle name="Výpočet 3 9 5 2" xfId="9964" xr:uid="{1F68F1EC-F375-49C8-8853-48D0530635FD}"/>
    <cellStyle name="Výpočet 3 9 5 2 2" xfId="19451" xr:uid="{626D3902-6587-4CC6-9E74-E8165F368DF3}"/>
    <cellStyle name="Výpočet 3 9 5 2 2 2" xfId="46007" xr:uid="{87E44161-8FD3-44CC-A75C-67A41C5184D6}"/>
    <cellStyle name="Výpočet 3 9 5 2 3" xfId="22722" xr:uid="{B6616BC3-87BC-4603-BDB4-97A75DB6D889}"/>
    <cellStyle name="Výpočet 3 9 5 2 4" xfId="25490" xr:uid="{8A890873-54D9-4C84-ADA8-96E5A9DFCA7A}"/>
    <cellStyle name="Výpočet 3 9 5 2 5" xfId="34889" xr:uid="{AF9E50A2-7FE2-44B7-AD0E-C621F257523E}"/>
    <cellStyle name="Výpočet 3 9 5 3" xfId="14837" xr:uid="{B037CB10-BA06-49B6-BFDC-836DC833BF1A}"/>
    <cellStyle name="Výpočet 3 9 5 3 2" xfId="40343" xr:uid="{A40EC944-9E18-4B1F-A4DB-235864805B63}"/>
    <cellStyle name="Výpočet 3 9 5 4" xfId="20292" xr:uid="{1A3D1D85-F56C-4161-8296-1531CFD9ED94}"/>
    <cellStyle name="Výpočet 3 9 5 5" xfId="29339" xr:uid="{D3EFDB09-EF1A-47F9-AE2C-AB02DF7FE509}"/>
    <cellStyle name="Výpočet 3 9 6" xfId="7451" xr:uid="{A142EB06-1CC6-432C-A21B-A9B4C987CA60}"/>
    <cellStyle name="Výpočet 3 9 6 2" xfId="17741" xr:uid="{9A1EDE62-D66A-45F0-B923-5A66E973AE79}"/>
    <cellStyle name="Výpočet 3 9 6 2 2" xfId="43499" xr:uid="{A0C16F6D-BC43-45FA-8087-048B5AC13F73}"/>
    <cellStyle name="Výpočet 3 9 6 3" xfId="21340" xr:uid="{2BC50DB6-1FE9-46EF-9A53-B5A8AB647BB1}"/>
    <cellStyle name="Výpočet 3 9 6 4" xfId="24233" xr:uid="{552034CC-2602-4E29-8732-9C664A6FDF20}"/>
    <cellStyle name="Výpočet 3 9 6 5" xfId="32406" xr:uid="{A7781201-E48A-4F0A-B188-87EF14723982}"/>
    <cellStyle name="Výpočet 3 9 7" xfId="12986" xr:uid="{445F1BFD-2A27-4F31-9E3F-7658E02E59BA}"/>
    <cellStyle name="Výpočet 3 9 7 2" xfId="37839" xr:uid="{48B884ED-EB67-4C76-A232-E25E827EA0FF}"/>
    <cellStyle name="Výpočet 3 9 8" xfId="17321" xr:uid="{E98B6F34-87CE-422B-91D3-216D757F06D8}"/>
    <cellStyle name="Výpočet 3 9 9" xfId="26856" xr:uid="{3992BA65-9DF3-4B00-8368-82FC5FC4F9AA}"/>
    <cellStyle name="Výpočet 3 9_3.10 Impairments" xfId="1145" xr:uid="{F47B8056-1CF5-4CF5-B363-233F9ADFF5FF}"/>
    <cellStyle name="Výpočet 3_3.10 Impairments" xfId="1125" xr:uid="{F2C7EA3B-692E-438F-80D2-C8FD4A9EE361}"/>
    <cellStyle name="Výpočet 4" xfId="137" xr:uid="{A62A27E6-D6EE-4996-85BD-5CDBB5074FC7}"/>
    <cellStyle name="Výpočet 4 2" xfId="447" xr:uid="{95816DF0-FDEF-4966-A74F-7E99555888A5}"/>
    <cellStyle name="Výpočet 4 2 2" xfId="2011" xr:uid="{E8766E8D-915F-4D0F-8BF0-33CAEBC19B3D}"/>
    <cellStyle name="Výpočet 4 2 2 2" xfId="5210" xr:uid="{2249B6A7-6DF9-4C72-A643-D332089F0AB7}"/>
    <cellStyle name="Výpočet 4 2 2 2 2" xfId="12003" xr:uid="{5465C8A9-4648-4456-A5AF-F01DF3CFDBDE}"/>
    <cellStyle name="Výpočet 4 2 2 2 2 2" xfId="20599" xr:uid="{A151DC34-4912-4775-8500-AEAE97B51DD7}"/>
    <cellStyle name="Výpočet 4 2 2 2 2 2 2" xfId="48046" xr:uid="{9A861170-03D4-411F-B30B-70B6CD462314}"/>
    <cellStyle name="Výpočet 4 2 2 2 2 3" xfId="23542" xr:uid="{868D471C-C0C3-44B7-AAB6-EA8B56433961}"/>
    <cellStyle name="Výpočet 4 2 2 2 2 4" xfId="26170" xr:uid="{6C089A7A-7452-46C0-BD27-5A97E3B8575A}"/>
    <cellStyle name="Výpočet 4 2 2 2 2 5" xfId="36849" xr:uid="{5BD0B585-EC92-4B18-B209-3C9A16E52D91}"/>
    <cellStyle name="Výpočet 4 2 2 2 3" xfId="16023" xr:uid="{292C5D5F-7B87-4E05-941C-A29BBF3410CB}"/>
    <cellStyle name="Výpočet 4 2 2 2 3 2" xfId="42377" xr:uid="{FF92A4B5-0969-4877-813F-49C050C31807}"/>
    <cellStyle name="Výpočet 4 2 2 2 4" xfId="18698" xr:uid="{5A936934-8EBD-4A2A-9D74-895FE3638C48}"/>
    <cellStyle name="Výpočet 4 2 2 2 5" xfId="19838" xr:uid="{4DBFB097-6F6A-47BA-BC67-E7CEF8027A51}"/>
    <cellStyle name="Výpočet 4 2 2 2 6" xfId="31294" xr:uid="{6FC6A5C9-4E3F-4A18-89DF-DA35E7885577}"/>
    <cellStyle name="Výpočet 4 2 2 3" xfId="8970" xr:uid="{08FB1AE2-A9B4-4215-BA5B-3FC3AE026568}"/>
    <cellStyle name="Výpočet 4 2 2 3 2" xfId="18687" xr:uid="{51B8A683-512C-47EF-96FC-5B51E239E1B4}"/>
    <cellStyle name="Výpočet 4 2 2 3 2 2" xfId="45014" xr:uid="{378E858D-1424-4AF8-B687-365DEFBB65F6}"/>
    <cellStyle name="Výpočet 4 2 2 3 3" xfId="22062" xr:uid="{7F5B988D-85DC-4412-B975-3421C62744FC}"/>
    <cellStyle name="Výpočet 4 2 2 3 4" xfId="24865" xr:uid="{F5DA3F98-94EF-4494-AB9D-9E4D74F07A9E}"/>
    <cellStyle name="Výpočet 4 2 2 3 5" xfId="33905" xr:uid="{53A69962-A399-4442-86AC-3605BFD0F28F}"/>
    <cellStyle name="Výpočet 4 2 2 4" xfId="14084" xr:uid="{87B71585-8722-483D-ADF4-BF99FD914E47}"/>
    <cellStyle name="Výpočet 4 2 2 4 2" xfId="39353" xr:uid="{65DB313A-356C-4D37-AA43-129DEE595CFB}"/>
    <cellStyle name="Výpočet 4 2 2 5" xfId="18396" xr:uid="{DC0B170B-BCBD-430D-86BC-EFD34EDE36BF}"/>
    <cellStyle name="Výpočet 4 2 2 6" xfId="28358" xr:uid="{998898AF-7A00-414F-BA65-420CB5EAED2B}"/>
    <cellStyle name="Výpočet 4 2 2_5.3 Investments associated cy" xfId="6702" xr:uid="{9A7B0A7E-D927-4F4D-9026-35D4B05BB8F6}"/>
    <cellStyle name="Výpočet 4 2 3" xfId="2662" xr:uid="{CD86906C-7A4F-4DE2-9E91-34985EABE43B}"/>
    <cellStyle name="Výpočet 4 2 3 2" xfId="5861" xr:uid="{DA1A4694-DD40-49CC-A395-7E29BB861A64}"/>
    <cellStyle name="Výpočet 4 2 3 2 2" xfId="12654" xr:uid="{43738D3C-1837-43A7-8DA4-65FB08837492}"/>
    <cellStyle name="Výpočet 4 2 3 2 2 2" xfId="21064" xr:uid="{3D30220B-A2C0-46AE-90F8-3013FD6B97A7}"/>
    <cellStyle name="Výpočet 4 2 3 2 2 2 2" xfId="48697" xr:uid="{EF359184-2DAC-4E6C-BB7D-13191539CAA9}"/>
    <cellStyle name="Výpočet 4 2 3 2 2 3" xfId="23921" xr:uid="{A596BABC-A199-441E-94AD-FE40E8C08F27}"/>
    <cellStyle name="Výpočet 4 2 3 2 2 4" xfId="26518" xr:uid="{598ED25E-5119-4D02-BB43-D62B9EDD5AF7}"/>
    <cellStyle name="Výpočet 4 2 3 2 2 5" xfId="37500" xr:uid="{1B713032-BCD1-4421-AA54-0FC728A50043}"/>
    <cellStyle name="Výpočet 4 2 3 2 3" xfId="16476" xr:uid="{F6A99BE2-F043-4E0B-9D38-E35C28018C3E}"/>
    <cellStyle name="Výpočet 4 2 3 2 3 2" xfId="43028" xr:uid="{4B2C822B-E6AE-4E00-BAEB-B4A93D90D69D}"/>
    <cellStyle name="Výpočet 4 2 3 2 4" xfId="14931" xr:uid="{69891F1F-9CA1-46CE-97EA-2C375C107AA6}"/>
    <cellStyle name="Výpočet 4 2 3 2 5" xfId="22032" xr:uid="{9BC79CBE-3F96-4A2C-BE8E-200DDA08395F}"/>
    <cellStyle name="Výpočet 4 2 3 2 6" xfId="31945" xr:uid="{AFE0B042-339B-4012-AEA3-2E95401532B0}"/>
    <cellStyle name="Výpočet 4 2 3 3" xfId="9620" xr:uid="{4AB354E8-86AB-4FB7-88F0-B606CA76D85C}"/>
    <cellStyle name="Výpočet 4 2 3 3 2" xfId="19152" xr:uid="{15D0829F-2C38-4496-B2E8-C217F1BE25F0}"/>
    <cellStyle name="Výpočet 4 2 3 3 2 2" xfId="45664" xr:uid="{A8685494-D90B-45AF-9FF9-C9207DAEC264}"/>
    <cellStyle name="Výpočet 4 2 3 3 3" xfId="22438" xr:uid="{63746671-5331-4247-BC29-F0D976296837}"/>
    <cellStyle name="Výpočet 4 2 3 3 4" xfId="25212" xr:uid="{F8211DA1-5EB8-4AAF-8399-73CF9011F310}"/>
    <cellStyle name="Výpočet 4 2 3 3 5" xfId="34555" xr:uid="{1C1F9DB6-1349-43CB-978B-D2D140CB6FC3}"/>
    <cellStyle name="Výpočet 4 2 3 4" xfId="14537" xr:uid="{D32086EB-3646-45E2-A808-EB410FFC2166}"/>
    <cellStyle name="Výpočet 4 2 3 4 2" xfId="40003" xr:uid="{61019491-1BCA-411F-8662-15DF515C86A2}"/>
    <cellStyle name="Výpočet 4 2 3 5" xfId="15842" xr:uid="{F4388204-38D7-4914-9921-DBA51BBF91CF}"/>
    <cellStyle name="Výpočet 4 2 3 6" xfId="29008" xr:uid="{A9880547-4BA3-4ADE-A273-E12D9E388EE8}"/>
    <cellStyle name="Výpočet 4 2 3_5.3 Investments associated cy" xfId="6703" xr:uid="{F7D87B49-3DFA-4633-87D6-C03397E68D13}"/>
    <cellStyle name="Výpočet 4 2 4" xfId="3204" xr:uid="{7A34A459-497B-4008-A10F-A6FEE0B32FC1}"/>
    <cellStyle name="Výpočet 4 2 4 2" xfId="10131" xr:uid="{798D169F-07F1-4E4E-A038-A6D899EE5B2F}"/>
    <cellStyle name="Výpočet 4 2 4 2 2" xfId="19585" xr:uid="{0D9E7D5C-C7A5-4EDB-89CD-5BED28DAF460}"/>
    <cellStyle name="Výpočet 4 2 4 2 2 2" xfId="46174" xr:uid="{EC931AC7-FF83-45A4-94EC-BF6AD8980502}"/>
    <cellStyle name="Výpočet 4 2 4 2 3" xfId="22840" xr:uid="{ECB6506D-8EA3-4D23-8A4C-848522F3A75E}"/>
    <cellStyle name="Výpočet 4 2 4 2 4" xfId="25603" xr:uid="{6419C501-8136-482F-B5CD-069B4AB42F08}"/>
    <cellStyle name="Výpočet 4 2 4 2 5" xfId="35055" xr:uid="{2209C2CA-9BB9-4D0B-98B7-4870CE7D50AC}"/>
    <cellStyle name="Výpočet 4 2 4 3" xfId="14972" xr:uid="{14713786-B645-42D9-8B3D-CEDD344BEF56}"/>
    <cellStyle name="Výpočet 4 2 4 3 2" xfId="40509" xr:uid="{CBFDDECB-3CFD-4006-A60B-024A080EC496}"/>
    <cellStyle name="Výpočet 4 2 4 4" xfId="13544" xr:uid="{674D2116-DBFC-4E14-9038-1C2105577542}"/>
    <cellStyle name="Výpočet 4 2 4 5" xfId="29504" xr:uid="{643A28AB-CA91-48F8-8821-8D00425B2D43}"/>
    <cellStyle name="Výpočet 4 2 5" xfId="7639" xr:uid="{52E220D0-9691-4E0F-8936-11178C2E76B8}"/>
    <cellStyle name="Výpočet 4 2 5 2" xfId="17897" xr:uid="{48DBB485-6FBF-43B9-A0FE-1EB697BD36D7}"/>
    <cellStyle name="Výpočet 4 2 5 2 2" xfId="43687" xr:uid="{3A1A8400-926E-4593-9DEB-A01497FFAC25}"/>
    <cellStyle name="Výpočet 4 2 5 3" xfId="21483" xr:uid="{E95794D3-65D4-4F80-8078-FA6BC80544E8}"/>
    <cellStyle name="Výpočet 4 2 5 4" xfId="24369" xr:uid="{925D6D10-7CB7-499C-B2E6-EA2CF0B9C3F9}"/>
    <cellStyle name="Výpočet 4 2 5 5" xfId="32594" xr:uid="{E681B30A-0E79-496D-9B9F-D46384F046BA}"/>
    <cellStyle name="Výpočet 4 2 6" xfId="13142" xr:uid="{A81EAE40-2103-42A3-BC62-4C8B85B9420E}"/>
    <cellStyle name="Výpočet 4 2 6 2" xfId="38027" xr:uid="{C352C2D7-CBF9-4FAE-8E81-0532B3B1450C}"/>
    <cellStyle name="Výpočet 4 2 7" xfId="17177" xr:uid="{E98F3B7C-BFDC-4299-B174-DFCC330D87B0}"/>
    <cellStyle name="Výpočet 4 2 8" xfId="27044" xr:uid="{1D8DEED2-AE21-4954-853D-B7CE8AC52BCF}"/>
    <cellStyle name="Výpočet 4 2_5.3 Investments associated cy" xfId="6701" xr:uid="{6500EF42-4DA3-4511-891F-C228868004C6}"/>
    <cellStyle name="Výpočet 4 3" xfId="1736" xr:uid="{768B4068-6C1E-4299-BCD3-AAD45BBDDDF7}"/>
    <cellStyle name="Výpočet 4 3 2" xfId="4935" xr:uid="{A723F153-5024-48CA-ACE6-EA0E8BAD62D1}"/>
    <cellStyle name="Výpočet 4 3 2 2" xfId="11728" xr:uid="{8294B6AD-CE6C-4FB6-946F-7BB01790B84B}"/>
    <cellStyle name="Výpočet 4 3 2 2 2" xfId="20386" xr:uid="{6C170E43-895B-4483-926F-82F0600F8CA1}"/>
    <cellStyle name="Výpočet 4 3 2 2 2 2" xfId="47771" xr:uid="{7BAA8733-3DBC-4D72-80C4-A83B6C649660}"/>
    <cellStyle name="Výpočet 4 3 2 2 3" xfId="23353" xr:uid="{0D5CF299-679E-41DF-9AA5-AC6896F91148}"/>
    <cellStyle name="Výpočet 4 3 2 2 4" xfId="25989" xr:uid="{502431A0-2E46-4B37-8379-FA9D6BB91299}"/>
    <cellStyle name="Výpočet 4 3 2 2 5" xfId="36574" xr:uid="{2E502972-C492-4C8D-ACA4-4F675A2E7C54}"/>
    <cellStyle name="Výpočet 4 3 2 3" xfId="15807" xr:uid="{F7950141-39B3-4414-8A4C-B4F2987EDCF6}"/>
    <cellStyle name="Výpočet 4 3 2 3 2" xfId="42102" xr:uid="{95395677-2311-4B13-810A-249A713028B8}"/>
    <cellStyle name="Výpočet 4 3 2 4" xfId="15230" xr:uid="{D99B4670-1C47-44AB-8E84-CC4E900DAFE5}"/>
    <cellStyle name="Výpočet 4 3 2 5" xfId="22252" xr:uid="{876220C8-717D-4681-808D-BED26CEA7A37}"/>
    <cellStyle name="Výpočet 4 3 2 6" xfId="31019" xr:uid="{024CE628-974E-43E0-920A-D11D50C63FC7}"/>
    <cellStyle name="Výpočet 4 3 3" xfId="8695" xr:uid="{3F99719B-E3FE-4BFD-9E2C-0196149B1664}"/>
    <cellStyle name="Výpočet 4 3 3 2" xfId="18478" xr:uid="{AE18AC75-5344-4E88-8D63-4D8E42BDB567}"/>
    <cellStyle name="Výpočet 4 3 3 2 2" xfId="44739" xr:uid="{9B0CC24D-0046-49A9-AF11-0901BFABC4E8}"/>
    <cellStyle name="Výpočet 4 3 3 3" xfId="21873" xr:uid="{3D83FE84-A163-44B8-94AF-F4DF72BDCBEB}"/>
    <cellStyle name="Výpočet 4 3 3 4" xfId="24684" xr:uid="{D0C32853-5D6F-4075-9D16-97001F0FC260}"/>
    <cellStyle name="Výpočet 4 3 3 5" xfId="33630" xr:uid="{4B6CAF03-EA57-4D3B-8B30-E8F28D11F481}"/>
    <cellStyle name="Výpočet 4 3 4" xfId="13873" xr:uid="{61AEF5AF-5EC6-45C4-8E5B-F57C5A27605B}"/>
    <cellStyle name="Výpočet 4 3 4 2" xfId="39078" xr:uid="{4D265F44-04EF-4851-B5C5-7202D08154B8}"/>
    <cellStyle name="Výpočet 4 3 5" xfId="20318" xr:uid="{F13B173B-C9D1-4E42-9499-C8FB049F7B3C}"/>
    <cellStyle name="Výpočet 4 3 6" xfId="28083" xr:uid="{D92A5DBF-5A5A-4EAE-8AA5-7432DD3B0980}"/>
    <cellStyle name="Výpočet 4 3_5.3 Investments associated cy" xfId="6704" xr:uid="{649F2EE6-D131-4430-AB8D-A2A3799AF18D}"/>
    <cellStyle name="Výpočet 4 4" xfId="2504" xr:uid="{0E9E2F6C-2A45-482C-B31E-AE0CC1664EAD}"/>
    <cellStyle name="Výpočet 4 4 2" xfId="5703" xr:uid="{FB7A16F5-23AE-4330-A318-D2B3AE552A9C}"/>
    <cellStyle name="Výpočet 4 4 2 2" xfId="12496" xr:uid="{43BE4DC9-B696-48FB-B16C-3CD171F506B6}"/>
    <cellStyle name="Výpočet 4 4 2 2 2" xfId="20906" xr:uid="{6A6EEC39-2064-4DD5-8BA9-26DF5633D012}"/>
    <cellStyle name="Výpočet 4 4 2 2 2 2" xfId="48539" xr:uid="{04672ABA-6C81-4B14-9AF6-2D754585E491}"/>
    <cellStyle name="Výpočet 4 4 2 2 3" xfId="23763" xr:uid="{F687CC5C-BEA5-455C-8EBC-BADBC3AE834B}"/>
    <cellStyle name="Výpočet 4 4 2 2 4" xfId="26360" xr:uid="{445C28FD-54AF-49C2-81E7-EDDC2735438B}"/>
    <cellStyle name="Výpočet 4 4 2 2 5" xfId="37342" xr:uid="{1ABFC2ED-7AA4-417E-98E8-ECCBA20E2D91}"/>
    <cellStyle name="Výpočet 4 4 2 3" xfId="16319" xr:uid="{A02B6B3D-A59A-48E4-B253-43E872268741}"/>
    <cellStyle name="Výpočet 4 4 2 3 2" xfId="42870" xr:uid="{26009FFC-8441-427B-82C7-E9DD637ED2CA}"/>
    <cellStyle name="Výpočet 4 4 2 4" xfId="15527" xr:uid="{C4D33FA6-82E3-47CF-B038-9791F42D1A38}"/>
    <cellStyle name="Výpočet 4 4 2 5" xfId="18154" xr:uid="{97EB39E2-709C-4C0E-A65F-7719E0F857C8}"/>
    <cellStyle name="Výpočet 4 4 2 6" xfId="31787" xr:uid="{D2DAA7DC-E35F-4936-A3C3-A7A2392AABA0}"/>
    <cellStyle name="Výpočet 4 4 3" xfId="9462" xr:uid="{62A3D728-979C-494B-A671-489419E540EE}"/>
    <cellStyle name="Výpočet 4 4 3 2" xfId="18994" xr:uid="{B5F98ED2-9D8D-469C-BC68-867A98E8292E}"/>
    <cellStyle name="Výpočet 4 4 3 2 2" xfId="45506" xr:uid="{DE9C30DB-9FEA-42FE-B62C-0801739862DA}"/>
    <cellStyle name="Výpočet 4 4 3 3" xfId="22280" xr:uid="{8412072B-62A0-4A57-B4CA-9D4658201585}"/>
    <cellStyle name="Výpočet 4 4 3 4" xfId="25054" xr:uid="{8464171C-8C5D-4F98-8365-CFFFE55D99EB}"/>
    <cellStyle name="Výpočet 4 4 3 5" xfId="34397" xr:uid="{58CDE5F3-D72C-41AB-94E0-9A965BC39675}"/>
    <cellStyle name="Výpočet 4 4 4" xfId="14380" xr:uid="{E10DE6C0-56A5-4B64-8A2E-CFC2C8C2E6D1}"/>
    <cellStyle name="Výpočet 4 4 4 2" xfId="39845" xr:uid="{527947AE-90BC-453B-9889-206A5AD8D681}"/>
    <cellStyle name="Výpočet 4 4 5" xfId="16903" xr:uid="{0CDAE10D-C4D2-4C60-96A6-46B66AF0ADB9}"/>
    <cellStyle name="Výpočet 4 4 6" xfId="28850" xr:uid="{75E5CD7B-971B-459C-9219-5D71EBFE13BE}"/>
    <cellStyle name="Výpočet 4 4_5.3 Investments associated cy" xfId="6705" xr:uid="{87CECA85-38A6-47E2-B0EF-5F4AC4E75F18}"/>
    <cellStyle name="Výpočet 4 5" xfId="2915" xr:uid="{A9C07A81-77F4-4DEE-88C3-41A7079CF390}"/>
    <cellStyle name="Výpočet 4 5 2" xfId="9855" xr:uid="{214304E4-FEE8-44B0-B4BA-35D88F1AB6FE}"/>
    <cellStyle name="Výpočet 4 5 2 2" xfId="19373" xr:uid="{DDC5092A-491A-4A21-B357-35ED5FE22741}"/>
    <cellStyle name="Výpočet 4 5 2 2 2" xfId="45898" xr:uid="{594E4506-FB0D-484F-9EDB-2A46F17FCDD1}"/>
    <cellStyle name="Výpočet 4 5 2 3" xfId="22659" xr:uid="{73FC7976-69C8-4FD9-B305-185B01232FE4}"/>
    <cellStyle name="Výpočet 4 5 2 4" xfId="25429" xr:uid="{AC5206B5-28E9-4F6B-966D-59145F7139DC}"/>
    <cellStyle name="Výpočet 4 5 2 5" xfId="34786" xr:uid="{2A8E08FC-EBA2-45A0-A225-D295D38A6EE2}"/>
    <cellStyle name="Výpočet 4 5 3" xfId="14761" xr:uid="{DF71DE09-6106-41D8-890C-2FA71F1C9DF9}"/>
    <cellStyle name="Výpočet 4 5 3 2" xfId="40234" xr:uid="{6BEA82AE-2548-4C6D-987B-DF9C00FD2656}"/>
    <cellStyle name="Výpočet 4 5 4" xfId="18165" xr:uid="{BA93BA3E-C70D-485D-9933-FB84E2A349D1}"/>
    <cellStyle name="Výpočet 4 5 5" xfId="29236" xr:uid="{BECEE53A-BC8C-4A56-ACAC-FB41017BD923}"/>
    <cellStyle name="Výpočet 4 6" xfId="7336" xr:uid="{FBE553F2-F637-40B1-9E16-F91B99BE119C}"/>
    <cellStyle name="Výpočet 4 6 2" xfId="17651" xr:uid="{4FBEBE30-C24C-4B97-B2CF-456296C96A02}"/>
    <cellStyle name="Výpočet 4 6 2 2" xfId="43384" xr:uid="{234D3668-E33A-40C5-BFDD-8F3EE4B9D321}"/>
    <cellStyle name="Výpočet 4 6 3" xfId="21266" xr:uid="{45F70C5A-D070-43ED-969E-E8FE170CDA55}"/>
    <cellStyle name="Výpočet 4 6 4" xfId="24162" xr:uid="{B1EC6A1B-418E-49D8-ADB9-135BC020F0FD}"/>
    <cellStyle name="Výpočet 4 6 5" xfId="32293" xr:uid="{A27E30AA-A431-4445-9CFC-9A19F477763D}"/>
    <cellStyle name="Výpočet 4 7" xfId="12896" xr:uid="{C1960972-317B-4715-8506-D27517418902}"/>
    <cellStyle name="Výpočet 4 7 2" xfId="37724" xr:uid="{61FCE430-2F7A-4A79-923B-B876303930F7}"/>
    <cellStyle name="Výpočet 4 8" xfId="17397" xr:uid="{F8C36B26-2D04-4FAC-BEC9-49C52468E5CF}"/>
    <cellStyle name="Výpočet 4 9" xfId="26743" xr:uid="{F1FB537A-B2AE-4FC2-84FB-98CE61FB8137}"/>
    <cellStyle name="Výpočet 4_3.10 Impairments" xfId="1146" xr:uid="{88FD3D62-A4EB-4FD7-89EA-86CCF6454821}"/>
    <cellStyle name="Výpočet 5" xfId="1718" xr:uid="{9665ADEB-75D1-456E-ACAE-D8BE6C762767}"/>
    <cellStyle name="Výpočet 5 2" xfId="4917" xr:uid="{970DB2F0-20AA-41F2-B603-0ABAA63BFF98}"/>
    <cellStyle name="Výpočet 5 2 2" xfId="11710" xr:uid="{1C6CDE43-775E-4A20-B1BD-582A26CD414A}"/>
    <cellStyle name="Výpočet 5 2 2 2" xfId="20370" xr:uid="{09A6DB66-0FA1-4421-B22A-19ECD2769092}"/>
    <cellStyle name="Výpočet 5 2 2 2 2" xfId="47753" xr:uid="{12527953-145C-440A-97BD-AFACECA9D4C1}"/>
    <cellStyle name="Výpočet 5 2 2 3" xfId="23339" xr:uid="{1B3908F6-D6AF-471A-A96B-8489EE6046B2}"/>
    <cellStyle name="Výpočet 5 2 2 4" xfId="25975" xr:uid="{B98EEE07-62CF-4A7B-84C8-3A8FE1207CD7}"/>
    <cellStyle name="Výpočet 5 2 2 5" xfId="36556" xr:uid="{09A2C1A4-943E-497A-8CF2-57B82A95A3BF}"/>
    <cellStyle name="Výpočet 5 2 3" xfId="15792" xr:uid="{F30DE966-3A5C-485A-A257-BC5DA51BCA17}"/>
    <cellStyle name="Výpočet 5 2 3 2" xfId="42084" xr:uid="{ABBBF584-B158-4B54-9470-867B0DC630E4}"/>
    <cellStyle name="Výpočet 5 2 4" xfId="15446" xr:uid="{1EA8E5AC-1C02-4369-8269-34F270FB72D1}"/>
    <cellStyle name="Výpočet 5 2 5" xfId="17767" xr:uid="{86323491-AEC7-4542-943B-EA5DE09FEDA1}"/>
    <cellStyle name="Výpočet 5 2 6" xfId="31001" xr:uid="{EF421D05-DB14-4DD9-8BC9-376FDCF04A31}"/>
    <cellStyle name="Výpočet 5 3" xfId="8677" xr:uid="{E99FFEF3-D27A-42F0-86CD-AFFBC1D9F108}"/>
    <cellStyle name="Výpočet 5 3 2" xfId="18461" xr:uid="{8504E6CB-961A-4A35-9BD7-60D0858A7B8C}"/>
    <cellStyle name="Výpočet 5 3 2 2" xfId="44721" xr:uid="{26D6E55F-9F38-4FF0-9B32-EAE83DF01FC0}"/>
    <cellStyle name="Výpočet 5 3 3" xfId="21859" xr:uid="{82D1E37D-C0AD-486B-8445-F7EAB67397DD}"/>
    <cellStyle name="Výpočet 5 3 4" xfId="24670" xr:uid="{A5E1E953-0BA8-45F1-BDA7-87AD15393D2F}"/>
    <cellStyle name="Výpočet 5 3 5" xfId="33612" xr:uid="{AB80F3F4-FA37-481F-B222-EB0F86856364}"/>
    <cellStyle name="Výpočet 5 4" xfId="13857" xr:uid="{2A5CA763-D06A-4030-A94D-162809617A07}"/>
    <cellStyle name="Výpočet 5 4 2" xfId="39060" xr:uid="{AB866722-3B73-4BAC-A3EE-A929CD877AE9}"/>
    <cellStyle name="Výpočet 5 5" xfId="16951" xr:uid="{FA4ECE5A-BD60-4C02-9891-57387D721A8E}"/>
    <cellStyle name="Výpočet 5 6" xfId="28065" xr:uid="{8BA406C8-37F1-49F5-8F98-5F13312B512A}"/>
    <cellStyle name="Výpočet 5_5.3 Investments associated cy" xfId="6706" xr:uid="{9001E3EC-2A61-46E2-A5FF-7DAF66EEBC72}"/>
    <cellStyle name="Výpočet 6" xfId="2231" xr:uid="{8C3AA54E-E468-4356-8567-20F02ECA1903}"/>
    <cellStyle name="Výpočet 6 2" xfId="5430" xr:uid="{A10EAF4E-9938-40A1-977C-5F79F35BBAD4}"/>
    <cellStyle name="Výpočet 6 2 2" xfId="12223" xr:uid="{FBB6F869-807B-469E-B823-6B0CCB967A66}"/>
    <cellStyle name="Výpočet 6 2 2 2" xfId="20777" xr:uid="{64E2CC87-C34B-4498-8D3F-ABBC3038B13F}"/>
    <cellStyle name="Výpočet 6 2 2 2 2" xfId="48266" xr:uid="{C7C8D388-0E93-4619-97C0-AF23770F8718}"/>
    <cellStyle name="Výpočet 6 2 2 3" xfId="23694" xr:uid="{257E560F-D049-485F-A1D7-0203A5EF0B20}"/>
    <cellStyle name="Výpočet 6 2 2 4" xfId="26318" xr:uid="{A59641AA-1B54-44EF-83AF-71EA92DABC0C}"/>
    <cellStyle name="Výpočet 6 2 2 5" xfId="37069" xr:uid="{5DE8EE35-90D1-43AB-A0DA-AED773868CA6}"/>
    <cellStyle name="Výpočet 6 2 3" xfId="16200" xr:uid="{94D919D9-2B49-4206-B434-11112B210D31}"/>
    <cellStyle name="Výpočet 6 2 3 2" xfId="42597" xr:uid="{4DD8FCB0-FACA-42D7-99C6-C160A2A17C90}"/>
    <cellStyle name="Výpočet 6 2 4" xfId="20110" xr:uid="{ACE5EA73-5ACA-4AB2-A0EF-DC5688C80BBB}"/>
    <cellStyle name="Výpočet 6 2 5" xfId="23029" xr:uid="{068482C2-C20F-45CE-8BE5-CC62CDD47C1A}"/>
    <cellStyle name="Výpočet 6 2 6" xfId="31514" xr:uid="{7B50C107-D13C-4928-9052-F44A17F8E647}"/>
    <cellStyle name="Výpočet 6 3" xfId="9190" xr:uid="{88AEA53B-12DB-43D1-A446-EA149870C568}"/>
    <cellStyle name="Výpočet 6 3 2" xfId="18862" xr:uid="{33AB1DA1-388C-49B0-9AD4-52A629509BC7}"/>
    <cellStyle name="Výpočet 6 3 2 2" xfId="45234" xr:uid="{1880E958-D5B5-4E57-B283-CCA0E85DF907}"/>
    <cellStyle name="Výpočet 6 3 3" xfId="22216" xr:uid="{4AB13384-2CC0-4AF2-A285-2C10F23372A1}"/>
    <cellStyle name="Výpočet 6 3 4" xfId="25013" xr:uid="{25669787-B8F5-4B41-90C0-F6ADD1934493}"/>
    <cellStyle name="Výpočet 6 3 5" xfId="34125" xr:uid="{D9343836-8E0A-40ED-97A4-F2773898E434}"/>
    <cellStyle name="Výpočet 6 4" xfId="14257" xr:uid="{BDB2827B-5B04-4763-8E7A-82C2960A8C6A}"/>
    <cellStyle name="Výpočet 6 4 2" xfId="39573" xr:uid="{40BFC6AE-4B7E-4965-B804-59C58B5FB90D}"/>
    <cellStyle name="Výpočet 6 5" xfId="16911" xr:uid="{417486CC-5F57-42DF-AA8F-BFFECCECB8AE}"/>
    <cellStyle name="Výpočet 6 6" xfId="28578" xr:uid="{FFFF4241-D7F7-45F0-B24C-3CA44A646E94}"/>
    <cellStyle name="Výpočet 6_5.3 Investments associated cy" xfId="6707" xr:uid="{32728BFD-9F08-4391-A53F-53F951720075}"/>
    <cellStyle name="Výpočet 7" xfId="2896" xr:uid="{A9947566-671D-4B09-AB4E-26699AA6A0A5}"/>
    <cellStyle name="Výpočet 7 2" xfId="9837" xr:uid="{E9D9D8D4-CAE1-45BC-8B91-9247D7ED5FB2}"/>
    <cellStyle name="Výpočet 7 2 2" xfId="19358" xr:uid="{8EFE7240-9D36-43A8-99B3-4FC35DC931E0}"/>
    <cellStyle name="Výpočet 7 2 2 2" xfId="45880" xr:uid="{F3EFB2BA-8770-4B12-A9F1-116458303E69}"/>
    <cellStyle name="Výpočet 7 2 3" xfId="22644" xr:uid="{D20332B5-F33B-41EE-A13C-DC37696C057E}"/>
    <cellStyle name="Výpočet 7 2 4" xfId="25415" xr:uid="{6C18FAFC-215E-4383-957C-8D3E2D841DB1}"/>
    <cellStyle name="Výpočet 7 2 5" xfId="34768" xr:uid="{3E5A5976-9759-495C-9A22-BF86F6B7C014}"/>
    <cellStyle name="Výpočet 7 3" xfId="14746" xr:uid="{91D0664F-C947-40F8-8330-7797E6B8632C}"/>
    <cellStyle name="Výpočet 7 3 2" xfId="40216" xr:uid="{6F0E9838-50D0-488F-90A5-09326E60D5FE}"/>
    <cellStyle name="Výpočet 7 4" xfId="13744" xr:uid="{28A570E8-E49E-4234-9E25-F0B669B778FB}"/>
    <cellStyle name="Výpočet 7 5" xfId="29218" xr:uid="{D7CB83CA-3CB0-473A-B99A-45300839F35A}"/>
    <cellStyle name="Výpočet 8" xfId="7317" xr:uid="{84C50D3D-8F0B-4EC5-AFCF-AF5E5CBEFC3F}"/>
    <cellStyle name="Výpočet 8 2" xfId="17634" xr:uid="{656A5BDA-E26B-474E-B07F-CB219CF8C5D9}"/>
    <cellStyle name="Výpočet 8 2 2" xfId="43365" xr:uid="{B5086BA6-F469-404E-AE87-B84571317338}"/>
    <cellStyle name="Výpočet 8 3" xfId="17436" xr:uid="{6A6204D7-B234-4ECC-8392-AF7AE003DBC4}"/>
    <cellStyle name="Výpočet 8 4" xfId="24147" xr:uid="{259A6E95-54C3-4744-AAF1-599CBAF4478C}"/>
    <cellStyle name="Výpočet 8 5" xfId="32274" xr:uid="{C8FE60CD-8575-4954-829D-0288BE1E791B}"/>
    <cellStyle name="Výpočet 9" xfId="12879" xr:uid="{DC601192-4DDE-4562-841F-3B50BF87C535}"/>
    <cellStyle name="Výpočet 9 2" xfId="37705" xr:uid="{B991A4EF-4806-4BF0-9E42-738F87FAB7C7}"/>
    <cellStyle name="Výpočet_3.10 Impairments" xfId="1103" xr:uid="{1207FEF3-4F42-429D-BFC7-149FEE2BDA4F}"/>
    <cellStyle name="Výstup" xfId="109" xr:uid="{B94B7D98-529F-49B7-B2D2-00D7F5ED8B2B}"/>
    <cellStyle name="Výstup 10" xfId="17410" xr:uid="{967F0944-1F8C-47FC-B394-1960C38711B3}"/>
    <cellStyle name="Výstup 11" xfId="26725" xr:uid="{C7E1B727-1FEA-49C1-BE44-E4BB11C4F016}"/>
    <cellStyle name="Výstup 2" xfId="131" xr:uid="{65AF5503-1E89-4FDE-9F10-BD2735BD88B1}"/>
    <cellStyle name="Výstup 2 10" xfId="268" xr:uid="{65F213E1-4E15-4563-8E92-C66D19B51C24}"/>
    <cellStyle name="Výstup 2 10 2" xfId="572" xr:uid="{11E64208-40B8-4C2F-BF73-46BF0BC53A7D}"/>
    <cellStyle name="Výstup 2 10 2 2" xfId="2122" xr:uid="{CD4F69E7-D8AC-4B7E-AE67-06121CFB3C82}"/>
    <cellStyle name="Výstup 2 10 2 2 2" xfId="5321" xr:uid="{61835BBD-9CAF-4FBC-BA96-8BE7E861CA12}"/>
    <cellStyle name="Výstup 2 10 2 2 2 2" xfId="12114" xr:uid="{C1C72844-12D2-431C-8D48-9D322AFF3526}"/>
    <cellStyle name="Výstup 2 10 2 2 2 2 2" xfId="20687" xr:uid="{84B85629-08EF-4F9F-A220-8A37E56B75AD}"/>
    <cellStyle name="Výstup 2 10 2 2 2 2 2 2" xfId="48157" xr:uid="{29EFC49F-9867-40D3-AAC7-14C892C24818}"/>
    <cellStyle name="Výstup 2 10 2 2 2 2 3" xfId="23614" xr:uid="{FB409ABA-49E6-43EE-A746-205E16319C7B}"/>
    <cellStyle name="Výstup 2 10 2 2 2 2 4" xfId="26239" xr:uid="{FED96826-A6B9-4FFB-9184-BA48946DE128}"/>
    <cellStyle name="Výstup 2 10 2 2 2 2 5" xfId="36960" xr:uid="{B02AA937-B73E-4A4D-ABEF-B31963AE3C44}"/>
    <cellStyle name="Výstup 2 10 2 2 2 3" xfId="16110" xr:uid="{90DA3B8C-9981-40EC-85DF-204275243E8A}"/>
    <cellStyle name="Výstup 2 10 2 2 2 3 2" xfId="42488" xr:uid="{E73A23CE-B06D-4D9C-BA09-D0347F60B469}"/>
    <cellStyle name="Výstup 2 10 2 2 2 4" xfId="14060" xr:uid="{80F9F4F8-1015-4253-8248-0DFAD68C35B5}"/>
    <cellStyle name="Výstup 2 10 2 2 2 5" xfId="21755" xr:uid="{0B155DF9-97B1-460C-9BF5-F3C48A838DEB}"/>
    <cellStyle name="Výstup 2 10 2 2 2 6" xfId="31405" xr:uid="{ED3EE00E-3E6A-42E6-AA4F-1F72E7732D9B}"/>
    <cellStyle name="Výstup 2 10 2 2 3" xfId="9081" xr:uid="{492BE453-6F97-43DF-9E84-ACC2674F7575}"/>
    <cellStyle name="Výstup 2 10 2 2 3 2" xfId="18772" xr:uid="{088277CE-C115-4A78-AB6D-A875CEF95A98}"/>
    <cellStyle name="Výstup 2 10 2 2 3 2 2" xfId="45125" xr:uid="{5799ED53-318D-42D0-9467-D7A8C343C021}"/>
    <cellStyle name="Výstup 2 10 2 2 3 3" xfId="22134" xr:uid="{4C19F03C-5DC6-4B95-912E-96FEB5CD1A16}"/>
    <cellStyle name="Výstup 2 10 2 2 3 4" xfId="24934" xr:uid="{58B79104-B2F3-4831-AB37-5B95CF40057B}"/>
    <cellStyle name="Výstup 2 10 2 2 3 5" xfId="34016" xr:uid="{04008C05-4C21-4BDE-AE4F-BE1A468D9750}"/>
    <cellStyle name="Výstup 2 10 2 2 4" xfId="14169" xr:uid="{0A8220F2-908E-4272-819A-4FCE75CB5085}"/>
    <cellStyle name="Výstup 2 10 2 2 4 2" xfId="39464" xr:uid="{259DE39D-BE9E-4343-91F6-8EDDA07AF842}"/>
    <cellStyle name="Výstup 2 10 2 2 5" xfId="15429" xr:uid="{4942377B-0BB1-4AC5-9AF2-06BD445BC965}"/>
    <cellStyle name="Výstup 2 10 2 2 6" xfId="28469" xr:uid="{31D46A61-512C-412A-92A5-B25843B93F4B}"/>
    <cellStyle name="Výstup 2 10 2 2_5.3 Investments associated cy" xfId="6709" xr:uid="{E6039A69-7925-4910-9333-12F76FD36E8C}"/>
    <cellStyle name="Výstup 2 10 2 3" xfId="2742" xr:uid="{E8CF4B8A-853A-4D48-817C-3C9293058690}"/>
    <cellStyle name="Výstup 2 10 2 3 2" xfId="5941" xr:uid="{50DB70FB-6AFB-4527-9B1F-7F42BD004B90}"/>
    <cellStyle name="Výstup 2 10 2 3 2 2" xfId="12734" xr:uid="{F755E63C-6E3C-4080-95BC-62E3A62BB582}"/>
    <cellStyle name="Výstup 2 10 2 3 2 2 2" xfId="21144" xr:uid="{878BEF84-901F-44E0-AD7F-6D29E715F85B}"/>
    <cellStyle name="Výstup 2 10 2 3 2 2 2 2" xfId="48777" xr:uid="{2A91BA42-D476-45E4-9061-3C7E53C186B1}"/>
    <cellStyle name="Výstup 2 10 2 3 2 2 3" xfId="24001" xr:uid="{58B2E4F6-1811-40BE-9E1A-FDB62B0F0F8F}"/>
    <cellStyle name="Výstup 2 10 2 3 2 2 4" xfId="26598" xr:uid="{EC3ACE84-2B3F-4FD9-8674-2CF6132D4626}"/>
    <cellStyle name="Výstup 2 10 2 3 2 2 5" xfId="37580" xr:uid="{95207868-5895-410C-BE96-1189E9FC8DEE}"/>
    <cellStyle name="Výstup 2 10 2 3 2 3" xfId="16556" xr:uid="{DE723B31-9479-49B7-9340-40AEE7186769}"/>
    <cellStyle name="Výstup 2 10 2 3 2 3 2" xfId="43108" xr:uid="{BF115419-857D-4A42-9C91-6C87E1964D66}"/>
    <cellStyle name="Výstup 2 10 2 3 2 4" xfId="18156" xr:uid="{371A5AF2-AF69-471F-B087-03D4E5C16677}"/>
    <cellStyle name="Výstup 2 10 2 3 2 5" xfId="18222" xr:uid="{5A731E18-9C6B-4EAA-9D25-F23D110B5822}"/>
    <cellStyle name="Výstup 2 10 2 3 2 6" xfId="32025" xr:uid="{CB246E6C-E4EE-48FE-B3B3-6FEC0DA62A05}"/>
    <cellStyle name="Výstup 2 10 2 3 3" xfId="9700" xr:uid="{F3420E5A-1B04-44E1-A2BC-6CD64BB03EAD}"/>
    <cellStyle name="Výstup 2 10 2 3 3 2" xfId="19232" xr:uid="{54C99905-7401-4C77-9B41-369DEA758400}"/>
    <cellStyle name="Výstup 2 10 2 3 3 2 2" xfId="45744" xr:uid="{0F1E92FE-A226-4281-9BE6-3B233733C398}"/>
    <cellStyle name="Výstup 2 10 2 3 3 3" xfId="22518" xr:uid="{731A1CC3-1359-4D18-81E6-B8A509A17BFB}"/>
    <cellStyle name="Výstup 2 10 2 3 3 4" xfId="25292" xr:uid="{83CFED19-3BC8-4749-8590-47C8F7F77C02}"/>
    <cellStyle name="Výstup 2 10 2 3 3 5" xfId="34635" xr:uid="{06F31B9C-DC76-4F54-89CD-84DF7CE63207}"/>
    <cellStyle name="Výstup 2 10 2 3 4" xfId="14617" xr:uid="{FCC62608-0EB0-47D7-83D9-46020F84C999}"/>
    <cellStyle name="Výstup 2 10 2 3 4 2" xfId="40083" xr:uid="{C8C4AB69-2116-41CB-98EC-438067FA0CD6}"/>
    <cellStyle name="Výstup 2 10 2 3 5" xfId="15185" xr:uid="{9880394F-358D-479E-BCEC-886E396C2789}"/>
    <cellStyle name="Výstup 2 10 2 3 6" xfId="29088" xr:uid="{8E0291DC-8857-4965-A477-EE1EBBBB963D}"/>
    <cellStyle name="Výstup 2 10 2 3_5.3 Investments associated cy" xfId="6710" xr:uid="{98FD5EE0-0348-4B7C-AF51-02832ECC2FA3}"/>
    <cellStyle name="Výstup 2 10 2 4" xfId="3315" xr:uid="{AD7C9235-7BFE-4318-827C-3EF6F7FBB068}"/>
    <cellStyle name="Výstup 2 10 2 4 2" xfId="10242" xr:uid="{DE19D948-B712-4F4E-BE8D-AE1AA9A706A1}"/>
    <cellStyle name="Výstup 2 10 2 4 2 2" xfId="19673" xr:uid="{742656FA-7883-472B-9108-1D1C779986B4}"/>
    <cellStyle name="Výstup 2 10 2 4 2 2 2" xfId="46285" xr:uid="{83223792-92D9-45E6-8D63-6F51E35E3B1C}"/>
    <cellStyle name="Výstup 2 10 2 4 2 3" xfId="22912" xr:uid="{B2D065BE-38F7-4137-A40E-E6C65871ABD2}"/>
    <cellStyle name="Výstup 2 10 2 4 2 4" xfId="25672" xr:uid="{12A38582-0C17-4041-8AAA-7EB6EAB846D9}"/>
    <cellStyle name="Výstup 2 10 2 4 2 5" xfId="35166" xr:uid="{BC382E68-D15F-42DB-90BE-EB1628C67941}"/>
    <cellStyle name="Výstup 2 10 2 4 3" xfId="15062" xr:uid="{B5EC046A-540D-41B1-A398-1A57BA48B846}"/>
    <cellStyle name="Výstup 2 10 2 4 3 2" xfId="40620" xr:uid="{01A09DEF-4D51-4AB6-B992-C8BA8A09DD6C}"/>
    <cellStyle name="Výstup 2 10 2 4 4" xfId="14187" xr:uid="{E6A51184-9FDA-44F2-9DF7-D6BEFA9AC72C}"/>
    <cellStyle name="Výstup 2 10 2 4 5" xfId="29615" xr:uid="{DDE05402-3B9E-48F8-9C0F-4C37273DE159}"/>
    <cellStyle name="Výstup 2 10 2 5" xfId="7761" xr:uid="{11EEC897-C56C-4555-8BEF-A4E845A91E78}"/>
    <cellStyle name="Výstup 2 10 2 5 2" xfId="17994" xr:uid="{A47EB908-73CA-4C8E-AD40-B7AFF09976E7}"/>
    <cellStyle name="Výstup 2 10 2 5 2 2" xfId="43809" xr:uid="{19FB8EEC-27BA-4922-8A68-B3FC07329627}"/>
    <cellStyle name="Výstup 2 10 2 5 3" xfId="21567" xr:uid="{AAEE6BBC-4E5C-442F-8014-CDE44C3D81BB}"/>
    <cellStyle name="Výstup 2 10 2 5 4" xfId="24449" xr:uid="{5A11B512-B04D-471E-BDAD-B9584D0AA1E9}"/>
    <cellStyle name="Výstup 2 10 2 5 5" xfId="32716" xr:uid="{EAA115C4-FB8E-4046-A6D2-00E6DBC2AB9A}"/>
    <cellStyle name="Výstup 2 10 2 6" xfId="13241" xr:uid="{64749BB8-32B2-463B-8049-3EE5829856E6}"/>
    <cellStyle name="Výstup 2 10 2 6 2" xfId="38149" xr:uid="{9AD77A18-C910-466A-B377-7BB2E6E689D5}"/>
    <cellStyle name="Výstup 2 10 2 7" xfId="17097" xr:uid="{EB1F5EEF-F230-451C-8DD3-A2E9AD44625F}"/>
    <cellStyle name="Výstup 2 10 2 8" xfId="27166" xr:uid="{A853AFC2-5D7D-4FFB-B986-109C43299B81}"/>
    <cellStyle name="Výstup 2 10 2_5.3 Investments associated cy" xfId="6708" xr:uid="{0F64537D-E0A5-4CF3-AB13-2072DF810F3B}"/>
    <cellStyle name="Výstup 2 10 3" xfId="1850" xr:uid="{6F1841A0-16E8-4CD0-A4BE-9DD1FFF5563D}"/>
    <cellStyle name="Výstup 2 10 3 2" xfId="5049" xr:uid="{8D36FDB4-FCBE-42D1-BDA1-2F16364E7049}"/>
    <cellStyle name="Výstup 2 10 3 2 2" xfId="11842" xr:uid="{7F3F8FB5-9751-4400-9E46-950E111FB073}"/>
    <cellStyle name="Výstup 2 10 3 2 2 2" xfId="20471" xr:uid="{968CA4E4-6D9D-46C3-96E0-A054535312F4}"/>
    <cellStyle name="Výstup 2 10 3 2 2 2 2" xfId="47885" xr:uid="{D629A019-F9BB-4228-A5AB-6F3CF6BD8998}"/>
    <cellStyle name="Výstup 2 10 3 2 2 3" xfId="23426" xr:uid="{CE0D25B4-BCD0-4FD9-87DA-95AA82047B4C}"/>
    <cellStyle name="Výstup 2 10 3 2 2 4" xfId="26061" xr:uid="{B2164DCA-0B02-4929-B287-4717907528A0}"/>
    <cellStyle name="Výstup 2 10 3 2 2 5" xfId="36688" xr:uid="{7400CF38-7290-46C6-A7BF-5425785F3AA4}"/>
    <cellStyle name="Výstup 2 10 3 2 3" xfId="15894" xr:uid="{F15A234F-8463-4520-B919-31093E55B657}"/>
    <cellStyle name="Výstup 2 10 3 2 3 2" xfId="42216" xr:uid="{7BFB8589-BE0A-4F1C-8DF0-5D07B31CC459}"/>
    <cellStyle name="Výstup 2 10 3 2 4" xfId="13387" xr:uid="{9A2C13DF-6233-4F39-8A7E-DFE2178AA7E0}"/>
    <cellStyle name="Výstup 2 10 3 2 5" xfId="21509" xr:uid="{E6FC1801-0886-4A9C-9903-4AE0E975D40F}"/>
    <cellStyle name="Výstup 2 10 3 2 6" xfId="31133" xr:uid="{C34D4B6F-1496-4155-A0DB-BEBA72941D96}"/>
    <cellStyle name="Výstup 2 10 3 3" xfId="8809" xr:uid="{EBCB9CBB-E293-49C2-B3BB-8121CD3EFBF8}"/>
    <cellStyle name="Výstup 2 10 3 3 2" xfId="18560" xr:uid="{C5CA346D-E55F-4556-8C4C-10AA7EA76405}"/>
    <cellStyle name="Výstup 2 10 3 3 2 2" xfId="44853" xr:uid="{D79AEEFC-7D50-47CA-A728-31E64249D8B2}"/>
    <cellStyle name="Výstup 2 10 3 3 3" xfId="21948" xr:uid="{76212DE1-E690-46F2-A6EB-ACDECB9B73C6}"/>
    <cellStyle name="Výstup 2 10 3 3 4" xfId="24756" xr:uid="{E0A7846F-1C0A-4E9C-AA7A-8A5CF14FE2A1}"/>
    <cellStyle name="Výstup 2 10 3 3 5" xfId="33744" xr:uid="{2F03C8DE-7DF4-4D85-A5B9-D67C257790D8}"/>
    <cellStyle name="Výstup 2 10 3 4" xfId="13958" xr:uid="{9F360C2E-4812-4DBD-9D9C-9DCA06A47A72}"/>
    <cellStyle name="Výstup 2 10 3 4 2" xfId="39192" xr:uid="{F5F9FA21-5B75-4CA6-9FE1-8A1C03A01B57}"/>
    <cellStyle name="Výstup 2 10 3 5" xfId="15445" xr:uid="{6BE289BD-5FAE-4D45-98E5-D27BA9FFBCA9}"/>
    <cellStyle name="Výstup 2 10 3 6" xfId="28197" xr:uid="{E5E840F8-2DE2-4F5B-90F4-27BFDBE76B7A}"/>
    <cellStyle name="Výstup 2 10 3_5.3 Investments associated cy" xfId="6711" xr:uid="{E8C4608A-959B-4855-B513-C35E6010C930}"/>
    <cellStyle name="Výstup 2 10 4" xfId="2535" xr:uid="{E26F9687-2387-4368-AD8B-7FDEA080C13E}"/>
    <cellStyle name="Výstup 2 10 4 2" xfId="5734" xr:uid="{6F4AB463-00D8-49CA-B83E-D0DA431956FA}"/>
    <cellStyle name="Výstup 2 10 4 2 2" xfId="12527" xr:uid="{2F286C65-345F-4ADD-89FE-8CEA6FF2CD7B}"/>
    <cellStyle name="Výstup 2 10 4 2 2 2" xfId="20937" xr:uid="{A6C438FF-B38C-4B1F-A65D-7ABD4DEF289F}"/>
    <cellStyle name="Výstup 2 10 4 2 2 2 2" xfId="48570" xr:uid="{DB978BF4-C43E-48FD-A74C-9C069044E6C1}"/>
    <cellStyle name="Výstup 2 10 4 2 2 3" xfId="23794" xr:uid="{5BEFF5A0-3975-4B5A-90FB-B0E20AC6B82D}"/>
    <cellStyle name="Výstup 2 10 4 2 2 4" xfId="26391" xr:uid="{57788764-0573-43A0-A834-BFB2EBBE2795}"/>
    <cellStyle name="Výstup 2 10 4 2 2 5" xfId="37373" xr:uid="{A5F90E9B-E6AC-4D97-AE46-70B82AE878D8}"/>
    <cellStyle name="Výstup 2 10 4 2 3" xfId="16349" xr:uid="{2EB6DCB8-65DB-4680-968B-BAE34E2636A4}"/>
    <cellStyle name="Výstup 2 10 4 2 3 2" xfId="42901" xr:uid="{C26144CB-4728-4E6A-80E4-4C117059318E}"/>
    <cellStyle name="Výstup 2 10 4 2 4" xfId="15681" xr:uid="{75EE8AE0-0E51-4E06-B851-737A8F241446}"/>
    <cellStyle name="Výstup 2 10 4 2 5" xfId="17890" xr:uid="{7E0F8F10-51E2-499D-9FFE-88C557DDFDE9}"/>
    <cellStyle name="Výstup 2 10 4 2 6" xfId="31818" xr:uid="{72DD0C20-16E5-4027-8909-934DC52CC3B0}"/>
    <cellStyle name="Výstup 2 10 4 3" xfId="9493" xr:uid="{CB085B78-AFB3-4285-B919-A2D9CDC7E788}"/>
    <cellStyle name="Výstup 2 10 4 3 2" xfId="19025" xr:uid="{71A87339-086C-425E-9784-53F6111C6328}"/>
    <cellStyle name="Výstup 2 10 4 3 2 2" xfId="45537" xr:uid="{00994077-5DBE-4028-8596-AD656EAA7946}"/>
    <cellStyle name="Výstup 2 10 4 3 3" xfId="22311" xr:uid="{FEE7349C-8613-4609-8BD6-05D1BAC5D183}"/>
    <cellStyle name="Výstup 2 10 4 3 4" xfId="25085" xr:uid="{32B61927-DAEF-490B-BA08-8F555BCE2EF8}"/>
    <cellStyle name="Výstup 2 10 4 3 5" xfId="34428" xr:uid="{CB0B3CB2-01C8-4B2C-8A26-FE00D416FD7B}"/>
    <cellStyle name="Výstup 2 10 4 4" xfId="14410" xr:uid="{DB879F54-7093-460B-B9F5-8EFE622617F8}"/>
    <cellStyle name="Výstup 2 10 4 4 2" xfId="39876" xr:uid="{6DCE0AFA-7471-45E0-BE94-D28D731C32F6}"/>
    <cellStyle name="Výstup 2 10 4 5" xfId="20064" xr:uid="{DE2D54E9-D5BB-4A8A-9BFC-B9596336859B}"/>
    <cellStyle name="Výstup 2 10 4 6" xfId="28881" xr:uid="{502A364A-DC44-4B38-9F7C-4C91A6399093}"/>
    <cellStyle name="Výstup 2 10 4_5.3 Investments associated cy" xfId="6712" xr:uid="{4470906D-9A19-4D45-9B99-F4267A087640}"/>
    <cellStyle name="Výstup 2 10 5" xfId="3038" xr:uid="{2053ABEA-B997-4F6C-A069-C894A2643DEF}"/>
    <cellStyle name="Výstup 2 10 5 2" xfId="9972" xr:uid="{ECBF3412-BE4E-44A4-91C5-A5F5EECEEBED}"/>
    <cellStyle name="Výstup 2 10 5 2 2" xfId="19459" xr:uid="{4CD9B231-3825-4215-9181-78C5D1E3DA83}"/>
    <cellStyle name="Výstup 2 10 5 2 2 2" xfId="46015" xr:uid="{D6A9F354-F373-4570-9805-C4B877D4CCF9}"/>
    <cellStyle name="Výstup 2 10 5 2 3" xfId="22730" xr:uid="{ED81B014-83E3-4945-91D3-95176324E1A8}"/>
    <cellStyle name="Výstup 2 10 5 2 4" xfId="25498" xr:uid="{24D72697-31D8-4868-85AD-A7D17FC3E899}"/>
    <cellStyle name="Výstup 2 10 5 2 5" xfId="34897" xr:uid="{D1AD1C23-13AC-424C-88E2-8C9DBB210C0A}"/>
    <cellStyle name="Výstup 2 10 5 3" xfId="14845" xr:uid="{87158A83-67D8-44CF-A3C2-2BA693459CA5}"/>
    <cellStyle name="Výstup 2 10 5 3 2" xfId="40351" xr:uid="{16A82862-2460-4FF3-9A4A-32F78F918685}"/>
    <cellStyle name="Výstup 2 10 5 4" xfId="15152" xr:uid="{243288E1-75C3-4E35-8428-4A55CA0AFC62}"/>
    <cellStyle name="Výstup 2 10 5 5" xfId="29347" xr:uid="{17BFE8AB-9C1B-476A-90B2-783525F6994C}"/>
    <cellStyle name="Výstup 2 10 6" xfId="7460" xr:uid="{08F3B62D-265E-4B28-9629-FC28BFEADB09}"/>
    <cellStyle name="Výstup 2 10 6 2" xfId="17750" xr:uid="{219CF105-9B26-4E22-99F6-D3B83E92D6CB}"/>
    <cellStyle name="Výstup 2 10 6 2 2" xfId="43508" xr:uid="{36A353E9-1343-4EE3-8653-5AA2919FC8D3}"/>
    <cellStyle name="Výstup 2 10 6 3" xfId="21349" xr:uid="{FC63FFEE-575E-4B60-8B30-6FFB3322DAA0}"/>
    <cellStyle name="Výstup 2 10 6 4" xfId="24242" xr:uid="{332786AF-349D-406E-91E8-57D8BE88F159}"/>
    <cellStyle name="Výstup 2 10 6 5" xfId="32415" xr:uid="{7D6FDE30-1DE2-4853-8FE4-D238333E53A9}"/>
    <cellStyle name="Výstup 2 10 7" xfId="12995" xr:uid="{27F42AEE-0D85-4D7B-93FC-E75E9128D47C}"/>
    <cellStyle name="Výstup 2 10 7 2" xfId="37848" xr:uid="{CFF74322-BE8F-4D7B-A2EB-2AB51318C278}"/>
    <cellStyle name="Výstup 2 10 8" xfId="17313" xr:uid="{55245D77-102C-49DD-A9C1-2342AA320EF2}"/>
    <cellStyle name="Výstup 2 10 9" xfId="26865" xr:uid="{FAFF6DEB-3375-4E04-A668-AD2E9A2977C2}"/>
    <cellStyle name="Výstup 2 10_3.10 Impairments" xfId="1149" xr:uid="{A0A3DF49-9B92-4305-8473-EB560D74FD04}"/>
    <cellStyle name="Výstup 2 11" xfId="288" xr:uid="{6D955477-DA6A-4C50-8BC1-851A68B2BA91}"/>
    <cellStyle name="Výstup 2 11 2" xfId="592" xr:uid="{66C8A8F7-7630-40C8-A287-74B6BED019AD}"/>
    <cellStyle name="Výstup 2 11 2 2" xfId="2141" xr:uid="{D959633F-B72B-4A0D-9014-88B62A8CBF41}"/>
    <cellStyle name="Výstup 2 11 2 2 2" xfId="5340" xr:uid="{1CF883AD-006F-485D-B057-1A3BAD3CEB1A}"/>
    <cellStyle name="Výstup 2 11 2 2 2 2" xfId="12133" xr:uid="{7ABEA3B8-4271-40F9-9123-D10E0C3B0C0C}"/>
    <cellStyle name="Výstup 2 11 2 2 2 2 2" xfId="20701" xr:uid="{3E4092D8-A54F-43DB-B1BA-C0DA5E0C6D48}"/>
    <cellStyle name="Výstup 2 11 2 2 2 2 2 2" xfId="48176" xr:uid="{D26B7248-8672-4726-8CC1-6E37628BDA58}"/>
    <cellStyle name="Výstup 2 11 2 2 2 2 3" xfId="23627" xr:uid="{396EFB60-3C96-46DD-97F0-B2EC0206BB66}"/>
    <cellStyle name="Výstup 2 11 2 2 2 2 4" xfId="26252" xr:uid="{07871A18-F61F-4E27-826A-C696C3BF203B}"/>
    <cellStyle name="Výstup 2 11 2 2 2 2 5" xfId="36979" xr:uid="{19B8CFBE-9E45-4981-8A39-28EC5BCF4D29}"/>
    <cellStyle name="Výstup 2 11 2 2 2 3" xfId="16125" xr:uid="{362EC30F-6030-43B0-8432-E19B9DB13122}"/>
    <cellStyle name="Výstup 2 11 2 2 2 3 2" xfId="42507" xr:uid="{CE06F066-737C-4B7E-87AE-C939C23615E4}"/>
    <cellStyle name="Výstup 2 11 2 2 2 4" xfId="20296" xr:uid="{99AFA80F-9567-4964-B8C7-FD6124FE3D12}"/>
    <cellStyle name="Výstup 2 11 2 2 2 5" xfId="18377" xr:uid="{CB83D904-327C-4B68-853F-F646C564F83C}"/>
    <cellStyle name="Výstup 2 11 2 2 2 6" xfId="31424" xr:uid="{11BA6483-2B3D-481E-BDFA-8105FD4F0FED}"/>
    <cellStyle name="Výstup 2 11 2 2 3" xfId="9100" xr:uid="{1D7D2C6B-2903-4985-B65D-DCEDC0477417}"/>
    <cellStyle name="Výstup 2 11 2 2 3 2" xfId="18786" xr:uid="{48EF473D-3E17-4472-9F0E-05957D2A1B6B}"/>
    <cellStyle name="Výstup 2 11 2 2 3 2 2" xfId="45144" xr:uid="{BCB44219-0005-49EC-B254-3ED39F75B078}"/>
    <cellStyle name="Výstup 2 11 2 2 3 3" xfId="22147" xr:uid="{948B0248-4147-43B7-9357-259D5C0C235F}"/>
    <cellStyle name="Výstup 2 11 2 2 3 4" xfId="24947" xr:uid="{F598346B-0173-41F0-8728-F5A2737144BA}"/>
    <cellStyle name="Výstup 2 11 2 2 3 5" xfId="34035" xr:uid="{BC642033-3B6E-4C33-8A4D-F47687FEAD5C}"/>
    <cellStyle name="Výstup 2 11 2 2 4" xfId="14183" xr:uid="{DAD3A8B5-EA7C-4A34-B80C-C9E9DD7CC417}"/>
    <cellStyle name="Výstup 2 11 2 2 4 2" xfId="39483" xr:uid="{6EB09FA0-96B2-435C-BAAB-6FC717081E6D}"/>
    <cellStyle name="Výstup 2 11 2 2 5" xfId="16918" xr:uid="{C63E66D1-A23C-473B-8BCE-D39AC509D8CB}"/>
    <cellStyle name="Výstup 2 11 2 2 6" xfId="28488" xr:uid="{2C71C107-A2CF-4BE8-B8A7-6276B05C6AD0}"/>
    <cellStyle name="Výstup 2 11 2 2_5.3 Investments associated cy" xfId="6714" xr:uid="{055CAEFA-D545-491D-87E1-3FBD8A0B1A57}"/>
    <cellStyle name="Výstup 2 11 2 3" xfId="2756" xr:uid="{08C5562E-7D5E-4866-9DF9-1CE1EC45E3EB}"/>
    <cellStyle name="Výstup 2 11 2 3 2" xfId="5955" xr:uid="{5B7786E3-965C-4764-BF89-581D51966D4D}"/>
    <cellStyle name="Výstup 2 11 2 3 2 2" xfId="12748" xr:uid="{AE9AB1EB-8BC9-4D59-A05F-344E34E678CD}"/>
    <cellStyle name="Výstup 2 11 2 3 2 2 2" xfId="21158" xr:uid="{D2800DD1-391E-4F65-B968-D98F343DD8BE}"/>
    <cellStyle name="Výstup 2 11 2 3 2 2 2 2" xfId="48791" xr:uid="{8CFC66B7-630E-46B4-A0E4-6AFF292F9FE8}"/>
    <cellStyle name="Výstup 2 11 2 3 2 2 3" xfId="24015" xr:uid="{A8EC7A28-81B1-4140-8DB1-BB1DB4691E84}"/>
    <cellStyle name="Výstup 2 11 2 3 2 2 4" xfId="26612" xr:uid="{C4016914-7A9C-492A-A98F-BC487D3EA8ED}"/>
    <cellStyle name="Výstup 2 11 2 3 2 2 5" xfId="37594" xr:uid="{AB2A5451-3E9E-4FA9-B34A-966CA0AACCF3}"/>
    <cellStyle name="Výstup 2 11 2 3 2 3" xfId="16570" xr:uid="{DEE84867-628B-4A89-8E80-FD0010D945DE}"/>
    <cellStyle name="Výstup 2 11 2 3 2 3 2" xfId="43122" xr:uid="{8EB9A0CE-5C7E-4542-A88A-D53B1FB62920}"/>
    <cellStyle name="Výstup 2 11 2 3 2 4" xfId="13774" xr:uid="{2862FA3F-30FC-4207-8A51-A609C0E0903D}"/>
    <cellStyle name="Výstup 2 11 2 3 2 5" xfId="20114" xr:uid="{25CD8EEA-6BF2-4B0F-8D06-72F8B44AEFA3}"/>
    <cellStyle name="Výstup 2 11 2 3 2 6" xfId="32039" xr:uid="{FF048301-25B0-4C87-AB47-D16A1F2F81D7}"/>
    <cellStyle name="Výstup 2 11 2 3 3" xfId="9714" xr:uid="{44731817-9241-43F8-A7FB-6F8B60B30523}"/>
    <cellStyle name="Výstup 2 11 2 3 3 2" xfId="19246" xr:uid="{50679822-3BF5-496E-9E5D-0BCBCECDAD09}"/>
    <cellStyle name="Výstup 2 11 2 3 3 2 2" xfId="45758" xr:uid="{42E3F483-43D6-4498-B786-FB582C3A9848}"/>
    <cellStyle name="Výstup 2 11 2 3 3 3" xfId="22532" xr:uid="{6544DA2E-39F0-4C20-A993-C62E61996C6C}"/>
    <cellStyle name="Výstup 2 11 2 3 3 4" xfId="25306" xr:uid="{5BF6BE7F-1E26-465F-B884-CFE0D52035F5}"/>
    <cellStyle name="Výstup 2 11 2 3 3 5" xfId="34649" xr:uid="{367A69A9-4D0A-49A0-B97F-FD1BEC1CC21D}"/>
    <cellStyle name="Výstup 2 11 2 3 4" xfId="14631" xr:uid="{44110DE5-747F-4F6B-9291-151888EAF109}"/>
    <cellStyle name="Výstup 2 11 2 3 4 2" xfId="40097" xr:uid="{39A6ED43-49AD-4D90-BF47-69781C145C9D}"/>
    <cellStyle name="Výstup 2 11 2 3 5" xfId="20013" xr:uid="{517AC1BB-81FF-4630-B2CF-21C58C2C93A7}"/>
    <cellStyle name="Výstup 2 11 2 3 6" xfId="29102" xr:uid="{D3240193-4373-4DBC-A46E-2FCE10671253}"/>
    <cellStyle name="Výstup 2 11 2 3_5.3 Investments associated cy" xfId="6715" xr:uid="{B5F15CAE-D072-4A1D-978F-452BDA038CAC}"/>
    <cellStyle name="Výstup 2 11 2 4" xfId="3332" xr:uid="{3705369A-EC72-49E5-9FA7-28A5B618F107}"/>
    <cellStyle name="Výstup 2 11 2 4 2" xfId="10259" xr:uid="{6559311E-8177-43EA-A2F8-00CD228A500B}"/>
    <cellStyle name="Výstup 2 11 2 4 2 2" xfId="19685" xr:uid="{C1E07250-F50E-48C4-B950-89D30A8197B8}"/>
    <cellStyle name="Výstup 2 11 2 4 2 2 2" xfId="46302" xr:uid="{8465DF33-53D6-44B3-9037-C5F081DF5076}"/>
    <cellStyle name="Výstup 2 11 2 4 2 3" xfId="22922" xr:uid="{A9BB7556-5C50-4B63-BF36-AD0E96AE1913}"/>
    <cellStyle name="Výstup 2 11 2 4 2 4" xfId="25682" xr:uid="{1830C756-6313-4AD8-9030-6FF0759B1931}"/>
    <cellStyle name="Výstup 2 11 2 4 2 5" xfId="35182" xr:uid="{5E33A26C-279F-4ED4-A37D-ED1301D01A52}"/>
    <cellStyle name="Výstup 2 11 2 4 3" xfId="15073" xr:uid="{D475B78B-6991-4414-A0B4-0226B1139505}"/>
    <cellStyle name="Výstup 2 11 2 4 3 2" xfId="40637" xr:uid="{8D9A1D7D-0D77-448D-8FAD-D2A40D7E97C9}"/>
    <cellStyle name="Výstup 2 11 2 4 4" xfId="16825" xr:uid="{1E22C296-8E25-4305-B1AE-682D7F48F046}"/>
    <cellStyle name="Výstup 2 11 2 4 5" xfId="29631" xr:uid="{93E9E41E-8438-4B54-8D1E-A012904C5A1D}"/>
    <cellStyle name="Výstup 2 11 2 5" xfId="7781" xr:uid="{3DC6A6D3-3B60-46AB-960F-3BB6417DCC71}"/>
    <cellStyle name="Výstup 2 11 2 5 2" xfId="18009" xr:uid="{9CD68E8C-F5BD-4E54-97E5-0D5D1AFFAF2C}"/>
    <cellStyle name="Výstup 2 11 2 5 2 2" xfId="43829" xr:uid="{709DB630-D630-4FB1-93D8-46B12F2E3F0B}"/>
    <cellStyle name="Výstup 2 11 2 5 3" xfId="21581" xr:uid="{5B9DFF60-4251-4ED6-B4F2-46C66F7C629A}"/>
    <cellStyle name="Výstup 2 11 2 5 4" xfId="24463" xr:uid="{C5EEF60D-D7C8-49E1-8C7D-F254ABAEF081}"/>
    <cellStyle name="Výstup 2 11 2 5 5" xfId="32736" xr:uid="{54776A75-3E41-488E-8F38-AE8B97972F9D}"/>
    <cellStyle name="Výstup 2 11 2 6" xfId="13256" xr:uid="{56D1C2CF-50B9-4D6D-ABE0-2E2D29213A82}"/>
    <cellStyle name="Výstup 2 11 2 6 2" xfId="38169" xr:uid="{A5CD2F8B-E076-4504-8613-6BBAF8D75812}"/>
    <cellStyle name="Výstup 2 11 2 7" xfId="17083" xr:uid="{62D67899-B068-42D5-8910-C1F838D20B96}"/>
    <cellStyle name="Výstup 2 11 2 8" xfId="27186" xr:uid="{50B3031E-9D77-44FE-B578-1FE723CE9A81}"/>
    <cellStyle name="Výstup 2 11 2_5.3 Investments associated cy" xfId="6713" xr:uid="{B3672341-6C38-45B5-AA5C-71085CA560AE}"/>
    <cellStyle name="Výstup 2 11 3" xfId="1869" xr:uid="{0C9FAE7B-F968-467E-9B63-5CDC768D6DF6}"/>
    <cellStyle name="Výstup 2 11 3 2" xfId="5068" xr:uid="{C1AD0F45-4CB3-4501-8EE5-770B9820A7E7}"/>
    <cellStyle name="Výstup 2 11 3 2 2" xfId="11861" xr:uid="{F675F1F9-19CA-4D67-9C44-A17E0BF9E31E}"/>
    <cellStyle name="Výstup 2 11 3 2 2 2" xfId="20484" xr:uid="{0B222A98-F123-4211-8E70-E9153014A4E6}"/>
    <cellStyle name="Výstup 2 11 3 2 2 2 2" xfId="47904" xr:uid="{E011BBD0-8063-40D6-A0FD-9B6441DC67B6}"/>
    <cellStyle name="Výstup 2 11 3 2 2 3" xfId="23439" xr:uid="{31CA9020-636C-4D73-A8AB-1CEB3403E89E}"/>
    <cellStyle name="Výstup 2 11 3 2 2 4" xfId="26074" xr:uid="{113B853C-3381-471D-984F-B9FC50B97ECE}"/>
    <cellStyle name="Výstup 2 11 3 2 2 5" xfId="36707" xr:uid="{31E81FD9-BD52-42AA-9C44-E3EA9232A811}"/>
    <cellStyle name="Výstup 2 11 3 2 3" xfId="15908" xr:uid="{DEDDA186-0D53-4F13-B6EF-E286D6866B79}"/>
    <cellStyle name="Výstup 2 11 3 2 3 2" xfId="42235" xr:uid="{C8629573-30B1-4467-83C3-72C62D8CC45D}"/>
    <cellStyle name="Výstup 2 11 3 2 4" xfId="20090" xr:uid="{94C89C9F-54EA-498A-A2B8-A10301971AEA}"/>
    <cellStyle name="Výstup 2 11 3 2 5" xfId="23023" xr:uid="{BC826F58-8A01-4122-BFC7-71E3108A8040}"/>
    <cellStyle name="Výstup 2 11 3 2 6" xfId="31152" xr:uid="{6FA92CB8-817C-484C-B9ED-98BC3B607D5B}"/>
    <cellStyle name="Výstup 2 11 3 3" xfId="8828" xr:uid="{66E88033-F1F6-4D39-BA89-F507EBDC518F}"/>
    <cellStyle name="Výstup 2 11 3 3 2" xfId="18573" xr:uid="{EB0B3AD4-5D7F-4968-AF88-13246FD5A625}"/>
    <cellStyle name="Výstup 2 11 3 3 2 2" xfId="44872" xr:uid="{99732DE2-268E-41DC-92F4-50F9AF5F8E96}"/>
    <cellStyle name="Výstup 2 11 3 3 3" xfId="21961" xr:uid="{766AB62A-D3F0-4F3E-BA4F-785B6C58F0D9}"/>
    <cellStyle name="Výstup 2 11 3 3 4" xfId="24769" xr:uid="{DA1D7B33-A2E9-4874-8FBC-6922DD706661}"/>
    <cellStyle name="Výstup 2 11 3 3 5" xfId="33763" xr:uid="{7262281B-F372-4B6C-BE97-589C1E0607B8}"/>
    <cellStyle name="Výstup 2 11 3 4" xfId="13972" xr:uid="{FE6E80EF-63AF-4F88-8292-3BFA7B5264D4}"/>
    <cellStyle name="Výstup 2 11 3 4 2" xfId="39211" xr:uid="{0F5EF5F0-8FA7-4874-B14E-D5D73BF97989}"/>
    <cellStyle name="Výstup 2 11 3 5" xfId="16940" xr:uid="{01151A4E-2848-4536-B408-E854163BAB38}"/>
    <cellStyle name="Výstup 2 11 3 6" xfId="28216" xr:uid="{0C1E7CD0-D835-420D-A41B-1A8719F6A6BB}"/>
    <cellStyle name="Výstup 2 11 3_5.3 Investments associated cy" xfId="6716" xr:uid="{80409631-F7FB-4638-9369-31B08FDEA9C2}"/>
    <cellStyle name="Výstup 2 11 4" xfId="2549" xr:uid="{395C17B1-11FF-489E-9301-B1D5902B2954}"/>
    <cellStyle name="Výstup 2 11 4 2" xfId="5748" xr:uid="{FD7E518D-1B45-4873-81E0-F05CF510E0CA}"/>
    <cellStyle name="Výstup 2 11 4 2 2" xfId="12541" xr:uid="{DF653D66-A18F-45FA-A5BD-69736AD1AFB1}"/>
    <cellStyle name="Výstup 2 11 4 2 2 2" xfId="20951" xr:uid="{A49BE89E-7C94-4AEB-81CA-CC0B97F64625}"/>
    <cellStyle name="Výstup 2 11 4 2 2 2 2" xfId="48584" xr:uid="{1F8A1EF2-D6EA-40D6-8F29-BDCF0BAD7FBE}"/>
    <cellStyle name="Výstup 2 11 4 2 2 3" xfId="23808" xr:uid="{B898B9F2-ACF6-4EF9-8F64-C479989D7671}"/>
    <cellStyle name="Výstup 2 11 4 2 2 4" xfId="26405" xr:uid="{86EC9C9D-A943-48D0-9F1E-6A2962EEA247}"/>
    <cellStyle name="Výstup 2 11 4 2 2 5" xfId="37387" xr:uid="{FE7857EB-E58E-4A42-B810-C4997E2C0529}"/>
    <cellStyle name="Výstup 2 11 4 2 3" xfId="16363" xr:uid="{C7B9A744-3B8D-4570-9F73-131B65FB6F35}"/>
    <cellStyle name="Výstup 2 11 4 2 3 2" xfId="42915" xr:uid="{E213C5DD-76A4-4FC2-9B5E-F196C1FAC95D}"/>
    <cellStyle name="Výstup 2 11 4 2 4" xfId="18419" xr:uid="{ADFC663C-07A5-497F-B1ED-87512F91ACCD}"/>
    <cellStyle name="Výstup 2 11 4 2 5" xfId="15523" xr:uid="{F5944EA7-6653-4B9F-AB67-98071642DE8A}"/>
    <cellStyle name="Výstup 2 11 4 2 6" xfId="31832" xr:uid="{ABBCD0F1-6482-4576-BE61-B173BC899E00}"/>
    <cellStyle name="Výstup 2 11 4 3" xfId="9507" xr:uid="{DDBFFE4E-E333-4393-9E4A-0BC40D5AC46C}"/>
    <cellStyle name="Výstup 2 11 4 3 2" xfId="19039" xr:uid="{3E236C4F-B06B-444C-8DE5-BD5626753BE2}"/>
    <cellStyle name="Výstup 2 11 4 3 2 2" xfId="45551" xr:uid="{10CA445D-13BB-46AA-B3CA-1FE025FBBD37}"/>
    <cellStyle name="Výstup 2 11 4 3 3" xfId="22325" xr:uid="{115E6CAC-EA07-496F-B8C0-04A357059D1C}"/>
    <cellStyle name="Výstup 2 11 4 3 4" xfId="25099" xr:uid="{9DBBDBDB-0EE7-4A50-B97A-450B3A4C0685}"/>
    <cellStyle name="Výstup 2 11 4 3 5" xfId="34442" xr:uid="{18C53777-FBFF-4FE9-ADB3-7FAC19775579}"/>
    <cellStyle name="Výstup 2 11 4 4" xfId="14424" xr:uid="{8FC4C99D-6B61-418F-B894-518D7016A64C}"/>
    <cellStyle name="Výstup 2 11 4 4 2" xfId="39890" xr:uid="{C11AE30F-11DD-4F8F-BD5C-D6F3676CCBA7}"/>
    <cellStyle name="Výstup 2 11 4 5" xfId="13394" xr:uid="{E30CD623-D98E-460B-92A7-B6B3DF73FD98}"/>
    <cellStyle name="Výstup 2 11 4 6" xfId="28895" xr:uid="{F9792CDD-05CE-423C-949E-7AC447A061E8}"/>
    <cellStyle name="Výstup 2 11 4_5.3 Investments associated cy" xfId="6717" xr:uid="{DC1FD595-6870-45C5-9F4A-65B2E040B72C}"/>
    <cellStyle name="Výstup 2 11 5" xfId="3056" xr:uid="{A259F88E-B460-4498-B41F-568F7903D777}"/>
    <cellStyle name="Výstup 2 11 5 2" xfId="9988" xr:uid="{79C8E3E7-E047-469E-BB3A-3F5A7BB96538}"/>
    <cellStyle name="Výstup 2 11 5 2 2" xfId="19470" xr:uid="{11756A3C-81CF-4B9B-AFB3-7858F630A4C8}"/>
    <cellStyle name="Výstup 2 11 5 2 2 2" xfId="46031" xr:uid="{E5DEE083-3F69-4808-949B-904D2AF6DB6F}"/>
    <cellStyle name="Výstup 2 11 5 2 3" xfId="22740" xr:uid="{B3995674-276E-4EA8-8213-82654416C80C}"/>
    <cellStyle name="Výstup 2 11 5 2 4" xfId="25508" xr:uid="{E7199506-77D5-4F39-A4A8-9840FFAA6996}"/>
    <cellStyle name="Výstup 2 11 5 2 5" xfId="34913" xr:uid="{988E504D-42D5-436A-91FF-0558D8B4D1FD}"/>
    <cellStyle name="Výstup 2 11 5 3" xfId="14856" xr:uid="{3173D103-5E86-44FE-BB8D-9CEB173FCBB0}"/>
    <cellStyle name="Výstup 2 11 5 3 2" xfId="40367" xr:uid="{BF47E312-8860-49E4-A782-EB51C7E37AFE}"/>
    <cellStyle name="Výstup 2 11 5 4" xfId="18966" xr:uid="{2A91FF65-BD85-481E-824E-5170AE6D7D04}"/>
    <cellStyle name="Výstup 2 11 5 5" xfId="29363" xr:uid="{60CB3F34-7D87-434F-9867-B70A094D86A9}"/>
    <cellStyle name="Výstup 2 11 6" xfId="7480" xr:uid="{7E1F267A-7C00-43A7-AF32-63A51B8E1E9A}"/>
    <cellStyle name="Výstup 2 11 6 2" xfId="17764" xr:uid="{8BB9CCD6-EF41-45F8-A0B0-96985AF528FA}"/>
    <cellStyle name="Výstup 2 11 6 2 2" xfId="43528" xr:uid="{01AF7289-BD47-4B4E-9948-BB728DAF0FB8}"/>
    <cellStyle name="Výstup 2 11 6 3" xfId="21363" xr:uid="{8BC854FE-ABF4-4C06-A63E-ED0491000914}"/>
    <cellStyle name="Výstup 2 11 6 4" xfId="24256" xr:uid="{20195F78-3C55-461E-88E1-8DA07128872F}"/>
    <cellStyle name="Výstup 2 11 6 5" xfId="32435" xr:uid="{9E9722CC-634E-4043-9691-5955C1F20A6B}"/>
    <cellStyle name="Výstup 2 11 7" xfId="13011" xr:uid="{ECCE7F78-EF9A-41A7-8308-73FC9160C71B}"/>
    <cellStyle name="Výstup 2 11 7 2" xfId="37868" xr:uid="{2709D717-8F38-4B4A-B7B4-0507E1D98A01}"/>
    <cellStyle name="Výstup 2 11 8" xfId="17297" xr:uid="{72914E4E-C443-4AA7-A14C-AF2F232E874F}"/>
    <cellStyle name="Výstup 2 11 9" xfId="26885" xr:uid="{EAF8248E-056B-4A08-A861-36C654F68D59}"/>
    <cellStyle name="Výstup 2 11_3.10 Impairments" xfId="1150" xr:uid="{69E533C8-046F-4265-8552-AE6F5A184BCB}"/>
    <cellStyle name="Výstup 2 12" xfId="301" xr:uid="{9AE1444B-B08A-4C5D-89B2-CFB06C9F88D0}"/>
    <cellStyle name="Výstup 2 12 2" xfId="605" xr:uid="{4E8A13EE-45F2-4B30-82B0-1AC726FC14C6}"/>
    <cellStyle name="Výstup 2 12 2 2" xfId="2153" xr:uid="{86ADD6B7-09D5-4E26-9638-EB93996729E2}"/>
    <cellStyle name="Výstup 2 12 2 2 2" xfId="5352" xr:uid="{41997F68-1D06-41E5-B90E-297570AB3EFF}"/>
    <cellStyle name="Výstup 2 12 2 2 2 2" xfId="12145" xr:uid="{6D915CF0-9357-4C48-AB32-0025587E14A3}"/>
    <cellStyle name="Výstup 2 12 2 2 2 2 2" xfId="20709" xr:uid="{69E40969-CC2E-4E37-90B1-E2BD6AF7F589}"/>
    <cellStyle name="Výstup 2 12 2 2 2 2 2 2" xfId="48188" xr:uid="{835B569E-3C12-4F0A-94CF-62529B95EDE8}"/>
    <cellStyle name="Výstup 2 12 2 2 2 2 3" xfId="23633" xr:uid="{BF8D5747-DC45-4D3A-8F6C-F24042866717}"/>
    <cellStyle name="Výstup 2 12 2 2 2 2 4" xfId="26258" xr:uid="{FDC1C537-6248-4101-86AE-887E681CA8FC}"/>
    <cellStyle name="Výstup 2 12 2 2 2 2 5" xfId="36991" xr:uid="{93DBB9D0-9452-40E1-AA65-4379FB721292}"/>
    <cellStyle name="Výstup 2 12 2 2 2 3" xfId="16134" xr:uid="{27B04439-11A6-4B49-9F54-75916AA0514B}"/>
    <cellStyle name="Výstup 2 12 2 2 2 3 2" xfId="42519" xr:uid="{7761A842-17AC-4EED-964B-5BFFEAF4D034}"/>
    <cellStyle name="Výstup 2 12 2 2 2 4" xfId="20793" xr:uid="{CBB366C2-A162-4484-8B7F-0DC4FFAF13E3}"/>
    <cellStyle name="Výstup 2 12 2 2 2 5" xfId="18429" xr:uid="{737AEBD3-3D6A-482A-8E8A-4C1B682EBCAB}"/>
    <cellStyle name="Výstup 2 12 2 2 2 6" xfId="31436" xr:uid="{A0C9726F-5A04-4A0F-8916-5C752A482DE3}"/>
    <cellStyle name="Výstup 2 12 2 2 3" xfId="9112" xr:uid="{E0A1771C-7E69-4B0A-A014-D972381509EE}"/>
    <cellStyle name="Výstup 2 12 2 2 3 2" xfId="18795" xr:uid="{8944C017-1DC3-4DB6-AFFB-926F60EA5345}"/>
    <cellStyle name="Výstup 2 12 2 2 3 2 2" xfId="45156" xr:uid="{A2092C62-7193-414D-A422-251EF79907CE}"/>
    <cellStyle name="Výstup 2 12 2 2 3 3" xfId="22154" xr:uid="{715D20E1-FAA1-4985-AF95-9ADE1CEE9867}"/>
    <cellStyle name="Výstup 2 12 2 2 3 4" xfId="24953" xr:uid="{04BDFD76-9DB7-4042-BA8D-D7BD738F9A58}"/>
    <cellStyle name="Výstup 2 12 2 2 3 5" xfId="34047" xr:uid="{912EBFB9-A1FC-424B-BAD4-EF16B504CF6B}"/>
    <cellStyle name="Výstup 2 12 2 2 4" xfId="14191" xr:uid="{ED45E904-A61B-44D4-8AED-D4963DB198D3}"/>
    <cellStyle name="Výstup 2 12 2 2 4 2" xfId="39495" xr:uid="{EA91B2C5-FFE3-4125-AB1F-43845F68B023}"/>
    <cellStyle name="Výstup 2 12 2 2 5" xfId="12904" xr:uid="{5717FD1C-CE9E-4116-9806-21CEB430937C}"/>
    <cellStyle name="Výstup 2 12 2 2 6" xfId="28500" xr:uid="{2FA2AA28-2129-4BBB-89FF-16AAC946EF6F}"/>
    <cellStyle name="Výstup 2 12 2 2_5.3 Investments associated cy" xfId="6719" xr:uid="{2188EB40-26EC-49DF-B15F-08282B22C46C}"/>
    <cellStyle name="Výstup 2 12 2 3" xfId="2763" xr:uid="{42C696D0-7F5C-43D0-AB50-CCEE54455805}"/>
    <cellStyle name="Výstup 2 12 2 3 2" xfId="5962" xr:uid="{7E6C99F2-5493-4A40-BB76-6DE31759DC5E}"/>
    <cellStyle name="Výstup 2 12 2 3 2 2" xfId="12755" xr:uid="{970C176B-E527-4DC5-AB51-AB727C24CB88}"/>
    <cellStyle name="Výstup 2 12 2 3 2 2 2" xfId="21165" xr:uid="{7ADA2C86-CFA4-4466-A673-0D4890E9BBD5}"/>
    <cellStyle name="Výstup 2 12 2 3 2 2 2 2" xfId="48798" xr:uid="{31DD76AD-5E7D-4162-8E1C-2DA9A6E0893B}"/>
    <cellStyle name="Výstup 2 12 2 3 2 2 3" xfId="24022" xr:uid="{BBD05425-87E5-40EC-AF1A-86D1C81A6E2E}"/>
    <cellStyle name="Výstup 2 12 2 3 2 2 4" xfId="26619" xr:uid="{7EDC1593-8741-4258-94F7-461503279338}"/>
    <cellStyle name="Výstup 2 12 2 3 2 2 5" xfId="37601" xr:uid="{DCB674E0-0760-4AB0-93AC-FC8AFECF6A5E}"/>
    <cellStyle name="Výstup 2 12 2 3 2 3" xfId="16577" xr:uid="{28CC207E-F148-4256-89C9-A8DD7AD63EE9}"/>
    <cellStyle name="Výstup 2 12 2 3 2 3 2" xfId="43129" xr:uid="{63B3D1EB-B813-4EC9-A2FA-9457AAD65D57}"/>
    <cellStyle name="Výstup 2 12 2 3 2 4" xfId="15125" xr:uid="{4E35CBF5-BC76-422F-808B-5BB17098C9D7}"/>
    <cellStyle name="Výstup 2 12 2 3 2 5" xfId="22196" xr:uid="{5FCB2852-2E66-4E9F-AC8F-442B0F83EEE0}"/>
    <cellStyle name="Výstup 2 12 2 3 2 6" xfId="32046" xr:uid="{B9BBE961-9DBE-4519-8427-FDB71F4D07D0}"/>
    <cellStyle name="Výstup 2 12 2 3 3" xfId="9721" xr:uid="{D1DE4EBD-1781-4BF2-AFF6-88F6858BF57D}"/>
    <cellStyle name="Výstup 2 12 2 3 3 2" xfId="19253" xr:uid="{917A1AB4-3683-4E39-AF8C-C425B62C4371}"/>
    <cellStyle name="Výstup 2 12 2 3 3 2 2" xfId="45765" xr:uid="{CA23A5E8-1E80-4674-895A-B5B4A0CD1A2E}"/>
    <cellStyle name="Výstup 2 12 2 3 3 3" xfId="22539" xr:uid="{099ABE18-4B51-4B2A-A7C6-E6DD1B60A792}"/>
    <cellStyle name="Výstup 2 12 2 3 3 4" xfId="25313" xr:uid="{BB219555-B7F3-4384-89DB-0478148DBC4B}"/>
    <cellStyle name="Výstup 2 12 2 3 3 5" xfId="34656" xr:uid="{39BF0971-9042-4DAC-9775-CE3E5541F0C3}"/>
    <cellStyle name="Výstup 2 12 2 3 4" xfId="14638" xr:uid="{DDFC6465-4AA1-4AAE-AE47-A55736554369}"/>
    <cellStyle name="Výstup 2 12 2 3 4 2" xfId="40104" xr:uid="{149152F4-5CAB-4E78-BE6F-A3BED1A8CD4A}"/>
    <cellStyle name="Výstup 2 12 2 3 5" xfId="16047" xr:uid="{8FFD6F46-53AC-497A-8A89-9395FE407CFB}"/>
    <cellStyle name="Výstup 2 12 2 3 6" xfId="29109" xr:uid="{0726874F-650A-4F14-A148-8BC1BA1BFE8D}"/>
    <cellStyle name="Výstup 2 12 2 3_5.3 Investments associated cy" xfId="6720" xr:uid="{8EB86C8F-9E80-4C42-928B-EA2004B8744E}"/>
    <cellStyle name="Výstup 2 12 2 4" xfId="3344" xr:uid="{AC994B9B-6456-474B-AC07-DCDDC50D90D8}"/>
    <cellStyle name="Výstup 2 12 2 4 2" xfId="10271" xr:uid="{8BE0F3D4-9777-42AF-95AA-6003E06F2D7A}"/>
    <cellStyle name="Výstup 2 12 2 4 2 2" xfId="19694" xr:uid="{523C2D38-DAD9-4CC0-B651-90F4DB2F5677}"/>
    <cellStyle name="Výstup 2 12 2 4 2 2 2" xfId="46314" xr:uid="{D3B24690-1646-4985-945B-CC726E4091F5}"/>
    <cellStyle name="Výstup 2 12 2 4 2 3" xfId="22929" xr:uid="{36E0EDC1-D87A-417B-AF76-D00668FA9764}"/>
    <cellStyle name="Výstup 2 12 2 4 2 4" xfId="25688" xr:uid="{238225FB-5E7D-42B9-B129-D1F4FDA67C87}"/>
    <cellStyle name="Výstup 2 12 2 4 2 5" xfId="35194" xr:uid="{96975FDD-F129-408A-8B22-B292D8C6EC5E}"/>
    <cellStyle name="Výstup 2 12 2 4 3" xfId="15081" xr:uid="{56C776FB-5273-4222-BED1-38B8E82E9BDD}"/>
    <cellStyle name="Výstup 2 12 2 4 3 2" xfId="40649" xr:uid="{7179AB73-3398-4E4D-8CAD-D3A83692B87A}"/>
    <cellStyle name="Výstup 2 12 2 4 4" xfId="15465" xr:uid="{D5FE78ED-49AD-49AC-A4DD-FA67282CC5A6}"/>
    <cellStyle name="Výstup 2 12 2 4 5" xfId="29643" xr:uid="{72647572-DC27-4502-9B74-028A7E74F507}"/>
    <cellStyle name="Výstup 2 12 2 5" xfId="7794" xr:uid="{93F5B6CB-6A4C-4ABF-8270-E6E3CEC6F1B1}"/>
    <cellStyle name="Výstup 2 12 2 5 2" xfId="18018" xr:uid="{1C9FA35F-962A-4649-A13A-21AD824AC417}"/>
    <cellStyle name="Výstup 2 12 2 5 2 2" xfId="43842" xr:uid="{DFA7CEB1-7BA8-4D99-9273-905CB8450FDA}"/>
    <cellStyle name="Výstup 2 12 2 5 3" xfId="21589" xr:uid="{60DE8517-585B-4A37-83BD-2EBAA6293CB0}"/>
    <cellStyle name="Výstup 2 12 2 5 4" xfId="24470" xr:uid="{7A60187B-9DFE-491E-B855-65CFD9FACDE7}"/>
    <cellStyle name="Výstup 2 12 2 5 5" xfId="32749" xr:uid="{429BE0A1-6296-4F62-BAF5-B6A7534E4B87}"/>
    <cellStyle name="Výstup 2 12 2 6" xfId="13265" xr:uid="{8CE744BD-3BB2-4AA6-9CDD-6688AB2A91A2}"/>
    <cellStyle name="Výstup 2 12 2 6 2" xfId="38182" xr:uid="{45799797-C645-499A-A7B6-6B19D29DAC3E}"/>
    <cellStyle name="Výstup 2 12 2 7" xfId="17077" xr:uid="{844AC039-9C87-4496-8609-57886DEDEE9A}"/>
    <cellStyle name="Výstup 2 12 2 8" xfId="27199" xr:uid="{9099A5C9-97CC-4B76-B947-EAC590FCA23E}"/>
    <cellStyle name="Výstup 2 12 2_5.3 Investments associated cy" xfId="6718" xr:uid="{6C88C457-46B3-42FB-8F08-23E0B3FBFE49}"/>
    <cellStyle name="Výstup 2 12 3" xfId="1881" xr:uid="{EEF58482-90E2-43A5-8A6D-46868AD1EA95}"/>
    <cellStyle name="Výstup 2 12 3 2" xfId="5080" xr:uid="{2172C037-25F7-48B7-9A0C-76459204BD04}"/>
    <cellStyle name="Výstup 2 12 3 2 2" xfId="11873" xr:uid="{328F2B22-DDFC-4674-A437-A268DB4549C4}"/>
    <cellStyle name="Výstup 2 12 3 2 2 2" xfId="20491" xr:uid="{CE871E76-E0B7-48D7-A88E-FCA1CFAB967D}"/>
    <cellStyle name="Výstup 2 12 3 2 2 2 2" xfId="47916" xr:uid="{6D1BB519-8A58-4667-8DD6-F21A59771289}"/>
    <cellStyle name="Výstup 2 12 3 2 2 3" xfId="23445" xr:uid="{43C71CFA-4DF5-474A-B36B-57C72F9AE2E5}"/>
    <cellStyle name="Výstup 2 12 3 2 2 4" xfId="26080" xr:uid="{C2436FAB-EDEF-4672-8081-7F9FA15EF818}"/>
    <cellStyle name="Výstup 2 12 3 2 2 5" xfId="36719" xr:uid="{2451733C-0ACF-49ED-96BF-4F84BAB1C1D4}"/>
    <cellStyle name="Výstup 2 12 3 2 3" xfId="15916" xr:uid="{FA592FD0-7E07-423F-8AA6-8F6BC76FE1A0}"/>
    <cellStyle name="Výstup 2 12 3 2 3 2" xfId="42247" xr:uid="{CBED0C6D-7893-4289-8E22-2176EE9A4991}"/>
    <cellStyle name="Výstup 2 12 3 2 4" xfId="15732" xr:uid="{B796123F-D03C-47C1-82A5-0A7407307C04}"/>
    <cellStyle name="Výstup 2 12 3 2 5" xfId="16985" xr:uid="{A57E6FB8-4F7B-41CF-9511-28F5FB25C1D2}"/>
    <cellStyle name="Výstup 2 12 3 2 6" xfId="31164" xr:uid="{B692957A-1053-4BBE-9E97-D7C91D5C54FE}"/>
    <cellStyle name="Výstup 2 12 3 3" xfId="8840" xr:uid="{341207BC-FF89-48E8-B19F-447E539A7892}"/>
    <cellStyle name="Výstup 2 12 3 3 2" xfId="18580" xr:uid="{179B8935-C003-4EB8-963C-0964E8AB065D}"/>
    <cellStyle name="Výstup 2 12 3 3 2 2" xfId="44884" xr:uid="{9D66473C-C8EE-49FB-8D18-916F5A265765}"/>
    <cellStyle name="Výstup 2 12 3 3 3" xfId="21967" xr:uid="{C366486B-4BB9-4F57-A1D3-145D72C24910}"/>
    <cellStyle name="Výstup 2 12 3 3 4" xfId="24775" xr:uid="{FE0E2B93-55C2-4C81-8DE3-9AE8164E53AE}"/>
    <cellStyle name="Výstup 2 12 3 3 5" xfId="33775" xr:uid="{70E1F339-DE24-4210-A1D9-9A6918F36CD0}"/>
    <cellStyle name="Výstup 2 12 3 4" xfId="13979" xr:uid="{CF4177CA-C673-4DD0-8C46-CE03A298B5F2}"/>
    <cellStyle name="Výstup 2 12 3 4 2" xfId="39223" xr:uid="{64136072-545B-420C-9169-548F44E341BB}"/>
    <cellStyle name="Výstup 2 12 3 5" xfId="12955" xr:uid="{9611BCC2-50A8-40E6-9377-ACA63596D7DC}"/>
    <cellStyle name="Výstup 2 12 3 6" xfId="28228" xr:uid="{ED9AB553-F76F-4FA4-A066-81A31F760444}"/>
    <cellStyle name="Výstup 2 12 3_5.3 Investments associated cy" xfId="6721" xr:uid="{BB425911-B8A3-478F-BBF1-AF49BCEDA341}"/>
    <cellStyle name="Výstup 2 12 4" xfId="2556" xr:uid="{92AA4F88-116F-42EA-8590-E9466B0DF070}"/>
    <cellStyle name="Výstup 2 12 4 2" xfId="5755" xr:uid="{B278DEFC-8F23-4857-9B51-E49EB232A363}"/>
    <cellStyle name="Výstup 2 12 4 2 2" xfId="12548" xr:uid="{E577B0E2-124F-4049-8743-A41CCC63B983}"/>
    <cellStyle name="Výstup 2 12 4 2 2 2" xfId="20958" xr:uid="{3F8EE18D-0A56-4EA7-A090-6F88188A48E4}"/>
    <cellStyle name="Výstup 2 12 4 2 2 2 2" xfId="48591" xr:uid="{43F3D0EF-AA8D-4ED4-871A-48C6A9924F67}"/>
    <cellStyle name="Výstup 2 12 4 2 2 3" xfId="23815" xr:uid="{4198DC41-CC49-45AE-8AD5-F7CC52624B27}"/>
    <cellStyle name="Výstup 2 12 4 2 2 4" xfId="26412" xr:uid="{93664805-C600-44F0-A769-B3A8EEEE448B}"/>
    <cellStyle name="Výstup 2 12 4 2 2 5" xfId="37394" xr:uid="{91EAC5BF-71B7-4084-BECD-7A60FC1D0930}"/>
    <cellStyle name="Výstup 2 12 4 2 3" xfId="16370" xr:uid="{5F7032DB-B764-472D-9EBD-084E9C330D98}"/>
    <cellStyle name="Výstup 2 12 4 2 3 2" xfId="42922" xr:uid="{A9292A09-6F9C-42CB-92CA-8E82BDA3505D}"/>
    <cellStyle name="Výstup 2 12 4 2 4" xfId="17889" xr:uid="{A24FC70D-3217-4D8B-8F3A-91E10536E4B7}"/>
    <cellStyle name="Výstup 2 12 4 2 5" xfId="20594" xr:uid="{412EA1EB-9BAF-4269-816E-5D1A6F45DFBB}"/>
    <cellStyle name="Výstup 2 12 4 2 6" xfId="31839" xr:uid="{1D2825B6-2B8F-4277-A105-099F503681BD}"/>
    <cellStyle name="Výstup 2 12 4 3" xfId="9514" xr:uid="{66C0C488-3BFC-4FA1-AC6C-9F83AD4B54A6}"/>
    <cellStyle name="Výstup 2 12 4 3 2" xfId="19046" xr:uid="{D808AAB7-4389-4AEB-BC87-E9E15EA865D6}"/>
    <cellStyle name="Výstup 2 12 4 3 2 2" xfId="45558" xr:uid="{D4BA6690-C652-48EF-B34C-29236A1A0E0B}"/>
    <cellStyle name="Výstup 2 12 4 3 3" xfId="22332" xr:uid="{33534FBB-34AE-40AB-90A5-B235064B3257}"/>
    <cellStyle name="Výstup 2 12 4 3 4" xfId="25106" xr:uid="{B68F94CD-37D5-4DFA-BF1B-18747EEF5446}"/>
    <cellStyle name="Výstup 2 12 4 3 5" xfId="34449" xr:uid="{C4E6FE27-8CB6-47E0-90B7-400A45B2EC4F}"/>
    <cellStyle name="Výstup 2 12 4 4" xfId="14431" xr:uid="{2F458FF3-069F-4016-BF69-DD41D116A065}"/>
    <cellStyle name="Výstup 2 12 4 4 2" xfId="39897" xr:uid="{A69304A9-8BB3-4F02-AA37-FDFDC4E61DAC}"/>
    <cellStyle name="Výstup 2 12 4 5" xfId="16897" xr:uid="{9D3A40C1-2A89-46D0-952E-AC8347A6C5B2}"/>
    <cellStyle name="Výstup 2 12 4 6" xfId="28902" xr:uid="{D7920565-3CAE-410B-A2B0-8F21541663CD}"/>
    <cellStyle name="Výstup 2 12 4_5.3 Investments associated cy" xfId="6722" xr:uid="{D10D7A5A-AD3A-49CA-8960-1A064D5D70AE}"/>
    <cellStyle name="Výstup 2 12 5" xfId="3069" xr:uid="{44A37D38-FD17-478F-91D7-1596E09E3691}"/>
    <cellStyle name="Výstup 2 12 5 2" xfId="10001" xr:uid="{7A84DD49-C6C8-4878-BE21-EDAF36B4F7AE}"/>
    <cellStyle name="Výstup 2 12 5 2 2" xfId="19477" xr:uid="{B0B413FB-0C4B-4DE6-A7B5-F293CDBD3FBA}"/>
    <cellStyle name="Výstup 2 12 5 2 2 2" xfId="46044" xr:uid="{8D537815-906E-4464-88F8-8F69B220F208}"/>
    <cellStyle name="Výstup 2 12 5 2 3" xfId="22747" xr:uid="{8C8418D2-3A3B-43A6-8D7D-62CAA44EA90A}"/>
    <cellStyle name="Výstup 2 12 5 2 4" xfId="25514" xr:uid="{CAEAC77D-21CD-4954-9901-621408598D4D}"/>
    <cellStyle name="Výstup 2 12 5 2 5" xfId="34925" xr:uid="{C052F201-B18B-41FB-A9A1-D590876DA1DB}"/>
    <cellStyle name="Výstup 2 12 5 3" xfId="14862" xr:uid="{00A4C430-64B9-4583-B860-9518D51D0102}"/>
    <cellStyle name="Výstup 2 12 5 3 2" xfId="40380" xr:uid="{C0BA57A5-DE88-424E-8076-05392B0E577E}"/>
    <cellStyle name="Výstup 2 12 5 4" xfId="17825" xr:uid="{2EE5D6DF-425A-4EEB-BD14-C5E73242A275}"/>
    <cellStyle name="Výstup 2 12 5 5" xfId="29375" xr:uid="{A3D6E16B-7643-4B68-A7B1-2D32CACCEDBB}"/>
    <cellStyle name="Výstup 2 12 6" xfId="7493" xr:uid="{225223F5-0B4B-4E72-A196-0A9A3453D727}"/>
    <cellStyle name="Výstup 2 12 6 2" xfId="17772" xr:uid="{9F0F2CAB-243E-4BEE-8E38-A30F09813507}"/>
    <cellStyle name="Výstup 2 12 6 2 2" xfId="43541" xr:uid="{8D3D0421-B87D-4E81-A4D0-74E5F3E69A60}"/>
    <cellStyle name="Výstup 2 12 6 3" xfId="21370" xr:uid="{50B42F42-5829-467D-AE0A-4CEC11DA2CB9}"/>
    <cellStyle name="Výstup 2 12 6 4" xfId="24263" xr:uid="{DFCEFBC6-5FBA-4BB6-9090-CF1F44D70794}"/>
    <cellStyle name="Výstup 2 12 6 5" xfId="32448" xr:uid="{568896A8-155F-40DB-8B8B-81F4E5BBED08}"/>
    <cellStyle name="Výstup 2 12 7" xfId="13019" xr:uid="{75417182-DB37-4819-B3B9-E240BC184EFF}"/>
    <cellStyle name="Výstup 2 12 7 2" xfId="37881" xr:uid="{4B2E25E2-56CB-4B3C-A826-D1818A262FC6}"/>
    <cellStyle name="Výstup 2 12 8" xfId="17291" xr:uid="{357E49DA-604B-4BE0-A668-A83E9D2DDC08}"/>
    <cellStyle name="Výstup 2 12 9" xfId="26898" xr:uid="{655DC478-224E-4782-A3A9-E34EA19D5E6B}"/>
    <cellStyle name="Výstup 2 12_3.10 Impairments" xfId="1151" xr:uid="{C232BDAC-7330-41B2-A8D0-497448336EBB}"/>
    <cellStyle name="Výstup 2 13" xfId="320" xr:uid="{CCD94EC4-44BA-46F3-8A70-726E34FC5C4F}"/>
    <cellStyle name="Výstup 2 13 2" xfId="624" xr:uid="{ED5BE061-8407-429B-AFB9-CAB9ABFD26B9}"/>
    <cellStyle name="Výstup 2 13 2 2" xfId="2172" xr:uid="{B687B2EC-5FAC-4733-BB52-8FB1E00C5C0F}"/>
    <cellStyle name="Výstup 2 13 2 2 2" xfId="5371" xr:uid="{169F4879-4F60-43D7-BA44-8275AC201563}"/>
    <cellStyle name="Výstup 2 13 2 2 2 2" xfId="12164" xr:uid="{5A3DC2F6-D6BC-4C93-A93A-A912073B3568}"/>
    <cellStyle name="Výstup 2 13 2 2 2 2 2" xfId="20722" xr:uid="{6CE92732-3186-4393-814B-3608E5037F72}"/>
    <cellStyle name="Výstup 2 13 2 2 2 2 2 2" xfId="48207" xr:uid="{93538D67-3201-4EF4-9EA4-199D0BD5D6E2}"/>
    <cellStyle name="Výstup 2 13 2 2 2 2 3" xfId="23640" xr:uid="{9B9B7C69-B0B4-49AB-AB2B-B22E43A6A680}"/>
    <cellStyle name="Výstup 2 13 2 2 2 2 4" xfId="26265" xr:uid="{18E1ECCD-12F9-4827-A374-7F6B18140E77}"/>
    <cellStyle name="Výstup 2 13 2 2 2 2 5" xfId="37010" xr:uid="{B6A230B4-910E-4474-B12E-D182350E41CB}"/>
    <cellStyle name="Výstup 2 13 2 2 2 3" xfId="16145" xr:uid="{2868CB9C-0C7D-4702-BA66-6B6EC5FC10B9}"/>
    <cellStyle name="Výstup 2 13 2 2 2 3 2" xfId="42538" xr:uid="{14560F02-E32C-4262-979E-033EE784C758}"/>
    <cellStyle name="Výstup 2 13 2 2 2 4" xfId="16734" xr:uid="{DB493D7B-14FD-4E2B-9986-9F38E29B940E}"/>
    <cellStyle name="Výstup 2 13 2 2 2 5" xfId="23299" xr:uid="{A2E3CE21-2029-41AB-80AD-98B2BA49CE49}"/>
    <cellStyle name="Výstup 2 13 2 2 2 6" xfId="31455" xr:uid="{EFBC66E3-7519-4559-94C7-5B81086D8923}"/>
    <cellStyle name="Výstup 2 13 2 2 3" xfId="9131" xr:uid="{AABA0ADF-307F-4890-ABC6-3039D1A99890}"/>
    <cellStyle name="Výstup 2 13 2 2 3 2" xfId="18807" xr:uid="{C21A94FA-CE66-4FBF-9D56-544FDCEF9560}"/>
    <cellStyle name="Výstup 2 13 2 2 3 2 2" xfId="45175" xr:uid="{C468FC6A-9A2C-433E-A7C2-6EA0BEA523FD}"/>
    <cellStyle name="Výstup 2 13 2 2 3 3" xfId="22162" xr:uid="{B03069B8-834E-44F1-86A4-C7F90FBF812B}"/>
    <cellStyle name="Výstup 2 13 2 2 3 4" xfId="24960" xr:uid="{16DAFD3D-8FB4-4166-936B-BDE1219D7F65}"/>
    <cellStyle name="Výstup 2 13 2 2 3 5" xfId="34066" xr:uid="{DAFFE949-CB8C-4581-8812-91C94E7CC36A}"/>
    <cellStyle name="Výstup 2 13 2 2 4" xfId="14202" xr:uid="{C4F72AE9-5E88-44AE-96B3-B1153E00933D}"/>
    <cellStyle name="Výstup 2 13 2 2 4 2" xfId="39514" xr:uid="{EE1AC252-B146-4C37-82FE-E08FE701D268}"/>
    <cellStyle name="Výstup 2 13 2 2 5" xfId="20126" xr:uid="{E059C13B-AF58-4A5B-A8B7-A708965C8495}"/>
    <cellStyle name="Výstup 2 13 2 2 6" xfId="28519" xr:uid="{192EFE33-0013-4ABC-9A49-CA74DF2DF4C5}"/>
    <cellStyle name="Výstup 2 13 2 2_5.3 Investments associated cy" xfId="6724" xr:uid="{9E8CBA91-AFF1-433E-9475-CACC27A78629}"/>
    <cellStyle name="Výstup 2 13 2 3" xfId="2770" xr:uid="{B8967C53-FD85-4935-B00C-9EDD0498F0B5}"/>
    <cellStyle name="Výstup 2 13 2 3 2" xfId="5969" xr:uid="{A9BD158C-BAC8-4814-BAE4-835882BB897C}"/>
    <cellStyle name="Výstup 2 13 2 3 2 2" xfId="12762" xr:uid="{6CF6B1F1-B977-4F2D-886B-A0394EFBA57D}"/>
    <cellStyle name="Výstup 2 13 2 3 2 2 2" xfId="21172" xr:uid="{4565F064-88B5-4F14-A50C-9F084081D669}"/>
    <cellStyle name="Výstup 2 13 2 3 2 2 2 2" xfId="48805" xr:uid="{2530FC6C-E9F0-486E-816F-E1C5B4EE8B81}"/>
    <cellStyle name="Výstup 2 13 2 3 2 2 3" xfId="24029" xr:uid="{44C14A82-5E7D-4B18-9188-59E6B24EC59B}"/>
    <cellStyle name="Výstup 2 13 2 3 2 2 4" xfId="26626" xr:uid="{9DD7CC73-F9D0-4BC2-9B74-C72BC06AD510}"/>
    <cellStyle name="Výstup 2 13 2 3 2 2 5" xfId="37608" xr:uid="{7BA6B6F9-9981-431D-8F04-BAF856802AFC}"/>
    <cellStyle name="Výstup 2 13 2 3 2 3" xfId="16584" xr:uid="{3FFFEF39-A4F6-4C13-A5A7-8C7B51B15DCB}"/>
    <cellStyle name="Výstup 2 13 2 3 2 3 2" xfId="43136" xr:uid="{B56FA59D-EBA4-4592-A4E7-5F7878BDEC51}"/>
    <cellStyle name="Výstup 2 13 2 3 2 4" xfId="18328" xr:uid="{36C1D837-1E87-4D68-A266-53C184560444}"/>
    <cellStyle name="Výstup 2 13 2 3 2 5" xfId="13519" xr:uid="{2FB9ACE3-D218-46EB-929B-7D3D8406373F}"/>
    <cellStyle name="Výstup 2 13 2 3 2 6" xfId="32053" xr:uid="{AB89720C-D87C-4DAD-8879-811F7D49BE27}"/>
    <cellStyle name="Výstup 2 13 2 3 3" xfId="9728" xr:uid="{AFCC1A0C-3900-4925-964C-E16F2B70AE25}"/>
    <cellStyle name="Výstup 2 13 2 3 3 2" xfId="19260" xr:uid="{B20B8CA4-9067-4BE6-B1FD-AE18BC876725}"/>
    <cellStyle name="Výstup 2 13 2 3 3 2 2" xfId="45772" xr:uid="{790696F8-37D0-4C55-A787-64F31F0DA276}"/>
    <cellStyle name="Výstup 2 13 2 3 3 3" xfId="22546" xr:uid="{F1B0B3AD-E9A4-41F7-9AA4-012611D695E3}"/>
    <cellStyle name="Výstup 2 13 2 3 3 4" xfId="25320" xr:uid="{F9DF16BC-1359-4192-A739-5ADF2256CE94}"/>
    <cellStyle name="Výstup 2 13 2 3 3 5" xfId="34663" xr:uid="{B7064909-2DCF-4F97-BFA6-36EC7827D383}"/>
    <cellStyle name="Výstup 2 13 2 3 4" xfId="14645" xr:uid="{BCCEB3E7-F917-44AA-8033-78B5031075CC}"/>
    <cellStyle name="Výstup 2 13 2 3 4 2" xfId="40111" xr:uid="{D05C0D52-64C6-499A-AC57-10BFF54956F9}"/>
    <cellStyle name="Výstup 2 13 2 3 5" xfId="13567" xr:uid="{B8E97091-D10A-42A8-B83A-575F525871AA}"/>
    <cellStyle name="Výstup 2 13 2 3 6" xfId="29116" xr:uid="{F29AB447-7DFA-47F8-B47E-02172729AEC4}"/>
    <cellStyle name="Výstup 2 13 2 3_5.3 Investments associated cy" xfId="6725" xr:uid="{0080A014-9280-4B20-9395-702E3E9C2D0F}"/>
    <cellStyle name="Výstup 2 13 2 4" xfId="3363" xr:uid="{7B41D1C3-7ED0-4E5C-849A-54145FD8173C}"/>
    <cellStyle name="Výstup 2 13 2 4 2" xfId="10290" xr:uid="{DEDA0812-90DC-44BE-8E59-5485B4325488}"/>
    <cellStyle name="Výstup 2 13 2 4 2 2" xfId="19706" xr:uid="{92E8AEB4-181D-45B6-B5AF-A1D6BC04FC23}"/>
    <cellStyle name="Výstup 2 13 2 4 2 2 2" xfId="46333" xr:uid="{94087B8B-1B43-4875-9DBE-7877FBE714F4}"/>
    <cellStyle name="Výstup 2 13 2 4 2 3" xfId="22937" xr:uid="{CE8159FD-9402-459A-84A0-FB1A24A60C3E}"/>
    <cellStyle name="Výstup 2 13 2 4 2 4" xfId="25695" xr:uid="{AE11EFA7-7462-4C68-920E-5D5153B2DD03}"/>
    <cellStyle name="Výstup 2 13 2 4 2 5" xfId="35213" xr:uid="{5DAABBF4-D5F9-4875-A94E-498EF9B7B3E8}"/>
    <cellStyle name="Výstup 2 13 2 4 3" xfId="15092" xr:uid="{63F42008-4767-4324-A9B2-2DFD9092A9D3}"/>
    <cellStyle name="Výstup 2 13 2 4 3 2" xfId="40668" xr:uid="{AFB5EA25-E7A3-40E9-9E43-6FC0B71A88A4}"/>
    <cellStyle name="Výstup 2 13 2 4 4" xfId="16823" xr:uid="{F2F479E7-2A1B-43D2-887B-92245BCA11CE}"/>
    <cellStyle name="Výstup 2 13 2 4 5" xfId="29662" xr:uid="{0520A932-D8FF-4250-82C7-5FB91C78933B}"/>
    <cellStyle name="Výstup 2 13 2 5" xfId="7813" xr:uid="{71604338-E345-4D37-86AE-3915C40C5F89}"/>
    <cellStyle name="Výstup 2 13 2 5 2" xfId="18029" xr:uid="{68FF87C6-9521-430D-B4C3-1DD4371846BB}"/>
    <cellStyle name="Výstup 2 13 2 5 2 2" xfId="43861" xr:uid="{3FF05BE4-9C1C-4308-B2F0-BCF71FA191DB}"/>
    <cellStyle name="Výstup 2 13 2 5 3" xfId="21597" xr:uid="{683E2402-91A0-4A06-A771-4BEEBA860D04}"/>
    <cellStyle name="Výstup 2 13 2 5 4" xfId="24477" xr:uid="{17C2284A-56AA-4CC4-A2B2-EA4188EB1616}"/>
    <cellStyle name="Výstup 2 13 2 5 5" xfId="32768" xr:uid="{DE8DB03F-287D-43CA-AFF0-9D89B78AE305}"/>
    <cellStyle name="Výstup 2 13 2 6" xfId="13275" xr:uid="{2819CFC7-A03E-4E66-AAAF-D1BBFDF133F2}"/>
    <cellStyle name="Výstup 2 13 2 6 2" xfId="38201" xr:uid="{861EB100-35C1-413C-85BF-52BAFB377246}"/>
    <cellStyle name="Výstup 2 13 2 7" xfId="17067" xr:uid="{13D70771-259A-47B2-BD07-B27147C07D66}"/>
    <cellStyle name="Výstup 2 13 2 8" xfId="27218" xr:uid="{584D66CA-3344-4A09-BCE3-3462F5A6B092}"/>
    <cellStyle name="Výstup 2 13 2_5.3 Investments associated cy" xfId="6723" xr:uid="{A682DAA1-02BE-4BFA-9ABA-61073030D2D8}"/>
    <cellStyle name="Výstup 2 13 3" xfId="1900" xr:uid="{6C3B289E-A484-4276-95F2-D3D88CD5E401}"/>
    <cellStyle name="Výstup 2 13 3 2" xfId="5099" xr:uid="{FAA7DF2B-1F98-43F7-B1FB-F9F720678A16}"/>
    <cellStyle name="Výstup 2 13 3 2 2" xfId="11892" xr:uid="{D1991FE8-9981-45D0-8FD0-12F166ED81BB}"/>
    <cellStyle name="Výstup 2 13 3 2 2 2" xfId="20503" xr:uid="{E7C11952-D1F3-4747-AFD6-CF5C9B37F506}"/>
    <cellStyle name="Výstup 2 13 3 2 2 2 2" xfId="47935" xr:uid="{5498DD13-F2EC-49EE-8294-3A747F7B0D7F}"/>
    <cellStyle name="Výstup 2 13 3 2 2 3" xfId="23453" xr:uid="{AB7FA62E-AB34-4ADF-B150-6BC6FB8089D5}"/>
    <cellStyle name="Výstup 2 13 3 2 2 4" xfId="26087" xr:uid="{50792EB5-7ED6-430A-8D31-750CC6941C63}"/>
    <cellStyle name="Výstup 2 13 3 2 2 5" xfId="36738" xr:uid="{5430A9BE-B01F-43DB-B037-035DB06159A0}"/>
    <cellStyle name="Výstup 2 13 3 2 3" xfId="15928" xr:uid="{489C6C22-BA62-4A18-8A88-A9D662AC1701}"/>
    <cellStyle name="Výstup 2 13 3 2 3 2" xfId="42266" xr:uid="{15F2E743-C378-4F10-BC15-B6F1093E67F5}"/>
    <cellStyle name="Výstup 2 13 3 2 4" xfId="20135" xr:uid="{C69CACFE-54BA-40F6-8634-FC3F5BDE00DD}"/>
    <cellStyle name="Výstup 2 13 3 2 5" xfId="18361" xr:uid="{4D3C6CE7-02C0-4CAC-9238-A92A885AB17C}"/>
    <cellStyle name="Výstup 2 13 3 2 6" xfId="31183" xr:uid="{B71DA4BC-AEFF-4ADE-90EA-82A03843865E}"/>
    <cellStyle name="Výstup 2 13 3 3" xfId="8859" xr:uid="{9A209EA6-B8BF-40DE-B5CE-4C719E9FE88D}"/>
    <cellStyle name="Výstup 2 13 3 3 2" xfId="18591" xr:uid="{4F1DEDEC-DDEC-4B3A-B0EE-B4006A294D86}"/>
    <cellStyle name="Výstup 2 13 3 3 2 2" xfId="44903" xr:uid="{DD149EAF-1187-4E6C-929E-D0479B0FA09F}"/>
    <cellStyle name="Výstup 2 13 3 3 3" xfId="21974" xr:uid="{3C964768-61E6-4D55-9309-0E36C9D53B40}"/>
    <cellStyle name="Výstup 2 13 3 3 4" xfId="24782" xr:uid="{C039EE27-D8A0-4310-A886-67641E4CC7E5}"/>
    <cellStyle name="Výstup 2 13 3 3 5" xfId="33794" xr:uid="{4E2BD770-9D62-46AA-917C-F6585AF463BB}"/>
    <cellStyle name="Výstup 2 13 3 4" xfId="13989" xr:uid="{E538BC98-8131-471D-9F92-3D3BFCA481AF}"/>
    <cellStyle name="Výstup 2 13 3 4 2" xfId="39242" xr:uid="{F34E5DB4-6A31-4F8F-852B-59DCB1D9094F}"/>
    <cellStyle name="Výstup 2 13 3 5" xfId="20060" xr:uid="{53213459-CFFF-47D4-8904-2BD686EEF13C}"/>
    <cellStyle name="Výstup 2 13 3 6" xfId="28247" xr:uid="{04D204A7-5ADD-4F88-95D5-7F59C5976D95}"/>
    <cellStyle name="Výstup 2 13 3_5.3 Investments associated cy" xfId="6726" xr:uid="{65173BC5-9065-4B48-99C6-DC2C4ED5F2A5}"/>
    <cellStyle name="Výstup 2 13 4" xfId="2563" xr:uid="{630CD7C4-E0A8-4DA2-AD6F-CFA653F800F0}"/>
    <cellStyle name="Výstup 2 13 4 2" xfId="5762" xr:uid="{C178A389-9E61-4C6A-86B9-B77D33562F7F}"/>
    <cellStyle name="Výstup 2 13 4 2 2" xfId="12555" xr:uid="{D33A8756-8CE8-4F14-A9B1-C2F7AA9F7CA9}"/>
    <cellStyle name="Výstup 2 13 4 2 2 2" xfId="20965" xr:uid="{BC2AB35C-4B17-43E0-A3A6-8D14B82CA7D1}"/>
    <cellStyle name="Výstup 2 13 4 2 2 2 2" xfId="48598" xr:uid="{40A2D915-A76F-4DA8-BC08-F2DE944738D6}"/>
    <cellStyle name="Výstup 2 13 4 2 2 3" xfId="23822" xr:uid="{47077BAE-3666-45A0-B36C-341AF4BB54B6}"/>
    <cellStyle name="Výstup 2 13 4 2 2 4" xfId="26419" xr:uid="{7F9D81FE-CB38-46F9-A5CF-F6DA33258347}"/>
    <cellStyle name="Výstup 2 13 4 2 2 5" xfId="37401" xr:uid="{D820D72D-4699-4316-8C60-40E1EE5FE9AF}"/>
    <cellStyle name="Výstup 2 13 4 2 3" xfId="16377" xr:uid="{848C3266-815C-4B3D-AB83-FEAABD614B83}"/>
    <cellStyle name="Výstup 2 13 4 2 3 2" xfId="42929" xr:uid="{2810CBEF-09C4-4120-847C-FED55BABEA30}"/>
    <cellStyle name="Výstup 2 13 4 2 4" xfId="20593" xr:uid="{4432C257-D561-4918-8621-875D3C11BE09}"/>
    <cellStyle name="Výstup 2 13 4 2 5" xfId="15512" xr:uid="{95F49F26-C736-44E3-AB73-A8145324E2F2}"/>
    <cellStyle name="Výstup 2 13 4 2 6" xfId="31846" xr:uid="{4CBD38E5-7C96-46B5-93AF-498A565E8FB8}"/>
    <cellStyle name="Výstup 2 13 4 3" xfId="9521" xr:uid="{9250358B-36D6-4596-A736-743CBD427C66}"/>
    <cellStyle name="Výstup 2 13 4 3 2" xfId="19053" xr:uid="{64985F5E-FB18-48D3-8D1A-24CAF2081305}"/>
    <cellStyle name="Výstup 2 13 4 3 2 2" xfId="45565" xr:uid="{828790B0-7493-4C64-A6EC-2777ED688447}"/>
    <cellStyle name="Výstup 2 13 4 3 3" xfId="22339" xr:uid="{DBEC1BFC-8056-41B0-AB41-4274B6FB06EA}"/>
    <cellStyle name="Výstup 2 13 4 3 4" xfId="25113" xr:uid="{47172EC6-A543-4516-9D30-F257A9905FDB}"/>
    <cellStyle name="Výstup 2 13 4 3 5" xfId="34456" xr:uid="{C0A2873F-17E3-4E7E-B8B7-EC140AEDC1E4}"/>
    <cellStyle name="Výstup 2 13 4 4" xfId="14438" xr:uid="{F13C6B72-1E65-4F60-AB02-A8B0724211EA}"/>
    <cellStyle name="Výstup 2 13 4 4 2" xfId="39904" xr:uid="{782D4D44-468C-4660-A0B4-701B4C563CCB}"/>
    <cellStyle name="Výstup 2 13 4 5" xfId="20214" xr:uid="{96C20233-EB77-449F-B207-BCB96C092D1E}"/>
    <cellStyle name="Výstup 2 13 4 6" xfId="28909" xr:uid="{897E0F49-F683-492A-869A-2C8563B7BD28}"/>
    <cellStyle name="Výstup 2 13 4_5.3 Investments associated cy" xfId="6727" xr:uid="{F6F5D807-1E83-4EAB-9FB9-5BC7B93C2A21}"/>
    <cellStyle name="Výstup 2 13 5" xfId="3088" xr:uid="{8BAFC74E-BD56-4FD9-AA15-990AC209CE3A}"/>
    <cellStyle name="Výstup 2 13 5 2" xfId="10020" xr:uid="{E3AB1F5F-7B94-41FE-BAB2-E255EE1B8117}"/>
    <cellStyle name="Výstup 2 13 5 2 2" xfId="19488" xr:uid="{E36D999E-2467-4934-ABEA-07866359A3FE}"/>
    <cellStyle name="Výstup 2 13 5 2 2 2" xfId="46063" xr:uid="{E3A2AE2E-AA92-4B16-9247-39C9B6F84673}"/>
    <cellStyle name="Výstup 2 13 5 2 3" xfId="22754" xr:uid="{A3B8D376-547B-43DF-9AFE-3C41DFCA71A7}"/>
    <cellStyle name="Výstup 2 13 5 2 4" xfId="25521" xr:uid="{A2FFEE4C-F2B7-41E6-989D-A322466F8522}"/>
    <cellStyle name="Výstup 2 13 5 2 5" xfId="34944" xr:uid="{A39D60F8-EF93-48D9-9DAA-5ED418DD743F}"/>
    <cellStyle name="Výstup 2 13 5 3" xfId="14873" xr:uid="{9DDC3E43-CDFF-49D8-9C24-B968DDB2939C}"/>
    <cellStyle name="Výstup 2 13 5 3 2" xfId="40399" xr:uid="{F158ACFD-5D3A-4357-B1BC-A182C3DE2B0B}"/>
    <cellStyle name="Výstup 2 13 5 4" xfId="19821" xr:uid="{32B9DD73-AC5F-471E-9341-A22819736B56}"/>
    <cellStyle name="Výstup 2 13 5 5" xfId="29394" xr:uid="{F318CDF0-B6EF-4E4E-9458-C0E720732AD0}"/>
    <cellStyle name="Výstup 2 13 6" xfId="7512" xr:uid="{236A8A54-9AAF-4027-9F34-F766AA311D4D}"/>
    <cellStyle name="Výstup 2 13 6 2" xfId="17783" xr:uid="{25C6E052-4030-442C-B9E8-AE23F82389BE}"/>
    <cellStyle name="Výstup 2 13 6 2 2" xfId="43560" xr:uid="{6029CF27-F5E3-438B-9097-24E3363B5C8A}"/>
    <cellStyle name="Výstup 2 13 6 3" xfId="21378" xr:uid="{9B5502DF-B9FB-49F7-8721-128239E2576E}"/>
    <cellStyle name="Výstup 2 13 6 4" xfId="24270" xr:uid="{0CFC2BAF-6BE4-4A12-9969-A1375B0F4275}"/>
    <cellStyle name="Výstup 2 13 6 5" xfId="32467" xr:uid="{A2D05558-9626-44F9-8A5C-4C7C2065511C}"/>
    <cellStyle name="Výstup 2 13 7" xfId="13028" xr:uid="{892E9472-EE2E-4ACC-9785-5C0E16EACEB5}"/>
    <cellStyle name="Výstup 2 13 7 2" xfId="37900" xr:uid="{C0FF8D28-E9C9-4F20-A313-BA812D76832C}"/>
    <cellStyle name="Výstup 2 13 8" xfId="17284" xr:uid="{CF6B9843-9266-49EF-8D02-4267ECA0F7A8}"/>
    <cellStyle name="Výstup 2 13 9" xfId="26917" xr:uid="{9D60D037-2D31-4388-80CD-E12112DA889A}"/>
    <cellStyle name="Výstup 2 13_3.10 Impairments" xfId="1152" xr:uid="{E97BE8DA-C97A-450C-B36D-E7B3EA73459E}"/>
    <cellStyle name="Výstup 2 14" xfId="344" xr:uid="{483EA98A-2521-483D-B8D0-F2DD3ED39167}"/>
    <cellStyle name="Výstup 2 14 2" xfId="648" xr:uid="{553F642B-7165-4B12-9303-A8CEC5A8190B}"/>
    <cellStyle name="Výstup 2 14 2 2" xfId="2194" xr:uid="{E6B0CDFC-ED63-4A6D-BA79-93B668D0A736}"/>
    <cellStyle name="Výstup 2 14 2 2 2" xfId="5393" xr:uid="{24FCB2F2-D563-41B7-95E7-8B161C9D86A6}"/>
    <cellStyle name="Výstup 2 14 2 2 2 2" xfId="12186" xr:uid="{2CFBFC8D-C39E-4E27-AC71-218DF4CAA89E}"/>
    <cellStyle name="Výstup 2 14 2 2 2 2 2" xfId="20744" xr:uid="{FCD4AE44-A2FC-4487-873F-335A9CADF7F6}"/>
    <cellStyle name="Výstup 2 14 2 2 2 2 2 2" xfId="48229" xr:uid="{8E9F8006-08C7-41FD-A2B4-F223704FEEAD}"/>
    <cellStyle name="Výstup 2 14 2 2 2 2 3" xfId="23662" xr:uid="{3A397FAA-88CF-4AA2-B6FA-2A8E185D9857}"/>
    <cellStyle name="Výstup 2 14 2 2 2 2 4" xfId="26287" xr:uid="{D918F232-A9B3-4A0F-B418-A5D7B42D6476}"/>
    <cellStyle name="Výstup 2 14 2 2 2 2 5" xfId="37032" xr:uid="{3A9CDBFC-763F-4D76-BA99-7FE987C13329}"/>
    <cellStyle name="Výstup 2 14 2 2 2 3" xfId="16167" xr:uid="{E7FDB3F4-251E-42C1-B133-E941BBE0DDAF}"/>
    <cellStyle name="Výstup 2 14 2 2 2 3 2" xfId="42560" xr:uid="{7B5FF52F-BA62-4F6C-9583-40994FA9E624}"/>
    <cellStyle name="Výstup 2 14 2 2 2 4" xfId="15604" xr:uid="{35F85352-3E04-40C2-94B5-A3162D76E6D7}"/>
    <cellStyle name="Výstup 2 14 2 2 2 5" xfId="14328" xr:uid="{CBC99535-7835-49EF-B1F2-00DBDB7C3A65}"/>
    <cellStyle name="Výstup 2 14 2 2 2 6" xfId="31477" xr:uid="{C3CAE0CA-C43B-448D-ABF8-7319A65E1974}"/>
    <cellStyle name="Výstup 2 14 2 2 3" xfId="9153" xr:uid="{C02CA383-C44B-453A-98AD-1238B83396C9}"/>
    <cellStyle name="Výstup 2 14 2 2 3 2" xfId="18829" xr:uid="{C352732A-36FD-4C74-A9A5-529566417919}"/>
    <cellStyle name="Výstup 2 14 2 2 3 2 2" xfId="45197" xr:uid="{F61792BC-3358-45C0-A3DB-A6500058220B}"/>
    <cellStyle name="Výstup 2 14 2 2 3 3" xfId="22184" xr:uid="{CB2C73BD-8204-4DAF-AE06-79F918AC5187}"/>
    <cellStyle name="Výstup 2 14 2 2 3 4" xfId="24982" xr:uid="{A4CB809B-583D-4ECF-AEC1-7FFF65D84A79}"/>
    <cellStyle name="Výstup 2 14 2 2 3 5" xfId="34088" xr:uid="{FC8D79A5-0D92-4246-97BA-7DCF0E8E07EF}"/>
    <cellStyle name="Výstup 2 14 2 2 4" xfId="14224" xr:uid="{70C9ED28-C672-47BF-BA2B-99685C566E57}"/>
    <cellStyle name="Výstup 2 14 2 2 4 2" xfId="39536" xr:uid="{DE48FF09-CADB-40CC-8AD0-22274D0D317C}"/>
    <cellStyle name="Výstup 2 14 2 2 5" xfId="20046" xr:uid="{0F3786B6-23DC-4456-8E3B-4A83EAE25DA0}"/>
    <cellStyle name="Výstup 2 14 2 2 6" xfId="28541" xr:uid="{291D3EC9-0973-4518-9C20-9BD0ABCD99CC}"/>
    <cellStyle name="Výstup 2 14 2 2_5.3 Investments associated cy" xfId="6729" xr:uid="{A3721FEA-25D5-4DCD-9793-E8689C96C38B}"/>
    <cellStyle name="Výstup 2 14 2 3" xfId="2794" xr:uid="{3497AA4E-F2DB-4C60-AB98-5DCE93FCA738}"/>
    <cellStyle name="Výstup 2 14 2 3 2" xfId="5993" xr:uid="{6F1A29D4-4226-4B7D-ABFA-3AB9FFDCEC9F}"/>
    <cellStyle name="Výstup 2 14 2 3 2 2" xfId="12786" xr:uid="{DE7E5A25-22C9-4949-83A0-2837F53258DB}"/>
    <cellStyle name="Výstup 2 14 2 3 2 2 2" xfId="21196" xr:uid="{71B2248B-5434-4BE0-B964-1C24F28A68AD}"/>
    <cellStyle name="Výstup 2 14 2 3 2 2 2 2" xfId="48829" xr:uid="{6E4FB252-BA22-47B4-9E47-1798DDBED66F}"/>
    <cellStyle name="Výstup 2 14 2 3 2 2 3" xfId="24053" xr:uid="{28E96C39-2F7F-447C-8B0A-475038E5FCD9}"/>
    <cellStyle name="Výstup 2 14 2 3 2 2 4" xfId="26650" xr:uid="{4A278065-54DA-4275-A325-FF4CBE3A7E42}"/>
    <cellStyle name="Výstup 2 14 2 3 2 2 5" xfId="37632" xr:uid="{C69EF9BE-70E8-4945-9FEB-2FE16EAB84F9}"/>
    <cellStyle name="Výstup 2 14 2 3 2 3" xfId="16608" xr:uid="{C6991BE3-81BD-4016-82C0-B6D577417574}"/>
    <cellStyle name="Výstup 2 14 2 3 2 3 2" xfId="43160" xr:uid="{E0D39FEC-93FA-47D9-B3CE-3BC3A8698597}"/>
    <cellStyle name="Výstup 2 14 2 3 2 4" xfId="17780" xr:uid="{F29A04A6-6006-4417-996E-285598CB89FA}"/>
    <cellStyle name="Výstup 2 14 2 3 2 5" xfId="13741" xr:uid="{77E1F88A-DB91-4142-8DA3-FD08041F1BD1}"/>
    <cellStyle name="Výstup 2 14 2 3 2 6" xfId="32077" xr:uid="{05780429-CA0C-46C5-8C58-68B51B854BD8}"/>
    <cellStyle name="Výstup 2 14 2 3 3" xfId="9752" xr:uid="{FEE1F6F3-996E-4675-9124-DE34E783C3B0}"/>
    <cellStyle name="Výstup 2 14 2 3 3 2" xfId="19284" xr:uid="{A3A51D11-5B7C-4578-B8C2-93A1D27E0DB7}"/>
    <cellStyle name="Výstup 2 14 2 3 3 2 2" xfId="45796" xr:uid="{A8D34435-CBA6-4508-A7EB-DAD38441770B}"/>
    <cellStyle name="Výstup 2 14 2 3 3 3" xfId="22570" xr:uid="{96131CA5-108B-4113-AC73-F73535A13767}"/>
    <cellStyle name="Výstup 2 14 2 3 3 4" xfId="25344" xr:uid="{083DAA5C-0AA5-49CD-8295-7C0BCA0B0BBF}"/>
    <cellStyle name="Výstup 2 14 2 3 3 5" xfId="34687" xr:uid="{8A49836A-9707-4CB9-8081-4B6F70AA0000}"/>
    <cellStyle name="Výstup 2 14 2 3 4" xfId="14669" xr:uid="{D4E9A94E-3DA2-493B-9302-F09AB0DE50CE}"/>
    <cellStyle name="Výstup 2 14 2 3 4 2" xfId="40135" xr:uid="{0BD88AC3-4FEE-453D-8410-9D6CB0AB385D}"/>
    <cellStyle name="Výstup 2 14 2 3 5" xfId="16869" xr:uid="{40166427-5B5C-4DB8-8E79-290FB1F78C06}"/>
    <cellStyle name="Výstup 2 14 2 3 6" xfId="29140" xr:uid="{57087AC4-9344-4034-A61D-04D438DB5E7E}"/>
    <cellStyle name="Výstup 2 14 2 3_5.3 Investments associated cy" xfId="6730" xr:uid="{636011A6-5355-4F1D-860C-0E940A3F04C3}"/>
    <cellStyle name="Výstup 2 14 2 4" xfId="3384" xr:uid="{A68CDEB2-B330-4FED-BF89-8BAA1BFFE6C7}"/>
    <cellStyle name="Výstup 2 14 2 4 2" xfId="10311" xr:uid="{510820BB-9BDE-4027-B089-58F8F0AD3256}"/>
    <cellStyle name="Výstup 2 14 2 4 2 2" xfId="19727" xr:uid="{FFCF0644-271C-48D0-AAB2-D6556B2CD79A}"/>
    <cellStyle name="Výstup 2 14 2 4 2 2 2" xfId="46354" xr:uid="{86D58BB6-053A-4779-9A43-BF9EB7D81FD0}"/>
    <cellStyle name="Výstup 2 14 2 4 2 3" xfId="22958" xr:uid="{34F60216-FED1-4EF0-BCD2-90C8643681F3}"/>
    <cellStyle name="Výstup 2 14 2 4 2 4" xfId="25716" xr:uid="{52F2DC46-C5F2-4B67-AA89-BDD386930619}"/>
    <cellStyle name="Výstup 2 14 2 4 2 5" xfId="35234" xr:uid="{D3F1A037-C3DD-408E-9C3D-15967C523435}"/>
    <cellStyle name="Výstup 2 14 2 4 3" xfId="15113" xr:uid="{7D2CB59F-6545-4900-9B86-EA3A7A0B8AD8}"/>
    <cellStyle name="Výstup 2 14 2 4 3 2" xfId="40689" xr:uid="{20CBDF97-A05F-4E6E-A74C-A237B005D61B}"/>
    <cellStyle name="Výstup 2 14 2 4 4" xfId="16017" xr:uid="{5D09E20A-AAD3-40CD-B4F0-E379DE44A325}"/>
    <cellStyle name="Výstup 2 14 2 4 5" xfId="29683" xr:uid="{4BBA98AC-9435-4C06-9A2C-140E6395CA1D}"/>
    <cellStyle name="Výstup 2 14 2 5" xfId="7837" xr:uid="{3283FEE1-9019-4EDB-97E7-99D5F070915C}"/>
    <cellStyle name="Výstup 2 14 2 5 2" xfId="18053" xr:uid="{412A3933-D6F8-46B2-A65B-23DAE4F79CE5}"/>
    <cellStyle name="Výstup 2 14 2 5 2 2" xfId="43885" xr:uid="{5227912E-A29F-480A-8E6E-5CAEA00A338C}"/>
    <cellStyle name="Výstup 2 14 2 5 3" xfId="21621" xr:uid="{F4D158EC-F9D0-4892-BCDE-66A34EB79681}"/>
    <cellStyle name="Výstup 2 14 2 5 4" xfId="24501" xr:uid="{7D6DC60A-33E2-48C1-81F2-D4D6F9E4DADC}"/>
    <cellStyle name="Výstup 2 14 2 5 5" xfId="32792" xr:uid="{2A3F60BE-40C2-47E0-A9B0-129E4FD7E425}"/>
    <cellStyle name="Výstup 2 14 2 6" xfId="13299" xr:uid="{74A71EE6-7794-4B45-B6D5-5D0570ED0781}"/>
    <cellStyle name="Výstup 2 14 2 6 2" xfId="38225" xr:uid="{6CEB8C57-A52A-4BA3-A1DE-0274960CAF61}"/>
    <cellStyle name="Výstup 2 14 2 7" xfId="17045" xr:uid="{E4E02C34-39B5-4ACB-8FA5-0BAA62B87064}"/>
    <cellStyle name="Výstup 2 14 2 8" xfId="27242" xr:uid="{7A778A5B-2ED2-40BF-99BC-32B550904CCD}"/>
    <cellStyle name="Výstup 2 14 2_5.3 Investments associated cy" xfId="6728" xr:uid="{74333266-916D-4B16-A8A2-6D9FF8BFEF0F}"/>
    <cellStyle name="Výstup 2 14 3" xfId="1921" xr:uid="{3444B39B-E7B8-44CE-9351-C9C1E02EA3C1}"/>
    <cellStyle name="Výstup 2 14 3 2" xfId="5120" xr:uid="{D48B7E1A-A066-4C06-B046-1D037AB1A559}"/>
    <cellStyle name="Výstup 2 14 3 2 2" xfId="11913" xr:uid="{8279FD03-8042-4AF9-8FE1-21FE5CE4358F}"/>
    <cellStyle name="Výstup 2 14 3 2 2 2" xfId="20524" xr:uid="{298B84F1-5DA3-42E9-A1C3-BFBC0175749E}"/>
    <cellStyle name="Výstup 2 14 3 2 2 2 2" xfId="47956" xr:uid="{E5B63975-7FCA-4319-934A-2A548C4122EB}"/>
    <cellStyle name="Výstup 2 14 3 2 2 3" xfId="23474" xr:uid="{89D4BF16-DF11-47B1-8401-0406EDA3DE05}"/>
    <cellStyle name="Výstup 2 14 3 2 2 4" xfId="26108" xr:uid="{1F451754-2E0E-40BB-94CB-73E45D73385F}"/>
    <cellStyle name="Výstup 2 14 3 2 2 5" xfId="36759" xr:uid="{9E2C81F9-D2E4-4678-BED6-A896D7203FED}"/>
    <cellStyle name="Výstup 2 14 3 2 3" xfId="15949" xr:uid="{8F066D3B-5C30-4C29-8C5F-FAE966FC49E8}"/>
    <cellStyle name="Výstup 2 14 3 2 3 2" xfId="42287" xr:uid="{BB3705EA-58CD-4F5F-BDBA-CF319872AD8A}"/>
    <cellStyle name="Výstup 2 14 3 2 4" xfId="17923" xr:uid="{AB184875-E700-4210-BA51-7BEF97D76D5F}"/>
    <cellStyle name="Výstup 2 14 3 2 5" xfId="20848" xr:uid="{D144C4B5-55A4-4DE2-9259-155430126134}"/>
    <cellStyle name="Výstup 2 14 3 2 6" xfId="31204" xr:uid="{6D5AE2DE-310C-4359-A115-407FD750496B}"/>
    <cellStyle name="Výstup 2 14 3 3" xfId="8880" xr:uid="{4C43371F-1ED1-4E04-A87B-9AE3B7AFF915}"/>
    <cellStyle name="Výstup 2 14 3 3 2" xfId="18612" xr:uid="{5717F4BE-AD85-419F-9627-C3B20AF18854}"/>
    <cellStyle name="Výstup 2 14 3 3 2 2" xfId="44924" xr:uid="{E19A4FC1-3AAB-4842-8922-4B8AB814D160}"/>
    <cellStyle name="Výstup 2 14 3 3 3" xfId="21995" xr:uid="{6D2DBF85-69ED-45F8-835F-0253A2AFA5FD}"/>
    <cellStyle name="Výstup 2 14 3 3 4" xfId="24803" xr:uid="{794316DE-40A9-4EBB-96A4-D629A9B3D75F}"/>
    <cellStyle name="Výstup 2 14 3 3 5" xfId="33815" xr:uid="{145F64B9-F58F-46A0-ADB0-B466177F94E5}"/>
    <cellStyle name="Výstup 2 14 3 4" xfId="14010" xr:uid="{F4B9FDBF-2C93-4906-BA14-D5E5E598921E}"/>
    <cellStyle name="Výstup 2 14 3 4 2" xfId="39263" xr:uid="{33CD03A7-F084-4C25-8F7E-EF5E3F5DCA71}"/>
    <cellStyle name="Výstup 2 14 3 5" xfId="16936" xr:uid="{2CF223D4-95D7-4894-8103-87B283F6F6FB}"/>
    <cellStyle name="Výstup 2 14 3 6" xfId="28268" xr:uid="{A8E5AADA-3F71-4DE6-87DD-B479F3FDE312}"/>
    <cellStyle name="Výstup 2 14 3_5.3 Investments associated cy" xfId="6731" xr:uid="{9A52D535-4CA5-4DC7-ACA9-127423B3FAC6}"/>
    <cellStyle name="Výstup 2 14 4" xfId="2587" xr:uid="{0B1906FB-E6EC-4DE8-BFFF-87B859DEF897}"/>
    <cellStyle name="Výstup 2 14 4 2" xfId="5786" xr:uid="{D71FB9D3-F6A2-4E16-A81C-1BC6BBF9E961}"/>
    <cellStyle name="Výstup 2 14 4 2 2" xfId="12579" xr:uid="{866001DC-A7AD-4C37-9B76-357BE4A46168}"/>
    <cellStyle name="Výstup 2 14 4 2 2 2" xfId="20989" xr:uid="{87A81566-055F-4DDC-9788-F4D2132D2C66}"/>
    <cellStyle name="Výstup 2 14 4 2 2 2 2" xfId="48622" xr:uid="{CECDE0BB-9742-4F6B-860E-E3B2CEB6F274}"/>
    <cellStyle name="Výstup 2 14 4 2 2 3" xfId="23846" xr:uid="{17861444-8EAB-49F8-9B72-BFBFB54F8A46}"/>
    <cellStyle name="Výstup 2 14 4 2 2 4" xfId="26443" xr:uid="{67EB4B74-1303-40F5-B52F-0FE6F7D59C55}"/>
    <cellStyle name="Výstup 2 14 4 2 2 5" xfId="37425" xr:uid="{BECE9FCD-CD06-4202-BF49-17E9BBEAABEE}"/>
    <cellStyle name="Výstup 2 14 4 2 3" xfId="16401" xr:uid="{D1B898E3-1FE6-4752-9580-A080407D45E8}"/>
    <cellStyle name="Výstup 2 14 4 2 3 2" xfId="42953" xr:uid="{18510E57-D6A7-46F4-8218-EB3A6DCC22BD}"/>
    <cellStyle name="Výstup 2 14 4 2 4" xfId="13413" xr:uid="{13A4C71C-6B16-478C-8180-00D72C4367BB}"/>
    <cellStyle name="Výstup 2 14 4 2 5" xfId="14357" xr:uid="{FA70C557-5D4C-45F2-B679-CA948C5D5219}"/>
    <cellStyle name="Výstup 2 14 4 2 6" xfId="31870" xr:uid="{8C6BA014-95C8-4902-BD4D-83465C97C080}"/>
    <cellStyle name="Výstup 2 14 4 3" xfId="9545" xr:uid="{1D8DED4F-166A-4211-A77E-424F00380501}"/>
    <cellStyle name="Výstup 2 14 4 3 2" xfId="19077" xr:uid="{CA5EC4B6-9555-4641-8B8E-47EBAFAAEEE2}"/>
    <cellStyle name="Výstup 2 14 4 3 2 2" xfId="45589" xr:uid="{67D82405-1855-4BD8-9DBA-E24A2190E668}"/>
    <cellStyle name="Výstup 2 14 4 3 3" xfId="22363" xr:uid="{4EF7598C-0A64-4B16-97C2-9F07F97DDA59}"/>
    <cellStyle name="Výstup 2 14 4 3 4" xfId="25137" xr:uid="{0F2E95DB-4A9E-4BBD-9E23-02E9CFAABB15}"/>
    <cellStyle name="Výstup 2 14 4 3 5" xfId="34480" xr:uid="{69DEFC63-8730-497D-8656-D18DE6260BDA}"/>
    <cellStyle name="Výstup 2 14 4 4" xfId="14462" xr:uid="{E1341EE7-BC16-457A-8948-179B94E17B68}"/>
    <cellStyle name="Výstup 2 14 4 4 2" xfId="39928" xr:uid="{4518C7FD-A5D8-4E55-868A-E909B42C353B}"/>
    <cellStyle name="Výstup 2 14 4 5" xfId="19987" xr:uid="{4319B49D-E4FA-4EB5-BFBD-0395A89C3886}"/>
    <cellStyle name="Výstup 2 14 4 6" xfId="28933" xr:uid="{54E6DC87-872D-4137-941B-AD0E73DAA56D}"/>
    <cellStyle name="Výstup 2 14 4_5.3 Investments associated cy" xfId="6732" xr:uid="{996F572D-0981-4CF8-BB5A-23EB500E9F27}"/>
    <cellStyle name="Výstup 2 14 5" xfId="3111" xr:uid="{B5E15E06-763B-4976-89B9-F285D09B1219}"/>
    <cellStyle name="Výstup 2 14 5 2" xfId="10042" xr:uid="{F2819028-F01E-4C2D-97AA-36C3754EDDA5}"/>
    <cellStyle name="Výstup 2 14 5 2 2" xfId="19509" xr:uid="{18BF6902-7001-4AFF-9B9D-1F7DB7EA36A7}"/>
    <cellStyle name="Výstup 2 14 5 2 2 2" xfId="46085" xr:uid="{7428C922-E1E8-497F-98EC-EAAA209B94A4}"/>
    <cellStyle name="Výstup 2 14 5 2 3" xfId="22776" xr:uid="{EEE8D7C8-82D5-4271-8E10-F7D29F8CB63E}"/>
    <cellStyle name="Výstup 2 14 5 2 4" xfId="25542" xr:uid="{6B8B3F07-7ACF-4356-A54C-A1EE42164E9B}"/>
    <cellStyle name="Výstup 2 14 5 2 5" xfId="34966" xr:uid="{E967A2F0-FEB7-4E63-8A33-ACBDDA4D2B6B}"/>
    <cellStyle name="Výstup 2 14 5 3" xfId="14894" xr:uid="{ACD25E34-85AC-443D-8AAA-2A5ACECC6973}"/>
    <cellStyle name="Výstup 2 14 5 3 2" xfId="40420" xr:uid="{665C6456-F526-4100-82E4-186BA67C25D3}"/>
    <cellStyle name="Výstup 2 14 5 4" xfId="14239" xr:uid="{69E7DEC9-FF24-4863-9514-9F99E05AD0AC}"/>
    <cellStyle name="Výstup 2 14 5 5" xfId="29415" xr:uid="{BC421F86-F6F0-46DD-A1A6-274D285E0E71}"/>
    <cellStyle name="Výstup 2 14 6" xfId="7536" xr:uid="{51FE1232-5B70-4BDA-9B59-127D380E4A1D}"/>
    <cellStyle name="Výstup 2 14 6 2" xfId="17807" xr:uid="{33D7F2AF-5A2A-4D00-9CC3-FBCC06FF0DCE}"/>
    <cellStyle name="Výstup 2 14 6 2 2" xfId="43584" xr:uid="{78B8264C-FDBD-4BFB-905C-56B20C3C6FA8}"/>
    <cellStyle name="Výstup 2 14 6 3" xfId="21402" xr:uid="{ADA6182F-938C-4BB4-85AF-D0A873975010}"/>
    <cellStyle name="Výstup 2 14 6 4" xfId="24294" xr:uid="{11283C61-2018-441F-AE3A-4494A36FF260}"/>
    <cellStyle name="Výstup 2 14 6 5" xfId="32491" xr:uid="{7F2EE44A-F5C4-49F2-BBCF-832A5AAE3F02}"/>
    <cellStyle name="Výstup 2 14 7" xfId="13052" xr:uid="{BF71EFD3-D39D-432E-BB0A-A9D3DB315937}"/>
    <cellStyle name="Výstup 2 14 7 2" xfId="37924" xr:uid="{819A312A-8530-461D-8B20-C6D56A929DC9}"/>
    <cellStyle name="Výstup 2 14 8" xfId="17261" xr:uid="{A23E6B5F-07C3-4776-915F-8C5A823E50F2}"/>
    <cellStyle name="Výstup 2 14 9" xfId="26941" xr:uid="{567DA557-6CEA-43DE-A987-3856B4FA2DBC}"/>
    <cellStyle name="Výstup 2 14_3.10 Impairments" xfId="1153" xr:uid="{E8B57B5D-2116-46A9-88C6-C4A88596BD6E}"/>
    <cellStyle name="Výstup 2 15" xfId="329" xr:uid="{FB83514F-8061-4DD9-9B2D-06AC95CC3909}"/>
    <cellStyle name="Výstup 2 15 2" xfId="633" xr:uid="{AF4304DE-9417-4833-9F6F-7F5B35838B93}"/>
    <cellStyle name="Výstup 2 15 2 2" xfId="2181" xr:uid="{6FC132EE-B954-4650-A675-5FD1685BD8A7}"/>
    <cellStyle name="Výstup 2 15 2 2 2" xfId="5380" xr:uid="{29429876-D2D2-4B1E-922F-FA069EB467A5}"/>
    <cellStyle name="Výstup 2 15 2 2 2 2" xfId="12173" xr:uid="{DE69CBA1-7B5B-499C-AC9B-DF4DD84E3D01}"/>
    <cellStyle name="Výstup 2 15 2 2 2 2 2" xfId="20731" xr:uid="{C6D499E4-E8A7-4417-8D61-CEA637694737}"/>
    <cellStyle name="Výstup 2 15 2 2 2 2 2 2" xfId="48216" xr:uid="{E97B6E80-27A1-4A1B-BC87-02E04FED9806}"/>
    <cellStyle name="Výstup 2 15 2 2 2 2 3" xfId="23649" xr:uid="{39242130-9776-4DE8-9EC7-3A24B3F4502C}"/>
    <cellStyle name="Výstup 2 15 2 2 2 2 4" xfId="26274" xr:uid="{59574A78-1D8D-400B-AB01-0B6835DA7A5A}"/>
    <cellStyle name="Výstup 2 15 2 2 2 2 5" xfId="37019" xr:uid="{39CBA471-31DE-4491-AE15-ACE215941855}"/>
    <cellStyle name="Výstup 2 15 2 2 2 3" xfId="16154" xr:uid="{F0400406-0F3A-47F2-8D2E-18E9D80B68A2}"/>
    <cellStyle name="Výstup 2 15 2 2 2 3 2" xfId="42547" xr:uid="{153CEC1B-A54E-4FC6-9DB5-2D8649E051ED}"/>
    <cellStyle name="Výstup 2 15 2 2 2 4" xfId="17857" xr:uid="{E727F862-7100-4CC9-B541-620B0573B457}"/>
    <cellStyle name="Výstup 2 15 2 2 2 5" xfId="15754" xr:uid="{D4370E18-2212-4E8A-B8DA-6F20B34C354B}"/>
    <cellStyle name="Výstup 2 15 2 2 2 6" xfId="31464" xr:uid="{EB79CDC0-DFEC-4288-A720-4097543BB5DE}"/>
    <cellStyle name="Výstup 2 15 2 2 3" xfId="9140" xr:uid="{F521904D-15B8-4846-8D1F-34163A79B691}"/>
    <cellStyle name="Výstup 2 15 2 2 3 2" xfId="18816" xr:uid="{1FE81545-425B-4D8B-B24C-B64A1F5EEF27}"/>
    <cellStyle name="Výstup 2 15 2 2 3 2 2" xfId="45184" xr:uid="{89B50761-6F9B-4893-9935-AB13CD767FEE}"/>
    <cellStyle name="Výstup 2 15 2 2 3 3" xfId="22171" xr:uid="{75739362-D2F9-492B-BE85-F658DB159B15}"/>
    <cellStyle name="Výstup 2 15 2 2 3 4" xfId="24969" xr:uid="{378A8219-FD7C-4B54-9D85-04C0FF67D9E1}"/>
    <cellStyle name="Výstup 2 15 2 2 3 5" xfId="34075" xr:uid="{B94C638C-8D98-43F6-8476-EBE7BC594F36}"/>
    <cellStyle name="Výstup 2 15 2 2 4" xfId="14211" xr:uid="{4D1DE6F5-FAB1-41BC-9F9D-F133BF824E4A}"/>
    <cellStyle name="Výstup 2 15 2 2 4 2" xfId="39523" xr:uid="{AE69B0BE-EF07-4866-B74D-9EE2B1F66775}"/>
    <cellStyle name="Výstup 2 15 2 2 5" xfId="16917" xr:uid="{E12EDF96-5632-4159-945A-4CECE9E8BA2B}"/>
    <cellStyle name="Výstup 2 15 2 2 6" xfId="28528" xr:uid="{9CCD70EA-4561-43B6-9D0C-40A3EDE1641D}"/>
    <cellStyle name="Výstup 2 15 2 2_5.3 Investments associated cy" xfId="6734" xr:uid="{EBF2DDB2-705B-45E1-8805-4A3BEACC74C1}"/>
    <cellStyle name="Výstup 2 15 2 3" xfId="2779" xr:uid="{EA4215F8-2BA3-44DE-9BD9-924C63B3F36F}"/>
    <cellStyle name="Výstup 2 15 2 3 2" xfId="5978" xr:uid="{23035E9E-0CD2-449A-8C10-41465699F7B8}"/>
    <cellStyle name="Výstup 2 15 2 3 2 2" xfId="12771" xr:uid="{CB04603B-152B-46EB-B31F-F3E56AC0459D}"/>
    <cellStyle name="Výstup 2 15 2 3 2 2 2" xfId="21181" xr:uid="{E2371C11-7707-461D-A5E7-DCA672719AF8}"/>
    <cellStyle name="Výstup 2 15 2 3 2 2 2 2" xfId="48814" xr:uid="{0035B182-FBD6-43E0-ABA0-EC523EA13ACE}"/>
    <cellStyle name="Výstup 2 15 2 3 2 2 3" xfId="24038" xr:uid="{63FB23DA-AE40-46FA-9B5E-42EBF11218A5}"/>
    <cellStyle name="Výstup 2 15 2 3 2 2 4" xfId="26635" xr:uid="{9A8EFA54-273D-404C-9BEC-CFB0928B2397}"/>
    <cellStyle name="Výstup 2 15 2 3 2 2 5" xfId="37617" xr:uid="{0874679E-F8F6-42B9-83BE-D0394F0C3E16}"/>
    <cellStyle name="Výstup 2 15 2 3 2 3" xfId="16593" xr:uid="{70157E2F-4791-41C9-B4BB-8292CF5F3060}"/>
    <cellStyle name="Výstup 2 15 2 3 2 3 2" xfId="43145" xr:uid="{628F5E6E-BA5F-47D6-8114-DBCE0F21CE19}"/>
    <cellStyle name="Výstup 2 15 2 3 2 4" xfId="15240" xr:uid="{6493140C-0E1C-42DB-B894-1874330CA878}"/>
    <cellStyle name="Výstup 2 15 2 3 2 5" xfId="22254" xr:uid="{71FFE399-3F68-49A5-85BA-4E11623A3C3A}"/>
    <cellStyle name="Výstup 2 15 2 3 2 6" xfId="32062" xr:uid="{C538C629-557E-4180-8CD6-564E69D7D6A2}"/>
    <cellStyle name="Výstup 2 15 2 3 3" xfId="9737" xr:uid="{3A50C81F-FF06-41BA-A2C9-ADE1492267E2}"/>
    <cellStyle name="Výstup 2 15 2 3 3 2" xfId="19269" xr:uid="{4B167F5B-69F8-4BE6-B1C0-F2306B4EA1D1}"/>
    <cellStyle name="Výstup 2 15 2 3 3 2 2" xfId="45781" xr:uid="{30F08EF0-5E62-4557-8060-7D27E367C900}"/>
    <cellStyle name="Výstup 2 15 2 3 3 3" xfId="22555" xr:uid="{E655250A-CDD0-4CC6-8F5A-B793EB58A3F2}"/>
    <cellStyle name="Výstup 2 15 2 3 3 4" xfId="25329" xr:uid="{3073E038-A380-4A83-8673-7D5081675411}"/>
    <cellStyle name="Výstup 2 15 2 3 3 5" xfId="34672" xr:uid="{16C163F2-5158-472D-9B2C-08CE4F6B25E2}"/>
    <cellStyle name="Výstup 2 15 2 3 4" xfId="14654" xr:uid="{F3EEC582-274E-4D47-8D89-4A9DD4D8FBBE}"/>
    <cellStyle name="Výstup 2 15 2 3 4 2" xfId="40120" xr:uid="{EF0A58C8-2B3B-48EA-A441-1EFF49041488}"/>
    <cellStyle name="Výstup 2 15 2 3 5" xfId="16278" xr:uid="{2A947B71-FBE6-4065-B4EF-62C493FDA72B}"/>
    <cellStyle name="Výstup 2 15 2 3 6" xfId="29125" xr:uid="{FC9EFA1E-C8AD-449D-8447-B2655DEF182E}"/>
    <cellStyle name="Výstup 2 15 2 3_5.3 Investments associated cy" xfId="6735" xr:uid="{C8A0CC1A-A1A0-40ED-A4F3-9A785C389BC5}"/>
    <cellStyle name="Výstup 2 15 2 4" xfId="3372" xr:uid="{768FFA7F-A5DE-4E72-B2BF-B0B8B06F4400}"/>
    <cellStyle name="Výstup 2 15 2 4 2" xfId="10299" xr:uid="{70CF9BC7-1D5D-453F-AB22-C67872CBC1FC}"/>
    <cellStyle name="Výstup 2 15 2 4 2 2" xfId="19715" xr:uid="{AFEDBE90-9C41-4E31-8A99-387E48B98B1D}"/>
    <cellStyle name="Výstup 2 15 2 4 2 2 2" xfId="46342" xr:uid="{20053317-2CD8-4B4E-861D-2254AD54CD45}"/>
    <cellStyle name="Výstup 2 15 2 4 2 3" xfId="22946" xr:uid="{5FFE6CB8-743C-4321-A856-569293306DAC}"/>
    <cellStyle name="Výstup 2 15 2 4 2 4" xfId="25704" xr:uid="{50968ADD-941C-44F6-9E20-05D51D7406C3}"/>
    <cellStyle name="Výstup 2 15 2 4 2 5" xfId="35222" xr:uid="{36D425E8-2818-4E24-A4AB-EB79652AC251}"/>
    <cellStyle name="Výstup 2 15 2 4 3" xfId="15101" xr:uid="{554C539C-3E3A-4C46-9653-57515BE1F916}"/>
    <cellStyle name="Výstup 2 15 2 4 3 2" xfId="40677" xr:uid="{7E2233E0-40AE-4FAE-954C-DBE68B3D3FC0}"/>
    <cellStyle name="Výstup 2 15 2 4 4" xfId="13817" xr:uid="{C31C21A0-2549-43A5-8485-B0F5071ABEE7}"/>
    <cellStyle name="Výstup 2 15 2 4 5" xfId="29671" xr:uid="{FF5AE90A-6EEF-4735-9302-F847BA9CAAAC}"/>
    <cellStyle name="Výstup 2 15 2 5" xfId="7822" xr:uid="{BA9CCA72-4F0E-42CB-8A21-D91AA3E424BE}"/>
    <cellStyle name="Výstup 2 15 2 5 2" xfId="18038" xr:uid="{E02485EB-C03C-4854-87B4-717B09E179BC}"/>
    <cellStyle name="Výstup 2 15 2 5 2 2" xfId="43870" xr:uid="{D8CAD3E7-C84F-4772-ABA1-7581391E357F}"/>
    <cellStyle name="Výstup 2 15 2 5 3" xfId="21606" xr:uid="{0E44D8B4-6825-475A-BB1A-9E3344BEC3DF}"/>
    <cellStyle name="Výstup 2 15 2 5 4" xfId="24486" xr:uid="{C0D3D669-9CBD-48AB-AF9C-F5F69056D240}"/>
    <cellStyle name="Výstup 2 15 2 5 5" xfId="32777" xr:uid="{33D6A584-BEC3-49FD-A88A-914821710BB6}"/>
    <cellStyle name="Výstup 2 15 2 6" xfId="13284" xr:uid="{552237EA-A495-46AB-A1DC-FE7F8ACD3D5F}"/>
    <cellStyle name="Výstup 2 15 2 6 2" xfId="38210" xr:uid="{06F72FCF-70E5-4863-A67D-0AA56E4D69E8}"/>
    <cellStyle name="Výstup 2 15 2 7" xfId="17060" xr:uid="{7D41C1EF-321A-4D31-AFC3-339F0C394DD1}"/>
    <cellStyle name="Výstup 2 15 2 8" xfId="27227" xr:uid="{80E4D5F6-DB6B-478A-A415-82C0D3B36844}"/>
    <cellStyle name="Výstup 2 15 2_5.3 Investments associated cy" xfId="6733" xr:uid="{62DDA5F9-A37A-4660-ABC6-3F0DE7752508}"/>
    <cellStyle name="Výstup 2 15 3" xfId="1909" xr:uid="{792707B5-B02F-448C-B6B0-9F0C4989E933}"/>
    <cellStyle name="Výstup 2 15 3 2" xfId="5108" xr:uid="{C686C560-BE42-49A0-ACD7-D6FDD13D0A7E}"/>
    <cellStyle name="Výstup 2 15 3 2 2" xfId="11901" xr:uid="{E96B44E8-0885-48A9-879D-C45648192C90}"/>
    <cellStyle name="Výstup 2 15 3 2 2 2" xfId="20512" xr:uid="{03D8ED7E-CC98-4FC9-B388-DC08DE6F08DD}"/>
    <cellStyle name="Výstup 2 15 3 2 2 2 2" xfId="47944" xr:uid="{66386016-D5EA-48FD-B6EF-5336EDB8F8A8}"/>
    <cellStyle name="Výstup 2 15 3 2 2 3" xfId="23462" xr:uid="{39145ABF-AD25-4EE1-9743-64BEAEB13621}"/>
    <cellStyle name="Výstup 2 15 3 2 2 4" xfId="26096" xr:uid="{9BC2E073-DD35-4D10-A805-7300663974A2}"/>
    <cellStyle name="Výstup 2 15 3 2 2 5" xfId="36747" xr:uid="{E90CED63-5282-474C-8C3F-BC8799F21753}"/>
    <cellStyle name="Výstup 2 15 3 2 3" xfId="15937" xr:uid="{A62C4828-0B5F-4740-A6F0-CC8B42648FB0}"/>
    <cellStyle name="Výstup 2 15 3 2 3 2" xfId="42275" xr:uid="{A35FBE06-7EEC-4B2C-9AA6-FC78A1C46470}"/>
    <cellStyle name="Výstup 2 15 3 2 4" xfId="16755" xr:uid="{E4BC8F92-BABA-451D-999C-2F7910C28FB3}"/>
    <cellStyle name="Výstup 2 15 3 2 5" xfId="23720" xr:uid="{DA2163CF-DE6B-44C2-A910-C353CAAF88E1}"/>
    <cellStyle name="Výstup 2 15 3 2 6" xfId="31192" xr:uid="{4132EB0D-EFA6-4AC6-A74F-9859D4520A2D}"/>
    <cellStyle name="Výstup 2 15 3 3" xfId="8868" xr:uid="{BC9A2F37-8B43-4EE8-978F-28EC6FF80396}"/>
    <cellStyle name="Výstup 2 15 3 3 2" xfId="18600" xr:uid="{3CC1A2A6-889B-4A32-9962-06F0F4F40B1B}"/>
    <cellStyle name="Výstup 2 15 3 3 2 2" xfId="44912" xr:uid="{ED9BD836-C1EE-48C4-863D-E302197DC439}"/>
    <cellStyle name="Výstup 2 15 3 3 3" xfId="21983" xr:uid="{1D558E72-630E-45C8-BD1E-946C400FA819}"/>
    <cellStyle name="Výstup 2 15 3 3 4" xfId="24791" xr:uid="{4FED57F6-DB87-4281-A5F6-63F5DDFC3619}"/>
    <cellStyle name="Výstup 2 15 3 3 5" xfId="33803" xr:uid="{D30EDB13-9155-4697-86F3-5F2D700C22A8}"/>
    <cellStyle name="Výstup 2 15 3 4" xfId="13998" xr:uid="{885536BA-1609-48BD-A460-F4B6586CFF82}"/>
    <cellStyle name="Výstup 2 15 3 4 2" xfId="39251" xr:uid="{34658A25-9068-4045-8D63-F10BE43ADC3B}"/>
    <cellStyle name="Výstup 2 15 3 5" xfId="16937" xr:uid="{38345865-20D7-463C-8257-9C46B581D346}"/>
    <cellStyle name="Výstup 2 15 3 6" xfId="28256" xr:uid="{90D63091-4210-4B30-9A12-8BC4353CE84B}"/>
    <cellStyle name="Výstup 2 15 3_5.3 Investments associated cy" xfId="6736" xr:uid="{CD60A20D-5E0B-4AB6-A9C9-02877708726E}"/>
    <cellStyle name="Výstup 2 15 4" xfId="2572" xr:uid="{9F6EBD2C-F461-48EA-859D-A0B989390F15}"/>
    <cellStyle name="Výstup 2 15 4 2" xfId="5771" xr:uid="{7ECDE196-7F46-47D2-9EC0-263CE472E996}"/>
    <cellStyle name="Výstup 2 15 4 2 2" xfId="12564" xr:uid="{9B8763A7-9D5E-4B0E-B089-CA94BBB171DE}"/>
    <cellStyle name="Výstup 2 15 4 2 2 2" xfId="20974" xr:uid="{FE971FBA-1E66-4215-8ED1-1FFD6D22040C}"/>
    <cellStyle name="Výstup 2 15 4 2 2 2 2" xfId="48607" xr:uid="{DB38E13D-6105-4E71-A0A9-3FC581E70558}"/>
    <cellStyle name="Výstup 2 15 4 2 2 3" xfId="23831" xr:uid="{B6336CE0-7CCD-4ACE-9ED1-3CC7211CFFB8}"/>
    <cellStyle name="Výstup 2 15 4 2 2 4" xfId="26428" xr:uid="{951DB571-BF5C-49F7-AF85-F254167B99EE}"/>
    <cellStyle name="Výstup 2 15 4 2 2 5" xfId="37410" xr:uid="{27C85F7E-EE95-4205-8CA4-687562DD85E7}"/>
    <cellStyle name="Výstup 2 15 4 2 3" xfId="16386" xr:uid="{FA0FFD8A-7C09-4040-ABBA-80F173614E9C}"/>
    <cellStyle name="Výstup 2 15 4 2 3 2" xfId="42938" xr:uid="{349BD189-430C-4C70-96B4-82572C852126}"/>
    <cellStyle name="Výstup 2 15 4 2 4" xfId="18163" xr:uid="{E687FF2E-6447-44F2-B657-387DAF9DC380}"/>
    <cellStyle name="Výstup 2 15 4 2 5" xfId="13523" xr:uid="{D005EB85-6CB0-42E0-803D-86C5D37F8C8E}"/>
    <cellStyle name="Výstup 2 15 4 2 6" xfId="31855" xr:uid="{22E2F0CC-E2B9-4512-A61E-1AC05D24A241}"/>
    <cellStyle name="Výstup 2 15 4 3" xfId="9530" xr:uid="{506033A2-5C73-4B9C-870A-7B6C06C001F4}"/>
    <cellStyle name="Výstup 2 15 4 3 2" xfId="19062" xr:uid="{56E4B5B6-5D22-4468-822E-DB89423923EB}"/>
    <cellStyle name="Výstup 2 15 4 3 2 2" xfId="45574" xr:uid="{CF208D12-0251-4ADE-A93F-4B91F0B7E301}"/>
    <cellStyle name="Výstup 2 15 4 3 3" xfId="22348" xr:uid="{1C2E2B1C-7846-4963-9E91-0B16A3FFB53C}"/>
    <cellStyle name="Výstup 2 15 4 3 4" xfId="25122" xr:uid="{F481F8BB-A914-455F-928B-28E5AC60A20E}"/>
    <cellStyle name="Výstup 2 15 4 3 5" xfId="34465" xr:uid="{0F2AA4EB-99EE-4F58-B3EF-76A9A47E33C8}"/>
    <cellStyle name="Výstup 2 15 4 4" xfId="14447" xr:uid="{43AC44E2-0320-47D0-8A89-69E33658A655}"/>
    <cellStyle name="Výstup 2 15 4 4 2" xfId="39913" xr:uid="{2C5FB33B-8CF0-4361-AF7A-E9B552883F9B}"/>
    <cellStyle name="Výstup 2 15 4 5" xfId="16895" xr:uid="{D4A6FE94-5639-40A3-B388-8BD4FC54F72C}"/>
    <cellStyle name="Výstup 2 15 4 6" xfId="28918" xr:uid="{2AB0D55F-E7FD-4359-81CD-CECC5444EA95}"/>
    <cellStyle name="Výstup 2 15 4_5.3 Investments associated cy" xfId="6737" xr:uid="{10533770-1082-4575-A85D-C05190294CFA}"/>
    <cellStyle name="Výstup 2 15 5" xfId="3097" xr:uid="{CCDE9B56-9C34-47AC-A6E5-3A0313A5B961}"/>
    <cellStyle name="Výstup 2 15 5 2" xfId="10029" xr:uid="{B881B7FA-67D0-4F9A-9AC2-3150335D1E19}"/>
    <cellStyle name="Výstup 2 15 5 2 2" xfId="19497" xr:uid="{DE3E2745-1C18-4E55-8E93-D34B41D6E536}"/>
    <cellStyle name="Výstup 2 15 5 2 2 2" xfId="46072" xr:uid="{C9F5FAF3-AC8E-4408-B13D-E6C584EC9777}"/>
    <cellStyle name="Výstup 2 15 5 2 3" xfId="22763" xr:uid="{A78160A0-9922-4885-B5D8-6FA8649B88A3}"/>
    <cellStyle name="Výstup 2 15 5 2 4" xfId="25530" xr:uid="{A8CEF5F8-FBD0-4809-A33F-6D7F0BF32C6A}"/>
    <cellStyle name="Výstup 2 15 5 2 5" xfId="34953" xr:uid="{D0354FF9-C6BD-4706-BD98-400663DB9A30}"/>
    <cellStyle name="Výstup 2 15 5 3" xfId="14882" xr:uid="{0D32FEFE-613D-49F7-AA1C-D5FD4EC31ADD}"/>
    <cellStyle name="Výstup 2 15 5 3 2" xfId="40408" xr:uid="{8053FBBD-2323-4F36-A4DC-077950ECB745}"/>
    <cellStyle name="Výstup 2 15 5 4" xfId="20288" xr:uid="{73A88D80-8DB2-4B37-8259-A55079979B67}"/>
    <cellStyle name="Výstup 2 15 5 5" xfId="29403" xr:uid="{02D80659-4F6D-41E2-9F16-180773088F90}"/>
    <cellStyle name="Výstup 2 15 6" xfId="7521" xr:uid="{ADB2A0D2-1121-4646-B83B-2C1C8BCFCB2C}"/>
    <cellStyle name="Výstup 2 15 6 2" xfId="17792" xr:uid="{31F0421A-6B66-413C-A7E3-6EC5F16FC103}"/>
    <cellStyle name="Výstup 2 15 6 2 2" xfId="43569" xr:uid="{D9066F41-6EB5-4E67-9137-BAC8568847F3}"/>
    <cellStyle name="Výstup 2 15 6 3" xfId="21387" xr:uid="{DC5E21B0-734D-44CF-9A12-D8D1E700DA31}"/>
    <cellStyle name="Výstup 2 15 6 4" xfId="24279" xr:uid="{731B2E6D-3AB3-4F07-AD40-653CFD9966F9}"/>
    <cellStyle name="Výstup 2 15 6 5" xfId="32476" xr:uid="{65822B33-06E7-4F0D-AA80-4C0BC0854CB2}"/>
    <cellStyle name="Výstup 2 15 7" xfId="13037" xr:uid="{FC57BF30-DBBB-41B5-B664-BC8731591322}"/>
    <cellStyle name="Výstup 2 15 7 2" xfId="37909" xr:uid="{4509D0C9-355A-48FC-87B1-C80DAE5CCF9F}"/>
    <cellStyle name="Výstup 2 15 8" xfId="17276" xr:uid="{BA2A6037-603E-480B-BE7C-8962765353E8}"/>
    <cellStyle name="Výstup 2 15 9" xfId="26926" xr:uid="{A4BE6CAC-A1A0-4B43-87D1-F2EBB0691B7E}"/>
    <cellStyle name="Výstup 2 15_3.10 Impairments" xfId="1154" xr:uid="{DD806FAC-FE6F-4E6C-B930-E4C64C32D7EE}"/>
    <cellStyle name="Výstup 2 16" xfId="349" xr:uid="{7D673154-B8C9-4E40-A145-57FED387BA6F}"/>
    <cellStyle name="Výstup 2 16 2" xfId="653" xr:uid="{5B926DDE-40C2-46EB-B2BE-D321319AFFCF}"/>
    <cellStyle name="Výstup 2 16 2 2" xfId="2197" xr:uid="{7E8DF7B3-38F0-4E32-B71A-19284035AEEF}"/>
    <cellStyle name="Výstup 2 16 2 2 2" xfId="5396" xr:uid="{79FB1C51-6044-4CA6-91CE-580D29F49450}"/>
    <cellStyle name="Výstup 2 16 2 2 2 2" xfId="12189" xr:uid="{CFBE81FC-4C2D-4228-81EC-C3370958E640}"/>
    <cellStyle name="Výstup 2 16 2 2 2 2 2" xfId="20747" xr:uid="{24E6CE1D-F5BF-4255-9D07-57F0B3C76B9A}"/>
    <cellStyle name="Výstup 2 16 2 2 2 2 2 2" xfId="48232" xr:uid="{F295DFBC-744C-4B70-B554-097B4396E6E5}"/>
    <cellStyle name="Výstup 2 16 2 2 2 2 3" xfId="23665" xr:uid="{28F1F468-9D36-43B9-9951-3B56F7E8DBF3}"/>
    <cellStyle name="Výstup 2 16 2 2 2 2 4" xfId="26290" xr:uid="{D51EDA06-6B58-4D41-822D-B6F0DB90F508}"/>
    <cellStyle name="Výstup 2 16 2 2 2 2 5" xfId="37035" xr:uid="{69CB40AF-6919-4CDF-BF10-44EC5720D8D7}"/>
    <cellStyle name="Výstup 2 16 2 2 2 3" xfId="16170" xr:uid="{EBBCEEF2-6D64-43C6-AE86-7C151228E2AA}"/>
    <cellStyle name="Výstup 2 16 2 2 2 3 2" xfId="42563" xr:uid="{35BAEEF6-F594-4C56-AFFD-A59401A0FFB4}"/>
    <cellStyle name="Výstup 2 16 2 2 2 4" xfId="18159" xr:uid="{5AB3E4A2-BA22-4C33-8CC4-B68C474D3EA3}"/>
    <cellStyle name="Výstup 2 16 2 2 2 5" xfId="15188" xr:uid="{653B8CD9-8498-4611-8F9F-AB15FB13411F}"/>
    <cellStyle name="Výstup 2 16 2 2 2 6" xfId="31480" xr:uid="{E1244FAB-A35C-43E0-A080-89A7716F4C7C}"/>
    <cellStyle name="Výstup 2 16 2 2 3" xfId="9156" xr:uid="{C18D3AC0-32CB-432E-B1EA-A47DCBC721CD}"/>
    <cellStyle name="Výstup 2 16 2 2 3 2" xfId="18832" xr:uid="{D7D93F45-443A-4E69-A2D9-B596B85ECA03}"/>
    <cellStyle name="Výstup 2 16 2 2 3 2 2" xfId="45200" xr:uid="{7A34693B-F7DD-4133-8D8B-17712ED04771}"/>
    <cellStyle name="Výstup 2 16 2 2 3 3" xfId="22187" xr:uid="{E8300860-60EF-4859-82DA-A09EFB316373}"/>
    <cellStyle name="Výstup 2 16 2 2 3 4" xfId="24985" xr:uid="{9C0F55EA-A47F-437D-8433-5D3A05BB57DB}"/>
    <cellStyle name="Výstup 2 16 2 2 3 5" xfId="34091" xr:uid="{B1465349-B639-42DB-84F4-700209B3F1C4}"/>
    <cellStyle name="Výstup 2 16 2 2 4" xfId="14227" xr:uid="{6CE9BA56-2EA1-4E23-B863-17749B558686}"/>
    <cellStyle name="Výstup 2 16 2 2 4 2" xfId="39539" xr:uid="{50476C23-C864-4731-B328-F09428D142F4}"/>
    <cellStyle name="Výstup 2 16 2 2 5" xfId="15174" xr:uid="{5E7A3B82-C8BE-4B73-B7A4-680A9DA03138}"/>
    <cellStyle name="Výstup 2 16 2 2 6" xfId="28544" xr:uid="{3C28E1CB-F89C-409C-989D-B0AC4161CEFF}"/>
    <cellStyle name="Výstup 2 16 2 2_5.3 Investments associated cy" xfId="6739" xr:uid="{53AA3FE8-0A24-4EC0-A844-7E28C0151B3C}"/>
    <cellStyle name="Výstup 2 16 2 3" xfId="2799" xr:uid="{539CFBE5-CAFB-48E0-A445-07968E6B8FE9}"/>
    <cellStyle name="Výstup 2 16 2 3 2" xfId="5998" xr:uid="{3B699128-8A5F-45C2-B9AB-7CF405519506}"/>
    <cellStyle name="Výstup 2 16 2 3 2 2" xfId="12791" xr:uid="{5380EB97-F68D-4057-9F69-7614F8385759}"/>
    <cellStyle name="Výstup 2 16 2 3 2 2 2" xfId="21201" xr:uid="{1A4C89D8-6C56-4331-80BB-C27501FBB739}"/>
    <cellStyle name="Výstup 2 16 2 3 2 2 2 2" xfId="48834" xr:uid="{4CCE7A84-EA12-4943-ADA6-BA539C26B64F}"/>
    <cellStyle name="Výstup 2 16 2 3 2 2 3" xfId="24058" xr:uid="{12FF19C8-98B5-47DA-A6A1-72624C9518DE}"/>
    <cellStyle name="Výstup 2 16 2 3 2 2 4" xfId="26655" xr:uid="{462B146E-E26C-4385-99D3-9C4BC0FADCC7}"/>
    <cellStyle name="Výstup 2 16 2 3 2 2 5" xfId="37637" xr:uid="{5334B76F-39B4-4594-8E82-9C02680D3C36}"/>
    <cellStyle name="Výstup 2 16 2 3 2 3" xfId="16613" xr:uid="{061E4EBE-EEA5-44A3-BA25-462D9AC55071}"/>
    <cellStyle name="Výstup 2 16 2 3 2 3 2" xfId="43165" xr:uid="{0797847D-3443-46EE-9AED-E4DE1BD7159C}"/>
    <cellStyle name="Výstup 2 16 2 3 2 4" xfId="16685" xr:uid="{1899A41E-1A9B-4AC7-8307-74614259F6E1}"/>
    <cellStyle name="Výstup 2 16 2 3 2 5" xfId="23451" xr:uid="{D1E950D6-7034-477E-AC83-B1E59181DF41}"/>
    <cellStyle name="Výstup 2 16 2 3 2 6" xfId="32082" xr:uid="{9BD30839-CCD2-4A24-A84A-7BDDF2C5D103}"/>
    <cellStyle name="Výstup 2 16 2 3 3" xfId="9757" xr:uid="{39DE2152-4128-4D2B-AF09-487A5CF50A3E}"/>
    <cellStyle name="Výstup 2 16 2 3 3 2" xfId="19289" xr:uid="{F153DB27-B56F-41E9-BD2C-B5C969FC984F}"/>
    <cellStyle name="Výstup 2 16 2 3 3 2 2" xfId="45801" xr:uid="{E3FEF7C6-9BDE-49E7-A554-15B53CDFA7D7}"/>
    <cellStyle name="Výstup 2 16 2 3 3 3" xfId="22575" xr:uid="{4315779F-4120-4A0B-B3A6-CFC3C3F78BB4}"/>
    <cellStyle name="Výstup 2 16 2 3 3 4" xfId="25349" xr:uid="{611FF505-EECD-43F5-A8F4-14D4CAA4514E}"/>
    <cellStyle name="Výstup 2 16 2 3 3 5" xfId="34692" xr:uid="{18AE8EDC-0316-4CDD-BE10-E7E2F9F1F680}"/>
    <cellStyle name="Výstup 2 16 2 3 4" xfId="14674" xr:uid="{C01AFC38-479B-4461-B0A6-7A55C5895BBF}"/>
    <cellStyle name="Výstup 2 16 2 3 4 2" xfId="40140" xr:uid="{D098E38D-6D9C-4DC9-8F73-F1CB2B8EA44B}"/>
    <cellStyle name="Výstup 2 16 2 3 5" xfId="13561" xr:uid="{F224E407-B1A5-4359-AD6A-EF2F989CBD6E}"/>
    <cellStyle name="Výstup 2 16 2 3 6" xfId="29145" xr:uid="{6C56CE92-12CE-4D36-832D-085429E99643}"/>
    <cellStyle name="Výstup 2 16 2 3_5.3 Investments associated cy" xfId="6740" xr:uid="{36CB5B19-DF75-4C64-99BA-72B695F0EA57}"/>
    <cellStyle name="Výstup 2 16 2 4" xfId="3387" xr:uid="{EC16DCD2-0D3B-40DB-AA04-3628A4207314}"/>
    <cellStyle name="Výstup 2 16 2 4 2" xfId="10314" xr:uid="{4B9261C9-9AB6-4557-B87A-9ABB2D475D98}"/>
    <cellStyle name="Výstup 2 16 2 4 2 2" xfId="19730" xr:uid="{E64F4838-1068-4841-A25B-51D26A13A72C}"/>
    <cellStyle name="Výstup 2 16 2 4 2 2 2" xfId="46357" xr:uid="{71A57EA0-6829-4D78-AC16-41E7B9A905FD}"/>
    <cellStyle name="Výstup 2 16 2 4 2 3" xfId="22961" xr:uid="{A355A247-F622-4ACD-A4F0-7A2976F870FD}"/>
    <cellStyle name="Výstup 2 16 2 4 2 4" xfId="25719" xr:uid="{CB7B5507-A901-4C9E-9031-DD42BB257473}"/>
    <cellStyle name="Výstup 2 16 2 4 2 5" xfId="35237" xr:uid="{72D72A91-DA4B-4B04-85AD-5A833E0D2A89}"/>
    <cellStyle name="Výstup 2 16 2 4 3" xfId="15116" xr:uid="{7E094C29-7EC0-492C-BD35-420ECC093D11}"/>
    <cellStyle name="Výstup 2 16 2 4 3 2" xfId="40692" xr:uid="{1210450F-0C41-4133-B350-9E8215F79294}"/>
    <cellStyle name="Výstup 2 16 2 4 4" xfId="18271" xr:uid="{3286AFE9-BE3B-4D87-BAE2-288180D2F562}"/>
    <cellStyle name="Výstup 2 16 2 4 5" xfId="29686" xr:uid="{E10577E6-BB10-482E-94BA-256D0255EFEE}"/>
    <cellStyle name="Výstup 2 16 2 5" xfId="7842" xr:uid="{16CFF2CA-414A-4D64-8FBA-6D5C532EB3CF}"/>
    <cellStyle name="Výstup 2 16 2 5 2" xfId="18058" xr:uid="{1DFBB791-9C1E-4D25-A810-B9F1EED97900}"/>
    <cellStyle name="Výstup 2 16 2 5 2 2" xfId="43890" xr:uid="{13E83EAA-FD60-4945-BF5A-93DEABDF40ED}"/>
    <cellStyle name="Výstup 2 16 2 5 3" xfId="21626" xr:uid="{27AC72AF-4F72-4326-ACFA-67549F642C1C}"/>
    <cellStyle name="Výstup 2 16 2 5 4" xfId="24506" xr:uid="{ED7DD5B3-1C7B-4399-AFA4-387D2D22BF8D}"/>
    <cellStyle name="Výstup 2 16 2 5 5" xfId="32797" xr:uid="{95A7BF02-172B-4243-9C0D-9FBD3F9FAB32}"/>
    <cellStyle name="Výstup 2 16 2 6" xfId="13304" xr:uid="{2454E2C4-4EA9-45C8-AFF7-94DCF26C9CD8}"/>
    <cellStyle name="Výstup 2 16 2 6 2" xfId="38230" xr:uid="{DFE95447-D85B-4090-B8B4-E94C8CB7BE37}"/>
    <cellStyle name="Výstup 2 16 2 7" xfId="17040" xr:uid="{2F2860C4-C01C-479C-8479-29155C1FB384}"/>
    <cellStyle name="Výstup 2 16 2 8" xfId="27247" xr:uid="{187E7EEF-DEB5-46AD-AD94-80335385E65B}"/>
    <cellStyle name="Výstup 2 16 2_5.3 Investments associated cy" xfId="6738" xr:uid="{FD5D04EA-A2DF-4B81-9B7C-8A0BDC113C23}"/>
    <cellStyle name="Výstup 2 16 3" xfId="1924" xr:uid="{DE1B24F8-DB2B-4776-8CEE-8B1FF21F85F1}"/>
    <cellStyle name="Výstup 2 16 3 2" xfId="5123" xr:uid="{2F23776B-98D1-41AA-9E8C-D134851931AD}"/>
    <cellStyle name="Výstup 2 16 3 2 2" xfId="11916" xr:uid="{6C0689FF-522D-4C4B-ABBA-D6D14F6738F3}"/>
    <cellStyle name="Výstup 2 16 3 2 2 2" xfId="20527" xr:uid="{8B326F2F-2AFE-42C8-9D1D-34B10E974B5D}"/>
    <cellStyle name="Výstup 2 16 3 2 2 2 2" xfId="47959" xr:uid="{7F1838E0-70D1-4598-9BF4-2B4EAA629EA6}"/>
    <cellStyle name="Výstup 2 16 3 2 2 3" xfId="23477" xr:uid="{386CA75C-E475-43AF-9676-EF2597F566B5}"/>
    <cellStyle name="Výstup 2 16 3 2 2 4" xfId="26111" xr:uid="{2ABBF679-6159-4F03-9557-4F128EECB704}"/>
    <cellStyle name="Výstup 2 16 3 2 2 5" xfId="36762" xr:uid="{8C61F64A-7869-46E0-BB49-083D1DC0A09A}"/>
    <cellStyle name="Výstup 2 16 3 2 3" xfId="15952" xr:uid="{8C8C8367-F352-4DBF-8616-4D791F04D8A2}"/>
    <cellStyle name="Výstup 2 16 3 2 3 2" xfId="42290" xr:uid="{DF054B97-9297-4620-953E-32AC34168172}"/>
    <cellStyle name="Výstup 2 16 3 2 4" xfId="19608" xr:uid="{813C309E-DF44-4750-BA4B-7B215D956623}"/>
    <cellStyle name="Výstup 2 16 3 2 5" xfId="20343" xr:uid="{5C633991-1A53-448C-AD8E-B7CBC84C5A46}"/>
    <cellStyle name="Výstup 2 16 3 2 6" xfId="31207" xr:uid="{D7AB2436-1B67-49C8-8434-11C81F2E385D}"/>
    <cellStyle name="Výstup 2 16 3 3" xfId="8883" xr:uid="{4114C175-B18F-4D43-9F22-654BB904712A}"/>
    <cellStyle name="Výstup 2 16 3 3 2" xfId="18615" xr:uid="{38CA1C44-0A79-4C7E-B855-125225B722CC}"/>
    <cellStyle name="Výstup 2 16 3 3 2 2" xfId="44927" xr:uid="{660FD9AE-AD9F-4359-AAA6-6D6088378280}"/>
    <cellStyle name="Výstup 2 16 3 3 3" xfId="21998" xr:uid="{8B8BA1E5-C3D9-4BA0-91C7-405E38A8CCDC}"/>
    <cellStyle name="Výstup 2 16 3 3 4" xfId="24806" xr:uid="{266B36D5-DF63-43CB-BEB8-1D80BA70ABC8}"/>
    <cellStyle name="Výstup 2 16 3 3 5" xfId="33818" xr:uid="{40418DE8-CFC0-4CA9-B565-4C555F550292}"/>
    <cellStyle name="Výstup 2 16 3 4" xfId="14013" xr:uid="{E57FDD93-A088-4B35-B570-7D10AD34186A}"/>
    <cellStyle name="Výstup 2 16 3 4 2" xfId="39266" xr:uid="{408356B3-CD4E-4AC8-A614-50228357B034}"/>
    <cellStyle name="Výstup 2 16 3 5" xfId="16068" xr:uid="{DED74F64-077D-4A1B-8A4A-50D5713CF8DB}"/>
    <cellStyle name="Výstup 2 16 3 6" xfId="28271" xr:uid="{C76B5300-48BF-44AF-B88D-86F1BF0848C1}"/>
    <cellStyle name="Výstup 2 16 3_5.3 Investments associated cy" xfId="6741" xr:uid="{29872D65-FBB7-41F1-8E08-0A1278C7AA43}"/>
    <cellStyle name="Výstup 2 16 4" xfId="2592" xr:uid="{13F4D72F-961F-441E-AB00-C79172ADBAEE}"/>
    <cellStyle name="Výstup 2 16 4 2" xfId="5791" xr:uid="{59E0672D-ED13-4CFF-ABFA-C2E2EE509331}"/>
    <cellStyle name="Výstup 2 16 4 2 2" xfId="12584" xr:uid="{0DA47A9C-34E6-4B7E-88BE-6C911E57005C}"/>
    <cellStyle name="Výstup 2 16 4 2 2 2" xfId="20994" xr:uid="{9894D67F-38E3-443B-B0F8-B49EF9B415BD}"/>
    <cellStyle name="Výstup 2 16 4 2 2 2 2" xfId="48627" xr:uid="{BA059F91-2C5E-4078-BCD2-2D2D2991A29D}"/>
    <cellStyle name="Výstup 2 16 4 2 2 3" xfId="23851" xr:uid="{9EC384AC-8776-4784-9A7E-BC1BB97EA14F}"/>
    <cellStyle name="Výstup 2 16 4 2 2 4" xfId="26448" xr:uid="{83772019-A03B-43A3-B54F-8476DAB02E9D}"/>
    <cellStyle name="Výstup 2 16 4 2 2 5" xfId="37430" xr:uid="{AB8D3AB9-B81F-4FC2-BBF8-EC42C6C52FD5}"/>
    <cellStyle name="Výstup 2 16 4 2 3" xfId="16406" xr:uid="{2D56557E-31B4-41D1-B4BC-2F518C528F0D}"/>
    <cellStyle name="Výstup 2 16 4 2 3 2" xfId="42958" xr:uid="{C8CCE6C2-1730-45E4-B817-46B3D73614CD}"/>
    <cellStyle name="Výstup 2 16 4 2 4" xfId="15420" xr:uid="{D0FB63DB-D335-4BFF-89A3-956DEB77EEF3}"/>
    <cellStyle name="Výstup 2 16 4 2 5" xfId="13773" xr:uid="{F6B11EB8-3848-400E-9723-B473FC213352}"/>
    <cellStyle name="Výstup 2 16 4 2 6" xfId="31875" xr:uid="{8CB84632-878E-4501-9727-E6F9191EA794}"/>
    <cellStyle name="Výstup 2 16 4 3" xfId="9550" xr:uid="{3905F27A-1C82-41A5-AEBA-AA7547D9E824}"/>
    <cellStyle name="Výstup 2 16 4 3 2" xfId="19082" xr:uid="{ED947FE8-2A98-46C5-A79F-6944B59A27F8}"/>
    <cellStyle name="Výstup 2 16 4 3 2 2" xfId="45594" xr:uid="{F557E14D-E51D-43BE-AD64-307C3F57DD24}"/>
    <cellStyle name="Výstup 2 16 4 3 3" xfId="22368" xr:uid="{5C2AA647-9B27-4BAC-BAF6-BDE9070D4169}"/>
    <cellStyle name="Výstup 2 16 4 3 4" xfId="25142" xr:uid="{0F263A4A-7B08-4293-912C-3846D0B5650D}"/>
    <cellStyle name="Výstup 2 16 4 3 5" xfId="34485" xr:uid="{C3CF7EF1-13E8-40E0-BFDB-01F284520BF6}"/>
    <cellStyle name="Výstup 2 16 4 4" xfId="14467" xr:uid="{771027FA-31C2-48D6-8DD7-A3C7C27B8521}"/>
    <cellStyle name="Výstup 2 16 4 4 2" xfId="39933" xr:uid="{615C4B95-3DB5-4501-8E6A-A6205B56E38B}"/>
    <cellStyle name="Výstup 2 16 4 5" xfId="18522" xr:uid="{0A6F02D4-1ECC-4DF9-B830-48EAADCBCAB7}"/>
    <cellStyle name="Výstup 2 16 4 6" xfId="28938" xr:uid="{F1D3051B-5ABE-496E-8EF3-134E787642CB}"/>
    <cellStyle name="Výstup 2 16 4_5.3 Investments associated cy" xfId="6742" xr:uid="{D8269629-59C9-4B22-A8A3-F83E7B02F2D0}"/>
    <cellStyle name="Výstup 2 16 5" xfId="3115" xr:uid="{8E427D9D-0D10-444C-80D6-C1F57EADB027}"/>
    <cellStyle name="Výstup 2 16 5 2" xfId="10045" xr:uid="{F35C106D-A562-4052-B92A-656DF3047AFA}"/>
    <cellStyle name="Výstup 2 16 5 2 2" xfId="19512" xr:uid="{5465EB8A-DE5B-4F9A-B88F-3AA6BE9726BF}"/>
    <cellStyle name="Výstup 2 16 5 2 2 2" xfId="46088" xr:uid="{F3C18AAB-BFEB-491C-89DD-6D68093C7A44}"/>
    <cellStyle name="Výstup 2 16 5 2 3" xfId="22779" xr:uid="{676B813A-70A0-43EA-89CC-FCDA483E7FE1}"/>
    <cellStyle name="Výstup 2 16 5 2 4" xfId="25545" xr:uid="{29C5EBF0-BA99-4179-9E23-51FC5707FCFF}"/>
    <cellStyle name="Výstup 2 16 5 2 5" xfId="34969" xr:uid="{5EC2B9E4-298B-4B49-A42A-F4F2A0AE6C99}"/>
    <cellStyle name="Výstup 2 16 5 3" xfId="14897" xr:uid="{EDE9E423-A239-4880-9FE0-3DC1480EF7A3}"/>
    <cellStyle name="Výstup 2 16 5 3 2" xfId="40423" xr:uid="{9395E269-BD9E-4B44-B9E0-ACBD90060EE2}"/>
    <cellStyle name="Výstup 2 16 5 4" xfId="15665" xr:uid="{2C6BDEBC-5CA2-419E-AB4F-75C9FA717238}"/>
    <cellStyle name="Výstup 2 16 5 5" xfId="29418" xr:uid="{81606C45-80A2-43F4-A28E-47343F2A7421}"/>
    <cellStyle name="Výstup 2 16 6" xfId="7541" xr:uid="{DA7C8512-AA55-411F-8785-B2E6D32E9FB0}"/>
    <cellStyle name="Výstup 2 16 6 2" xfId="17812" xr:uid="{2704EBE2-57F3-4C54-BBD0-4BB4A521EA15}"/>
    <cellStyle name="Výstup 2 16 6 2 2" xfId="43589" xr:uid="{4CEEA412-1CBB-43CF-BAF0-546FE033E534}"/>
    <cellStyle name="Výstup 2 16 6 3" xfId="21407" xr:uid="{205FBD0E-9241-4576-8126-231F703E9741}"/>
    <cellStyle name="Výstup 2 16 6 4" xfId="24299" xr:uid="{E7D624F8-B80B-4A64-BDD4-79FB59854D9C}"/>
    <cellStyle name="Výstup 2 16 6 5" xfId="32496" xr:uid="{8D235B42-859B-4D11-B995-6A7182855351}"/>
    <cellStyle name="Výstup 2 16 7" xfId="13057" xr:uid="{E5B1183A-C08C-4CF0-A746-FFE37EC8533B}"/>
    <cellStyle name="Výstup 2 16 7 2" xfId="37929" xr:uid="{B0489ACD-3F8B-4388-8BFF-A8567F4C8CC7}"/>
    <cellStyle name="Výstup 2 16 8" xfId="17256" xr:uid="{B80CC1C8-58AC-4157-8E8C-2FC02B676BBB}"/>
    <cellStyle name="Výstup 2 16 9" xfId="26946" xr:uid="{D8A714B0-4E28-4B4F-90A3-831BA58D8C42}"/>
    <cellStyle name="Výstup 2 16_3.10 Impairments" xfId="1155" xr:uid="{13781619-98F0-471B-8777-E71C90169659}"/>
    <cellStyle name="Výstup 2 17" xfId="356" xr:uid="{55DAD068-3FF2-4310-9E1C-35FD23625F26}"/>
    <cellStyle name="Výstup 2 17 2" xfId="660" xr:uid="{550829FE-C398-4932-8661-B60E44F10829}"/>
    <cellStyle name="Výstup 2 17 2 2" xfId="2204" xr:uid="{ACBB6D5C-5EAE-446B-AB59-DCFFA202B073}"/>
    <cellStyle name="Výstup 2 17 2 2 2" xfId="5403" xr:uid="{F2D47D1A-E8BF-42C6-84E5-3E78EA588133}"/>
    <cellStyle name="Výstup 2 17 2 2 2 2" xfId="12196" xr:uid="{826928D2-2F56-4F59-8B0C-DA16740F564C}"/>
    <cellStyle name="Výstup 2 17 2 2 2 2 2" xfId="20754" xr:uid="{F1F10794-A500-4B3A-AF7F-921E0BAAD5EE}"/>
    <cellStyle name="Výstup 2 17 2 2 2 2 2 2" xfId="48239" xr:uid="{343AC641-9F03-4146-83AE-EF9E9E21359F}"/>
    <cellStyle name="Výstup 2 17 2 2 2 2 3" xfId="23672" xr:uid="{C08E2D74-531C-4D77-965A-490857E87978}"/>
    <cellStyle name="Výstup 2 17 2 2 2 2 4" xfId="26297" xr:uid="{9EFC4C58-A1BA-464A-8814-70BAC19E04E4}"/>
    <cellStyle name="Výstup 2 17 2 2 2 2 5" xfId="37042" xr:uid="{89CBBDEA-4858-4C62-88CB-3C7E335A06C5}"/>
    <cellStyle name="Výstup 2 17 2 2 2 3" xfId="16177" xr:uid="{088224AF-6B97-42FD-8D09-BEB07FD16912}"/>
    <cellStyle name="Výstup 2 17 2 2 2 3 2" xfId="42570" xr:uid="{A1D7B878-4F2E-4484-BC10-31607814EAB2}"/>
    <cellStyle name="Výstup 2 17 2 2 2 4" xfId="20842" xr:uid="{9A55FB10-38FB-4746-8498-AD610A9DA140}"/>
    <cellStyle name="Výstup 2 17 2 2 2 5" xfId="20866" xr:uid="{D860FFED-A838-4BF4-B3F0-E8912F7893C9}"/>
    <cellStyle name="Výstup 2 17 2 2 2 6" xfId="31487" xr:uid="{C34CF8D7-DE62-4307-836D-0D88E0AC3D9A}"/>
    <cellStyle name="Výstup 2 17 2 2 3" xfId="9163" xr:uid="{982ED3EC-EF13-4855-AE73-90E30CC8C370}"/>
    <cellStyle name="Výstup 2 17 2 2 3 2" xfId="18839" xr:uid="{10742C62-D3FB-44A0-ADFA-FD46BF99E6FD}"/>
    <cellStyle name="Výstup 2 17 2 2 3 2 2" xfId="45207" xr:uid="{A7DB2D5A-EADA-4808-9885-5DAA4C6A04D6}"/>
    <cellStyle name="Výstup 2 17 2 2 3 3" xfId="22194" xr:uid="{499D8BF0-D330-4DAF-AFCC-C8599F0C420B}"/>
    <cellStyle name="Výstup 2 17 2 2 3 4" xfId="24992" xr:uid="{E03F1E73-8C73-4BF6-9D53-BE44B8011080}"/>
    <cellStyle name="Výstup 2 17 2 2 3 5" xfId="34098" xr:uid="{A07F3ED1-84C4-4064-9AF3-30C0FB2CDF10}"/>
    <cellStyle name="Výstup 2 17 2 2 4" xfId="14234" xr:uid="{760AAD9A-5870-451F-AC5E-3E4F12188083}"/>
    <cellStyle name="Výstup 2 17 2 2 4 2" xfId="39546" xr:uid="{9B7F6691-0D79-4B47-8159-DD1F07E34795}"/>
    <cellStyle name="Výstup 2 17 2 2 5" xfId="18349" xr:uid="{068C5DDE-2253-40F4-BDE9-7704FC25E64E}"/>
    <cellStyle name="Výstup 2 17 2 2 6" xfId="28551" xr:uid="{BB0A4430-D56A-4009-92AE-A2FF3F171C67}"/>
    <cellStyle name="Výstup 2 17 2 2_5.3 Investments associated cy" xfId="6744" xr:uid="{CCA72D34-AF05-448E-B76A-C1B289CC8DEE}"/>
    <cellStyle name="Výstup 2 17 2 3" xfId="2806" xr:uid="{7A8F845B-3F62-4ABA-8B6A-6A4B33B70765}"/>
    <cellStyle name="Výstup 2 17 2 3 2" xfId="6005" xr:uid="{CD30375B-16EF-4F1D-BA25-B6CB7BC30C8F}"/>
    <cellStyle name="Výstup 2 17 2 3 2 2" xfId="12798" xr:uid="{8F495599-BFC1-4E7C-A709-1E5079D7C767}"/>
    <cellStyle name="Výstup 2 17 2 3 2 2 2" xfId="21208" xr:uid="{553D1113-4B42-45D2-9015-FB7DC5DEE1C6}"/>
    <cellStyle name="Výstup 2 17 2 3 2 2 2 2" xfId="48841" xr:uid="{530E792B-D239-48CF-A54D-8D00A384D4F0}"/>
    <cellStyle name="Výstup 2 17 2 3 2 2 3" xfId="24065" xr:uid="{5AA1BA73-F36E-4F2C-A337-F04ABD2DEAF1}"/>
    <cellStyle name="Výstup 2 17 2 3 2 2 4" xfId="26662" xr:uid="{B0446F32-8309-4882-92A2-3D592CCA6C80}"/>
    <cellStyle name="Výstup 2 17 2 3 2 2 5" xfId="37644" xr:uid="{8202508A-58DD-41B2-A403-891B2123855C}"/>
    <cellStyle name="Výstup 2 17 2 3 2 3" xfId="16620" xr:uid="{C7BC93A6-92C6-4544-A3C5-67C2EE363292}"/>
    <cellStyle name="Výstup 2 17 2 3 2 3 2" xfId="43172" xr:uid="{087863C6-208C-4444-A211-9AC4F18A8F48}"/>
    <cellStyle name="Výstup 2 17 2 3 2 4" xfId="20164" xr:uid="{C0B8D6A7-54FD-4F90-8B29-AC88217DFB9C}"/>
    <cellStyle name="Výstup 2 17 2 3 2 5" xfId="13622" xr:uid="{4961A78C-F75C-49C6-842C-555A75251DF6}"/>
    <cellStyle name="Výstup 2 17 2 3 2 6" xfId="32089" xr:uid="{918D5D06-1202-4934-B85B-681C31C74C28}"/>
    <cellStyle name="Výstup 2 17 2 3 3" xfId="9764" xr:uid="{933D6CA6-0577-4E15-A3EE-A1658E11C9E9}"/>
    <cellStyle name="Výstup 2 17 2 3 3 2" xfId="19296" xr:uid="{7C60BCFA-13C8-46AC-B412-907E65B2E6C7}"/>
    <cellStyle name="Výstup 2 17 2 3 3 2 2" xfId="45808" xr:uid="{0E142FFE-A86F-4309-80F0-EA7C06309E39}"/>
    <cellStyle name="Výstup 2 17 2 3 3 3" xfId="22582" xr:uid="{3DC0E80C-28F3-4319-AA94-7F30F1D83E6F}"/>
    <cellStyle name="Výstup 2 17 2 3 3 4" xfId="25356" xr:uid="{67295FEF-CE61-44A5-8787-0AE6D4657721}"/>
    <cellStyle name="Výstup 2 17 2 3 3 5" xfId="34699" xr:uid="{AB442168-7106-4CE0-B27C-FDC8AE08A06A}"/>
    <cellStyle name="Výstup 2 17 2 3 4" xfId="14681" xr:uid="{5F05FAF5-5256-4F7B-9C9C-68473B730E93}"/>
    <cellStyle name="Výstup 2 17 2 3 4 2" xfId="40147" xr:uid="{A01C789E-9591-4EF4-A764-F1E7C03C3C4D}"/>
    <cellStyle name="Výstup 2 17 2 3 5" xfId="18492" xr:uid="{B8A81E09-6C00-47B3-AE4F-2213E7F3CFA0}"/>
    <cellStyle name="Výstup 2 17 2 3 6" xfId="29152" xr:uid="{B4F0190F-5F53-45C4-B197-1D174FE22A2F}"/>
    <cellStyle name="Výstup 2 17 2 3_5.3 Investments associated cy" xfId="6745" xr:uid="{8FBC7C44-4DAA-461F-9E30-BAFB3E4BCED3}"/>
    <cellStyle name="Výstup 2 17 2 4" xfId="3394" xr:uid="{FD9605CF-B19C-4510-AA6B-235C932E780A}"/>
    <cellStyle name="Výstup 2 17 2 4 2" xfId="10321" xr:uid="{6B190580-4459-41F5-8513-92BB9E2D5D4B}"/>
    <cellStyle name="Výstup 2 17 2 4 2 2" xfId="19737" xr:uid="{22A801EC-D0BD-4051-9175-EEFBCDC76485}"/>
    <cellStyle name="Výstup 2 17 2 4 2 2 2" xfId="46364" xr:uid="{CBC13771-CA29-4350-9C50-48B784B94B9B}"/>
    <cellStyle name="Výstup 2 17 2 4 2 3" xfId="22968" xr:uid="{823899CF-A808-4536-8A23-63C2157014DA}"/>
    <cellStyle name="Výstup 2 17 2 4 2 4" xfId="25726" xr:uid="{496A0B40-224A-4440-A4FC-2DEDA008EEE4}"/>
    <cellStyle name="Výstup 2 17 2 4 2 5" xfId="35244" xr:uid="{2FA69457-012B-4993-8B8B-53A29DA4BEFC}"/>
    <cellStyle name="Výstup 2 17 2 4 3" xfId="15123" xr:uid="{10950A1C-372A-47EC-A6E7-2344733C0FB5}"/>
    <cellStyle name="Výstup 2 17 2 4 3 2" xfId="40699" xr:uid="{2E085FAE-6C9E-4112-846E-0501913FC1E8}"/>
    <cellStyle name="Výstup 2 17 2 4 4" xfId="15501" xr:uid="{D6047463-71D1-4945-BC60-FDE9CDD97B0D}"/>
    <cellStyle name="Výstup 2 17 2 4 5" xfId="29693" xr:uid="{0299FF9B-DDB7-4752-9462-F2B780F86439}"/>
    <cellStyle name="Výstup 2 17 2 5" xfId="7849" xr:uid="{F4DBFA4A-E6C5-4A98-A3BC-5AB06F11EFD7}"/>
    <cellStyle name="Výstup 2 17 2 5 2" xfId="18065" xr:uid="{190023F0-416F-4629-8FCB-C0B03013F8BD}"/>
    <cellStyle name="Výstup 2 17 2 5 2 2" xfId="43897" xr:uid="{947D55ED-19A4-48A7-BDFC-82C335965519}"/>
    <cellStyle name="Výstup 2 17 2 5 3" xfId="21633" xr:uid="{A2E610AA-49EC-4242-B19D-57404C8BA58F}"/>
    <cellStyle name="Výstup 2 17 2 5 4" xfId="24513" xr:uid="{3E721487-D2E3-4164-BF47-971A64E7AE28}"/>
    <cellStyle name="Výstup 2 17 2 5 5" xfId="32804" xr:uid="{3C7D5D5E-79F6-414E-A3E0-4BAA57699EB7}"/>
    <cellStyle name="Výstup 2 17 2 6" xfId="13311" xr:uid="{98F3E3DB-DF0A-4825-B24F-3D866A77F04C}"/>
    <cellStyle name="Výstup 2 17 2 6 2" xfId="38237" xr:uid="{984E3291-427C-4927-A7C2-CDEFE04D3306}"/>
    <cellStyle name="Výstup 2 17 2 7" xfId="17034" xr:uid="{321591E2-641A-467B-8531-E1C3397E96E1}"/>
    <cellStyle name="Výstup 2 17 2 8" xfId="27254" xr:uid="{4850B391-3D72-4C78-BE00-D1EB657F07E0}"/>
    <cellStyle name="Výstup 2 17 2_5.3 Investments associated cy" xfId="6743" xr:uid="{387E8E5C-DB29-496B-89FE-74A11CDCF631}"/>
    <cellStyle name="Výstup 2 17 3" xfId="1931" xr:uid="{3610820A-18F5-4C58-B417-64F50011EE77}"/>
    <cellStyle name="Výstup 2 17 3 2" xfId="5130" xr:uid="{6521EC44-2DEC-4442-8AAD-0940400DF9C1}"/>
    <cellStyle name="Výstup 2 17 3 2 2" xfId="11923" xr:uid="{410A1A9D-8E7F-427A-A6B6-2424C4F7D8E4}"/>
    <cellStyle name="Výstup 2 17 3 2 2 2" xfId="20534" xr:uid="{D3607094-3AE0-43D4-9ECE-B6421B54184D}"/>
    <cellStyle name="Výstup 2 17 3 2 2 2 2" xfId="47966" xr:uid="{DB3039E4-1F26-4448-B5E5-E0125E322394}"/>
    <cellStyle name="Výstup 2 17 3 2 2 3" xfId="23484" xr:uid="{6A28D933-64B4-41C4-B798-B0C6C49C3CDF}"/>
    <cellStyle name="Výstup 2 17 3 2 2 4" xfId="26118" xr:uid="{97027607-5604-48C2-8F53-21A8E2189399}"/>
    <cellStyle name="Výstup 2 17 3 2 2 5" xfId="36769" xr:uid="{CF0DB66D-44E1-407B-85A9-4F8C754CBAA4}"/>
    <cellStyle name="Výstup 2 17 3 2 3" xfId="15959" xr:uid="{1AF2368B-911F-48AF-A424-AB878A3495CA}"/>
    <cellStyle name="Výstup 2 17 3 2 3 2" xfId="42297" xr:uid="{0ED2E1DF-3752-4E8D-A961-83E5C6F37E3C}"/>
    <cellStyle name="Výstup 2 17 3 2 4" xfId="16752" xr:uid="{0291B82C-D01E-48BE-906B-935FB6DD94C8}"/>
    <cellStyle name="Výstup 2 17 3 2 5" xfId="23238" xr:uid="{A65F9606-C50F-44D1-931F-0979F161962B}"/>
    <cellStyle name="Výstup 2 17 3 2 6" xfId="31214" xr:uid="{0BCC5C4D-0112-4E88-A966-DC975BD4A8A1}"/>
    <cellStyle name="Výstup 2 17 3 3" xfId="8890" xr:uid="{7884D467-5756-4BBC-A5F4-471BC20FA303}"/>
    <cellStyle name="Výstup 2 17 3 3 2" xfId="18622" xr:uid="{E5AA683F-D9E6-4101-BCE3-ED2725562487}"/>
    <cellStyle name="Výstup 2 17 3 3 2 2" xfId="44934" xr:uid="{9735C12E-D817-4BA3-9922-669247572BC8}"/>
    <cellStyle name="Výstup 2 17 3 3 3" xfId="22005" xr:uid="{0ADE78C9-8BAF-45E2-9AB5-FA7DDA94E6A5}"/>
    <cellStyle name="Výstup 2 17 3 3 4" xfId="24813" xr:uid="{4CFE7A7D-7840-4913-B2A8-62DA88AD0305}"/>
    <cellStyle name="Výstup 2 17 3 3 5" xfId="33825" xr:uid="{279C2685-1DD4-49F2-9F66-BBC88738EA82}"/>
    <cellStyle name="Výstup 2 17 3 4" xfId="14020" xr:uid="{A641885D-9E5C-47A8-8B61-B8B6176F80B1}"/>
    <cellStyle name="Výstup 2 17 3 4 2" xfId="39273" xr:uid="{97BF8538-8FB8-4EE1-9CD5-0D21014F3B7B}"/>
    <cellStyle name="Výstup 2 17 3 5" xfId="13597" xr:uid="{55839211-424D-4D3B-B69D-ABD253F17B66}"/>
    <cellStyle name="Výstup 2 17 3 6" xfId="28278" xr:uid="{6BD5EDE5-B836-4DE2-B85B-95BBFFEA7A3A}"/>
    <cellStyle name="Výstup 2 17 3_5.3 Investments associated cy" xfId="6746" xr:uid="{08179994-25A6-4A0F-88EC-0287AB98E7A9}"/>
    <cellStyle name="Výstup 2 17 4" xfId="2599" xr:uid="{595F42E3-A977-44AA-B088-FB0B23471391}"/>
    <cellStyle name="Výstup 2 17 4 2" xfId="5798" xr:uid="{96D8D750-6E42-49E2-9862-853D0390010B}"/>
    <cellStyle name="Výstup 2 17 4 2 2" xfId="12591" xr:uid="{C750B989-24EB-4753-AE20-29408E9552A7}"/>
    <cellStyle name="Výstup 2 17 4 2 2 2" xfId="21001" xr:uid="{408C8125-FCA3-47BE-914A-4B81678EDDEB}"/>
    <cellStyle name="Výstup 2 17 4 2 2 2 2" xfId="48634" xr:uid="{1B2AA082-3460-46EC-B4E3-CDFE6312F8BF}"/>
    <cellStyle name="Výstup 2 17 4 2 2 3" xfId="23858" xr:uid="{11B3E2E4-971D-4939-8F29-55087D42D84E}"/>
    <cellStyle name="Výstup 2 17 4 2 2 4" xfId="26455" xr:uid="{4C7C1C0D-2394-488C-8CAF-2791C349F003}"/>
    <cellStyle name="Výstup 2 17 4 2 2 5" xfId="37437" xr:uid="{A5DAB3CC-8F6E-4A88-B64E-90E253F28DD1}"/>
    <cellStyle name="Výstup 2 17 4 2 3" xfId="16413" xr:uid="{305DDD29-D651-43FF-A0A7-DC4B2D53CED0}"/>
    <cellStyle name="Výstup 2 17 4 2 3 2" xfId="42965" xr:uid="{18514D23-FA95-4396-A63D-AB818B23D25E}"/>
    <cellStyle name="Výstup 2 17 4 2 4" xfId="14058" xr:uid="{5BDC4704-BB0C-418A-90DB-76D7696AFF5A}"/>
    <cellStyle name="Výstup 2 17 4 2 5" xfId="21754" xr:uid="{63CEADEF-8EE6-4430-AC2B-9E3E5B2686AE}"/>
    <cellStyle name="Výstup 2 17 4 2 6" xfId="31882" xr:uid="{7D4153AC-9FEA-4359-BA50-61F28E6788CA}"/>
    <cellStyle name="Výstup 2 17 4 3" xfId="9557" xr:uid="{033625C4-B5CE-4B9B-85E5-FFAFBBBA079F}"/>
    <cellStyle name="Výstup 2 17 4 3 2" xfId="19089" xr:uid="{44933146-F4E4-4321-BE50-8E68710795AC}"/>
    <cellStyle name="Výstup 2 17 4 3 2 2" xfId="45601" xr:uid="{69CADC73-AB9B-4214-ABC2-673A6EA8BB8B}"/>
    <cellStyle name="Výstup 2 17 4 3 3" xfId="22375" xr:uid="{37CFA61B-A62A-4B1C-9864-2773437E143A}"/>
    <cellStyle name="Výstup 2 17 4 3 4" xfId="25149" xr:uid="{4A3138F5-376C-4546-9499-A1A2356746C5}"/>
    <cellStyle name="Výstup 2 17 4 3 5" xfId="34492" xr:uid="{D5C62551-AC4D-40AD-830A-0ECAA68D0E66}"/>
    <cellStyle name="Výstup 2 17 4 4" xfId="14474" xr:uid="{5F1614D6-D319-4959-A0BB-2C8D93798440}"/>
    <cellStyle name="Výstup 2 17 4 4 2" xfId="39940" xr:uid="{2ABEAA49-5A12-4F66-959A-ECA4D8579A42}"/>
    <cellStyle name="Výstup 2 17 4 5" xfId="15566" xr:uid="{313A5219-9C98-436F-BCB7-14105D93C3A2}"/>
    <cellStyle name="Výstup 2 17 4 6" xfId="28945" xr:uid="{2E00A832-F9EA-4F11-BE29-E1446CA5A11D}"/>
    <cellStyle name="Výstup 2 17 4_5.3 Investments associated cy" xfId="6747" xr:uid="{429D2746-1732-4172-86F3-58200D9F720B}"/>
    <cellStyle name="Výstup 2 17 5" xfId="3122" xr:uid="{C336B5E3-DD83-4A41-ACA2-29B0B9BF9C4C}"/>
    <cellStyle name="Výstup 2 17 5 2" xfId="10052" xr:uid="{908939E5-8768-457A-BADF-B05C050359F7}"/>
    <cellStyle name="Výstup 2 17 5 2 2" xfId="19519" xr:uid="{9CF5ECDF-F693-4693-991A-063B10DEBC99}"/>
    <cellStyle name="Výstup 2 17 5 2 2 2" xfId="46095" xr:uid="{B22033B6-66DE-41B0-9771-C9465FC916BC}"/>
    <cellStyle name="Výstup 2 17 5 2 3" xfId="22786" xr:uid="{39AB7CCF-205C-4EBF-B06A-28C800124FB4}"/>
    <cellStyle name="Výstup 2 17 5 2 4" xfId="25552" xr:uid="{1F9EAA43-036B-4312-9734-F11F02C125D2}"/>
    <cellStyle name="Výstup 2 17 5 2 5" xfId="34976" xr:uid="{63DFA165-06E5-40E0-A308-3FF101FD8E45}"/>
    <cellStyle name="Výstup 2 17 5 3" xfId="14904" xr:uid="{559D6570-964B-492E-844D-0F6D572AF358}"/>
    <cellStyle name="Výstup 2 17 5 3 2" xfId="40430" xr:uid="{F7D35062-4D62-428D-BC3E-EB9D6F890460}"/>
    <cellStyle name="Výstup 2 17 5 4" xfId="15241" xr:uid="{06A174D4-92D0-4992-90CD-58B60915694B}"/>
    <cellStyle name="Výstup 2 17 5 5" xfId="29425" xr:uid="{C213A14F-8013-42FC-A589-A986F0689258}"/>
    <cellStyle name="Výstup 2 17 6" xfId="7548" xr:uid="{A1C6D458-84E8-48A5-93B8-D864D5FC38E4}"/>
    <cellStyle name="Výstup 2 17 6 2" xfId="17819" xr:uid="{83F84B2B-A237-41F0-9557-06E59D6C70AC}"/>
    <cellStyle name="Výstup 2 17 6 2 2" xfId="43596" xr:uid="{95D0CF44-440D-4828-90FD-865F81AF7577}"/>
    <cellStyle name="Výstup 2 17 6 3" xfId="21414" xr:uid="{DAA0D2B2-741E-48FD-9E68-5F2C6C53C445}"/>
    <cellStyle name="Výstup 2 17 6 4" xfId="24306" xr:uid="{DE914D6A-78AC-4E94-BC0F-4D973507703A}"/>
    <cellStyle name="Výstup 2 17 6 5" xfId="32503" xr:uid="{5A975D3E-4335-46F3-A8A4-31897123549D}"/>
    <cellStyle name="Výstup 2 17 7" xfId="13064" xr:uid="{239C9EB3-EB45-4580-A6C5-916056315E13}"/>
    <cellStyle name="Výstup 2 17 7 2" xfId="37936" xr:uid="{1999608E-642B-4F22-BC6C-1DD8E3F93DE1}"/>
    <cellStyle name="Výstup 2 17 8" xfId="17248" xr:uid="{5FA87155-DC27-41B2-AC3B-A44DA6224BA8}"/>
    <cellStyle name="Výstup 2 17 9" xfId="26953" xr:uid="{3328CA0C-74A9-49B1-AC5E-6DF93228DA0E}"/>
    <cellStyle name="Výstup 2 17_3.10 Impairments" xfId="1156" xr:uid="{16B3D068-EAD8-409F-8CAC-A8DA7EDBF2DE}"/>
    <cellStyle name="Výstup 2 18" xfId="381" xr:uid="{90CDF217-5A22-4095-BA66-02A48FCF78F1}"/>
    <cellStyle name="Výstup 2 18 2" xfId="685" xr:uid="{9615646E-B445-4089-9872-855638A0B974}"/>
    <cellStyle name="Výstup 2 18 2 2" xfId="2225" xr:uid="{A0DB1818-B43D-46BB-8AA3-D03E9B10FF94}"/>
    <cellStyle name="Výstup 2 18 2 2 2" xfId="5424" xr:uid="{7AF27069-065A-40F2-90B8-1759A86D1C1D}"/>
    <cellStyle name="Výstup 2 18 2 2 2 2" xfId="12217" xr:uid="{3603EF68-03D7-4A20-AFB9-D9B623664A24}"/>
    <cellStyle name="Výstup 2 18 2 2 2 2 2" xfId="20771" xr:uid="{45B7E095-4CA2-4E9E-BAF4-3A4B7E25DE9F}"/>
    <cellStyle name="Výstup 2 18 2 2 2 2 2 2" xfId="48260" xr:uid="{0086E6D1-C226-4A98-9CED-8CC39C9B8AE8}"/>
    <cellStyle name="Výstup 2 18 2 2 2 2 3" xfId="23688" xr:uid="{F3F4E48D-931D-4244-AA18-57D1DEB83D0E}"/>
    <cellStyle name="Výstup 2 18 2 2 2 2 4" xfId="26312" xr:uid="{AA7FAEF6-B33C-4744-9181-307D23A2B15F}"/>
    <cellStyle name="Výstup 2 18 2 2 2 2 5" xfId="37063" xr:uid="{59950C50-D4A0-4E3C-8882-E2869C527E29}"/>
    <cellStyle name="Výstup 2 18 2 2 2 3" xfId="16194" xr:uid="{C6D4AA4F-E84D-471E-97E4-B06BFAB16AC6}"/>
    <cellStyle name="Výstup 2 18 2 2 2 3 2" xfId="42591" xr:uid="{67CFFD95-82A0-4FAC-96FF-8DC0EE6AA79B}"/>
    <cellStyle name="Výstup 2 18 2 2 2 4" xfId="18338" xr:uid="{A9D38D9A-078F-4620-B0CB-4CC31E0173E6}"/>
    <cellStyle name="Výstup 2 18 2 2 2 5" xfId="13375" xr:uid="{A44D9FC5-26B7-4A2A-848C-FFFFE3C11D9F}"/>
    <cellStyle name="Výstup 2 18 2 2 2 6" xfId="31508" xr:uid="{E85185C2-5288-4967-AA4D-3E4529CC7010}"/>
    <cellStyle name="Výstup 2 18 2 2 3" xfId="9184" xr:uid="{DA3FE81B-238B-420F-823E-20CF792C6673}"/>
    <cellStyle name="Výstup 2 18 2 2 3 2" xfId="18856" xr:uid="{5BD33933-8CD8-4D8E-B2C9-2D70B763B53E}"/>
    <cellStyle name="Výstup 2 18 2 2 3 2 2" xfId="45228" xr:uid="{B7E5937E-E6EF-463A-9234-6D97FF869D6C}"/>
    <cellStyle name="Výstup 2 18 2 2 3 3" xfId="22210" xr:uid="{E76EEA56-1CB5-4C7B-9575-CDEC6ADD12EE}"/>
    <cellStyle name="Výstup 2 18 2 2 3 4" xfId="25007" xr:uid="{B1366993-B1BD-456C-9BE2-D2FBBEC0A594}"/>
    <cellStyle name="Výstup 2 18 2 2 3 5" xfId="34119" xr:uid="{40001865-69E8-4035-923F-3B805ECC5CD5}"/>
    <cellStyle name="Výstup 2 18 2 2 4" xfId="14251" xr:uid="{45E7BEF7-63FD-4CB4-88E6-B20421F0145D}"/>
    <cellStyle name="Výstup 2 18 2 2 4 2" xfId="39567" xr:uid="{715021EB-039D-4E68-9290-24286CB2DB9F}"/>
    <cellStyle name="Výstup 2 18 2 2 5" xfId="13585" xr:uid="{7139228B-A545-47E9-94EB-FB422CC9921D}"/>
    <cellStyle name="Výstup 2 18 2 2 6" xfId="28572" xr:uid="{03926EBE-CCD3-4720-BD4A-2881AAA006BA}"/>
    <cellStyle name="Výstup 2 18 2 2_5.3 Investments associated cy" xfId="6749" xr:uid="{BFDA5A79-8267-4ADC-B4DA-68E92C71622C}"/>
    <cellStyle name="Výstup 2 18 2 3" xfId="2825" xr:uid="{DB13515D-444E-4A85-8610-AA88433ACD08}"/>
    <cellStyle name="Výstup 2 18 2 3 2" xfId="6024" xr:uid="{C678B904-EB2E-4F2B-8EE0-47A7D226C04A}"/>
    <cellStyle name="Výstup 2 18 2 3 2 2" xfId="12817" xr:uid="{63E590A9-99FE-451E-B44B-30A7DCCF1A95}"/>
    <cellStyle name="Výstup 2 18 2 3 2 2 2" xfId="21227" xr:uid="{C391FECA-DC55-4DA3-8E0C-A43A7218EEF9}"/>
    <cellStyle name="Výstup 2 18 2 3 2 2 2 2" xfId="48860" xr:uid="{177F0003-CB58-4DA5-86EE-5C5119567CE7}"/>
    <cellStyle name="Výstup 2 18 2 3 2 2 3" xfId="24084" xr:uid="{16884741-467E-45AF-A4DA-0291A4024957}"/>
    <cellStyle name="Výstup 2 18 2 3 2 2 4" xfId="26681" xr:uid="{579F766E-C8FD-4764-884C-DCFC9993A9B0}"/>
    <cellStyle name="Výstup 2 18 2 3 2 2 5" xfId="37663" xr:uid="{FBDBEF1F-1A94-40D9-A489-DE7E14B3760C}"/>
    <cellStyle name="Výstup 2 18 2 3 2 3" xfId="16639" xr:uid="{D0AE5096-F761-4313-BB4E-642D64A2E45C}"/>
    <cellStyle name="Výstup 2 18 2 3 2 3 2" xfId="43191" xr:uid="{79BD898F-8921-4210-BC41-D8A618BF44C8}"/>
    <cellStyle name="Výstup 2 18 2 3 2 4" xfId="13403" xr:uid="{918E999A-A5A1-46D4-BBDD-D1BC09C83073}"/>
    <cellStyle name="Výstup 2 18 2 3 2 5" xfId="21595" xr:uid="{D5974239-93A6-4D73-B9EE-07AC0FB2EB66}"/>
    <cellStyle name="Výstup 2 18 2 3 2 6" xfId="32108" xr:uid="{747BEA95-6F17-48AC-974F-46ABC05C21F1}"/>
    <cellStyle name="Výstup 2 18 2 3 3" xfId="9783" xr:uid="{5C2ADCF4-9D0A-437E-8F62-3C8A75123014}"/>
    <cellStyle name="Výstup 2 18 2 3 3 2" xfId="19315" xr:uid="{BCA5FDDC-07F3-4A60-9077-A2000B47CE19}"/>
    <cellStyle name="Výstup 2 18 2 3 3 2 2" xfId="45827" xr:uid="{29EFC34B-1970-43A3-846E-29335C8FD16B}"/>
    <cellStyle name="Výstup 2 18 2 3 3 3" xfId="22601" xr:uid="{C5E8C694-3434-4EC6-B8AB-B527CF037E7A}"/>
    <cellStyle name="Výstup 2 18 2 3 3 4" xfId="25375" xr:uid="{8D397B54-798C-43A6-B49D-B074AEC2C320}"/>
    <cellStyle name="Výstup 2 18 2 3 3 5" xfId="34718" xr:uid="{71A912AA-5CAB-44C1-AF0F-C5B8FFD7BEB4}"/>
    <cellStyle name="Výstup 2 18 2 3 4" xfId="14700" xr:uid="{93C95D13-0E80-4C12-BD17-F5A2552A5266}"/>
    <cellStyle name="Výstup 2 18 2 3 4 2" xfId="40166" xr:uid="{407EFF72-0E9F-4CBA-A271-147FA4044997}"/>
    <cellStyle name="Výstup 2 18 2 3 5" xfId="14296" xr:uid="{9013ED9A-DCB4-4A9A-9DB6-ACA60711F9B5}"/>
    <cellStyle name="Výstup 2 18 2 3 6" xfId="29171" xr:uid="{8230CC73-C56F-4E12-8E9B-F692AE649934}"/>
    <cellStyle name="Výstup 2 18 2 3_5.3 Investments associated cy" xfId="6750" xr:uid="{65326A46-675F-4FFB-B328-27F89D1CEEF4}"/>
    <cellStyle name="Výstup 2 18 2 4" xfId="3416" xr:uid="{337D630D-06E6-45AD-9256-8D93BE1DC4C8}"/>
    <cellStyle name="Výstup 2 18 2 4 2" xfId="10343" xr:uid="{D35AD292-DF53-4D85-AEEE-66E19B4C0382}"/>
    <cellStyle name="Výstup 2 18 2 4 2 2" xfId="19756" xr:uid="{D0A22C41-111C-4E03-9C94-DB5556D13061}"/>
    <cellStyle name="Výstup 2 18 2 4 2 2 2" xfId="46386" xr:uid="{B52ED1B1-D95F-4FB1-9CC4-1C83FDC53505}"/>
    <cellStyle name="Výstup 2 18 2 4 2 3" xfId="22983" xr:uid="{B6713012-F40A-4384-B3F3-D2FA3DED6AA5}"/>
    <cellStyle name="Výstup 2 18 2 4 2 4" xfId="25741" xr:uid="{3D03838B-628D-44CF-BC6F-31CA427F6260}"/>
    <cellStyle name="Výstup 2 18 2 4 2 5" xfId="35265" xr:uid="{4316F53C-BA47-48D3-BB3B-3C9491EFF8AB}"/>
    <cellStyle name="Výstup 2 18 2 4 3" xfId="15139" xr:uid="{3BFB3EEC-52C3-4BA7-9996-2FF230ED1583}"/>
    <cellStyle name="Výstup 2 18 2 4 3 2" xfId="40721" xr:uid="{99E9C83F-579F-454F-8D4A-D0DFDED65408}"/>
    <cellStyle name="Výstup 2 18 2 4 4" xfId="18662" xr:uid="{7C1F2C49-6EB2-4515-B5CA-1778FF46F3F5}"/>
    <cellStyle name="Výstup 2 18 2 4 5" xfId="29714" xr:uid="{F0929395-CB66-41E0-B80E-44624E9C96B7}"/>
    <cellStyle name="Výstup 2 18 2 5" xfId="7874" xr:uid="{67F88033-4E51-4CCD-88DF-F05D9A54438F}"/>
    <cellStyle name="Výstup 2 18 2 5 2" xfId="18087" xr:uid="{FAFEA51A-9CA3-42E2-BCC2-FFD7553F11EE}"/>
    <cellStyle name="Výstup 2 18 2 5 2 2" xfId="43922" xr:uid="{602EC120-AB67-489C-9874-726C90E10366}"/>
    <cellStyle name="Výstup 2 18 2 5 3" xfId="21653" xr:uid="{872529E9-1D28-4C9F-ACE0-BEDC663BD11F}"/>
    <cellStyle name="Výstup 2 18 2 5 4" xfId="24532" xr:uid="{A75088BE-F1C1-4EC9-9C44-38E5BAA126D9}"/>
    <cellStyle name="Výstup 2 18 2 5 5" xfId="32829" xr:uid="{7FED30E5-9F9C-45D0-B8E2-A4B6262403A4}"/>
    <cellStyle name="Výstup 2 18 2 6" xfId="13332" xr:uid="{555E7DD8-A51B-4AD0-BDFE-D7A9970818CD}"/>
    <cellStyle name="Výstup 2 18 2 6 2" xfId="38262" xr:uid="{8E79380D-EA55-45F6-87C8-A566EBF2AA0E}"/>
    <cellStyle name="Výstup 2 18 2 7" xfId="17015" xr:uid="{FD5AF4E6-E528-43EA-8BFD-C751C8293F8B}"/>
    <cellStyle name="Výstup 2 18 2 8" xfId="27279" xr:uid="{D51BF306-230A-4AF9-95E0-BE4942927F51}"/>
    <cellStyle name="Výstup 2 18 2_5.3 Investments associated cy" xfId="6748" xr:uid="{5415805E-9A08-42EB-AA18-97DB5B2DD000}"/>
    <cellStyle name="Výstup 2 18 3" xfId="1953" xr:uid="{3FC8D215-99A9-4F54-B625-190F35B7E72E}"/>
    <cellStyle name="Výstup 2 18 3 2" xfId="5152" xr:uid="{93223022-2208-4C28-9594-151C14ACF3F3}"/>
    <cellStyle name="Výstup 2 18 3 2 2" xfId="11945" xr:uid="{185A867F-3B53-4432-9BB8-A2E4769DB1CD}"/>
    <cellStyle name="Výstup 2 18 3 2 2 2" xfId="20552" xr:uid="{A3857F3F-46CE-4463-A823-1844DDF56749}"/>
    <cellStyle name="Výstup 2 18 3 2 2 2 2" xfId="47988" xr:uid="{AFB996B9-480E-47C8-B6F0-293B381230BB}"/>
    <cellStyle name="Výstup 2 18 3 2 2 3" xfId="23501" xr:uid="{36E30CAC-D3AB-495E-8B59-84051A1468CF}"/>
    <cellStyle name="Výstup 2 18 3 2 2 4" xfId="26134" xr:uid="{3B73D8A5-989F-4F11-956F-DC3CAE981C89}"/>
    <cellStyle name="Výstup 2 18 3 2 2 5" xfId="36791" xr:uid="{4DBB83D5-45F8-40FF-843C-2B3D4FBBBC04}"/>
    <cellStyle name="Výstup 2 18 3 2 3" xfId="15977" xr:uid="{F50E97D5-9F96-42D0-8269-D9A920518760}"/>
    <cellStyle name="Výstup 2 18 3 2 3 2" xfId="42319" xr:uid="{768C7FEC-91B5-46E1-8C24-7164D47747E3}"/>
    <cellStyle name="Výstup 2 18 3 2 4" xfId="13167" xr:uid="{D5AF218B-A4E3-4031-902D-64B85A26599B}"/>
    <cellStyle name="Výstup 2 18 3 2 5" xfId="15385" xr:uid="{D6573651-5BD5-4DFD-962A-8B2D4FB640F5}"/>
    <cellStyle name="Výstup 2 18 3 2 6" xfId="31236" xr:uid="{C29A00DC-DE14-445E-BC6D-00990CDEE500}"/>
    <cellStyle name="Výstup 2 18 3 3" xfId="8912" xr:uid="{AAB4102D-0DCC-4B1A-8B21-08280A087603}"/>
    <cellStyle name="Výstup 2 18 3 3 2" xfId="18640" xr:uid="{966DDF36-A163-48B0-B231-C42C147B4B20}"/>
    <cellStyle name="Výstup 2 18 3 3 2 2" xfId="44956" xr:uid="{F4FC27F2-C228-4213-BBCE-939F5B5424C4}"/>
    <cellStyle name="Výstup 2 18 3 3 3" xfId="22021" xr:uid="{63F016D7-803E-47D8-981E-3E53E762E60B}"/>
    <cellStyle name="Výstup 2 18 3 3 4" xfId="24829" xr:uid="{F4611216-2F6D-4A74-8331-B9A172F0F169}"/>
    <cellStyle name="Výstup 2 18 3 3 5" xfId="33847" xr:uid="{BC9B16F8-F5D4-413D-B776-0FC3738791C3}"/>
    <cellStyle name="Výstup 2 18 3 4" xfId="14038" xr:uid="{B8FA8554-A253-47C0-8992-73658C11E8A4}"/>
    <cellStyle name="Výstup 2 18 3 4 2" xfId="39295" xr:uid="{85BDF406-C698-4481-B169-8BBA648E900B}"/>
    <cellStyle name="Výstup 2 18 3 5" xfId="15398" xr:uid="{558D9A84-9F69-41A1-AA49-148EE0D055BD}"/>
    <cellStyle name="Výstup 2 18 3 6" xfId="28300" xr:uid="{9A9CDD77-12CE-4989-8196-508F7CBEB9E8}"/>
    <cellStyle name="Výstup 2 18 3_5.3 Investments associated cy" xfId="6751" xr:uid="{1AC18641-AC21-409C-A17D-6FA959D0B78F}"/>
    <cellStyle name="Výstup 2 18 4" xfId="2618" xr:uid="{4C5CB2A8-0167-4A28-B981-82CE1FA2ECCB}"/>
    <cellStyle name="Výstup 2 18 4 2" xfId="5817" xr:uid="{3F1F69F2-A8C0-4386-B472-77464A8AA06C}"/>
    <cellStyle name="Výstup 2 18 4 2 2" xfId="12610" xr:uid="{CB8DE322-1870-48D4-AAE9-5F9D1DC5B6FD}"/>
    <cellStyle name="Výstup 2 18 4 2 2 2" xfId="21020" xr:uid="{949C747C-6DA6-49A6-8402-3A3A2B010DB6}"/>
    <cellStyle name="Výstup 2 18 4 2 2 2 2" xfId="48653" xr:uid="{160FC22C-DBC8-4E50-AEF0-4657CB71A38B}"/>
    <cellStyle name="Výstup 2 18 4 2 2 3" xfId="23877" xr:uid="{4EBF5C51-6D00-465B-A8F2-4D828ABFEE37}"/>
    <cellStyle name="Výstup 2 18 4 2 2 4" xfId="26474" xr:uid="{B369F8F6-75C1-4C34-B90F-37DE083C9943}"/>
    <cellStyle name="Výstup 2 18 4 2 2 5" xfId="37456" xr:uid="{3ACE1614-8FFF-4738-A3FD-467F6846764A}"/>
    <cellStyle name="Výstup 2 18 4 2 3" xfId="16432" xr:uid="{5DB3EF65-C0F8-4FED-9E38-F79B5E1B191E}"/>
    <cellStyle name="Výstup 2 18 4 2 3 2" xfId="42984" xr:uid="{69D5FBFB-FD73-452D-9680-481FF444A1A6}"/>
    <cellStyle name="Výstup 2 18 4 2 4" xfId="20293" xr:uid="{1ABFDB75-EB55-40CF-876C-F0D927479BB2}"/>
    <cellStyle name="Výstup 2 18 4 2 5" xfId="16262" xr:uid="{32C9A641-DC58-4539-BE10-7B20E845D128}"/>
    <cellStyle name="Výstup 2 18 4 2 6" xfId="31901" xr:uid="{36E11612-8E10-42DE-B479-771A8D7771AF}"/>
    <cellStyle name="Výstup 2 18 4 3" xfId="9576" xr:uid="{4A1B54AB-63D7-4BDE-81C0-906AE4D654A2}"/>
    <cellStyle name="Výstup 2 18 4 3 2" xfId="19108" xr:uid="{E774641A-678E-48F3-B381-823FFCB20249}"/>
    <cellStyle name="Výstup 2 18 4 3 2 2" xfId="45620" xr:uid="{07395CF3-5A5E-487E-BD1E-40E947A162DA}"/>
    <cellStyle name="Výstup 2 18 4 3 3" xfId="22394" xr:uid="{74B83107-02F8-4600-8D98-2DC6F00DF045}"/>
    <cellStyle name="Výstup 2 18 4 3 4" xfId="25168" xr:uid="{9ACF6770-DAA3-408A-8480-3BE16A5C28B2}"/>
    <cellStyle name="Výstup 2 18 4 3 5" xfId="34511" xr:uid="{6C07B4FC-314C-40A2-A5B0-4B3F85F7BF13}"/>
    <cellStyle name="Výstup 2 18 4 4" xfId="14493" xr:uid="{9CF0F715-9EE7-4592-9507-A8766E5EB84B}"/>
    <cellStyle name="Výstup 2 18 4 4 2" xfId="39959" xr:uid="{A5939371-FC55-429D-9D79-604451297968}"/>
    <cellStyle name="Výstup 2 18 4 5" xfId="13574" xr:uid="{DC37DDAF-F758-42AB-AC70-33CF891A1B27}"/>
    <cellStyle name="Výstup 2 18 4 6" xfId="28964" xr:uid="{868A9558-E05B-4BAD-BA66-00EAF5FF8044}"/>
    <cellStyle name="Výstup 2 18 4_5.3 Investments associated cy" xfId="6752" xr:uid="{39397EBA-857E-4E21-B971-3DBB778960F4}"/>
    <cellStyle name="Výstup 2 18 5" xfId="3143" xr:uid="{3ADB4347-8AFD-454F-8E6D-550CD0CD558C}"/>
    <cellStyle name="Výstup 2 18 5 2" xfId="10073" xr:uid="{4AA99EA6-484C-426E-90D4-29856ED752D8}"/>
    <cellStyle name="Výstup 2 18 5 2 2" xfId="19537" xr:uid="{1823690A-0567-4C75-AE7F-855E161E8E11}"/>
    <cellStyle name="Výstup 2 18 5 2 2 2" xfId="46116" xr:uid="{634652A8-9F1A-4563-9848-1D5CF1B2508A}"/>
    <cellStyle name="Výstup 2 18 5 2 3" xfId="22801" xr:uid="{F6EB5547-0B11-4FEF-9236-F443BC13356E}"/>
    <cellStyle name="Výstup 2 18 5 2 4" xfId="25567" xr:uid="{AF0FDC49-4559-48F3-9FD8-0FD767AEEBCF}"/>
    <cellStyle name="Výstup 2 18 5 2 5" xfId="34997" xr:uid="{1469E04F-9597-4766-BE32-27B8C207A1F6}"/>
    <cellStyle name="Výstup 2 18 5 3" xfId="14921" xr:uid="{F3590CC1-7F4A-4B99-B35F-D73DBB9F3AEE}"/>
    <cellStyle name="Výstup 2 18 5 3 2" xfId="40451" xr:uid="{08A45799-DD8C-4D40-8C6F-9F27A42E724C}"/>
    <cellStyle name="Výstup 2 18 5 4" xfId="18589" xr:uid="{CE2CD839-E445-4978-B684-A1C6A7072CEE}"/>
    <cellStyle name="Výstup 2 18 5 5" xfId="29446" xr:uid="{A2588746-7E6B-42F8-BE4F-BFE9960ECC41}"/>
    <cellStyle name="Výstup 2 18 6" xfId="7573" xr:uid="{F8F667A9-6A5A-4D47-9D45-E139A9273657}"/>
    <cellStyle name="Výstup 2 18 6 2" xfId="17841" xr:uid="{3AC94501-FC60-487E-9CCD-6200577A8E4B}"/>
    <cellStyle name="Výstup 2 18 6 2 2" xfId="43621" xr:uid="{BBB74161-48E0-406C-A365-3CDCBC5285BA}"/>
    <cellStyle name="Výstup 2 18 6 3" xfId="21435" xr:uid="{11EBB440-2AAE-4A95-97E4-0EB4A7BE4839}"/>
    <cellStyle name="Výstup 2 18 6 4" xfId="24325" xr:uid="{36F29674-EF2A-48A0-BCBE-7B0230E0CA0F}"/>
    <cellStyle name="Výstup 2 18 6 5" xfId="32528" xr:uid="{3DA6786E-7E67-4EBF-B51F-EABA787D2484}"/>
    <cellStyle name="Výstup 2 18 7" xfId="13085" xr:uid="{46482F43-21B6-4B5C-90F5-0EB487539EA1}"/>
    <cellStyle name="Výstup 2 18 7 2" xfId="37961" xr:uid="{FE4BA0B8-F1E3-453D-8A98-56C97E9A02E5}"/>
    <cellStyle name="Výstup 2 18 8" xfId="17228" xr:uid="{E307AA23-CD94-4647-AE95-0B879486EEA8}"/>
    <cellStyle name="Výstup 2 18 9" xfId="26978" xr:uid="{9D6112E2-3803-4F9C-B4AA-7FA7A75F4A96}"/>
    <cellStyle name="Výstup 2 18_3.10 Impairments" xfId="1157" xr:uid="{F3E5E33F-3BBE-4D91-BD17-72F2E0F2E41E}"/>
    <cellStyle name="Výstup 2 19" xfId="405" xr:uid="{B3A0CBF0-4358-4096-A1B5-FB67B398417B}"/>
    <cellStyle name="Výstup 2 19 2" xfId="709" xr:uid="{023F109F-B88C-440E-BDC0-C2BC9DC75EDA}"/>
    <cellStyle name="Výstup 2 19 2 2" xfId="2247" xr:uid="{C4463154-F46C-43A5-9A07-50CFDD99D86C}"/>
    <cellStyle name="Výstup 2 19 2 2 2" xfId="5446" xr:uid="{C4977256-3447-4992-BC98-98A7238E120C}"/>
    <cellStyle name="Výstup 2 19 2 2 2 2" xfId="12239" xr:uid="{6B496106-89DB-4135-916E-ED31C1B1AA6F}"/>
    <cellStyle name="Výstup 2 19 2 2 2 2 2" xfId="20789" xr:uid="{B8A83C81-289F-4A0D-A645-6D13CA323AAB}"/>
    <cellStyle name="Výstup 2 19 2 2 2 2 2 2" xfId="48282" xr:uid="{23B37EC6-4A3B-42D6-846E-FACC1FAEEDC5}"/>
    <cellStyle name="Výstup 2 19 2 2 2 2 3" xfId="23706" xr:uid="{7DCEF30E-DFC3-4674-82E6-95E04AB9A313}"/>
    <cellStyle name="Výstup 2 19 2 2 2 2 4" xfId="26328" xr:uid="{79910E1F-4D7D-414D-928F-468E3C06DE2E}"/>
    <cellStyle name="Výstup 2 19 2 2 2 2 5" xfId="37085" xr:uid="{82D4B1D3-D057-4568-847F-EFEA981057E6}"/>
    <cellStyle name="Výstup 2 19 2 2 2 3" xfId="16214" xr:uid="{7E36DD5D-2F44-45D7-AF3A-B8CCAEDC0125}"/>
    <cellStyle name="Výstup 2 19 2 2 2 3 2" xfId="42613" xr:uid="{13ECEE17-4461-4C02-93A0-AFD5926632A3}"/>
    <cellStyle name="Výstup 2 19 2 2 2 4" xfId="13100" xr:uid="{7C61AA5E-16F9-44BA-9149-935AFC6154B9}"/>
    <cellStyle name="Výstup 2 19 2 2 2 5" xfId="21419" xr:uid="{4CCB9894-EBDD-44B3-8101-97CDD48504D9}"/>
    <cellStyle name="Výstup 2 19 2 2 2 6" xfId="31530" xr:uid="{523D7144-B3B5-483C-96EB-E6488DF89D2C}"/>
    <cellStyle name="Výstup 2 19 2 2 3" xfId="9206" xr:uid="{B53EE1B3-D86D-40A7-A18E-F06B669AD837}"/>
    <cellStyle name="Výstup 2 19 2 2 3 2" xfId="18875" xr:uid="{86490D1C-76EA-4A13-B154-8E7336A3A66D}"/>
    <cellStyle name="Výstup 2 19 2 2 3 2 2" xfId="45250" xr:uid="{4450C741-297A-412A-9AD6-96D4CA2A5DC7}"/>
    <cellStyle name="Výstup 2 19 2 2 3 3" xfId="22228" xr:uid="{AD99BD04-B2BD-4CBE-99FC-766B0CE0CB2C}"/>
    <cellStyle name="Výstup 2 19 2 2 3 4" xfId="25023" xr:uid="{C0F7C975-6DD0-4CAC-AA25-60D8B3648DD0}"/>
    <cellStyle name="Výstup 2 19 2 2 3 5" xfId="34141" xr:uid="{90600DDE-EEE3-4DEA-991F-7A550563F0D3}"/>
    <cellStyle name="Výstup 2 19 2 2 4" xfId="14269" xr:uid="{FF81868B-69D0-4EE8-A17F-8A55561B0371}"/>
    <cellStyle name="Výstup 2 19 2 2 4 2" xfId="39589" xr:uid="{A1B6D45F-6CCA-47D2-968D-EEA54F1AE675}"/>
    <cellStyle name="Výstup 2 19 2 2 5" xfId="19975" xr:uid="{9D069651-DC50-4249-8598-3CC68DDD708E}"/>
    <cellStyle name="Výstup 2 19 2 2 6" xfId="28594" xr:uid="{E7557569-8616-439A-803E-E9E99E1B345D}"/>
    <cellStyle name="Výstup 2 19 2 2_5.3 Investments associated cy" xfId="6754" xr:uid="{9EA837AE-E23C-412F-A357-4003FB570AB3}"/>
    <cellStyle name="Výstup 2 19 2 3" xfId="2843" xr:uid="{E4A17BCC-4FF2-4F20-BFAC-FC77FEDF23F3}"/>
    <cellStyle name="Výstup 2 19 2 3 2" xfId="6042" xr:uid="{7C90FB55-447F-473D-833D-BBF1C093A894}"/>
    <cellStyle name="Výstup 2 19 2 3 2 2" xfId="12835" xr:uid="{FABF018B-0C1D-4CB1-951C-C42B0E743647}"/>
    <cellStyle name="Výstup 2 19 2 3 2 2 2" xfId="21245" xr:uid="{FFD66C0F-14BE-4E97-8A54-EB107E1D6ED8}"/>
    <cellStyle name="Výstup 2 19 2 3 2 2 2 2" xfId="48878" xr:uid="{985A1BD6-44F7-4ED8-AEF2-78B52C110902}"/>
    <cellStyle name="Výstup 2 19 2 3 2 2 3" xfId="24102" xr:uid="{4C51760F-5558-442F-B224-A8D3B2973AF8}"/>
    <cellStyle name="Výstup 2 19 2 3 2 2 4" xfId="26699" xr:uid="{E691657D-753E-46C8-9839-F8D15105F2C0}"/>
    <cellStyle name="Výstup 2 19 2 3 2 2 5" xfId="37681" xr:uid="{00B5758C-77E1-468D-ADA7-2598C0535E12}"/>
    <cellStyle name="Výstup 2 19 2 3 2 3" xfId="16657" xr:uid="{845E3D22-93E1-4E29-BEEB-C4DA354CC371}"/>
    <cellStyle name="Výstup 2 19 2 3 2 3 2" xfId="43209" xr:uid="{83E04F45-65DE-4FC1-901B-8D3C604F67C1}"/>
    <cellStyle name="Výstup 2 19 2 3 2 4" xfId="18184" xr:uid="{8EE3A32B-4637-4C36-9654-C1AA3345654E}"/>
    <cellStyle name="Výstup 2 19 2 3 2 5" xfId="13386" xr:uid="{3EDD7D79-CE5B-4B44-9636-CC562E5DE1BD}"/>
    <cellStyle name="Výstup 2 19 2 3 2 6" xfId="32126" xr:uid="{73ED35CE-3E2B-434F-89BF-96B8EACF02B8}"/>
    <cellStyle name="Výstup 2 19 2 3 3" xfId="9801" xr:uid="{89D46858-D446-4895-ABC6-23228B26AA58}"/>
    <cellStyle name="Výstup 2 19 2 3 3 2" xfId="19333" xr:uid="{A0401C31-455D-4A76-9F02-C554791E31DC}"/>
    <cellStyle name="Výstup 2 19 2 3 3 2 2" xfId="45845" xr:uid="{53F8E671-A70A-4A0E-B4C9-0CE38296916D}"/>
    <cellStyle name="Výstup 2 19 2 3 3 3" xfId="22619" xr:uid="{B6229E99-E0B9-4837-8680-D707CA1E6A84}"/>
    <cellStyle name="Výstup 2 19 2 3 3 4" xfId="25393" xr:uid="{64C4011E-4A2C-4592-8C86-ACF068B5B545}"/>
    <cellStyle name="Výstup 2 19 2 3 3 5" xfId="34736" xr:uid="{7BE9CEBB-6E7D-4781-84BA-1BD2CAC42A5B}"/>
    <cellStyle name="Výstup 2 19 2 3 4" xfId="14718" xr:uid="{14CDB7ED-189C-489C-B4BD-AC5399BC2178}"/>
    <cellStyle name="Výstup 2 19 2 3 4 2" xfId="40184" xr:uid="{B01DE996-B5CE-4974-9F82-0A60BDD8DB98}"/>
    <cellStyle name="Výstup 2 19 2 3 5" xfId="16863" xr:uid="{20E404CD-A258-4D5D-BA10-8C6678AB988B}"/>
    <cellStyle name="Výstup 2 19 2 3 6" xfId="29189" xr:uid="{082F6043-8520-4981-829E-EBF2ECE016B0}"/>
    <cellStyle name="Výstup 2 19 2 3_5.3 Investments associated cy" xfId="6755" xr:uid="{A9C0422B-CAD9-493D-96AC-9BC977963E73}"/>
    <cellStyle name="Výstup 2 19 2 4" xfId="3437" xr:uid="{25FA0016-32C3-41BA-82DC-1DF4A6C96163}"/>
    <cellStyle name="Výstup 2 19 2 4 2" xfId="10364" xr:uid="{276A68AD-6D88-43CD-811E-01F55D8E67C8}"/>
    <cellStyle name="Výstup 2 19 2 4 2 2" xfId="19773" xr:uid="{1D2EBD5B-6547-43C5-9493-67911A1163A9}"/>
    <cellStyle name="Výstup 2 19 2 4 2 2 2" xfId="46407" xr:uid="{AAE9F620-E7A8-4790-A079-C3485A757A3F}"/>
    <cellStyle name="Výstup 2 19 2 4 2 3" xfId="23000" xr:uid="{C6A8EEA5-ACA2-4233-A23A-F87B7935ABB9}"/>
    <cellStyle name="Výstup 2 19 2 4 2 4" xfId="25756" xr:uid="{F1A2F51C-5D28-43A8-9E22-9D5952D3B945}"/>
    <cellStyle name="Výstup 2 19 2 4 2 5" xfId="35286" xr:uid="{7E67B05B-02B6-4E84-BE9C-43F3E6FB1A6C}"/>
    <cellStyle name="Výstup 2 19 2 4 3" xfId="15157" xr:uid="{552FAFA4-33D2-4ACA-B1D5-EC982A59E72E}"/>
    <cellStyle name="Výstup 2 19 2 4 3 2" xfId="40742" xr:uid="{12BB3304-A338-498A-A7B2-D530F0C2C673}"/>
    <cellStyle name="Výstup 2 19 2 4 4" xfId="18382" xr:uid="{58B2A77D-866A-4FB1-B2F4-FE009B0F1482}"/>
    <cellStyle name="Výstup 2 19 2 4 5" xfId="29735" xr:uid="{7C620A1B-0067-48EB-A2CC-273AF48D65BB}"/>
    <cellStyle name="Výstup 2 19 2 5" xfId="7898" xr:uid="{EEA2E88A-87ED-4383-852C-8F570ECBFA29}"/>
    <cellStyle name="Výstup 2 19 2 5 2" xfId="18108" xr:uid="{A917D3DF-401E-4396-929F-DB8CA0442864}"/>
    <cellStyle name="Výstup 2 19 2 5 2 2" xfId="43946" xr:uid="{0D6129DF-C7C5-426D-A6D0-B8003834FB67}"/>
    <cellStyle name="Výstup 2 19 2 5 3" xfId="21672" xr:uid="{A09D1D5A-931E-4796-AA8E-EAC8C72749AA}"/>
    <cellStyle name="Výstup 2 19 2 5 4" xfId="24550" xr:uid="{59A66062-1AC5-42A7-B0E5-9F42AFFEA2C9}"/>
    <cellStyle name="Výstup 2 19 2 5 5" xfId="32853" xr:uid="{FE56B862-7D57-42EB-9456-0157232A2785}"/>
    <cellStyle name="Výstup 2 19 2 6" xfId="13352" xr:uid="{26A4497F-8253-4352-85A5-9CB40A38F2A8}"/>
    <cellStyle name="Výstup 2 19 2 6 2" xfId="38286" xr:uid="{EAEA2EBE-7BA5-4A57-8CB3-F935FF1E8F0E}"/>
    <cellStyle name="Výstup 2 19 2 7" xfId="21260" xr:uid="{0A7D3A31-E475-4914-94FB-B6BC4F49B053}"/>
    <cellStyle name="Výstup 2 19 2 8" xfId="27303" xr:uid="{088117AC-DE26-4D7B-AB34-D015FCA25CB8}"/>
    <cellStyle name="Výstup 2 19 2_5.3 Investments associated cy" xfId="6753" xr:uid="{3BB89964-AEEC-4477-954C-2C268D1538CD}"/>
    <cellStyle name="Výstup 2 19 3" xfId="1975" xr:uid="{0AD85152-B75B-4992-A6FA-0443995FAE8F}"/>
    <cellStyle name="Výstup 2 19 3 2" xfId="5174" xr:uid="{D6415F56-DE0B-4F22-8C59-3616CFD4602E}"/>
    <cellStyle name="Výstup 2 19 3 2 2" xfId="11967" xr:uid="{ACC9E6F3-A15D-4E64-9276-0BA7089248E6}"/>
    <cellStyle name="Výstup 2 19 3 2 2 2" xfId="20570" xr:uid="{2295F9F7-CCBB-497B-B2D3-22AEF817736A}"/>
    <cellStyle name="Výstup 2 19 3 2 2 2 2" xfId="48010" xr:uid="{B20582B4-AFC5-4555-93E6-102ADFC49020}"/>
    <cellStyle name="Výstup 2 19 3 2 2 3" xfId="23519" xr:uid="{5256D978-1C2C-49D6-80FC-335FEFFEAF51}"/>
    <cellStyle name="Výstup 2 19 3 2 2 4" xfId="26150" xr:uid="{0EA6F470-5292-48F0-9B52-3F687B5550DB}"/>
    <cellStyle name="Výstup 2 19 3 2 2 5" xfId="36813" xr:uid="{09D690C4-B630-486D-A2A6-6B729E729AC0}"/>
    <cellStyle name="Výstup 2 19 3 2 3" xfId="15995" xr:uid="{C9AC6603-B0F4-45B9-A7F5-F6392BFBFABC}"/>
    <cellStyle name="Výstup 2 19 3 2 3 2" xfId="42341" xr:uid="{195AAC4C-CB45-4FF0-9175-30914133803C}"/>
    <cellStyle name="Výstup 2 19 3 2 4" xfId="19385" xr:uid="{A134D724-7A21-463E-B3B3-54A1714A70B7}"/>
    <cellStyle name="Výstup 2 19 3 2 5" xfId="13463" xr:uid="{9B39F30D-AEE9-4C7D-9932-4A5D4A90960F}"/>
    <cellStyle name="Výstup 2 19 3 2 6" xfId="31258" xr:uid="{5FE8480A-8194-4A94-A611-B8C10EC211FF}"/>
    <cellStyle name="Výstup 2 19 3 3" xfId="8934" xr:uid="{D52D660B-8BFB-4628-BDEB-A5815537E9E0}"/>
    <cellStyle name="Výstup 2 19 3 3 2" xfId="18659" xr:uid="{370E3FD3-A8A4-4B56-AA74-9639C3C4A3FD}"/>
    <cellStyle name="Výstup 2 19 3 3 2 2" xfId="44978" xr:uid="{D76C2631-D1C4-416B-81F7-0A2AC5A86430}"/>
    <cellStyle name="Výstup 2 19 3 3 3" xfId="22039" xr:uid="{439C99D1-891C-40DF-B301-F70AE8CDE0D7}"/>
    <cellStyle name="Výstup 2 19 3 3 4" xfId="24845" xr:uid="{0E1D4A8B-DF0E-4445-9BC7-090957EF13DF}"/>
    <cellStyle name="Výstup 2 19 3 3 5" xfId="33869" xr:uid="{70687B05-08BF-4BE6-B485-EF769D7B6DFB}"/>
    <cellStyle name="Výstup 2 19 3 4" xfId="14056" xr:uid="{0CF26CA2-3B80-4174-88B5-890E9D121445}"/>
    <cellStyle name="Výstup 2 19 3 4 2" xfId="39317" xr:uid="{051ECDE6-9E32-45CC-937A-286AAF51E91A}"/>
    <cellStyle name="Výstup 2 19 3 5" xfId="16246" xr:uid="{F67739FF-3D89-484E-B118-87F2CFF91D23}"/>
    <cellStyle name="Výstup 2 19 3 6" xfId="28322" xr:uid="{7CB5EC13-5A93-4188-A8F1-AFB3828A0F9B}"/>
    <cellStyle name="Výstup 2 19 3_5.3 Investments associated cy" xfId="6756" xr:uid="{E3EAA21C-B34A-46E6-9EAA-FFA52543CE3F}"/>
    <cellStyle name="Výstup 2 19 4" xfId="2636" xr:uid="{714727F9-B525-44EA-9479-AF3A9DED09FA}"/>
    <cellStyle name="Výstup 2 19 4 2" xfId="5835" xr:uid="{BF8FE0B3-E1D8-401A-9C3E-5DAA8C315D6E}"/>
    <cellStyle name="Výstup 2 19 4 2 2" xfId="12628" xr:uid="{E2D5D5AC-9768-4BF6-BCEE-C6C49452DBA7}"/>
    <cellStyle name="Výstup 2 19 4 2 2 2" xfId="21038" xr:uid="{BFA3CFF0-3D5C-405E-A80C-646B48050719}"/>
    <cellStyle name="Výstup 2 19 4 2 2 2 2" xfId="48671" xr:uid="{02DF10FB-171E-4DE9-9C79-432EB80608B7}"/>
    <cellStyle name="Výstup 2 19 4 2 2 3" xfId="23895" xr:uid="{92DC1EC3-7F63-419C-BDE3-B70D11FE50A9}"/>
    <cellStyle name="Výstup 2 19 4 2 2 4" xfId="26492" xr:uid="{0B16F1DC-3059-4BDF-9831-1E91822B13EE}"/>
    <cellStyle name="Výstup 2 19 4 2 2 5" xfId="37474" xr:uid="{67A8A536-2D6C-45C9-A6E6-945DE13A5F09}"/>
    <cellStyle name="Výstup 2 19 4 2 3" xfId="16450" xr:uid="{68B9FEEE-CBE9-4662-8EC3-2660983C2CAB}"/>
    <cellStyle name="Výstup 2 19 4 2 3 2" xfId="43002" xr:uid="{50CB475A-34FA-4E4D-A889-D6722CFE9804}"/>
    <cellStyle name="Výstup 2 19 4 2 4" xfId="15678" xr:uid="{83AD1BC5-A330-4EF5-AC07-9ACBF70B6EE5}"/>
    <cellStyle name="Výstup 2 19 4 2 5" xfId="20330" xr:uid="{EAD1EF74-09E9-4046-AA27-94731890E9F2}"/>
    <cellStyle name="Výstup 2 19 4 2 6" xfId="31919" xr:uid="{93AC6F50-D559-44FD-8FD4-2FDC8DE7B482}"/>
    <cellStyle name="Výstup 2 19 4 3" xfId="9594" xr:uid="{7EB9A6D7-B3E0-4097-BA32-AFBBA2D091BA}"/>
    <cellStyle name="Výstup 2 19 4 3 2" xfId="19126" xr:uid="{143C80CA-CEE7-4D49-B1CA-D45D9FF58841}"/>
    <cellStyle name="Výstup 2 19 4 3 2 2" xfId="45638" xr:uid="{7312A494-EA76-4686-94CF-05D580110674}"/>
    <cellStyle name="Výstup 2 19 4 3 3" xfId="22412" xr:uid="{E0706B92-0184-4576-9DFC-9F776CEB531F}"/>
    <cellStyle name="Výstup 2 19 4 3 4" xfId="25186" xr:uid="{0CFC7E31-A552-42B3-851A-5AE571BE8A28}"/>
    <cellStyle name="Výstup 2 19 4 3 5" xfId="34529" xr:uid="{6614CF27-5411-406B-9BC3-97C1B554D9CA}"/>
    <cellStyle name="Výstup 2 19 4 4" xfId="14511" xr:uid="{32E384E6-7CF8-44B1-A5A9-132F350DD752}"/>
    <cellStyle name="Výstup 2 19 4 4 2" xfId="39977" xr:uid="{BF985895-B28C-4A75-AA8A-B599DE67B984}"/>
    <cellStyle name="Výstup 2 19 4 5" xfId="20094" xr:uid="{41227C1D-6D48-4F48-933F-981E92B75884}"/>
    <cellStyle name="Výstup 2 19 4 6" xfId="28982" xr:uid="{64A4DB0D-A6C9-491C-8786-0897D0F047E9}"/>
    <cellStyle name="Výstup 2 19 4_5.3 Investments associated cy" xfId="6757" xr:uid="{6392AE95-5798-4795-BA2A-8B9A1D0A3DAD}"/>
    <cellStyle name="Výstup 2 19 5" xfId="3165" xr:uid="{EDB1D53F-BBA6-4903-AB25-69FF42CD5934}"/>
    <cellStyle name="Výstup 2 19 5 2" xfId="10094" xr:uid="{A9E80D49-376C-48BE-9370-52EFF785D2BD}"/>
    <cellStyle name="Výstup 2 19 5 2 2" xfId="19555" xr:uid="{B75AE3D4-A62C-4F50-A4FF-70CAE3A27A2E}"/>
    <cellStyle name="Výstup 2 19 5 2 2 2" xfId="46137" xr:uid="{6A19657E-E1E5-40FC-8CBC-B714B643161D}"/>
    <cellStyle name="Výstup 2 19 5 2 3" xfId="22817" xr:uid="{F65C1329-374B-48FA-B81C-3687B157DEB2}"/>
    <cellStyle name="Výstup 2 19 5 2 4" xfId="25582" xr:uid="{D684581A-2006-4CEC-8B22-0B6134D5B945}"/>
    <cellStyle name="Výstup 2 19 5 2 5" xfId="35018" xr:uid="{B55CC3D2-A373-4302-AC4C-D436D8447460}"/>
    <cellStyle name="Výstup 2 19 5 3" xfId="14939" xr:uid="{A9E86756-EB30-412C-BFD7-94EBD4297712}"/>
    <cellStyle name="Výstup 2 19 5 3 2" xfId="40472" xr:uid="{7141393B-FA45-4F64-9634-3A593FE1C0C0}"/>
    <cellStyle name="Výstup 2 19 5 4" xfId="20286" xr:uid="{E2035A8D-0B5A-45A1-AE57-1F196714EED8}"/>
    <cellStyle name="Výstup 2 19 5 5" xfId="29467" xr:uid="{BFD5F941-88D7-40AD-AA15-87C9209A3C58}"/>
    <cellStyle name="Výstup 2 19 6" xfId="7597" xr:uid="{BD960502-461F-4E33-A603-F33BFB112236}"/>
    <cellStyle name="Výstup 2 19 6 2" xfId="17862" xr:uid="{C73D7359-463A-4DD5-8EE4-4362758F835D}"/>
    <cellStyle name="Výstup 2 19 6 2 2" xfId="43645" xr:uid="{09400096-69E8-47FC-B2F1-F8A206F0463A}"/>
    <cellStyle name="Výstup 2 19 6 3" xfId="21455" xr:uid="{F4DB9373-D71C-48F7-9836-3508A484832E}"/>
    <cellStyle name="Výstup 2 19 6 4" xfId="24343" xr:uid="{3DA03234-2CAF-4A35-AD93-DC53624386D7}"/>
    <cellStyle name="Výstup 2 19 6 5" xfId="32552" xr:uid="{0D4B059B-B03C-4445-AC64-E604449013D4}"/>
    <cellStyle name="Výstup 2 19 7" xfId="13106" xr:uid="{FD6989EC-41C7-4A71-9AF9-7615E6536E85}"/>
    <cellStyle name="Výstup 2 19 7 2" xfId="37985" xr:uid="{E0C14EB9-F5EE-4C3F-9BD2-5949ED1DAE83}"/>
    <cellStyle name="Výstup 2 19 8" xfId="17209" xr:uid="{A6856F4E-9CFE-4BBF-8503-45586FB43AB1}"/>
    <cellStyle name="Výstup 2 19 9" xfId="27002" xr:uid="{81130F3E-94BF-46ED-B21D-1E760ED57773}"/>
    <cellStyle name="Výstup 2 19_3.10 Impairments" xfId="1158" xr:uid="{037ACD73-CED6-4E93-ACB4-77CA03F2C9FC}"/>
    <cellStyle name="Výstup 2 2" xfId="163" xr:uid="{C9687B94-2758-4C6D-AF14-97B9AFCD19ED}"/>
    <cellStyle name="Výstup 2 2 2" xfId="467" xr:uid="{C9178955-57C0-4D11-8254-F14962F098B2}"/>
    <cellStyle name="Výstup 2 2 2 2" xfId="2029" xr:uid="{8F9C11C3-7D8C-4E99-86CC-39E78F57C137}"/>
    <cellStyle name="Výstup 2 2 2 2 2" xfId="5228" xr:uid="{74531DC3-E1CC-475C-8682-F7862BE33AB9}"/>
    <cellStyle name="Výstup 2 2 2 2 2 2" xfId="12021" xr:uid="{E7C0AD76-4476-4AA3-A9BC-5536445922CD}"/>
    <cellStyle name="Výstup 2 2 2 2 2 2 2" xfId="20614" xr:uid="{E1C5A569-389D-407E-8085-F95FC7BD124C}"/>
    <cellStyle name="Výstup 2 2 2 2 2 2 2 2" xfId="48064" xr:uid="{87A31FB2-5FD6-4872-A696-273A8463FA56}"/>
    <cellStyle name="Výstup 2 2 2 2 2 2 3" xfId="23555" xr:uid="{67C8AE83-C4E4-4EF9-9659-8B62A0E331B0}"/>
    <cellStyle name="Výstup 2 2 2 2 2 2 4" xfId="26183" xr:uid="{28FEC4A8-CD47-492A-9826-075257F5A93A}"/>
    <cellStyle name="Výstup 2 2 2 2 2 2 5" xfId="36867" xr:uid="{1604BB75-C288-4641-BD26-3B865851A3D5}"/>
    <cellStyle name="Výstup 2 2 2 2 2 3" xfId="16039" xr:uid="{CFAC801C-0985-4EBE-896A-61B2C27D828B}"/>
    <cellStyle name="Výstup 2 2 2 2 2 3 2" xfId="42395" xr:uid="{59E63714-0D0B-4DFE-B6AA-DED7E5D7D81D}"/>
    <cellStyle name="Výstup 2 2 2 2 2 4" xfId="16274" xr:uid="{B0C96792-F2A2-4790-886C-C8F3B7B302A0}"/>
    <cellStyle name="Výstup 2 2 2 2 2 5" xfId="17536" xr:uid="{F4642001-20FD-4224-A6E3-14C50178EA3B}"/>
    <cellStyle name="Výstup 2 2 2 2 2 6" xfId="31312" xr:uid="{39EBA7D9-3C2E-41F0-ABCF-375434317E22}"/>
    <cellStyle name="Výstup 2 2 2 2 3" xfId="8988" xr:uid="{F182E4E3-88B9-4A6B-A9C4-DE561AED233A}"/>
    <cellStyle name="Výstup 2 2 2 2 3 2" xfId="18703" xr:uid="{87B0F556-3BAF-41A4-8853-00D0E8BDBEC8}"/>
    <cellStyle name="Výstup 2 2 2 2 3 2 2" xfId="45032" xr:uid="{2AE78E74-7935-4C21-A1B4-C836A6956BC2}"/>
    <cellStyle name="Výstup 2 2 2 2 3 3" xfId="22075" xr:uid="{05D0D2FA-8429-4943-8D0F-38AAEE531019}"/>
    <cellStyle name="Výstup 2 2 2 2 3 4" xfId="24878" xr:uid="{731338F6-B3CA-4F01-A499-A773E4B44B1B}"/>
    <cellStyle name="Výstup 2 2 2 2 3 5" xfId="33923" xr:uid="{E505EBC8-3652-47DD-8A02-1C3150CE6081}"/>
    <cellStyle name="Výstup 2 2 2 2 4" xfId="14099" xr:uid="{6D436607-9C22-4700-AFBC-36C783AE9732}"/>
    <cellStyle name="Výstup 2 2 2 2 4 2" xfId="39371" xr:uid="{D5CA465D-92C1-48FB-BFEB-258AB56F5427}"/>
    <cellStyle name="Výstup 2 2 2 2 5" xfId="16926" xr:uid="{9856B1AE-F935-43D1-9958-EA73E775C1C8}"/>
    <cellStyle name="Výstup 2 2 2 2 6" xfId="28376" xr:uid="{B5DAE56A-6FDA-4E2B-82DB-64A4ACAB09E1}"/>
    <cellStyle name="Výstup 2 2 2 2_5.3 Investments associated cy" xfId="6759" xr:uid="{98F949B5-65F2-4E5D-8AD6-925D7162A757}"/>
    <cellStyle name="Výstup 2 2 2 3" xfId="2677" xr:uid="{90F1478C-6CA1-48CE-9027-BAF69FC30366}"/>
    <cellStyle name="Výstup 2 2 2 3 2" xfId="5876" xr:uid="{D524B74C-740D-4E3F-8E30-C9F0094B87D5}"/>
    <cellStyle name="Výstup 2 2 2 3 2 2" xfId="12669" xr:uid="{3C02FDD7-7F5D-4652-98E5-CEE62DB50033}"/>
    <cellStyle name="Výstup 2 2 2 3 2 2 2" xfId="21079" xr:uid="{D5711ACF-DD6F-4501-9135-E23E927EA26E}"/>
    <cellStyle name="Výstup 2 2 2 3 2 2 2 2" xfId="48712" xr:uid="{57B6137F-BAA8-4B5F-87F4-9383E5863BA8}"/>
    <cellStyle name="Výstup 2 2 2 3 2 2 3" xfId="23936" xr:uid="{EDA4F013-925E-4B69-9A35-79BA55679D10}"/>
    <cellStyle name="Výstup 2 2 2 3 2 2 4" xfId="26533" xr:uid="{8593071C-D264-4DD6-A3BE-73884AA5CD5C}"/>
    <cellStyle name="Výstup 2 2 2 3 2 2 5" xfId="37515" xr:uid="{09B8ABEB-209C-4E1D-BEEC-941BFA45B8DA}"/>
    <cellStyle name="Výstup 2 2 2 3 2 3" xfId="16491" xr:uid="{4B7D9F4D-3D71-4F35-A4FC-EB30E6CBBE90}"/>
    <cellStyle name="Výstup 2 2 2 3 2 3 2" xfId="43043" xr:uid="{3810E0E7-F243-4436-9E7E-4ACFEB3D17D3}"/>
    <cellStyle name="Výstup 2 2 2 3 2 4" xfId="19822" xr:uid="{1232BE28-938F-466C-B346-6F1971A51BE4}"/>
    <cellStyle name="Výstup 2 2 2 3 2 5" xfId="20149" xr:uid="{F69D28A8-3315-462D-9967-BE64138D81E2}"/>
    <cellStyle name="Výstup 2 2 2 3 2 6" xfId="31960" xr:uid="{9F903575-2C26-42CC-9100-73053DA8CA9D}"/>
    <cellStyle name="Výstup 2 2 2 3 3" xfId="9635" xr:uid="{6FE6BBED-9B7F-41EE-B705-C0098FD0CFCD}"/>
    <cellStyle name="Výstup 2 2 2 3 3 2" xfId="19167" xr:uid="{A53E09D0-AD5E-4596-BDB2-25E9EA1B3DAE}"/>
    <cellStyle name="Výstup 2 2 2 3 3 2 2" xfId="45679" xr:uid="{A6222575-0ABA-41D8-BA62-8954091E5D71}"/>
    <cellStyle name="Výstup 2 2 2 3 3 3" xfId="22453" xr:uid="{5C8D4776-81BF-481A-AD70-C154D6D2746C}"/>
    <cellStyle name="Výstup 2 2 2 3 3 4" xfId="25227" xr:uid="{5A36D34F-C3FD-4934-8FE7-44F2A516769D}"/>
    <cellStyle name="Výstup 2 2 2 3 3 5" xfId="34570" xr:uid="{DCC512BE-B032-4C26-BD3F-EE79A3807C10}"/>
    <cellStyle name="Výstup 2 2 2 3 4" xfId="14552" xr:uid="{B5FADB39-1669-47A2-A4EB-283BE65D767D}"/>
    <cellStyle name="Výstup 2 2 2 3 4 2" xfId="40018" xr:uid="{6B64AABA-62BF-47B6-AC35-8D68E10B7382}"/>
    <cellStyle name="Výstup 2 2 2 3 5" xfId="20825" xr:uid="{A6E27E19-9CAF-4FF2-975C-9CE242C68D88}"/>
    <cellStyle name="Výstup 2 2 2 3 6" xfId="29023" xr:uid="{8FBEA7B2-AAFD-4A07-B804-0DFB244DC618}"/>
    <cellStyle name="Výstup 2 2 2 3_5.3 Investments associated cy" xfId="6760" xr:uid="{3BA45BA4-1E94-48DD-9D5A-6E54CEAF0392}"/>
    <cellStyle name="Výstup 2 2 2 4" xfId="3222" xr:uid="{915D86DB-E56D-4AD4-BCE4-9409D75DFE93}"/>
    <cellStyle name="Výstup 2 2 2 4 2" xfId="10149" xr:uid="{D837F821-1973-47FE-9D04-DEF33AAEB9F5}"/>
    <cellStyle name="Výstup 2 2 2 4 2 2" xfId="19600" xr:uid="{C5CFF360-F833-4FF7-BEC3-CF452A63AB74}"/>
    <cellStyle name="Výstup 2 2 2 4 2 2 2" xfId="46192" xr:uid="{F814FFA4-033E-49FE-A343-9B1D567363BA}"/>
    <cellStyle name="Výstup 2 2 2 4 2 3" xfId="22853" xr:uid="{AB50D3BB-D296-4959-9737-901CA70E7917}"/>
    <cellStyle name="Výstup 2 2 2 4 2 4" xfId="25616" xr:uid="{2EEAB21E-095B-4BA0-AD40-83CED8606A2A}"/>
    <cellStyle name="Výstup 2 2 2 4 2 5" xfId="35073" xr:uid="{2B032026-1DD9-452B-82B8-F86E7E29FB6B}"/>
    <cellStyle name="Výstup 2 2 2 4 3" xfId="14988" xr:uid="{7D614460-A61F-41E2-BD44-7D701D21CE2A}"/>
    <cellStyle name="Výstup 2 2 2 4 3 2" xfId="40527" xr:uid="{6A01FB85-CEF1-4B9C-A45F-D59970F0EBB4}"/>
    <cellStyle name="Výstup 2 2 2 4 4" xfId="20068" xr:uid="{1B167E61-A695-4FB5-BBFC-25E6F0C38A3B}"/>
    <cellStyle name="Výstup 2 2 2 4 5" xfId="29522" xr:uid="{1C330F08-A983-4647-A65C-2EF72A9B5A59}"/>
    <cellStyle name="Výstup 2 2 2 5" xfId="7659" xr:uid="{F1BFBF14-B5D2-4F76-88C4-15C9FAE4EF25}"/>
    <cellStyle name="Výstup 2 2 2 5 2" xfId="17914" xr:uid="{635F35F7-125C-48AE-9C6F-1FD476939231}"/>
    <cellStyle name="Výstup 2 2 2 5 2 2" xfId="43707" xr:uid="{DA9A6411-E785-4E99-B2C6-A8D4372535E3}"/>
    <cellStyle name="Výstup 2 2 2 5 3" xfId="21498" xr:uid="{C2106AB0-C921-4AFD-B9A7-883F16336891}"/>
    <cellStyle name="Výstup 2 2 2 5 4" xfId="24384" xr:uid="{8FC55C6C-DACF-47CE-8926-8CC4EAF140C5}"/>
    <cellStyle name="Výstup 2 2 2 5 5" xfId="32614" xr:uid="{449A83E3-EFFB-4B7C-8E2C-8067015604CD}"/>
    <cellStyle name="Výstup 2 2 2 6" xfId="13160" xr:uid="{7F8BD4AD-FF3B-4AF4-A841-272483AF838A}"/>
    <cellStyle name="Výstup 2 2 2 6 2" xfId="38047" xr:uid="{EA5E012C-B42B-4875-8B32-5282D3328E6D}"/>
    <cellStyle name="Výstup 2 2 2 7" xfId="17163" xr:uid="{710651AC-6111-4922-BB93-E0CE9114DFAA}"/>
    <cellStyle name="Výstup 2 2 2 8" xfId="27064" xr:uid="{5950B7A4-8A44-4CE5-A4AE-AB3D90D3BB2A}"/>
    <cellStyle name="Výstup 2 2 2_5.3 Investments associated cy" xfId="6758" xr:uid="{828DBF7D-2A2F-487C-99E1-CFD8BB7054FA}"/>
    <cellStyle name="Výstup 2 2 3" xfId="1757" xr:uid="{5A868BD6-E765-46BC-AFEF-9D7BB685AE7F}"/>
    <cellStyle name="Výstup 2 2 3 2" xfId="4956" xr:uid="{029B828A-6353-42FD-B0B5-40789DB5276E}"/>
    <cellStyle name="Výstup 2 2 3 2 2" xfId="11749" xr:uid="{2A18260F-82D4-4EA6-9D99-276A10A42A80}"/>
    <cellStyle name="Výstup 2 2 3 2 2 2" xfId="20404" xr:uid="{449A2D2E-BF44-4E45-B70D-70348557F8D1}"/>
    <cellStyle name="Výstup 2 2 3 2 2 2 2" xfId="47792" xr:uid="{4169C8A4-CA3A-4D71-8892-B5A008A3BAD5}"/>
    <cellStyle name="Výstup 2 2 3 2 2 3" xfId="23369" xr:uid="{07B8B393-FC2D-4B6B-9539-9181BB995D6C}"/>
    <cellStyle name="Výstup 2 2 3 2 2 4" xfId="26005" xr:uid="{5AF97C60-2390-490F-B142-6D941F421B36}"/>
    <cellStyle name="Výstup 2 2 3 2 2 5" xfId="36595" xr:uid="{5DE50336-6771-48D6-8CCF-106B90A3411F}"/>
    <cellStyle name="Výstup 2 2 3 2 3" xfId="15827" xr:uid="{4FDAF56D-F4B5-4A3A-AC93-1A7B9A548966}"/>
    <cellStyle name="Výstup 2 2 3 2 3 2" xfId="42123" xr:uid="{F2AD37DF-C65C-42A2-AFBC-5E291B1FECF0}"/>
    <cellStyle name="Výstup 2 2 3 2 4" xfId="18521" xr:uid="{28F4844E-EE34-4C42-AD76-CA32874604A4}"/>
    <cellStyle name="Výstup 2 2 3 2 5" xfId="18297" xr:uid="{BFE792B3-59BD-40BD-A37C-FCFAA6162477}"/>
    <cellStyle name="Výstup 2 2 3 2 6" xfId="31040" xr:uid="{3C56872C-9D4C-41F6-B4C9-763FBB5A2B8F}"/>
    <cellStyle name="Výstup 2 2 3 3" xfId="8716" xr:uid="{52920967-92DA-4454-8CFB-F80CF438AA04}"/>
    <cellStyle name="Výstup 2 2 3 3 2" xfId="18496" xr:uid="{2FB53C67-1CC2-4B13-BA9E-150086C9342D}"/>
    <cellStyle name="Výstup 2 2 3 3 2 2" xfId="44760" xr:uid="{5A5F735D-DC63-4DED-A4CC-01510DB7CCAF}"/>
    <cellStyle name="Výstup 2 2 3 3 3" xfId="21890" xr:uid="{F9166423-9498-43D6-A204-E491D23425CE}"/>
    <cellStyle name="Výstup 2 2 3 3 4" xfId="24700" xr:uid="{B95DEA83-C591-4251-A8A1-5CA70222070E}"/>
    <cellStyle name="Výstup 2 2 3 3 5" xfId="33651" xr:uid="{2DD531B7-902E-4156-B232-7ECD5F9028DC}"/>
    <cellStyle name="Výstup 2 2 3 4" xfId="13890" xr:uid="{C9352309-B246-4A04-948F-D5E7553918F8}"/>
    <cellStyle name="Výstup 2 2 3 4 2" xfId="39099" xr:uid="{5EAABB97-F5BE-4D82-98DE-5942F77348BD}"/>
    <cellStyle name="Výstup 2 2 3 5" xfId="16948" xr:uid="{86D19C9C-7CB9-408C-A89F-939550FFDBE8}"/>
    <cellStyle name="Výstup 2 2 3 6" xfId="28104" xr:uid="{4E6DE635-5A17-44D1-B28B-1FB47928C626}"/>
    <cellStyle name="Výstup 2 2 3_5.3 Investments associated cy" xfId="6761" xr:uid="{DD4890C2-E4C0-409D-BD23-426B5BE8E5D3}"/>
    <cellStyle name="Výstup 2 2 4" xfId="2501" xr:uid="{771063AB-53BE-4E57-93F2-BBCDDEA3B733}"/>
    <cellStyle name="Výstup 2 2 4 2" xfId="5700" xr:uid="{66FDE65D-00B4-47B9-B121-5355AFE79463}"/>
    <cellStyle name="Výstup 2 2 4 2 2" xfId="12493" xr:uid="{12926B03-00AD-41A4-953D-9EE5FCFDD837}"/>
    <cellStyle name="Výstup 2 2 4 2 2 2" xfId="20903" xr:uid="{A305A76F-BFC2-4F6F-98F2-B76BF3A3EE74}"/>
    <cellStyle name="Výstup 2 2 4 2 2 2 2" xfId="48536" xr:uid="{11817E76-A19F-4A11-B787-5429CA0CFDB4}"/>
    <cellStyle name="Výstup 2 2 4 2 2 3" xfId="23760" xr:uid="{3F785478-1A41-4A68-A799-64802025AC42}"/>
    <cellStyle name="Výstup 2 2 4 2 2 4" xfId="26357" xr:uid="{25BA71B6-91DB-42F5-B532-34720AC9DBF4}"/>
    <cellStyle name="Výstup 2 2 4 2 2 5" xfId="37339" xr:uid="{D8A9DA5F-9064-482D-B320-D8D8D3B58819}"/>
    <cellStyle name="Výstup 2 2 4 2 3" xfId="16316" xr:uid="{17A89F74-81FD-4BB4-9A87-D108B9A402C4}"/>
    <cellStyle name="Výstup 2 2 4 2 3 2" xfId="42867" xr:uid="{39992563-FD24-48C2-98AD-6CEDFC490987}"/>
    <cellStyle name="Výstup 2 2 4 2 4" xfId="13490" xr:uid="{B248F324-3F4E-4AA6-B62F-BFDCC12E2A46}"/>
    <cellStyle name="Výstup 2 2 4 2 5" xfId="23178" xr:uid="{6D0D7DBE-2D61-4A3F-B3D0-329C12471CDB}"/>
    <cellStyle name="Výstup 2 2 4 2 6" xfId="31784" xr:uid="{A0489E55-B022-4181-8827-A734369BD77E}"/>
    <cellStyle name="Výstup 2 2 4 3" xfId="9459" xr:uid="{0979F67E-3960-4304-9552-5B6B91DB639B}"/>
    <cellStyle name="Výstup 2 2 4 3 2" xfId="18991" xr:uid="{4BDD5DDD-9A34-46E6-B1CD-917DFFA2A595}"/>
    <cellStyle name="Výstup 2 2 4 3 2 2" xfId="45503" xr:uid="{23DE0CEC-DDA2-4EB3-961E-5F6F3231AF6B}"/>
    <cellStyle name="Výstup 2 2 4 3 3" xfId="22277" xr:uid="{B6C4A18D-3EF3-47FB-9929-3BD9BC764379}"/>
    <cellStyle name="Výstup 2 2 4 3 4" xfId="25051" xr:uid="{8EFFECEF-408D-4363-AD09-6D44F878E6BA}"/>
    <cellStyle name="Výstup 2 2 4 3 5" xfId="34394" xr:uid="{F26347A4-40A8-4E5A-ACF9-9F19D2901A9C}"/>
    <cellStyle name="Výstup 2 2 4 4" xfId="14377" xr:uid="{EF899F26-B88C-472D-B49E-EC4F09961A1F}"/>
    <cellStyle name="Výstup 2 2 4 4 2" xfId="39842" xr:uid="{35EFC20E-03CB-43D1-BF47-851EB15B0EBC}"/>
    <cellStyle name="Výstup 2 2 4 5" xfId="15524" xr:uid="{7F4CAF64-0B68-463F-86A0-2A8620DB4CFF}"/>
    <cellStyle name="Výstup 2 2 4 6" xfId="28847" xr:uid="{1EEBAA5A-9B85-4D37-82E4-C72FCCBA7751}"/>
    <cellStyle name="Výstup 2 2 4_5.3 Investments associated cy" xfId="6762" xr:uid="{BC1A58A4-43F3-4460-B290-54C56BB1E8C0}"/>
    <cellStyle name="Výstup 2 2 5" xfId="2938" xr:uid="{931A109F-F70E-4172-AC77-D5C7B26A8E11}"/>
    <cellStyle name="Výstup 2 2 5 2" xfId="9876" xr:uid="{FE48F38F-2BBA-475C-B735-6EA8316CD5A5}"/>
    <cellStyle name="Výstup 2 2 5 2 2" xfId="19390" xr:uid="{4EFBA777-D4A0-42CD-81B7-D518F7D67D4A}"/>
    <cellStyle name="Výstup 2 2 5 2 2 2" xfId="45919" xr:uid="{782F6BAA-3B64-41BE-812B-E6E05853C2D4}"/>
    <cellStyle name="Výstup 2 2 5 2 3" xfId="22673" xr:uid="{68248951-9532-4876-91CA-A2694FF0597A}"/>
    <cellStyle name="Výstup 2 2 5 2 4" xfId="25442" xr:uid="{5D564D83-E4DD-47A6-947B-E26C293D525B}"/>
    <cellStyle name="Výstup 2 2 5 2 5" xfId="34804" xr:uid="{02C782E4-F5FB-4099-A517-88332C4B893E}"/>
    <cellStyle name="Výstup 2 2 5 3" xfId="14778" xr:uid="{1E218A66-0C7C-4A64-BB56-2C23423F218B}"/>
    <cellStyle name="Výstup 2 2 5 3 2" xfId="40255" xr:uid="{15ED5E3A-0274-4CD4-AB4F-867889E43116}"/>
    <cellStyle name="Výstup 2 2 5 4" xfId="16856" xr:uid="{83D4390B-5527-4A9D-B50E-1E8FE2B59918}"/>
    <cellStyle name="Výstup 2 2 5 5" xfId="29254" xr:uid="{FB6F1E10-87E2-47EA-886F-AE75EB4A8DB6}"/>
    <cellStyle name="Výstup 2 2 6" xfId="7358" xr:uid="{C9CB7795-0803-4241-B568-795F21200D75}"/>
    <cellStyle name="Výstup 2 2 6 2" xfId="17671" xr:uid="{97DE5C17-AF7A-4E52-B1F8-A94136D2A194}"/>
    <cellStyle name="Výstup 2 2 6 2 2" xfId="43406" xr:uid="{57AB84DD-CDE9-4B09-AEA0-C3DE994CE1EF}"/>
    <cellStyle name="Výstup 2 2 6 3" xfId="21282" xr:uid="{F698F846-CD22-4B46-B883-1E5AAB5ADA77}"/>
    <cellStyle name="Výstup 2 2 6 4" xfId="24177" xr:uid="{75852F83-F67F-4F38-8E67-BF4B23FC52DC}"/>
    <cellStyle name="Výstup 2 2 6 5" xfId="32313" xr:uid="{FDF239A4-9E90-4528-8B98-0F801EFBE217}"/>
    <cellStyle name="Výstup 2 2 7" xfId="12916" xr:uid="{205A8EB4-7B62-4A0D-B631-A104883A3440}"/>
    <cellStyle name="Výstup 2 2 7 2" xfId="37746" xr:uid="{6836CA97-B3FB-43FF-9E78-0C0960A51A5D}"/>
    <cellStyle name="Výstup 2 2 8" xfId="17382" xr:uid="{3DEC1BCD-1CA9-4694-B98E-B3F4BE19A31A}"/>
    <cellStyle name="Výstup 2 2 9" xfId="26763" xr:uid="{B3A9B6F9-8784-4362-A920-391F6DE7C69A}"/>
    <cellStyle name="Výstup 2 2_3.10 Impairments" xfId="1159" xr:uid="{112FC342-E218-4C99-8717-A640A9836737}"/>
    <cellStyle name="Výstup 2 20" xfId="387" xr:uid="{0FB8623D-1373-4D3B-A522-7E7951F1D02F}"/>
    <cellStyle name="Výstup 2 20 2" xfId="691" xr:uid="{91A2FFB8-6CAF-4723-ABFD-95C30FBBD64E}"/>
    <cellStyle name="Výstup 2 20 2 2" xfId="2230" xr:uid="{569FB8F0-D9E2-42F5-88EA-504FE43944A6}"/>
    <cellStyle name="Výstup 2 20 2 2 2" xfId="5429" xr:uid="{72890CD7-9DB9-4916-9D3A-C33FCE7A098E}"/>
    <cellStyle name="Výstup 2 20 2 2 2 2" xfId="12222" xr:uid="{D73CDF94-5B76-4CF1-87D3-914EA3B93053}"/>
    <cellStyle name="Výstup 2 20 2 2 2 2 2" xfId="20776" xr:uid="{83BCA5EB-4C0A-4226-91B9-913BCD24903F}"/>
    <cellStyle name="Výstup 2 20 2 2 2 2 2 2" xfId="48265" xr:uid="{E3E2C15C-33D0-4EE1-A94B-EB0A5C44064A}"/>
    <cellStyle name="Výstup 2 20 2 2 2 2 3" xfId="23693" xr:uid="{B1251D8E-1AC6-49AF-AA15-950009455272}"/>
    <cellStyle name="Výstup 2 20 2 2 2 2 4" xfId="26317" xr:uid="{93023E13-9C84-4909-8AAF-C0999926A192}"/>
    <cellStyle name="Výstup 2 20 2 2 2 2 5" xfId="37068" xr:uid="{F18CDE15-B4C2-4D1F-A8C2-9112E3FB6546}"/>
    <cellStyle name="Výstup 2 20 2 2 2 3" xfId="16199" xr:uid="{5001BFB0-AAA6-4BC2-8DCE-10589A155895}"/>
    <cellStyle name="Výstup 2 20 2 2 2 3 2" xfId="42596" xr:uid="{E30A3D89-2424-4D5B-9522-B4D33A593C96}"/>
    <cellStyle name="Výstup 2 20 2 2 2 4" xfId="18191" xr:uid="{DF6747B5-72B1-4959-8AC5-DA91628B8D61}"/>
    <cellStyle name="Výstup 2 20 2 2 2 5" xfId="15626" xr:uid="{C4C3E7DF-9F0E-47B8-825C-85BD4CEC4860}"/>
    <cellStyle name="Výstup 2 20 2 2 2 6" xfId="31513" xr:uid="{6A6D9308-41D6-4F62-A929-0808C92B96A2}"/>
    <cellStyle name="Výstup 2 20 2 2 3" xfId="9189" xr:uid="{3F57A784-1FFE-474F-9FF2-473CCFE305BF}"/>
    <cellStyle name="Výstup 2 20 2 2 3 2" xfId="18861" xr:uid="{DC0BE5AE-23E0-4B06-83E2-9ED9EAEA1A5C}"/>
    <cellStyle name="Výstup 2 20 2 2 3 2 2" xfId="45233" xr:uid="{F054BAA3-AABC-47E4-933C-3EB3AEAB5765}"/>
    <cellStyle name="Výstup 2 20 2 2 3 3" xfId="22215" xr:uid="{7840955D-8E6D-454F-BEC1-1D0512A648AC}"/>
    <cellStyle name="Výstup 2 20 2 2 3 4" xfId="25012" xr:uid="{B3771A55-009E-4F04-A1B1-3998CCB2787D}"/>
    <cellStyle name="Výstup 2 20 2 2 3 5" xfId="34124" xr:uid="{9FB0C670-DBFD-486E-91E0-E42F3E9E2137}"/>
    <cellStyle name="Výstup 2 20 2 2 4" xfId="14256" xr:uid="{5E162337-6FC8-49C0-8DBB-8360F6A0AD19}"/>
    <cellStyle name="Výstup 2 20 2 2 4 2" xfId="39572" xr:uid="{A3E3A512-8FFE-465E-9A8E-9528685B29DF}"/>
    <cellStyle name="Výstup 2 20 2 2 5" xfId="15218" xr:uid="{451A74ED-4A9D-4478-A68E-11AFBAC3952A}"/>
    <cellStyle name="Výstup 2 20 2 2 6" xfId="28577" xr:uid="{56107977-5069-4BC9-915F-E7A60365D502}"/>
    <cellStyle name="Výstup 2 20 2 2_5.3 Investments associated cy" xfId="6764" xr:uid="{7F7738F8-8382-41C8-A7FB-7BEC9DC6F73D}"/>
    <cellStyle name="Výstup 2 20 2 3" xfId="2831" xr:uid="{0C408200-881C-401A-85EF-9FA50812642F}"/>
    <cellStyle name="Výstup 2 20 2 3 2" xfId="6030" xr:uid="{7B03EC1B-C523-4A30-854C-B6230AC2E855}"/>
    <cellStyle name="Výstup 2 20 2 3 2 2" xfId="12823" xr:uid="{9D44E998-94B4-47D2-A1E1-7C839CCFA409}"/>
    <cellStyle name="Výstup 2 20 2 3 2 2 2" xfId="21233" xr:uid="{37989FC4-23A8-4E78-83D0-71F3C3AEA1EA}"/>
    <cellStyle name="Výstup 2 20 2 3 2 2 2 2" xfId="48866" xr:uid="{47C4E690-6ABC-489A-980F-AD98021822B4}"/>
    <cellStyle name="Výstup 2 20 2 3 2 2 3" xfId="24090" xr:uid="{FA79B77A-6833-4C3B-A47A-39C3F7C5459E}"/>
    <cellStyle name="Výstup 2 20 2 3 2 2 4" xfId="26687" xr:uid="{D62D8F93-10E1-45BE-8835-AB9A4D19C272}"/>
    <cellStyle name="Výstup 2 20 2 3 2 2 5" xfId="37669" xr:uid="{F5882D55-D2C4-4D4C-81E0-3AD2F4FBE8A3}"/>
    <cellStyle name="Výstup 2 20 2 3 2 3" xfId="16645" xr:uid="{8238920A-01A8-4015-86D7-18A63F5F0FB0}"/>
    <cellStyle name="Výstup 2 20 2 3 2 3 2" xfId="43197" xr:uid="{900ECE6B-1E87-4F76-81EF-D56A8ED4F7C0}"/>
    <cellStyle name="Výstup 2 20 2 3 2 4" xfId="15088" xr:uid="{F32CD58A-41F2-4C63-846D-F0BBD1ADDB9E}"/>
    <cellStyle name="Výstup 2 20 2 3 2 5" xfId="22160" xr:uid="{E9A31D41-0692-428D-AB3D-7210F39F22C3}"/>
    <cellStyle name="Výstup 2 20 2 3 2 6" xfId="32114" xr:uid="{F3D4F083-82C9-4469-B70F-5C8578231A64}"/>
    <cellStyle name="Výstup 2 20 2 3 3" xfId="9789" xr:uid="{01E9B899-1D2E-4834-8AAC-2A8211327837}"/>
    <cellStyle name="Výstup 2 20 2 3 3 2" xfId="19321" xr:uid="{E2B38345-F95B-4167-A527-3CDC36A6FAA1}"/>
    <cellStyle name="Výstup 2 20 2 3 3 2 2" xfId="45833" xr:uid="{9184609F-8715-4235-9AD2-CD1CD5140D71}"/>
    <cellStyle name="Výstup 2 20 2 3 3 3" xfId="22607" xr:uid="{A1A3798C-C9DA-48D6-AF3E-273C79058454}"/>
    <cellStyle name="Výstup 2 20 2 3 3 4" xfId="25381" xr:uid="{532AC819-6FD5-4106-BF15-067B0FB24E53}"/>
    <cellStyle name="Výstup 2 20 2 3 3 5" xfId="34724" xr:uid="{151E26C6-7F36-4BB2-A677-86F1689EC686}"/>
    <cellStyle name="Výstup 2 20 2 3 4" xfId="14706" xr:uid="{12ACE9D7-E158-4D15-9FD0-D1E6C2454541}"/>
    <cellStyle name="Výstup 2 20 2 3 4 2" xfId="40172" xr:uid="{CAF6C523-070B-4C85-975B-44B71FAACFEF}"/>
    <cellStyle name="Výstup 2 20 2 3 5" xfId="13381" xr:uid="{91D862CC-B274-41BF-954F-C7BD62B7EA64}"/>
    <cellStyle name="Výstup 2 20 2 3 6" xfId="29177" xr:uid="{5D040B90-53F7-41EF-A0EB-112015FFE897}"/>
    <cellStyle name="Výstup 2 20 2 3_5.3 Investments associated cy" xfId="6765" xr:uid="{1EA643B1-2EB9-418C-82E4-F63D1A78F17A}"/>
    <cellStyle name="Výstup 2 20 2 4" xfId="3421" xr:uid="{217547E6-1F7C-4BF2-A111-B706E3773431}"/>
    <cellStyle name="Výstup 2 20 2 4 2" xfId="10348" xr:uid="{0815B8E9-766C-4DCF-AD69-8B39DABB5505}"/>
    <cellStyle name="Výstup 2 20 2 4 2 2" xfId="19761" xr:uid="{3EB744A5-4206-432E-BE18-CE123378DFAE}"/>
    <cellStyle name="Výstup 2 20 2 4 2 2 2" xfId="46391" xr:uid="{CC98A50A-ED5D-4151-A2F9-5AF46ACBF18E}"/>
    <cellStyle name="Výstup 2 20 2 4 2 3" xfId="22988" xr:uid="{6FA0E913-EDF7-477A-90ED-DE332269BB6A}"/>
    <cellStyle name="Výstup 2 20 2 4 2 4" xfId="25746" xr:uid="{F9D96024-C68D-4FD1-9AA8-8C8FD42C0065}"/>
    <cellStyle name="Výstup 2 20 2 4 2 5" xfId="35270" xr:uid="{353D1A74-AAFA-40B9-A707-35FE94E8C5D7}"/>
    <cellStyle name="Výstup 2 20 2 4 3" xfId="15144" xr:uid="{472AA9B5-54BF-40A6-ADAB-CC0C0DD067E2}"/>
    <cellStyle name="Výstup 2 20 2 4 3 2" xfId="40726" xr:uid="{695203F3-FCEF-47B9-B2EA-5DA5F0852A69}"/>
    <cellStyle name="Výstup 2 20 2 4 4" xfId="18267" xr:uid="{ECF95E8F-9D0A-4544-A501-0C20239A8D7F}"/>
    <cellStyle name="Výstup 2 20 2 4 5" xfId="29719" xr:uid="{26D6555F-BE48-4A35-9F84-3A6C94E3C4C1}"/>
    <cellStyle name="Výstup 2 20 2 5" xfId="7880" xr:uid="{566AD169-14ED-4165-AAFD-A214A9469FFD}"/>
    <cellStyle name="Výstup 2 20 2 5 2" xfId="18093" xr:uid="{D25CF93E-B495-4AAA-8094-51059943BF6E}"/>
    <cellStyle name="Výstup 2 20 2 5 2 2" xfId="43928" xr:uid="{241E2BE1-0F76-4F3B-A6A6-6D757095E10C}"/>
    <cellStyle name="Výstup 2 20 2 5 3" xfId="21659" xr:uid="{A5F98FDB-C4E5-497E-8374-3AB13E9F28A7}"/>
    <cellStyle name="Výstup 2 20 2 5 4" xfId="24538" xr:uid="{86B75775-D6FA-49B6-973F-603AB65C027C}"/>
    <cellStyle name="Výstup 2 20 2 5 5" xfId="32835" xr:uid="{2553B49C-3CB1-422B-BD38-C2F28A5BA1CD}"/>
    <cellStyle name="Výstup 2 20 2 6" xfId="13338" xr:uid="{A2A87199-EAD3-49E1-9821-B67866D48A09}"/>
    <cellStyle name="Výstup 2 20 2 6 2" xfId="38268" xr:uid="{03E8E93E-A989-4F43-8BE9-EC8DD95437DA}"/>
    <cellStyle name="Výstup 2 20 2 7" xfId="17009" xr:uid="{9E92B1EA-F249-465B-AA7A-9CF0D9D55E57}"/>
    <cellStyle name="Výstup 2 20 2 8" xfId="27285" xr:uid="{1FC20D7D-7310-4E83-8C38-78085EEB5D14}"/>
    <cellStyle name="Výstup 2 20 2_5.3 Investments associated cy" xfId="6763" xr:uid="{720F341B-DA95-46DD-983B-748568AFA36C}"/>
    <cellStyle name="Výstup 2 20 3" xfId="1958" xr:uid="{8E58BE5A-3A73-4849-90EC-6D7FE67D4F11}"/>
    <cellStyle name="Výstup 2 20 3 2" xfId="5157" xr:uid="{3975D48C-2828-4BF8-A8FA-BB86ED5521D7}"/>
    <cellStyle name="Výstup 2 20 3 2 2" xfId="11950" xr:uid="{59EE2AB5-2DB5-4D7A-9059-6D4AC842E9C9}"/>
    <cellStyle name="Výstup 2 20 3 2 2 2" xfId="20557" xr:uid="{1FA75ADB-435E-4F45-9404-8E6504CD5189}"/>
    <cellStyle name="Výstup 2 20 3 2 2 2 2" xfId="47993" xr:uid="{AE4E781D-9AAB-4BDA-9D54-CD2A598C4082}"/>
    <cellStyle name="Výstup 2 20 3 2 2 3" xfId="23506" xr:uid="{2147A643-61BB-47A7-B7D7-B5EDF4E684B4}"/>
    <cellStyle name="Výstup 2 20 3 2 2 4" xfId="26139" xr:uid="{1A61F018-011D-44BF-A5F8-9C50C07E246F}"/>
    <cellStyle name="Výstup 2 20 3 2 2 5" xfId="36796" xr:uid="{AFC857B6-1067-4D76-9992-FC811D2749B9}"/>
    <cellStyle name="Výstup 2 20 3 2 3" xfId="15982" xr:uid="{251AEEC5-BEA9-4C45-965D-0A618209E718}"/>
    <cellStyle name="Výstup 2 20 3 2 3 2" xfId="42324" xr:uid="{53B76499-BFB9-49A3-A326-CAF71367FD2B}"/>
    <cellStyle name="Výstup 2 20 3 2 4" xfId="17546" xr:uid="{7833831E-91E6-47D5-BA8A-429161AF716B}"/>
    <cellStyle name="Výstup 2 20 3 2 5" xfId="12873" xr:uid="{7E4621C1-C3FC-4118-9889-03DEBEFB5BFA}"/>
    <cellStyle name="Výstup 2 20 3 2 6" xfId="31241" xr:uid="{A25FC519-C1C5-4EBD-AF9B-53B1E9BA6A64}"/>
    <cellStyle name="Výstup 2 20 3 3" xfId="8917" xr:uid="{EC419C6A-4D42-4A22-B9CB-54FD27F12C10}"/>
    <cellStyle name="Výstup 2 20 3 3 2" xfId="18645" xr:uid="{449F744E-47FB-4BF3-B265-CAD3B9CD1882}"/>
    <cellStyle name="Výstup 2 20 3 3 2 2" xfId="44961" xr:uid="{D8B07332-04EA-4BB9-BE08-26F511CC7F21}"/>
    <cellStyle name="Výstup 2 20 3 3 3" xfId="22026" xr:uid="{47532C04-4C10-46C3-B596-C17B11DC4280}"/>
    <cellStyle name="Výstup 2 20 3 3 4" xfId="24834" xr:uid="{0248B96E-451E-4BA6-9C91-70A3A29552A2}"/>
    <cellStyle name="Výstup 2 20 3 3 5" xfId="33852" xr:uid="{992074A3-D6F7-4A16-9CB3-EC530D668796}"/>
    <cellStyle name="Výstup 2 20 3 4" xfId="14043" xr:uid="{A22A07EA-8A91-4EC2-96A8-5CB05B95EECB}"/>
    <cellStyle name="Výstup 2 20 3 4 2" xfId="39300" xr:uid="{2CBE5ADC-8A59-49DE-8BF4-145D0038D471}"/>
    <cellStyle name="Výstup 2 20 3 5" xfId="20417" xr:uid="{A239290D-DF17-41F3-9C23-6530BDDBCAB9}"/>
    <cellStyle name="Výstup 2 20 3 6" xfId="28305" xr:uid="{71433268-D3B8-43E6-B9A4-B600D284B0BF}"/>
    <cellStyle name="Výstup 2 20 3_5.3 Investments associated cy" xfId="6766" xr:uid="{7FEDDA6D-9218-43F4-A6EE-7F68BF5E799A}"/>
    <cellStyle name="Výstup 2 20 4" xfId="2624" xr:uid="{48A3D805-137D-46EB-9AC1-17034B759998}"/>
    <cellStyle name="Výstup 2 20 4 2" xfId="5823" xr:uid="{716029CD-C409-453D-A824-6DD8D7FF4620}"/>
    <cellStyle name="Výstup 2 20 4 2 2" xfId="12616" xr:uid="{FA591BE0-AB48-489F-A328-63C67AD2FDF6}"/>
    <cellStyle name="Výstup 2 20 4 2 2 2" xfId="21026" xr:uid="{3979D97D-B092-450E-9528-05E986127986}"/>
    <cellStyle name="Výstup 2 20 4 2 2 2 2" xfId="48659" xr:uid="{72F05B5A-F7FE-40B5-8388-48BC80972C43}"/>
    <cellStyle name="Výstup 2 20 4 2 2 3" xfId="23883" xr:uid="{9EF6A28A-17FF-4DDB-83EF-506B04CD10FC}"/>
    <cellStyle name="Výstup 2 20 4 2 2 4" xfId="26480" xr:uid="{F05CC480-E44D-48A3-A061-ED1AECE9FA85}"/>
    <cellStyle name="Výstup 2 20 4 2 2 5" xfId="37462" xr:uid="{C5B9134E-0251-495A-936B-0455A4244EB2}"/>
    <cellStyle name="Výstup 2 20 4 2 3" xfId="16438" xr:uid="{5983C23B-5BE4-4252-9F30-CD80DFDB9E76}"/>
    <cellStyle name="Výstup 2 20 4 2 3 2" xfId="42990" xr:uid="{5C3459D4-E485-4C25-B3A1-8B0A5D442B24}"/>
    <cellStyle name="Výstup 2 20 4 2 4" xfId="20037" xr:uid="{E9B8701A-9045-4F66-8702-1419672D5D1A}"/>
    <cellStyle name="Výstup 2 20 4 2 5" xfId="23002" xr:uid="{53BF5155-C88B-4105-BEC4-8BC4FF1200A8}"/>
    <cellStyle name="Výstup 2 20 4 2 6" xfId="31907" xr:uid="{4DDDF0E7-5EB3-4425-825A-75CB33763F03}"/>
    <cellStyle name="Výstup 2 20 4 3" xfId="9582" xr:uid="{014A04C3-CDF5-401E-9721-06E8229EF029}"/>
    <cellStyle name="Výstup 2 20 4 3 2" xfId="19114" xr:uid="{53624227-1B74-4B61-8153-5B8BDA0298A7}"/>
    <cellStyle name="Výstup 2 20 4 3 2 2" xfId="45626" xr:uid="{F5183288-7CD4-460C-B0DE-159C5EA6EFB0}"/>
    <cellStyle name="Výstup 2 20 4 3 3" xfId="22400" xr:uid="{6ED6931C-D202-40B2-B521-354260E66348}"/>
    <cellStyle name="Výstup 2 20 4 3 4" xfId="25174" xr:uid="{B5472EBB-8A7C-4D37-A657-BBAAF8E45C3E}"/>
    <cellStyle name="Výstup 2 20 4 3 5" xfId="34517" xr:uid="{4BF9A628-0ECE-4C4A-A281-50C50C6F0D26}"/>
    <cellStyle name="Výstup 2 20 4 4" xfId="14499" xr:uid="{8F66513A-F790-4361-918E-8851810D3BBD}"/>
    <cellStyle name="Výstup 2 20 4 4 2" xfId="39965" xr:uid="{E843506A-A691-4738-9132-033F3CB25AC2}"/>
    <cellStyle name="Výstup 2 20 4 5" xfId="16889" xr:uid="{FCFE7081-B775-4218-8A50-14A6A7AF1BB6}"/>
    <cellStyle name="Výstup 2 20 4 6" xfId="28970" xr:uid="{6A2DDFA1-9AD4-4C5C-AEDF-E17C94D638E2}"/>
    <cellStyle name="Výstup 2 20 4_5.3 Investments associated cy" xfId="6767" xr:uid="{CF90E82F-FE31-48FA-A66C-37F7E95047C3}"/>
    <cellStyle name="Výstup 2 20 5" xfId="3148" xr:uid="{26D28C4B-6478-4B19-B582-25BA92FD6FC5}"/>
    <cellStyle name="Výstup 2 20 5 2" xfId="10078" xr:uid="{38ED11A7-2FE7-4402-BFEA-A1C8CE9C02E2}"/>
    <cellStyle name="Výstup 2 20 5 2 2" xfId="19542" xr:uid="{0316B249-1AA6-4374-B1DA-CAFDD3694472}"/>
    <cellStyle name="Výstup 2 20 5 2 2 2" xfId="46121" xr:uid="{A7C5128F-ACAE-48F5-8478-371DC03E8717}"/>
    <cellStyle name="Výstup 2 20 5 2 3" xfId="22806" xr:uid="{A8ADE7FA-D9D4-4E75-96F8-F08267A1165E}"/>
    <cellStyle name="Výstup 2 20 5 2 4" xfId="25572" xr:uid="{8D706A2C-FD7C-4698-9630-C190B5726F7F}"/>
    <cellStyle name="Výstup 2 20 5 2 5" xfId="35002" xr:uid="{1A376D9B-EA17-4372-9012-7756E1182B7B}"/>
    <cellStyle name="Výstup 2 20 5 3" xfId="14926" xr:uid="{6BDC1C54-B561-484D-B4AC-EDF371890A8D}"/>
    <cellStyle name="Výstup 2 20 5 3 2" xfId="40456" xr:uid="{75DD3FF6-E84F-4BEC-A79C-564B3C3564F7}"/>
    <cellStyle name="Výstup 2 20 5 4" xfId="18246" xr:uid="{DB702856-ADB2-4DCF-914B-2A3ABFE09098}"/>
    <cellStyle name="Výstup 2 20 5 5" xfId="29451" xr:uid="{1A3FCD53-953E-4C5E-9418-CF251886EDF7}"/>
    <cellStyle name="Výstup 2 20 6" xfId="7579" xr:uid="{5A68D678-BF76-4E95-8BD0-6992B5314A14}"/>
    <cellStyle name="Výstup 2 20 6 2" xfId="17847" xr:uid="{D05CFF18-10A8-43F8-8391-9047C8BCF23F}"/>
    <cellStyle name="Výstup 2 20 6 2 2" xfId="43627" xr:uid="{C8A305AC-33AC-4D84-9D17-F311B02A162D}"/>
    <cellStyle name="Výstup 2 20 6 3" xfId="21441" xr:uid="{F9DCDFC8-6972-4DC2-9A3A-5F6866212B55}"/>
    <cellStyle name="Výstup 2 20 6 4" xfId="24331" xr:uid="{5782F5E0-55B5-4702-861E-A87A769FD302}"/>
    <cellStyle name="Výstup 2 20 6 5" xfId="32534" xr:uid="{727C5943-6E43-46D3-9F8C-44108F8DB287}"/>
    <cellStyle name="Výstup 2 20 7" xfId="13091" xr:uid="{A731A131-7919-494D-A3AA-9086289C927A}"/>
    <cellStyle name="Výstup 2 20 7 2" xfId="37967" xr:uid="{D02D1CAA-E733-48C5-8CFF-BFCAECF72C8F}"/>
    <cellStyle name="Výstup 2 20 8" xfId="17222" xr:uid="{C0EAC9BA-30AD-4523-B849-BDE0476E3A70}"/>
    <cellStyle name="Výstup 2 20 9" xfId="26984" xr:uid="{46EBD8FA-BAD1-4DFA-86D1-CD42D344AC5C}"/>
    <cellStyle name="Výstup 2 20_3.10 Impairments" xfId="1160" xr:uid="{51998C2F-73C4-4943-ADE0-016DE41E09DC}"/>
    <cellStyle name="Výstup 2 21" xfId="420" xr:uid="{5CDE12CC-92DC-4E73-BFD0-8E73059F7AF2}"/>
    <cellStyle name="Výstup 2 21 2" xfId="722" xr:uid="{6D04F12E-740C-4F28-8445-1FC46BBBA03B}"/>
    <cellStyle name="Výstup 2 21 2 2" xfId="2258" xr:uid="{8C7C39DD-5CF7-4307-896A-632D87321FBC}"/>
    <cellStyle name="Výstup 2 21 2 2 2" xfId="5457" xr:uid="{7E94B2BD-D9E0-47FE-9797-7C1FF3A46697}"/>
    <cellStyle name="Výstup 2 21 2 2 2 2" xfId="12250" xr:uid="{BF78068F-5F40-4341-B504-0F19754BC86E}"/>
    <cellStyle name="Výstup 2 21 2 2 2 2 2" xfId="20797" xr:uid="{4202D97A-A2AE-4764-87AB-933D9ECD1341}"/>
    <cellStyle name="Výstup 2 21 2 2 2 2 2 2" xfId="48293" xr:uid="{526A2610-236F-4804-AD5D-3D6299ABA070}"/>
    <cellStyle name="Výstup 2 21 2 2 2 2 3" xfId="23713" xr:uid="{FFB3C3A8-E50F-4594-92D7-2935C2604498}"/>
    <cellStyle name="Výstup 2 21 2 2 2 2 4" xfId="26333" xr:uid="{47428FDB-1C01-4B9C-B47E-14C0800327AC}"/>
    <cellStyle name="Výstup 2 21 2 2 2 2 5" xfId="37096" xr:uid="{AF6E1710-9DD3-4E9E-843D-E6951C5A1FCD}"/>
    <cellStyle name="Výstup 2 21 2 2 2 3" xfId="16222" xr:uid="{2536B563-7CEF-4FD2-846B-746452FE373E}"/>
    <cellStyle name="Výstup 2 21 2 2 2 3 2" xfId="42624" xr:uid="{CE0BBF1B-FEA9-4E4A-9C6F-4AAF6048F8C3}"/>
    <cellStyle name="Výstup 2 21 2 2 2 4" xfId="14025" xr:uid="{6E562C97-3454-4452-9F88-3592EA7A51CA}"/>
    <cellStyle name="Výstup 2 21 2 2 2 5" xfId="21742" xr:uid="{AA4316E6-F69D-4140-A017-6901050AF3DA}"/>
    <cellStyle name="Výstup 2 21 2 2 2 6" xfId="31541" xr:uid="{144DC7F6-F951-4A01-920F-DE870E211B7B}"/>
    <cellStyle name="Výstup 2 21 2 2 3" xfId="9217" xr:uid="{C9D3112C-DE27-40E0-8484-58181E7A24A6}"/>
    <cellStyle name="Výstup 2 21 2 2 3 2" xfId="18885" xr:uid="{CEA88C0C-5145-4883-8B92-41121702C29C}"/>
    <cellStyle name="Výstup 2 21 2 2 3 2 2" xfId="45261" xr:uid="{FF4A7D28-AC10-4E7C-AD29-A2022D71D923}"/>
    <cellStyle name="Výstup 2 21 2 2 3 3" xfId="22234" xr:uid="{5C356ABC-862A-4F24-908D-FEE21FD63D7A}"/>
    <cellStyle name="Výstup 2 21 2 2 3 4" xfId="25028" xr:uid="{878CCE0A-E419-4AD9-99FB-792A1A1C4B9E}"/>
    <cellStyle name="Výstup 2 21 2 2 3 5" xfId="34152" xr:uid="{A1016FF1-07A7-4CE5-A623-84FDFA200340}"/>
    <cellStyle name="Výstup 2 21 2 2 4" xfId="14278" xr:uid="{E1BE0122-4138-4D21-93C6-42531CDEB904}"/>
    <cellStyle name="Výstup 2 21 2 2 4 2" xfId="39600" xr:uid="{958EE9F0-B2BB-46C6-8E92-DDF69CE78DAD}"/>
    <cellStyle name="Výstup 2 21 2 2 5" xfId="20120" xr:uid="{5168267B-9A9B-4A12-BB19-AFE24EAEEAEB}"/>
    <cellStyle name="Výstup 2 21 2 2 6" xfId="28605" xr:uid="{CC21E978-3E6C-4422-8472-D8E4F5E3B4A4}"/>
    <cellStyle name="Výstup 2 21 2 2_5.3 Investments associated cy" xfId="6769" xr:uid="{94EDFF5C-A2BB-416E-8BE4-E8517A4007E4}"/>
    <cellStyle name="Výstup 2 21 2 3" xfId="2850" xr:uid="{DCEF4119-D361-4A57-98A3-CF9DA2265457}"/>
    <cellStyle name="Výstup 2 21 2 3 2" xfId="6049" xr:uid="{0909FC59-A5BF-45A9-B55F-8E17FB60E639}"/>
    <cellStyle name="Výstup 2 21 2 3 2 2" xfId="12842" xr:uid="{FF535845-51B2-4A3C-83E8-DD5379361E5C}"/>
    <cellStyle name="Výstup 2 21 2 3 2 2 2" xfId="21252" xr:uid="{A0DE74FD-27F4-478B-AC0D-43D65F6B2C21}"/>
    <cellStyle name="Výstup 2 21 2 3 2 2 2 2" xfId="48885" xr:uid="{055CFE03-E3BD-4DD9-8EBA-4E41AD58ADA0}"/>
    <cellStyle name="Výstup 2 21 2 3 2 2 3" xfId="24109" xr:uid="{1768B63F-1F04-40C6-9269-B72E6E0C9D75}"/>
    <cellStyle name="Výstup 2 21 2 3 2 2 4" xfId="26706" xr:uid="{89AAEF68-3D80-41DA-BB9B-A911A910B216}"/>
    <cellStyle name="Výstup 2 21 2 3 2 2 5" xfId="37688" xr:uid="{896D5437-0E07-458A-B189-700248C2E380}"/>
    <cellStyle name="Výstup 2 21 2 3 2 3" xfId="16664" xr:uid="{BCD0CF68-5EB6-4C0C-9716-DFB22E09DD86}"/>
    <cellStyle name="Výstup 2 21 2 3 2 3 2" xfId="43216" xr:uid="{0DF8BF05-141C-440B-92BD-5C9AC39AAEAE}"/>
    <cellStyle name="Výstup 2 21 2 3 2 4" xfId="20870" xr:uid="{F2EF896F-8B06-490A-B6EC-FD4880C0A1EB}"/>
    <cellStyle name="Výstup 2 21 2 3 2 5" xfId="13581" xr:uid="{9EECDDE5-A1EC-4AE3-8DBC-5903EF342C82}"/>
    <cellStyle name="Výstup 2 21 2 3 2 6" xfId="32133" xr:uid="{D61D2554-2C97-4DE3-90A1-EF50D37ED643}"/>
    <cellStyle name="Výstup 2 21 2 3 3" xfId="9808" xr:uid="{C143DC09-7073-4679-8F25-D3E77003DE03}"/>
    <cellStyle name="Výstup 2 21 2 3 3 2" xfId="19340" xr:uid="{2BE82906-17F4-4E30-A171-6C5A9C9BB788}"/>
    <cellStyle name="Výstup 2 21 2 3 3 2 2" xfId="45852" xr:uid="{2D416F3C-DD4B-4B37-BAE9-74B482307C15}"/>
    <cellStyle name="Výstup 2 21 2 3 3 3" xfId="22626" xr:uid="{F166D79B-94D4-4412-B33E-06044767D564}"/>
    <cellStyle name="Výstup 2 21 2 3 3 4" xfId="25400" xr:uid="{8FA8B240-DB3D-4EDD-9D2C-73AC0F6704B7}"/>
    <cellStyle name="Výstup 2 21 2 3 3 5" xfId="34743" xr:uid="{842E13BB-EC5F-4065-A301-3B20F14EB3F1}"/>
    <cellStyle name="Výstup 2 21 2 3 4" xfId="14725" xr:uid="{0DE5DE17-FD65-4FDE-BCED-0882326A7FE3}"/>
    <cellStyle name="Výstup 2 21 2 3 4 2" xfId="40191" xr:uid="{489632D2-1EF7-486D-AE07-14D96A093A2C}"/>
    <cellStyle name="Výstup 2 21 2 3 5" xfId="20087" xr:uid="{55DE9FEE-25DD-4934-A83B-26BEB8757AAD}"/>
    <cellStyle name="Výstup 2 21 2 3 6" xfId="29196" xr:uid="{150CD783-D5A4-4A8E-8966-B4A2B961A9F4}"/>
    <cellStyle name="Výstup 2 21 2 3_5.3 Investments associated cy" xfId="6770" xr:uid="{7FFF6715-182A-43A6-BFC4-CA5E8615226D}"/>
    <cellStyle name="Výstup 2 21 2 4" xfId="3448" xr:uid="{4D4EED3B-E2E2-40A6-9F97-B683D58817C5}"/>
    <cellStyle name="Výstup 2 21 2 4 2" xfId="10375" xr:uid="{89496E09-CDB5-47ED-BD7A-9F2AA7F7F8B1}"/>
    <cellStyle name="Výstup 2 21 2 4 2 2" xfId="19782" xr:uid="{0C79C414-48F9-445D-A562-0F50B43A6A23}"/>
    <cellStyle name="Výstup 2 21 2 4 2 2 2" xfId="46418" xr:uid="{C2B7F6DE-3F77-4512-89D8-3E4D626A4DF4}"/>
    <cellStyle name="Výstup 2 21 2 4 2 3" xfId="23006" xr:uid="{86B56ABD-BD99-4506-B6AA-ABE71D7D3724}"/>
    <cellStyle name="Výstup 2 21 2 4 2 4" xfId="25761" xr:uid="{2A753CAD-C297-4DC9-9F0E-FCBB1A39FD70}"/>
    <cellStyle name="Výstup 2 21 2 4 2 5" xfId="35297" xr:uid="{95F36D8F-96AF-473E-B533-5347F149A1E4}"/>
    <cellStyle name="Výstup 2 21 2 4 3" xfId="15166" xr:uid="{2B8150B8-6D68-45DB-9873-97DCE626D859}"/>
    <cellStyle name="Výstup 2 21 2 4 3 2" xfId="40753" xr:uid="{27C75587-FD08-489A-AD16-46383D862F21}"/>
    <cellStyle name="Výstup 2 21 2 4 4" xfId="16815" xr:uid="{CBEA1C62-B646-488A-9E27-AF88230E7D5C}"/>
    <cellStyle name="Výstup 2 21 2 4 5" xfId="29746" xr:uid="{C1E946B5-A008-4BC0-B3CD-87994641086A}"/>
    <cellStyle name="Výstup 2 21 2 5" xfId="7911" xr:uid="{0AFFD14A-EBDB-4658-B816-D22D717004B9}"/>
    <cellStyle name="Výstup 2 21 2 5 2" xfId="18118" xr:uid="{952D8B84-93CE-466C-8E4E-94B552E60527}"/>
    <cellStyle name="Výstup 2 21 2 5 2 2" xfId="43959" xr:uid="{CE50EEF1-9E4E-4683-93E1-01ADC6934E08}"/>
    <cellStyle name="Výstup 2 21 2 5 3" xfId="21680" xr:uid="{4D4B56C2-8E7D-4139-8E2C-5880A47BFC72}"/>
    <cellStyle name="Výstup 2 21 2 5 4" xfId="24557" xr:uid="{E20E34FE-E437-4F8C-8590-8E0BDA6A8FEE}"/>
    <cellStyle name="Výstup 2 21 2 5 5" xfId="32866" xr:uid="{087ECC24-486C-44DE-B59C-CC68A3DFE6A9}"/>
    <cellStyle name="Výstup 2 21 2 6" xfId="13361" xr:uid="{88E6C3FF-17A1-4344-8A86-84900412E457}"/>
    <cellStyle name="Výstup 2 21 2 6 2" xfId="38299" xr:uid="{A780A769-2442-4AC5-AC2C-AC850D48F2B8}"/>
    <cellStyle name="Výstup 2 21 2 7" xfId="21259" xr:uid="{4F02D23D-FD68-4F89-80A1-471250664AE0}"/>
    <cellStyle name="Výstup 2 21 2 8" xfId="27316" xr:uid="{D65838B5-95FB-4257-B532-978F5CFDA333}"/>
    <cellStyle name="Výstup 2 21 2_5.3 Investments associated cy" xfId="6768" xr:uid="{5AC77588-8745-4EB6-910F-284ACD4A3916}"/>
    <cellStyle name="Výstup 2 21 3" xfId="1988" xr:uid="{CCFB6B35-8C63-44CC-9C1E-0E4EEC0E67B1}"/>
    <cellStyle name="Výstup 2 21 3 2" xfId="5187" xr:uid="{F1DF6973-FFF9-4E92-9806-1873EEA2DCE7}"/>
    <cellStyle name="Výstup 2 21 3 2 2" xfId="11980" xr:uid="{EB491C8D-FE0C-435C-B5C4-950912D134D5}"/>
    <cellStyle name="Výstup 2 21 3 2 2 2" xfId="20581" xr:uid="{7E8D4CC0-4133-45B1-AA81-A203C1B0BC18}"/>
    <cellStyle name="Výstup 2 21 3 2 2 2 2" xfId="48023" xr:uid="{23F4BF9F-E632-4DDC-9550-41565F9A8995}"/>
    <cellStyle name="Výstup 2 21 3 2 2 3" xfId="23528" xr:uid="{1B8477F8-D76F-420F-8FBA-C049E383D435}"/>
    <cellStyle name="Výstup 2 21 3 2 2 4" xfId="26157" xr:uid="{EC4CEE7A-7229-4ECC-82D0-4A698EF8C8D8}"/>
    <cellStyle name="Výstup 2 21 3 2 2 5" xfId="36826" xr:uid="{40145DBE-40A9-42F3-9423-0704CC693591}"/>
    <cellStyle name="Výstup 2 21 3 2 3" xfId="16006" xr:uid="{12B9387D-2EC4-4A97-B5AE-0202DB9C2817}"/>
    <cellStyle name="Výstup 2 21 3 2 3 2" xfId="42354" xr:uid="{E4688661-6022-45A2-AF99-A6E516C9C193}"/>
    <cellStyle name="Výstup 2 21 3 2 4" xfId="18134" xr:uid="{38B51F60-0DEB-41DA-BFDF-7E2702475744}"/>
    <cellStyle name="Výstup 2 21 3 2 5" xfId="18143" xr:uid="{BABA2D64-6CF3-4AF6-B2F9-E741E8D94A90}"/>
    <cellStyle name="Výstup 2 21 3 2 6" xfId="31271" xr:uid="{F357D3E8-1630-460F-9A7A-D52922551D9A}"/>
    <cellStyle name="Výstup 2 21 3 3" xfId="8947" xr:uid="{60284ED4-D1FD-4DD5-A1C7-788CEA100B39}"/>
    <cellStyle name="Výstup 2 21 3 3 2" xfId="18669" xr:uid="{9452E946-747A-42A6-B85F-3CD62B658E4D}"/>
    <cellStyle name="Výstup 2 21 3 3 2 2" xfId="44991" xr:uid="{5D3B796A-6144-4A2A-8D3C-4FF36158C105}"/>
    <cellStyle name="Výstup 2 21 3 3 3" xfId="22048" xr:uid="{081472D3-87E0-467E-8434-260D574E15CC}"/>
    <cellStyle name="Výstup 2 21 3 3 4" xfId="24852" xr:uid="{EDF582E9-097B-4D50-AF39-BF65EB3CD76A}"/>
    <cellStyle name="Výstup 2 21 3 3 5" xfId="33882" xr:uid="{D037D07F-C381-4302-AB04-0DFA4F3181C2}"/>
    <cellStyle name="Výstup 2 21 3 4" xfId="14067" xr:uid="{28789C6D-770D-4D16-9750-EDF5B772E18C}"/>
    <cellStyle name="Výstup 2 21 3 4 2" xfId="39330" xr:uid="{449BCE3F-0ABF-4282-9E61-8759E658356D}"/>
    <cellStyle name="Výstup 2 21 3 5" xfId="15002" xr:uid="{B90BF65F-DB26-42F8-B053-32666CD1F92F}"/>
    <cellStyle name="Výstup 2 21 3 6" xfId="28335" xr:uid="{FB86E750-E050-4975-A2D3-995A55EA38C5}"/>
    <cellStyle name="Výstup 2 21 3_5.3 Investments associated cy" xfId="6771" xr:uid="{03175159-D459-4654-B0D6-7264BA6091C3}"/>
    <cellStyle name="Výstup 2 21 4" xfId="2645" xr:uid="{7973DC05-C891-4925-976F-3CDCC3E378F1}"/>
    <cellStyle name="Výstup 2 21 4 2" xfId="5844" xr:uid="{5554166A-8555-4E4D-B222-28B1AE5F64B7}"/>
    <cellStyle name="Výstup 2 21 4 2 2" xfId="12637" xr:uid="{92E1BD62-8F7A-4F3F-ACB9-9A279B0F790C}"/>
    <cellStyle name="Výstup 2 21 4 2 2 2" xfId="21047" xr:uid="{E08B5454-8A11-40AF-AB15-E0DB7D779E97}"/>
    <cellStyle name="Výstup 2 21 4 2 2 2 2" xfId="48680" xr:uid="{E29BFEF2-AB37-43C7-A52C-1D87E650605D}"/>
    <cellStyle name="Výstup 2 21 4 2 2 3" xfId="23904" xr:uid="{3C7709A4-3411-4642-8A2A-2C67E4F99D42}"/>
    <cellStyle name="Výstup 2 21 4 2 2 4" xfId="26501" xr:uid="{0E8BAAA3-E2B4-44D4-BB0E-B8A17DA5C203}"/>
    <cellStyle name="Výstup 2 21 4 2 2 5" xfId="37483" xr:uid="{401D36E6-27C0-4D2B-B7D7-085AE6D63F41}"/>
    <cellStyle name="Výstup 2 21 4 2 3" xfId="16459" xr:uid="{A82535B0-AF46-40AA-9A52-47839C32EB12}"/>
    <cellStyle name="Výstup 2 21 4 2 3 2" xfId="43011" xr:uid="{71E23B86-4244-48E5-AF62-EF59FC664A4D}"/>
    <cellStyle name="Výstup 2 21 4 2 4" xfId="18967" xr:uid="{E4431604-6507-48EE-B8F0-2EDE702C486D}"/>
    <cellStyle name="Výstup 2 21 4 2 5" xfId="13646" xr:uid="{61855AAA-5BB1-485D-A7F9-5EE7DB8538A7}"/>
    <cellStyle name="Výstup 2 21 4 2 6" xfId="31928" xr:uid="{C0731232-6EFF-44DF-8F04-2E30F802BA13}"/>
    <cellStyle name="Výstup 2 21 4 3" xfId="9603" xr:uid="{6A1C63C6-A2BE-409D-82EF-7A67979C5BE3}"/>
    <cellStyle name="Výstup 2 21 4 3 2" xfId="19135" xr:uid="{A0C7C811-CDE2-4172-8012-E64C135930B0}"/>
    <cellStyle name="Výstup 2 21 4 3 2 2" xfId="45647" xr:uid="{744E7FA5-4523-4943-98AA-519550E70E63}"/>
    <cellStyle name="Výstup 2 21 4 3 3" xfId="22421" xr:uid="{7D27322B-D145-4616-8DE4-2E2A9A4B5606}"/>
    <cellStyle name="Výstup 2 21 4 3 4" xfId="25195" xr:uid="{AA06FE27-8A19-4120-B25E-EA3443633E21}"/>
    <cellStyle name="Výstup 2 21 4 3 5" xfId="34538" xr:uid="{C4A23261-5937-4FA4-8E3D-4DC2B696AAD8}"/>
    <cellStyle name="Výstup 2 21 4 4" xfId="14520" xr:uid="{3F1A06F7-437A-4E05-9D6E-A56BAF03E5C0}"/>
    <cellStyle name="Výstup 2 21 4 4 2" xfId="39986" xr:uid="{45AC95CD-01A7-45C4-AB29-5BF0527B89DE}"/>
    <cellStyle name="Výstup 2 21 4 5" xfId="16886" xr:uid="{FDD82FFD-ED60-49BD-916C-E9B7F89D0DCC}"/>
    <cellStyle name="Výstup 2 21 4 6" xfId="28991" xr:uid="{BCF5C210-3762-4C94-A147-F412C12E8D32}"/>
    <cellStyle name="Výstup 2 21 4_5.3 Investments associated cy" xfId="6772" xr:uid="{C7BF4192-29F0-4545-8ED9-E95D79171ABA}"/>
    <cellStyle name="Výstup 2 21 5" xfId="3178" xr:uid="{676AB701-C190-4CBB-9DCD-4B8FD1D97CB2}"/>
    <cellStyle name="Výstup 2 21 5 2" xfId="10107" xr:uid="{42935167-989E-4D36-A723-BEF479303492}"/>
    <cellStyle name="Výstup 2 21 5 2 2" xfId="19566" xr:uid="{F566475C-2C53-4240-8330-C90347BAC38E}"/>
    <cellStyle name="Výstup 2 21 5 2 2 2" xfId="46150" xr:uid="{0A8C7DD8-62BE-407B-9DCF-F36730687DF4}"/>
    <cellStyle name="Výstup 2 21 5 2 3" xfId="22825" xr:uid="{80F14569-424A-4F24-AB47-782FA11235BA}"/>
    <cellStyle name="Výstup 2 21 5 2 4" xfId="25589" xr:uid="{ED555755-9F8A-43DE-92A0-A92C7DAAD8E4}"/>
    <cellStyle name="Výstup 2 21 5 2 5" xfId="35031" xr:uid="{0C75F7C2-20E9-4FA7-B305-667FB55A55E8}"/>
    <cellStyle name="Výstup 2 21 5 3" xfId="14950" xr:uid="{6DC063F6-87C9-4AD9-BD2E-10CAC02B2475}"/>
    <cellStyle name="Výstup 2 21 5 3 2" xfId="40485" xr:uid="{1D16B2CF-2798-44E8-9BC0-2C4A4CE644CB}"/>
    <cellStyle name="Výstup 2 21 5 4" xfId="16143" xr:uid="{5C2B2367-D070-4AD2-8CA0-78D1F5537665}"/>
    <cellStyle name="Výstup 2 21 5 5" xfId="29480" xr:uid="{A98A182A-ACFB-4569-A22B-AC8245C28ED8}"/>
    <cellStyle name="Výstup 2 21 6" xfId="7612" xr:uid="{CFD57F65-66DC-4B13-9DDD-814A02C5A87D}"/>
    <cellStyle name="Výstup 2 21 6 2" xfId="17875" xr:uid="{0066208A-F453-4446-8508-683DC4397383}"/>
    <cellStyle name="Výstup 2 21 6 2 2" xfId="43660" xr:uid="{6CF8A988-04E8-4A39-981D-0D103C06F074}"/>
    <cellStyle name="Výstup 2 21 6 3" xfId="21465" xr:uid="{4561E062-72A2-40EC-AFAE-3BC77A521229}"/>
    <cellStyle name="Výstup 2 21 6 4" xfId="24352" xr:uid="{21A46928-1A1C-4938-8A08-0AECE5CE4DC2}"/>
    <cellStyle name="Výstup 2 21 6 5" xfId="32567" xr:uid="{07185250-97C8-422F-800E-312F2F421F8A}"/>
    <cellStyle name="Výstup 2 21 7" xfId="13117" xr:uid="{A7C28032-4C95-4037-A866-9B9E04580E96}"/>
    <cellStyle name="Výstup 2 21 7 2" xfId="38000" xr:uid="{55E97B7C-2967-412A-9819-DE6807E51A00}"/>
    <cellStyle name="Výstup 2 21 8" xfId="17198" xr:uid="{DF07460A-12C9-4221-B28B-7E54BCF49A11}"/>
    <cellStyle name="Výstup 2 21 9" xfId="27017" xr:uid="{EB7D3934-9CCA-4CC3-8B0F-8F4C9A181FA0}"/>
    <cellStyle name="Výstup 2 21_3.10 Impairments" xfId="1161" xr:uid="{7DCB9DD4-9BE8-4ACF-A01D-08FE61DD9946}"/>
    <cellStyle name="Výstup 2 22" xfId="416" xr:uid="{5942FED8-E7A7-4B3B-AF98-F32769DBD3A1}"/>
    <cellStyle name="Výstup 2 22 2" xfId="1984" xr:uid="{4000C358-E7C0-40FE-86DE-BFF60ED1D9F5}"/>
    <cellStyle name="Výstup 2 22 2 2" xfId="5183" xr:uid="{6F9EE0FA-D51C-4B8A-82DE-270CDD0B7FA6}"/>
    <cellStyle name="Výstup 2 22 2 2 2" xfId="11976" xr:uid="{D52F6D01-0FDF-4CBD-A8B8-3254CA959D70}"/>
    <cellStyle name="Výstup 2 22 2 2 2 2" xfId="20577" xr:uid="{3BBC0EED-01EF-4703-ADD6-FF78A3E28C68}"/>
    <cellStyle name="Výstup 2 22 2 2 2 2 2" xfId="48019" xr:uid="{A77EBEB7-99E1-43B5-8F77-F458839613FE}"/>
    <cellStyle name="Výstup 2 22 2 2 2 3" xfId="23524" xr:uid="{0373C44E-80F9-481D-853D-9E0C7EDA747E}"/>
    <cellStyle name="Výstup 2 22 2 2 2 4" xfId="26153" xr:uid="{75884163-E3FC-4FB3-AC9C-9480F2ABA863}"/>
    <cellStyle name="Výstup 2 22 2 2 2 5" xfId="36822" xr:uid="{48317911-7282-440F-8B32-266DDCC9BFF9}"/>
    <cellStyle name="Výstup 2 22 2 2 3" xfId="16002" xr:uid="{47B4D6BB-3E5E-45D1-8167-4EDE9EE1FF48}"/>
    <cellStyle name="Výstup 2 22 2 2 3 2" xfId="42350" xr:uid="{46BA9E36-1BF2-437B-A262-21F730E7C13B}"/>
    <cellStyle name="Výstup 2 22 2 2 4" xfId="20130" xr:uid="{738A155F-0140-49D0-9C70-FC4931A0122B}"/>
    <cellStyle name="Výstup 2 22 2 2 5" xfId="19803" xr:uid="{3BC7F487-F023-49BB-AC05-A281393D0908}"/>
    <cellStyle name="Výstup 2 22 2 2 6" xfId="31267" xr:uid="{A7CB053D-56F4-4940-9A43-C5F45E3100B1}"/>
    <cellStyle name="Výstup 2 22 2 3" xfId="8943" xr:uid="{AE221413-185C-4140-B6AE-409782513DD7}"/>
    <cellStyle name="Výstup 2 22 2 3 2" xfId="18665" xr:uid="{605775E3-4689-44D0-BAF0-62B8EB747511}"/>
    <cellStyle name="Výstup 2 22 2 3 2 2" xfId="44987" xr:uid="{4C9E47E3-A02A-4238-8FC1-D68B2C3D4EBB}"/>
    <cellStyle name="Výstup 2 22 2 3 3" xfId="22044" xr:uid="{A920B5D6-9BAF-461A-8335-0B7D0F964462}"/>
    <cellStyle name="Výstup 2 22 2 3 4" xfId="24848" xr:uid="{D8D5FD72-8190-4B67-B73C-188DDD864E74}"/>
    <cellStyle name="Výstup 2 22 2 3 5" xfId="33878" xr:uid="{1A11C4AC-7B39-4DA0-96B2-4A9B8F208556}"/>
    <cellStyle name="Výstup 2 22 2 4" xfId="14063" xr:uid="{59F480B6-38B7-448C-98B7-F0DC1A7E8D9C}"/>
    <cellStyle name="Výstup 2 22 2 4 2" xfId="39326" xr:uid="{7F0BD87D-EFC6-4297-AF1B-F2D667B4E549}"/>
    <cellStyle name="Výstup 2 22 2 5" xfId="17929" xr:uid="{075146D7-DCA8-4BED-A5D9-72534E565C24}"/>
    <cellStyle name="Výstup 2 22 2 6" xfId="28331" xr:uid="{BD7F30C9-1977-4724-BE8F-B4B476814E6D}"/>
    <cellStyle name="Výstup 2 22 2_5.3 Investments associated cy" xfId="6774" xr:uid="{3C4EF8A2-4191-4C3C-A00F-D8B0104D4658}"/>
    <cellStyle name="Výstup 2 22 3" xfId="2641" xr:uid="{1C4FF06C-E87A-4BB8-A15F-7AAB2DC93BBC}"/>
    <cellStyle name="Výstup 2 22 3 2" xfId="5840" xr:uid="{609C0972-667F-4FB6-A9F6-6F0F5B0DA9EF}"/>
    <cellStyle name="Výstup 2 22 3 2 2" xfId="12633" xr:uid="{38A943F0-D980-4B15-BBDD-1C8F632F5DD0}"/>
    <cellStyle name="Výstup 2 22 3 2 2 2" xfId="21043" xr:uid="{7EB64DB3-0504-47AC-871D-9558895E8AD3}"/>
    <cellStyle name="Výstup 2 22 3 2 2 2 2" xfId="48676" xr:uid="{A458F394-A4A1-44E5-B6E2-B943CBCF9737}"/>
    <cellStyle name="Výstup 2 22 3 2 2 3" xfId="23900" xr:uid="{F6D098D8-2058-404F-8490-8ED9FAA05C34}"/>
    <cellStyle name="Výstup 2 22 3 2 2 4" xfId="26497" xr:uid="{1E8BE1A8-09BB-4EAB-96A8-5D9F7A6AA47F}"/>
    <cellStyle name="Výstup 2 22 3 2 2 5" xfId="37479" xr:uid="{7256696A-D1A4-4C6E-97CC-CA1745F4085D}"/>
    <cellStyle name="Výstup 2 22 3 2 3" xfId="16455" xr:uid="{98262CEE-4174-470C-8C96-823270F0FC4C}"/>
    <cellStyle name="Výstup 2 22 3 2 3 2" xfId="43007" xr:uid="{7FA29D9E-89DF-467E-96F5-A5C3C13531E1}"/>
    <cellStyle name="Výstup 2 22 3 2 4" xfId="15537" xr:uid="{0B6311D2-BFA6-4C2E-9495-7037904F8881}"/>
    <cellStyle name="Výstup 2 22 3 2 5" xfId="16810" xr:uid="{5BFF62FA-61CB-4495-9A62-60ED40EAAF50}"/>
    <cellStyle name="Výstup 2 22 3 2 6" xfId="31924" xr:uid="{A89BBCF8-1383-4E09-9D59-B69A06916595}"/>
    <cellStyle name="Výstup 2 22 3 3" xfId="9599" xr:uid="{A67B1A85-BC04-482E-86CB-5D3487A4F102}"/>
    <cellStyle name="Výstup 2 22 3 3 2" xfId="19131" xr:uid="{45E5D08C-0331-469D-BDDF-7F2B8865BDAF}"/>
    <cellStyle name="Výstup 2 22 3 3 2 2" xfId="45643" xr:uid="{A7377D5C-DFC6-4165-A8AB-D83DA707C036}"/>
    <cellStyle name="Výstup 2 22 3 3 3" xfId="22417" xr:uid="{91675F05-91FA-432A-8119-5D7340294DC4}"/>
    <cellStyle name="Výstup 2 22 3 3 4" xfId="25191" xr:uid="{8200D4EE-4CD5-4B67-84E8-E6AE41E3F68D}"/>
    <cellStyle name="Výstup 2 22 3 3 5" xfId="34534" xr:uid="{9C5D0E97-0D8D-42C8-89A4-D73C2CE5EB15}"/>
    <cellStyle name="Výstup 2 22 3 4" xfId="14516" xr:uid="{35504602-00D8-4D77-AFC7-AF6E7215CBE8}"/>
    <cellStyle name="Výstup 2 22 3 4 2" xfId="39982" xr:uid="{D9D0606C-D6EC-4A67-A12D-3CEA7BB9352B}"/>
    <cellStyle name="Výstup 2 22 3 5" xfId="18947" xr:uid="{EF7AFB38-5AE1-4440-BCC8-47DD8D691AC4}"/>
    <cellStyle name="Výstup 2 22 3 6" xfId="28987" xr:uid="{CB9675AD-F7F4-4E84-8E01-B053DABA240D}"/>
    <cellStyle name="Výstup 2 22 3_5.3 Investments associated cy" xfId="6775" xr:uid="{F64A8940-DA39-49D9-9379-2D7343F3EF41}"/>
    <cellStyle name="Výstup 2 22 4" xfId="3174" xr:uid="{8EDC8149-598A-4E78-824B-B8516CE76DEA}"/>
    <cellStyle name="Výstup 2 22 4 2" xfId="10103" xr:uid="{2CE54E68-C509-44B8-BBDB-EC5E1F168382}"/>
    <cellStyle name="Výstup 2 22 4 2 2" xfId="19562" xr:uid="{E417E79E-D843-4C16-A163-FC7A0B6E9E6B}"/>
    <cellStyle name="Výstup 2 22 4 2 2 2" xfId="46146" xr:uid="{D05E2B20-2BD5-45C8-AD00-23CAF459DF49}"/>
    <cellStyle name="Výstup 2 22 4 2 3" xfId="22821" xr:uid="{576CC536-A529-4B90-80B4-979DFD3E312F}"/>
    <cellStyle name="Výstup 2 22 4 2 4" xfId="25585" xr:uid="{56C34220-6942-45ED-8F80-AD1BF1AA94AE}"/>
    <cellStyle name="Výstup 2 22 4 2 5" xfId="35027" xr:uid="{E486C5F8-1B87-4B0F-B9A5-7C53A6604E9F}"/>
    <cellStyle name="Výstup 2 22 4 3" xfId="14946" xr:uid="{1952C8DD-9F6E-4BB2-A51D-C1DC929C8C4E}"/>
    <cellStyle name="Výstup 2 22 4 3 2" xfId="40481" xr:uid="{AF1B6F05-0DEE-49AD-B9AB-A2CC285CDEBE}"/>
    <cellStyle name="Výstup 2 22 4 4" xfId="15090" xr:uid="{1CB2A1BA-7396-4E73-A6D5-A42448E32385}"/>
    <cellStyle name="Výstup 2 22 4 5" xfId="29476" xr:uid="{F41E921C-D23E-4E2A-8C57-BA9057B0FEFB}"/>
    <cellStyle name="Výstup 2 22 5" xfId="7608" xr:uid="{8E8CE7D4-C62E-4AFD-B7FC-C4CE47104559}"/>
    <cellStyle name="Výstup 2 22 5 2" xfId="17871" xr:uid="{5F8A72B4-4298-4066-8179-FD32DA035EDB}"/>
    <cellStyle name="Výstup 2 22 5 2 2" xfId="43656" xr:uid="{5740C1BB-018E-4BC6-B450-0850751B7245}"/>
    <cellStyle name="Výstup 2 22 5 3" xfId="21461" xr:uid="{7D1A83D9-2B48-4770-9FD7-F142090ADA95}"/>
    <cellStyle name="Výstup 2 22 5 4" xfId="24348" xr:uid="{DE35BD87-7D1C-4C38-88C4-A1F9BBA6FE41}"/>
    <cellStyle name="Výstup 2 22 5 5" xfId="32563" xr:uid="{FA001DE5-3374-4393-8D56-A018A086EC07}"/>
    <cellStyle name="Výstup 2 22 6" xfId="13113" xr:uid="{EFEC44A7-F1BF-4702-BAF2-982F573FCBCC}"/>
    <cellStyle name="Výstup 2 22 6 2" xfId="37996" xr:uid="{2B0286DE-3BF6-40C6-85B8-8DB518E1D277}"/>
    <cellStyle name="Výstup 2 22 7" xfId="17201" xr:uid="{8AE0D389-7413-454E-B0C6-B28AA7761A21}"/>
    <cellStyle name="Výstup 2 22 8" xfId="27013" xr:uid="{1D49EBFB-000F-4754-97EF-B63E985A8277}"/>
    <cellStyle name="Výstup 2 22_5.3 Investments associated cy" xfId="6773" xr:uid="{1D375574-700D-471B-95F1-035176A66541}"/>
    <cellStyle name="Výstup 2 23" xfId="1731" xr:uid="{4747E596-7E93-4384-A974-290D006259DE}"/>
    <cellStyle name="Výstup 2 23 2" xfId="4930" xr:uid="{E717C680-862D-4365-87E6-131AB925AA05}"/>
    <cellStyle name="Výstup 2 23 2 2" xfId="11723" xr:uid="{3B4BB1F5-927C-48AC-B58F-E8E506B92703}"/>
    <cellStyle name="Výstup 2 23 2 2 2" xfId="20383" xr:uid="{E9B65305-3D7A-4FAF-882D-E230ABAFE1AC}"/>
    <cellStyle name="Výstup 2 23 2 2 2 2" xfId="47766" xr:uid="{AF41C702-9515-469E-A4E6-BF5E43FDD2D5}"/>
    <cellStyle name="Výstup 2 23 2 2 3" xfId="23350" xr:uid="{4564F600-1D8B-4C11-A35A-BCC0AF9356FA}"/>
    <cellStyle name="Výstup 2 23 2 2 4" xfId="25986" xr:uid="{9B47150E-994D-448F-ABA0-D41D84E1F406}"/>
    <cellStyle name="Výstup 2 23 2 2 5" xfId="36569" xr:uid="{25F2EF33-196A-4A0B-A451-F3F7BE6C48B2}"/>
    <cellStyle name="Výstup 2 23 2 3" xfId="15804" xr:uid="{FC17671F-4815-40F1-AB99-A465F72B31C0}"/>
    <cellStyle name="Výstup 2 23 2 3 2" xfId="42097" xr:uid="{47A85458-9173-4D10-8FBE-261F1FD3BD1F}"/>
    <cellStyle name="Výstup 2 23 2 4" xfId="13515" xr:uid="{A6C9A104-F773-47EF-BAC8-2997894519DC}"/>
    <cellStyle name="Výstup 2 23 2 5" xfId="23176" xr:uid="{B0A20B17-87B1-4E3D-985B-A9F15DDCE4BE}"/>
    <cellStyle name="Výstup 2 23 2 6" xfId="31014" xr:uid="{2ABE3F67-BADB-4CF2-A703-609C49506722}"/>
    <cellStyle name="Výstup 2 23 3" xfId="8690" xr:uid="{AD950854-A7A1-4839-BDDC-8893A1998564}"/>
    <cellStyle name="Výstup 2 23 3 2" xfId="18474" xr:uid="{EDA25F2A-A3CC-4294-BB62-984C46A9D149}"/>
    <cellStyle name="Výstup 2 23 3 2 2" xfId="44734" xr:uid="{2722AC87-38D7-4CAA-90B0-74CC839412BD}"/>
    <cellStyle name="Výstup 2 23 3 3" xfId="21870" xr:uid="{798D0D64-E64F-4906-AEA6-4083024A57FE}"/>
    <cellStyle name="Výstup 2 23 3 4" xfId="24681" xr:uid="{AFA4D95A-EFD3-47B4-AF23-E5C69A068A38}"/>
    <cellStyle name="Výstup 2 23 3 5" xfId="33625" xr:uid="{BDCC425E-D557-4963-A570-C0964D228F1E}"/>
    <cellStyle name="Výstup 2 23 4" xfId="13870" xr:uid="{18201523-0757-44B6-994E-4F7259C6B23C}"/>
    <cellStyle name="Výstup 2 23 4 2" xfId="39073" xr:uid="{2B55F1A6-A29E-4DC4-9974-104066F629D0}"/>
    <cellStyle name="Výstup 2 23 5" xfId="20869" xr:uid="{A9841AC5-37D9-4762-95A2-18CACE7581DD}"/>
    <cellStyle name="Výstup 2 23 6" xfId="28078" xr:uid="{2CC01EA4-5CD4-4131-B954-03330F9B6819}"/>
    <cellStyle name="Výstup 2 23_5.3 Investments associated cy" xfId="6776" xr:uid="{C6D09758-2D84-4DC7-BC5A-BF3B715A2212}"/>
    <cellStyle name="Výstup 2 24" xfId="1745" xr:uid="{49C6F5E6-9761-4FE0-ACB9-D5F6F4B0A277}"/>
    <cellStyle name="Výstup 2 24 2" xfId="4944" xr:uid="{BBAF2292-41B5-4DEC-9786-EB64AA56E2DC}"/>
    <cellStyle name="Výstup 2 24 2 2" xfId="11737" xr:uid="{C792CA38-B453-4CF9-A30E-F2BFBDFE7A08}"/>
    <cellStyle name="Výstup 2 24 2 2 2" xfId="20394" xr:uid="{8A292C31-608A-4F73-8A54-7EECC3B04F29}"/>
    <cellStyle name="Výstup 2 24 2 2 2 2" xfId="47780" xr:uid="{45DE808C-711D-4727-B942-EC614DBBA509}"/>
    <cellStyle name="Výstup 2 24 2 2 3" xfId="23360" xr:uid="{145CFD9F-7186-4963-91FD-1195E3E3FCA4}"/>
    <cellStyle name="Výstup 2 24 2 2 4" xfId="25996" xr:uid="{A5A5F652-B776-4A07-AB10-E5C16AD421C0}"/>
    <cellStyle name="Výstup 2 24 2 2 5" xfId="36583" xr:uid="{2DF1F032-4FF9-4D96-87A4-74FB3632CD48}"/>
    <cellStyle name="Výstup 2 24 2 3" xfId="15815" xr:uid="{D3C43B2C-AF54-4897-A1C6-E376BFAEA249}"/>
    <cellStyle name="Výstup 2 24 2 3 2" xfId="42111" xr:uid="{E7EF72BF-1EE1-435F-B3A2-36F8CB0BEC0E}"/>
    <cellStyle name="Výstup 2 24 2 4" xfId="15736" xr:uid="{1FDEEE13-F9C0-457E-A7F7-8AA9D4077AA7}"/>
    <cellStyle name="Výstup 2 24 2 5" xfId="16984" xr:uid="{4E748A89-B997-4CED-928E-D49731AE73DF}"/>
    <cellStyle name="Výstup 2 24 2 6" xfId="31028" xr:uid="{ECEB5996-F132-4A41-B729-25890E62EFDC}"/>
    <cellStyle name="Výstup 2 24 3" xfId="8704" xr:uid="{735D880E-05FA-4D2F-B008-0AC80EC32D07}"/>
    <cellStyle name="Výstup 2 24 3 2" xfId="18486" xr:uid="{8A3CF47E-536A-451F-A07A-E9153B260BCB}"/>
    <cellStyle name="Výstup 2 24 3 2 2" xfId="44748" xr:uid="{17C3D915-C926-494C-801F-DFB316DB05AE}"/>
    <cellStyle name="Výstup 2 24 3 3" xfId="21880" xr:uid="{627E4ACF-D5B0-45DF-ACE4-49938093E378}"/>
    <cellStyle name="Výstup 2 24 3 4" xfId="24691" xr:uid="{424BE008-DB1D-48F7-B2E4-F9C729FEB0D7}"/>
    <cellStyle name="Výstup 2 24 3 5" xfId="33639" xr:uid="{42F06293-629C-46D9-BBE8-0D0FBB498506}"/>
    <cellStyle name="Výstup 2 24 4" xfId="13880" xr:uid="{F38A2759-C2B9-494B-8F5C-B9847D7F1C9E}"/>
    <cellStyle name="Výstup 2 24 4 2" xfId="39087" xr:uid="{21B6A16A-50AC-4026-8DB0-5C0F80C34400}"/>
    <cellStyle name="Výstup 2 24 5" xfId="13526" xr:uid="{BEB1BFDD-348F-4545-BBCC-03F24A7AA757}"/>
    <cellStyle name="Výstup 2 24 6" xfId="28092" xr:uid="{B2FF5E4D-6F67-459C-899C-73BB11CE2857}"/>
    <cellStyle name="Výstup 2 24_5.3 Investments associated cy" xfId="6777" xr:uid="{71BCD47E-F208-44B3-AE0F-6341E392A037}"/>
    <cellStyle name="Výstup 2 25" xfId="2910" xr:uid="{F2B95550-3CED-43C7-95D1-6F90A431E103}"/>
    <cellStyle name="Výstup 2 25 2" xfId="9851" xr:uid="{FAC5BDE7-B3FC-4BE8-BE6F-D69A4B98AEBE}"/>
    <cellStyle name="Výstup 2 25 2 2" xfId="19371" xr:uid="{7D3A6375-25A3-48A5-B821-563FFE0F9C5D}"/>
    <cellStyle name="Výstup 2 25 2 2 2" xfId="45894" xr:uid="{4E9CBF47-6606-4FD8-ABDC-7C9A122E4A85}"/>
    <cellStyle name="Výstup 2 25 2 3" xfId="22657" xr:uid="{F4DF5F53-C371-4B77-8358-EE44BE7E3B70}"/>
    <cellStyle name="Výstup 2 25 2 4" xfId="25427" xr:uid="{7932B056-1E0D-4D08-932B-4CA328EE710C}"/>
    <cellStyle name="Výstup 2 25 2 5" xfId="34782" xr:uid="{EDD1DDFC-57C4-4D08-975E-08EE9EF28040}"/>
    <cellStyle name="Výstup 2 25 3" xfId="14759" xr:uid="{308D657A-AF33-44C1-BF22-32AB83F6D3EC}"/>
    <cellStyle name="Výstup 2 25 3 2" xfId="40230" xr:uid="{E5FDBB84-F470-454B-A256-DC7307A848F6}"/>
    <cellStyle name="Výstup 2 25 4" xfId="18274" xr:uid="{B1ABCDC0-D7D3-490E-B860-BECE04F02201}"/>
    <cellStyle name="Výstup 2 25 5" xfId="29232" xr:uid="{1FC05C3E-6F90-461C-85D7-0FBA3B464EBF}"/>
    <cellStyle name="Výstup 2 26" xfId="7330" xr:uid="{6231FC33-B45D-434B-AC51-9F48A7879495}"/>
    <cellStyle name="Výstup 2 26 2" xfId="17647" xr:uid="{4CCDBEB8-FCFE-4709-A0A5-E63C7BC66370}"/>
    <cellStyle name="Výstup 2 26 2 2" xfId="43378" xr:uid="{78A3BA17-C553-4DC7-AD52-162EF906E22E}"/>
    <cellStyle name="Výstup 2 26 3" xfId="21262" xr:uid="{25B7BB1C-C543-4D77-BFA3-FFA84D9A74B4}"/>
    <cellStyle name="Výstup 2 26 4" xfId="24158" xr:uid="{1C7AD592-C66C-4800-9687-77C10559D6B1}"/>
    <cellStyle name="Výstup 2 26 5" xfId="32287" xr:uid="{14C80D81-0469-4EF8-9D8C-DDEE1D8D245A}"/>
    <cellStyle name="Výstup 2 27" xfId="12892" xr:uid="{53E6D423-FE7A-45D5-B702-29415E736816}"/>
    <cellStyle name="Výstup 2 27 2" xfId="37718" xr:uid="{D6C9E616-D801-4407-AC35-0E8E760A818A}"/>
    <cellStyle name="Výstup 2 28" xfId="17399" xr:uid="{4D00A9CB-F639-4F7D-9061-3DA37994898E}"/>
    <cellStyle name="Výstup 2 29" xfId="26737" xr:uid="{F10FC833-3D97-496A-B269-DE143B5D4D8C}"/>
    <cellStyle name="Výstup 2 3" xfId="166" xr:uid="{839BB1EE-C26D-4C0F-A8D3-00BA8ECBB47A}"/>
    <cellStyle name="Výstup 2 3 2" xfId="470" xr:uid="{1A55E4A4-2DBE-4C95-9A85-00DFC48E8984}"/>
    <cellStyle name="Výstup 2 3 2 2" xfId="2032" xr:uid="{54F7DB4A-715E-41C2-AC49-071E6DF904D5}"/>
    <cellStyle name="Výstup 2 3 2 2 2" xfId="5231" xr:uid="{5948041F-330A-4415-9C9B-91254C3A6E72}"/>
    <cellStyle name="Výstup 2 3 2 2 2 2" xfId="12024" xr:uid="{4CB8007A-835C-40B3-82D8-CD5BEFB7DA81}"/>
    <cellStyle name="Výstup 2 3 2 2 2 2 2" xfId="20616" xr:uid="{35FE86E2-98CA-4EC8-BDF8-366953DF6AA9}"/>
    <cellStyle name="Výstup 2 3 2 2 2 2 2 2" xfId="48067" xr:uid="{E8EDC15A-DBDD-4E55-BF14-E9F47177B180}"/>
    <cellStyle name="Výstup 2 3 2 2 2 2 3" xfId="23557" xr:uid="{6188B045-FE59-462D-BCEF-5F5EBE495D4F}"/>
    <cellStyle name="Výstup 2 3 2 2 2 2 4" xfId="26185" xr:uid="{AB5FF8A1-76B7-429B-9175-01DF9E90B440}"/>
    <cellStyle name="Výstup 2 3 2 2 2 2 5" xfId="36870" xr:uid="{35B0648F-C675-44B5-ADA7-DE37E8DF621B}"/>
    <cellStyle name="Výstup 2 3 2 2 2 3" xfId="16041" xr:uid="{B282EA27-AE82-4996-AEEF-BE8E7F485194}"/>
    <cellStyle name="Výstup 2 3 2 2 2 3 2" xfId="42398" xr:uid="{05D53FD1-E1CF-448B-8E08-9002BA4F2353}"/>
    <cellStyle name="Výstup 2 3 2 2 2 4" xfId="18391" xr:uid="{4FE61316-FF54-4F68-8703-EB7AA4AC1BC1}"/>
    <cellStyle name="Výstup 2 3 2 2 2 5" xfId="15450" xr:uid="{084E7334-604D-4E25-B640-FAE5E89E0D81}"/>
    <cellStyle name="Výstup 2 3 2 2 2 6" xfId="31315" xr:uid="{B310D086-E2DF-486D-951F-29E9AE8BF270}"/>
    <cellStyle name="Výstup 2 3 2 2 3" xfId="8991" xr:uid="{94089941-0739-47C8-B866-975B51EC5529}"/>
    <cellStyle name="Výstup 2 3 2 2 3 2" xfId="18705" xr:uid="{DF19B380-33DF-42C6-8447-B0AAF873A7CF}"/>
    <cellStyle name="Výstup 2 3 2 2 3 2 2" xfId="45035" xr:uid="{A4807C61-43A6-44A1-B5FD-E0F00352C6B6}"/>
    <cellStyle name="Výstup 2 3 2 2 3 3" xfId="22077" xr:uid="{CEF25E21-5183-43F2-B53C-F402FEE791B5}"/>
    <cellStyle name="Výstup 2 3 2 2 3 4" xfId="24880" xr:uid="{2D0908E0-D1D4-40F2-BB4E-044D90478FAA}"/>
    <cellStyle name="Výstup 2 3 2 2 3 5" xfId="33926" xr:uid="{7D4C8CAD-34A1-42F9-A54B-E34F782517F8}"/>
    <cellStyle name="Výstup 2 3 2 2 4" xfId="14101" xr:uid="{82782A2C-44E6-48EE-8FA9-B3F010ADA6FE}"/>
    <cellStyle name="Výstup 2 3 2 2 4 2" xfId="39374" xr:uid="{77F598CF-95B0-419A-ABB4-2D5A8ADEA4DB}"/>
    <cellStyle name="Výstup 2 3 2 2 5" xfId="15558" xr:uid="{80F7CD9D-FEAB-4C02-9231-26B175267B76}"/>
    <cellStyle name="Výstup 2 3 2 2 6" xfId="28379" xr:uid="{8DA41489-4D9D-4F09-8821-BFB03203370B}"/>
    <cellStyle name="Výstup 2 3 2 2_5.3 Investments associated cy" xfId="6779" xr:uid="{13EE7EE0-753D-4F7F-B81D-FB69FD79728C}"/>
    <cellStyle name="Výstup 2 3 2 3" xfId="2679" xr:uid="{E37F654A-E1D1-4FCB-9AB5-5187FAD1AD3E}"/>
    <cellStyle name="Výstup 2 3 2 3 2" xfId="5878" xr:uid="{164E4A80-42A4-4B80-A12A-8CD313AF4759}"/>
    <cellStyle name="Výstup 2 3 2 3 2 2" xfId="12671" xr:uid="{9261A169-33AF-4717-877B-6C76AFA0CB55}"/>
    <cellStyle name="Výstup 2 3 2 3 2 2 2" xfId="21081" xr:uid="{EFEDBD9A-5030-46AE-AED3-BFC7D1697B12}"/>
    <cellStyle name="Výstup 2 3 2 3 2 2 2 2" xfId="48714" xr:uid="{219FA848-1EC5-4E67-98E1-93D582536F57}"/>
    <cellStyle name="Výstup 2 3 2 3 2 2 3" xfId="23938" xr:uid="{8BAEDA5F-23DE-4BA3-B9AF-F921818F32A9}"/>
    <cellStyle name="Výstup 2 3 2 3 2 2 4" xfId="26535" xr:uid="{7022A612-EA75-4322-A36B-8250AE1A17D0}"/>
    <cellStyle name="Výstup 2 3 2 3 2 2 5" xfId="37517" xr:uid="{2A6D8F0E-A38C-454A-8803-72E2D47B586B}"/>
    <cellStyle name="Výstup 2 3 2 3 2 3" xfId="16493" xr:uid="{FD794903-9C5C-4A36-A6DC-A91ABDEBF44A}"/>
    <cellStyle name="Výstup 2 3 2 3 2 3 2" xfId="43045" xr:uid="{CC309FAA-7CBD-4276-8758-5386F7E7282F}"/>
    <cellStyle name="Výstup 2 3 2 3 2 4" xfId="16699" xr:uid="{3ACF1415-0575-4705-9FB9-F63588CA4E24}"/>
    <cellStyle name="Výstup 2 3 2 3 2 5" xfId="23726" xr:uid="{EFBB282C-CBCD-47A5-8A60-0A2D7833B1DB}"/>
    <cellStyle name="Výstup 2 3 2 3 2 6" xfId="31962" xr:uid="{A110482D-348D-4D57-9667-0B96C40028D7}"/>
    <cellStyle name="Výstup 2 3 2 3 3" xfId="9637" xr:uid="{94F37744-B4FE-4C7C-B945-D98C981E34CF}"/>
    <cellStyle name="Výstup 2 3 2 3 3 2" xfId="19169" xr:uid="{12A88B99-0069-415C-8C36-372AE7AEA82C}"/>
    <cellStyle name="Výstup 2 3 2 3 3 2 2" xfId="45681" xr:uid="{B59ADD29-F5DE-4321-8A31-3030774CCE5D}"/>
    <cellStyle name="Výstup 2 3 2 3 3 3" xfId="22455" xr:uid="{6C5C4E34-712D-4A91-99C9-649989F2BC9A}"/>
    <cellStyle name="Výstup 2 3 2 3 3 4" xfId="25229" xr:uid="{9859DD36-58AF-4068-AFC7-E700C561C20C}"/>
    <cellStyle name="Výstup 2 3 2 3 3 5" xfId="34572" xr:uid="{201C6D6A-CB23-4EEB-AD18-15D41C20B16B}"/>
    <cellStyle name="Výstup 2 3 2 3 4" xfId="14554" xr:uid="{6C61648B-7A75-4B0C-93A0-86A201F6E14E}"/>
    <cellStyle name="Výstup 2 3 2 3 4 2" xfId="40020" xr:uid="{C9FB7105-D9FF-459E-9620-57913C598F5A}"/>
    <cellStyle name="Výstup 2 3 2 3 5" xfId="14303" xr:uid="{AF588C08-BA1B-4391-9843-400AE38E59D2}"/>
    <cellStyle name="Výstup 2 3 2 3 6" xfId="29025" xr:uid="{7DE52056-8382-43A1-9FD8-1BA52F8D320C}"/>
    <cellStyle name="Výstup 2 3 2 3_5.3 Investments associated cy" xfId="6780" xr:uid="{600B3A07-43FF-4876-9643-EE252394C7B5}"/>
    <cellStyle name="Výstup 2 3 2 4" xfId="3225" xr:uid="{5BDD6EBD-38F2-41EC-8CBA-6148658EBD51}"/>
    <cellStyle name="Výstup 2 3 2 4 2" xfId="10152" xr:uid="{E96FFF66-FBC4-44C0-A1CB-92EE6A858A76}"/>
    <cellStyle name="Výstup 2 3 2 4 2 2" xfId="19602" xr:uid="{C75C37BB-6783-443E-A385-7701FD35239A}"/>
    <cellStyle name="Výstup 2 3 2 4 2 2 2" xfId="46195" xr:uid="{612F2FA4-3CA1-4D29-A142-6C230F929214}"/>
    <cellStyle name="Výstup 2 3 2 4 2 3" xfId="22855" xr:uid="{062A3956-63BB-43A5-BB6B-A8E3D91E6A5D}"/>
    <cellStyle name="Výstup 2 3 2 4 2 4" xfId="25618" xr:uid="{1C32B62D-CEAA-47CD-A684-7528B71A5389}"/>
    <cellStyle name="Výstup 2 3 2 4 2 5" xfId="35076" xr:uid="{E8BDD259-F38F-4B2E-9ADD-ECB70F66F60D}"/>
    <cellStyle name="Výstup 2 3 2 4 3" xfId="14990" xr:uid="{A8659898-E6A3-4593-9AEB-F25B3862CDAD}"/>
    <cellStyle name="Výstup 2 3 2 4 3 2" xfId="40530" xr:uid="{89D3A970-4E97-4B0B-9923-3502AB2865E2}"/>
    <cellStyle name="Výstup 2 3 2 4 4" xfId="15199" xr:uid="{C5BE8F99-6ECF-4AA7-BAEC-FA76DE94A550}"/>
    <cellStyle name="Výstup 2 3 2 4 5" xfId="29525" xr:uid="{6FAEEB8F-FE67-446D-9902-BA967737E3FC}"/>
    <cellStyle name="Výstup 2 3 2 5" xfId="7662" xr:uid="{20D8B65F-8E9E-416D-9337-73547185F73F}"/>
    <cellStyle name="Výstup 2 3 2 5 2" xfId="17916" xr:uid="{4EFDE93F-6A4D-46D7-AAC7-21F203FBFDDB}"/>
    <cellStyle name="Výstup 2 3 2 5 2 2" xfId="43710" xr:uid="{94F1854A-03CD-4A87-A226-3F91A4BE64C0}"/>
    <cellStyle name="Výstup 2 3 2 5 3" xfId="21500" xr:uid="{8053481E-0D1E-4D1B-830E-EF6E3D74F3EB}"/>
    <cellStyle name="Výstup 2 3 2 5 4" xfId="24386" xr:uid="{406D2111-68CE-43F7-BEBC-4064D5C4BC0B}"/>
    <cellStyle name="Výstup 2 3 2 5 5" xfId="32617" xr:uid="{EB5D628A-7B71-4AA5-9B6D-9623D2CDDB36}"/>
    <cellStyle name="Výstup 2 3 2 6" xfId="13162" xr:uid="{9AC13477-800F-4A62-BC91-F3D6D6F31003}"/>
    <cellStyle name="Výstup 2 3 2 6 2" xfId="38050" xr:uid="{E6A72AD5-3B65-4B8C-8770-92AD0E0E05CC}"/>
    <cellStyle name="Výstup 2 3 2 7" xfId="17162" xr:uid="{44AE021E-255F-4AEE-98E0-A187F4CD2C84}"/>
    <cellStyle name="Výstup 2 3 2 8" xfId="27067" xr:uid="{6F2CB85F-110E-4591-8171-8AF836BC6961}"/>
    <cellStyle name="Výstup 2 3 2_5.3 Investments associated cy" xfId="6778" xr:uid="{27AB2958-4D65-4F3A-A84F-72420A602FCC}"/>
    <cellStyle name="Výstup 2 3 3" xfId="1760" xr:uid="{0AE556E9-2343-4EB7-8A93-C2818811819A}"/>
    <cellStyle name="Výstup 2 3 3 2" xfId="4959" xr:uid="{F427DC35-9D33-46DD-A1CE-FF77E57E0D4E}"/>
    <cellStyle name="Výstup 2 3 3 2 2" xfId="11752" xr:uid="{58FE4038-B190-40B9-83A4-7181AE33D798}"/>
    <cellStyle name="Výstup 2 3 3 2 2 2" xfId="20406" xr:uid="{752BF7F2-D49D-4B38-B60B-2854EE364A90}"/>
    <cellStyle name="Výstup 2 3 3 2 2 2 2" xfId="47795" xr:uid="{DBEBCC20-07E2-41B1-8C3E-5E88152989C5}"/>
    <cellStyle name="Výstup 2 3 3 2 2 3" xfId="23371" xr:uid="{68BF975B-1893-4B98-B24D-D0B3F0B9056F}"/>
    <cellStyle name="Výstup 2 3 3 2 2 4" xfId="26007" xr:uid="{AF5BEC42-C24E-4409-8A34-C6F3E8F7E0D1}"/>
    <cellStyle name="Výstup 2 3 3 2 2 5" xfId="36598" xr:uid="{C09178E2-882E-43E8-BA42-94571283BAA1}"/>
    <cellStyle name="Výstup 2 3 3 2 3" xfId="15829" xr:uid="{56D60DF6-952C-460E-8783-F39D58031F3D}"/>
    <cellStyle name="Výstup 2 3 3 2 3 2" xfId="42126" xr:uid="{52FF978F-72B6-4115-949F-748399FCB368}"/>
    <cellStyle name="Výstup 2 3 3 2 4" xfId="13916" xr:uid="{6CCB3626-E0FD-473C-9B61-C6A194D293A6}"/>
    <cellStyle name="Výstup 2 3 3 2 5" xfId="21721" xr:uid="{96A0692D-CE89-49E7-827D-6D26D95CED70}"/>
    <cellStyle name="Výstup 2 3 3 2 6" xfId="31043" xr:uid="{F1A88035-C974-4B89-A095-D44F262CA770}"/>
    <cellStyle name="Výstup 2 3 3 3" xfId="8719" xr:uid="{00C66682-EF56-4C95-869A-4081A8575990}"/>
    <cellStyle name="Výstup 2 3 3 3 2" xfId="18498" xr:uid="{1B60FA94-B921-4F5F-B986-666F73A15F67}"/>
    <cellStyle name="Výstup 2 3 3 3 2 2" xfId="44763" xr:uid="{ED9C9707-C22E-486F-8D3E-50E380AD28A5}"/>
    <cellStyle name="Výstup 2 3 3 3 3" xfId="21892" xr:uid="{DCA6BA1A-7391-488D-A55E-53C0C2F18400}"/>
    <cellStyle name="Výstup 2 3 3 3 4" xfId="24702" xr:uid="{C18DF87D-81B2-4279-AA77-DBD05215C36C}"/>
    <cellStyle name="Výstup 2 3 3 3 5" xfId="33654" xr:uid="{E8E2FDE9-7579-4143-B3BE-848791CE6B54}"/>
    <cellStyle name="Výstup 2 3 3 4" xfId="13892" xr:uid="{B7408263-2E86-4481-905B-30FB2F15864A}"/>
    <cellStyle name="Výstup 2 3 3 4 2" xfId="39102" xr:uid="{B82BBD9D-128B-4924-9611-BF0D58149894}"/>
    <cellStyle name="Výstup 2 3 3 5" xfId="15571" xr:uid="{85714319-75FA-47E5-8CA9-8C3F6BD5EA1D}"/>
    <cellStyle name="Výstup 2 3 3 6" xfId="28107" xr:uid="{9051A425-3D6B-4BBB-873A-D20DDC7027B0}"/>
    <cellStyle name="Výstup 2 3 3_5.3 Investments associated cy" xfId="6781" xr:uid="{5E6976C1-A25B-4994-9141-5FFBF68384E5}"/>
    <cellStyle name="Výstup 2 3 4" xfId="2521" xr:uid="{21AE4155-9AF8-46E0-9CC6-F29E259443FB}"/>
    <cellStyle name="Výstup 2 3 4 2" xfId="5720" xr:uid="{E6D5ECA8-CE20-4F8A-887A-19B270A4432B}"/>
    <cellStyle name="Výstup 2 3 4 2 2" xfId="12513" xr:uid="{6D1038E9-A934-4887-9674-11A8BC9C53BB}"/>
    <cellStyle name="Výstup 2 3 4 2 2 2" xfId="20923" xr:uid="{11BBD4D3-3956-42C8-872D-9B8B81CA57B4}"/>
    <cellStyle name="Výstup 2 3 4 2 2 2 2" xfId="48556" xr:uid="{0B0844BC-EAB6-4BA0-B0A1-4A92832BA7F9}"/>
    <cellStyle name="Výstup 2 3 4 2 2 3" xfId="23780" xr:uid="{7796CC3E-A137-4813-8157-8CCA47406CDC}"/>
    <cellStyle name="Výstup 2 3 4 2 2 4" xfId="26377" xr:uid="{51188820-A865-41D9-90B3-36F0B42BB8BB}"/>
    <cellStyle name="Výstup 2 3 4 2 2 5" xfId="37359" xr:uid="{1E8156B4-0BB8-417A-B849-0F981F099752}"/>
    <cellStyle name="Výstup 2 3 4 2 3" xfId="16336" xr:uid="{4CD63E85-AFD7-447E-B903-9A603F582823}"/>
    <cellStyle name="Výstup 2 3 4 2 3 2" xfId="42887" xr:uid="{CAF1026E-61A8-4E8F-A0B8-E95E6EAD228F}"/>
    <cellStyle name="Výstup 2 3 4 2 4" xfId="13487" xr:uid="{6B498E68-40A1-447E-872C-6EFA8FBC2425}"/>
    <cellStyle name="Výstup 2 3 4 2 5" xfId="23158" xr:uid="{A3DBCD13-44C7-463D-B24B-CFE407A09CC6}"/>
    <cellStyle name="Výstup 2 3 4 2 6" xfId="31804" xr:uid="{7B0A576B-8499-4CCC-9B79-F2C69FEDEB9A}"/>
    <cellStyle name="Výstup 2 3 4 3" xfId="9479" xr:uid="{5E375A70-F7ED-4B7F-BF0E-3229A07B411D}"/>
    <cellStyle name="Výstup 2 3 4 3 2" xfId="19011" xr:uid="{289BDE70-05C1-4E50-88B5-0FCCCD884CF6}"/>
    <cellStyle name="Výstup 2 3 4 3 2 2" xfId="45523" xr:uid="{68E6D63A-8FF4-4983-986E-53F1ACB6A60E}"/>
    <cellStyle name="Výstup 2 3 4 3 3" xfId="22297" xr:uid="{EE9C3679-0738-475A-8C02-20551973CED9}"/>
    <cellStyle name="Výstup 2 3 4 3 4" xfId="25071" xr:uid="{6FDB9833-46F9-40CD-BB0D-080E67BF2A03}"/>
    <cellStyle name="Výstup 2 3 4 3 5" xfId="34414" xr:uid="{3F55D53A-9449-410E-A19C-7A56E2B4C7C8}"/>
    <cellStyle name="Výstup 2 3 4 4" xfId="14397" xr:uid="{ED5B3BDB-1148-47F2-A0E7-69F83832C3DF}"/>
    <cellStyle name="Výstup 2 3 4 4 2" xfId="39862" xr:uid="{81EB61EE-D23F-4B30-859A-0B4CDF058651}"/>
    <cellStyle name="Výstup 2 3 4 5" xfId="19429" xr:uid="{4F0E3502-86D9-42D7-80F1-8791991CA20E}"/>
    <cellStyle name="Výstup 2 3 4 6" xfId="28867" xr:uid="{8DB19F5F-135D-4126-85F5-8A28901E86B8}"/>
    <cellStyle name="Výstup 2 3 4_5.3 Investments associated cy" xfId="6782" xr:uid="{BCF9AB21-5328-4113-9390-560BFA95A352}"/>
    <cellStyle name="Výstup 2 3 5" xfId="2941" xr:uid="{18350754-14E9-4A32-A440-9FE532473599}"/>
    <cellStyle name="Výstup 2 3 5 2" xfId="9879" xr:uid="{5E477087-8800-43E2-A71A-FAF67F704B80}"/>
    <cellStyle name="Výstup 2 3 5 2 2" xfId="19392" xr:uid="{7D1EF0CD-BA81-472D-A018-F221FB822D88}"/>
    <cellStyle name="Výstup 2 3 5 2 2 2" xfId="45922" xr:uid="{CFEA91D8-6650-4F82-A29D-F3B05A558322}"/>
    <cellStyle name="Výstup 2 3 5 2 3" xfId="22675" xr:uid="{A6F04FC8-CE6C-40FE-AD55-EB562F41F1A4}"/>
    <cellStyle name="Výstup 2 3 5 2 4" xfId="25444" xr:uid="{30AC5B7A-45A5-4363-B155-270EE4CC39F5}"/>
    <cellStyle name="Výstup 2 3 5 2 5" xfId="34807" xr:uid="{16440726-FEC4-4E02-A760-8CDBDCDD09DC}"/>
    <cellStyle name="Výstup 2 3 5 3" xfId="14780" xr:uid="{9E8CE754-C562-4FFD-9296-3A4456B22F26}"/>
    <cellStyle name="Výstup 2 3 5 3 2" xfId="40258" xr:uid="{8A37D37A-6FB6-4C0F-95B5-B442743D703A}"/>
    <cellStyle name="Výstup 2 3 5 4" xfId="16000" xr:uid="{12902521-2885-45B1-9755-74EF5C557687}"/>
    <cellStyle name="Výstup 2 3 5 5" xfId="29257" xr:uid="{54BB6500-968D-4D40-B2D3-E0BE5000AEB1}"/>
    <cellStyle name="Výstup 2 3 6" xfId="7361" xr:uid="{211F7CA4-C1FC-4042-B42E-5890293C9177}"/>
    <cellStyle name="Výstup 2 3 6 2" xfId="17673" xr:uid="{E2C4EE7C-D489-4505-9141-B4984D9F5D9E}"/>
    <cellStyle name="Výstup 2 3 6 2 2" xfId="43409" xr:uid="{1292791A-2118-4C3A-90CD-E5B797D4F6A5}"/>
    <cellStyle name="Výstup 2 3 6 3" xfId="21284" xr:uid="{99F9B0A5-A022-454B-A85A-3D04902A34DF}"/>
    <cellStyle name="Výstup 2 3 6 4" xfId="24179" xr:uid="{CFFEC75A-D8CC-4762-87EB-BC76B2AD905C}"/>
    <cellStyle name="Výstup 2 3 6 5" xfId="32316" xr:uid="{3443D791-0479-41EE-A8B8-F32857134A87}"/>
    <cellStyle name="Výstup 2 3 7" xfId="12918" xr:uid="{7B08C1C7-9625-4880-94F5-DFE9971B99BB}"/>
    <cellStyle name="Výstup 2 3 7 2" xfId="37749" xr:uid="{BF391C31-6A4E-4ACB-AED0-2D820AF06FA7}"/>
    <cellStyle name="Výstup 2 3 8" xfId="17377" xr:uid="{D7F722D1-F7CB-4B76-9EAD-BC28DC60796D}"/>
    <cellStyle name="Výstup 2 3 9" xfId="26766" xr:uid="{637C6EC0-7879-4EBC-BD8B-0FCE8EDCC066}"/>
    <cellStyle name="Výstup 2 3_3.10 Impairments" xfId="1162" xr:uid="{12CFFB31-94C6-453F-B986-3BC82B7ED72B}"/>
    <cellStyle name="Výstup 2 4" xfId="191" xr:uid="{1267C551-0308-4B74-B71B-E7A6FC1A8670}"/>
    <cellStyle name="Výstup 2 4 2" xfId="495" xr:uid="{7B64D650-2EA2-4F8C-99EF-2D92353AB206}"/>
    <cellStyle name="Výstup 2 4 2 2" xfId="2056" xr:uid="{880CE669-CCEC-4A18-8EBF-91FD8E858393}"/>
    <cellStyle name="Výstup 2 4 2 2 2" xfId="5255" xr:uid="{E8A8BC9A-503A-4F49-B782-A0C0DDC83BAB}"/>
    <cellStyle name="Výstup 2 4 2 2 2 2" xfId="12048" xr:uid="{D1B6BA1D-A080-406A-8875-A60EC47FE007}"/>
    <cellStyle name="Výstup 2 4 2 2 2 2 2" xfId="20635" xr:uid="{FB6A561A-03B5-4905-8A3E-B80FE58AAECD}"/>
    <cellStyle name="Výstup 2 4 2 2 2 2 2 2" xfId="48091" xr:uid="{007098A3-684A-48BD-8F36-849B77E80850}"/>
    <cellStyle name="Výstup 2 4 2 2 2 2 3" xfId="23570" xr:uid="{5BB12573-9D41-4162-9E73-14487F1BDB86}"/>
    <cellStyle name="Výstup 2 4 2 2 2 2 4" xfId="26197" xr:uid="{06FF402A-95CD-4B89-9A08-7064B5BF83DB}"/>
    <cellStyle name="Výstup 2 4 2 2 2 2 5" xfId="36894" xr:uid="{C987DD19-4478-4C3C-B62B-5AA55DD5049C}"/>
    <cellStyle name="Výstup 2 4 2 2 2 3" xfId="16060" xr:uid="{5CAAC793-6373-4585-83DB-F7EE23F9B2D0}"/>
    <cellStyle name="Výstup 2 4 2 2 2 3 2" xfId="42422" xr:uid="{15085E55-8AB6-4AFE-A4D6-84E54E690ADB}"/>
    <cellStyle name="Výstup 2 4 2 2 2 4" xfId="18353" xr:uid="{FFD0D1E9-C73A-406F-863F-E70EEFF8E2D1}"/>
    <cellStyle name="Výstup 2 4 2 2 2 5" xfId="15408" xr:uid="{B5989ADC-B3D8-4AC8-96B6-3C2706B9C206}"/>
    <cellStyle name="Výstup 2 4 2 2 2 6" xfId="31339" xr:uid="{74D82E21-F264-4A3C-B2C8-76EAC02947DF}"/>
    <cellStyle name="Výstup 2 4 2 2 3" xfId="9015" xr:uid="{7FC914DD-8996-4CB7-A84D-79ADA3036B22}"/>
    <cellStyle name="Výstup 2 4 2 2 3 2" xfId="18722" xr:uid="{A83113D0-2F23-4C3A-A36E-718480E4A431}"/>
    <cellStyle name="Výstup 2 4 2 2 3 2 2" xfId="45059" xr:uid="{64364013-59FA-42B0-A014-79635699EF31}"/>
    <cellStyle name="Výstup 2 4 2 2 3 3" xfId="22091" xr:uid="{DC960FE3-16F1-481E-AA48-7AF286989FCF}"/>
    <cellStyle name="Výstup 2 4 2 2 3 4" xfId="24892" xr:uid="{8A0A5926-A555-4E57-A08A-C086D860FE43}"/>
    <cellStyle name="Výstup 2 4 2 2 3 5" xfId="33950" xr:uid="{CDD85459-2277-452D-B092-8139E3F88FCA}"/>
    <cellStyle name="Výstup 2 4 2 2 4" xfId="14119" xr:uid="{E0EFDEDF-D8AD-48BA-845A-99E8680535DC}"/>
    <cellStyle name="Výstup 2 4 2 2 4 2" xfId="39398" xr:uid="{6CA69041-20C4-482E-A99C-231A60E79D5C}"/>
    <cellStyle name="Výstup 2 4 2 2 5" xfId="14993" xr:uid="{2DB950A1-C772-4D76-BE4B-A9B6ECDF23E1}"/>
    <cellStyle name="Výstup 2 4 2 2 6" xfId="28403" xr:uid="{BC6B805F-1A71-498C-9165-2A4FC98CA2E7}"/>
    <cellStyle name="Výstup 2 4 2 2_5.3 Investments associated cy" xfId="6784" xr:uid="{0CC65A47-43E7-4C5E-947F-F3D7C0CDA8F0}"/>
    <cellStyle name="Výstup 2 4 2 3" xfId="2691" xr:uid="{622A5C7C-6F45-4216-BBA0-9070C06E817E}"/>
    <cellStyle name="Výstup 2 4 2 3 2" xfId="5890" xr:uid="{5A50CDEA-516A-4FF1-A5CB-B124927A505D}"/>
    <cellStyle name="Výstup 2 4 2 3 2 2" xfId="12683" xr:uid="{D4056FE4-7C4B-41D1-83CB-C058E55966FB}"/>
    <cellStyle name="Výstup 2 4 2 3 2 2 2" xfId="21093" xr:uid="{072B52CE-7C88-4D0B-8F2E-2C273CEC33A5}"/>
    <cellStyle name="Výstup 2 4 2 3 2 2 2 2" xfId="48726" xr:uid="{A60BEC9F-5B54-4481-82B9-A96B3131AA99}"/>
    <cellStyle name="Výstup 2 4 2 3 2 2 3" xfId="23950" xr:uid="{5712BCA9-B3F5-4300-B4EA-082DDB1A6565}"/>
    <cellStyle name="Výstup 2 4 2 3 2 2 4" xfId="26547" xr:uid="{CF54C76F-0392-4553-9E0D-E288D10DF4FE}"/>
    <cellStyle name="Výstup 2 4 2 3 2 2 5" xfId="37529" xr:uid="{E8A3E63F-F646-43BC-A125-D1C56BAE5840}"/>
    <cellStyle name="Výstup 2 4 2 3 2 3" xfId="16505" xr:uid="{A6286D7C-D430-4DAC-BB55-2DD287019E0E}"/>
    <cellStyle name="Výstup 2 4 2 3 2 3 2" xfId="43057" xr:uid="{C682B5CA-D14B-47DB-96A8-6FF1148BC1CF}"/>
    <cellStyle name="Výstup 2 4 2 3 2 4" xfId="18100" xr:uid="{25EEDF1A-2964-4C74-8FDC-9AB547844A73}"/>
    <cellStyle name="Výstup 2 4 2 3 2 5" xfId="15033" xr:uid="{99250B1B-3F09-4754-BD56-3330D0C61039}"/>
    <cellStyle name="Výstup 2 4 2 3 2 6" xfId="31974" xr:uid="{39AF257D-71E7-483D-A928-225D8CF5EACA}"/>
    <cellStyle name="Výstup 2 4 2 3 3" xfId="9649" xr:uid="{40FA3F7D-5512-4F79-B595-0EAED81C61B8}"/>
    <cellStyle name="Výstup 2 4 2 3 3 2" xfId="19181" xr:uid="{7E17F6BE-34FF-436E-858C-223B22EE471C}"/>
    <cellStyle name="Výstup 2 4 2 3 3 2 2" xfId="45693" xr:uid="{54044D15-565E-45A0-9DFF-677955A1AE0D}"/>
    <cellStyle name="Výstup 2 4 2 3 3 3" xfId="22467" xr:uid="{DB24F9C1-50FF-4F00-9939-FA7320B184AE}"/>
    <cellStyle name="Výstup 2 4 2 3 3 4" xfId="25241" xr:uid="{9F3A5317-2694-4457-B9B4-BAAFE08FE60F}"/>
    <cellStyle name="Výstup 2 4 2 3 3 5" xfId="34584" xr:uid="{B6B00F0D-7559-49FE-97A6-0539593F1667}"/>
    <cellStyle name="Výstup 2 4 2 3 4" xfId="14566" xr:uid="{CF2F4A0A-86B4-4B6F-9916-73AC8B2695B0}"/>
    <cellStyle name="Výstup 2 4 2 3 4 2" xfId="40032" xr:uid="{449595E4-027A-4584-922C-68E9CD01FEBA}"/>
    <cellStyle name="Výstup 2 4 2 3 5" xfId="15005" xr:uid="{0772438F-128D-4F4A-9555-B208C99C83CD}"/>
    <cellStyle name="Výstup 2 4 2 3 6" xfId="29037" xr:uid="{E9BAFD4B-D23F-46BD-ADCA-38C4AA7D8B6B}"/>
    <cellStyle name="Výstup 2 4 2 3_5.3 Investments associated cy" xfId="6785" xr:uid="{07C7C5FE-D992-44C5-9B2F-15E49B818A22}"/>
    <cellStyle name="Výstup 2 4 2 4" xfId="3248" xr:uid="{61D6C9E3-BD6C-415C-886E-6B72D58776A1}"/>
    <cellStyle name="Výstup 2 4 2 4 2" xfId="10175" xr:uid="{A0B620AE-8E6D-40A4-A2E3-B8BDF6D139B6}"/>
    <cellStyle name="Výstup 2 4 2 4 2 2" xfId="19621" xr:uid="{904C7048-8BA7-4911-9ADA-6C0757FF7930}"/>
    <cellStyle name="Výstup 2 4 2 4 2 2 2" xfId="46218" xr:uid="{2BDE5C5D-3922-4346-9820-41DBBCF9AA07}"/>
    <cellStyle name="Výstup 2 4 2 4 2 3" xfId="22867" xr:uid="{A14021C1-6C52-40CD-80FB-C52CFE28918E}"/>
    <cellStyle name="Výstup 2 4 2 4 2 4" xfId="25629" xr:uid="{45BE3B37-FD5A-4084-9F90-8BCAB988A9BC}"/>
    <cellStyle name="Výstup 2 4 2 4 2 5" xfId="35099" xr:uid="{E9243BB9-4DD0-4F34-AB87-1EC5868F3892}"/>
    <cellStyle name="Výstup 2 4 2 4 3" xfId="15010" xr:uid="{CB99B1ED-172A-4E9D-B726-531F33655797}"/>
    <cellStyle name="Výstup 2 4 2 4 3 2" xfId="40553" xr:uid="{E9B2AFB6-EE22-437B-9EC0-1F7A8F278BCC}"/>
    <cellStyle name="Výstup 2 4 2 4 4" xfId="16832" xr:uid="{13444734-C580-4A28-ADDD-C9FD24948E0F}"/>
    <cellStyle name="Výstup 2 4 2 4 5" xfId="29548" xr:uid="{3F6F0CAA-9972-40F7-A9E9-6B802252AC55}"/>
    <cellStyle name="Výstup 2 4 2 5" xfId="7686" xr:uid="{88C75444-6E74-4C7D-9557-EFC177DC479D}"/>
    <cellStyle name="Výstup 2 4 2 5 2" xfId="17936" xr:uid="{C5E5D81F-03BC-4F39-8193-94CA74EEB49D}"/>
    <cellStyle name="Výstup 2 4 2 5 2 2" xfId="43734" xr:uid="{45D7B978-BAD5-4A27-9639-C845B8872210}"/>
    <cellStyle name="Výstup 2 4 2 5 3" xfId="21514" xr:uid="{B5A85972-01E6-4B47-BE27-CBC972987906}"/>
    <cellStyle name="Výstup 2 4 2 5 4" xfId="24398" xr:uid="{E95AA5D4-111B-44A6-8023-F969897E1DB4}"/>
    <cellStyle name="Výstup 2 4 2 5 5" xfId="32641" xr:uid="{7C2B031B-E5CC-43D3-AF08-1F3CDB616765}"/>
    <cellStyle name="Výstup 2 4 2 6" xfId="13181" xr:uid="{62311290-F011-48EF-BFCE-357362070956}"/>
    <cellStyle name="Výstup 2 4 2 6 2" xfId="38074" xr:uid="{621FAAFD-9B09-44CA-A88E-333AA3B79408}"/>
    <cellStyle name="Výstup 2 4 2 7" xfId="17149" xr:uid="{7A160AF9-E985-4151-9145-9DF483629262}"/>
    <cellStyle name="Výstup 2 4 2 8" xfId="27091" xr:uid="{8E151459-EF21-4A2D-BB30-1A7AD04B9740}"/>
    <cellStyle name="Výstup 2 4 2_5.3 Investments associated cy" xfId="6783" xr:uid="{A3773509-55A4-48C4-BD5B-1C0EB8143DF0}"/>
    <cellStyle name="Výstup 2 4 3" xfId="1784" xr:uid="{41A843B2-F910-4360-9F2B-D65748A11A23}"/>
    <cellStyle name="Výstup 2 4 3 2" xfId="4983" xr:uid="{4A56D01E-D914-4415-BD88-D7B7712EE1F8}"/>
    <cellStyle name="Výstup 2 4 3 2 2" xfId="11776" xr:uid="{E6378ABB-8B9E-461C-BC2F-7A8467C9088A}"/>
    <cellStyle name="Výstup 2 4 3 2 2 2" xfId="20424" xr:uid="{ECFF0AE6-7B51-4441-9214-53ED2624E697}"/>
    <cellStyle name="Výstup 2 4 3 2 2 2 2" xfId="47819" xr:uid="{D52D94E4-5253-4EBB-A0F0-AC9ACCACE568}"/>
    <cellStyle name="Výstup 2 4 3 2 2 3" xfId="23383" xr:uid="{47867851-1B84-4CD2-9E31-B74E4434ABDE}"/>
    <cellStyle name="Výstup 2 4 3 2 2 4" xfId="26019" xr:uid="{5D2A9ECD-794D-44F5-8EEE-83114CE4519E}"/>
    <cellStyle name="Výstup 2 4 3 2 2 5" xfId="36622" xr:uid="{203AA3DB-D7D0-4363-AC09-3CD3C57ECFD0}"/>
    <cellStyle name="Výstup 2 4 3 2 3" xfId="15847" xr:uid="{56020F47-B4C2-4784-89BD-D7F7CA9B68DB}"/>
    <cellStyle name="Výstup 2 4 3 2 3 2" xfId="42150" xr:uid="{28258C83-F063-433F-B4BB-674C6BF3C5D0}"/>
    <cellStyle name="Výstup 2 4 3 2 4" xfId="17947" xr:uid="{86B9425D-0E7E-4A6D-A801-EB8B397DC9CC}"/>
    <cellStyle name="Výstup 2 4 3 2 5" xfId="17629" xr:uid="{E9023D0C-B5EC-4291-92AC-6F43166799DF}"/>
    <cellStyle name="Výstup 2 4 3 2 6" xfId="31067" xr:uid="{AEBDBD49-3053-407B-AFAF-B2BF7E1E5C71}"/>
    <cellStyle name="Výstup 2 4 3 3" xfId="8743" xr:uid="{CE8E40C7-0008-4B82-BF88-61DACCF44539}"/>
    <cellStyle name="Výstup 2 4 3 3 2" xfId="18513" xr:uid="{3F89036B-FB1D-4054-B3AF-2D76F4D5B4C5}"/>
    <cellStyle name="Výstup 2 4 3 3 2 2" xfId="44787" xr:uid="{339DB1A3-BAA5-4714-BA65-B2DE294DC74F}"/>
    <cellStyle name="Výstup 2 4 3 3 3" xfId="21905" xr:uid="{FB2B9504-C6A2-4743-B24A-70A33F4D00D4}"/>
    <cellStyle name="Výstup 2 4 3 3 4" xfId="24714" xr:uid="{8B277061-DBAA-409D-BC86-47E3C76E22F2}"/>
    <cellStyle name="Výstup 2 4 3 3 5" xfId="33678" xr:uid="{A383B9D6-D67B-4B33-BEE8-7C221603FDC5}"/>
    <cellStyle name="Výstup 2 4 3 4" xfId="13908" xr:uid="{48CB20F7-DBF2-48B6-A20C-659C5D466007}"/>
    <cellStyle name="Výstup 2 4 3 4 2" xfId="39126" xr:uid="{37A7B330-04B5-4720-A3BC-39F901B84397}"/>
    <cellStyle name="Výstup 2 4 3 5" xfId="15034" xr:uid="{842D8B4B-0019-4E0A-A148-B9A4FE29728B}"/>
    <cellStyle name="Výstup 2 4 3 6" xfId="28131" xr:uid="{4B1250BF-85FF-4341-B591-E846D1567F05}"/>
    <cellStyle name="Výstup 2 4 3_5.3 Investments associated cy" xfId="6786" xr:uid="{9B9D8385-0C4B-44E5-9E5E-3471358983FD}"/>
    <cellStyle name="Výstup 2 4 4" xfId="2496" xr:uid="{0AB406CD-FDE4-4F79-921B-BE47C7126FED}"/>
    <cellStyle name="Výstup 2 4 4 2" xfId="5695" xr:uid="{A1D918DB-1A03-4517-89CE-1D277FABB1CE}"/>
    <cellStyle name="Výstup 2 4 4 2 2" xfId="12488" xr:uid="{640A6951-47D2-4A94-BDB8-B3244E365D70}"/>
    <cellStyle name="Výstup 2 4 4 2 2 2" xfId="20898" xr:uid="{2C65219D-1825-461D-9117-708A373FEDF4}"/>
    <cellStyle name="Výstup 2 4 4 2 2 2 2" xfId="48531" xr:uid="{A0D7D5B6-0FFC-4051-9CDB-875DF7B1CB02}"/>
    <cellStyle name="Výstup 2 4 4 2 2 3" xfId="23755" xr:uid="{09FA1A80-19E8-498E-815E-56FE9845B007}"/>
    <cellStyle name="Výstup 2 4 4 2 2 4" xfId="26352" xr:uid="{C55492AA-9A17-4843-9E30-BE9CFA894A3C}"/>
    <cellStyle name="Výstup 2 4 4 2 2 5" xfId="37334" xr:uid="{16D8283F-3587-43DB-9C38-4638792559A9}"/>
    <cellStyle name="Výstup 2 4 4 2 3" xfId="16311" xr:uid="{721BF37B-0D74-4EE3-9260-C1EE61B394E2}"/>
    <cellStyle name="Výstup 2 4 4 2 3 2" xfId="42862" xr:uid="{900E2574-F63A-4E07-B888-3FC9B0BF1A75}"/>
    <cellStyle name="Výstup 2 4 4 2 4" xfId="16720" xr:uid="{134BF94C-726E-45C8-8ED8-D26CB29DF490}"/>
    <cellStyle name="Výstup 2 4 4 2 5" xfId="23254" xr:uid="{8CD6A8F1-33C3-4177-A025-B5E8DA8263AB}"/>
    <cellStyle name="Výstup 2 4 4 2 6" xfId="31779" xr:uid="{0AD389E9-75DB-4FB8-8267-5043F8102407}"/>
    <cellStyle name="Výstup 2 4 4 3" xfId="9454" xr:uid="{0C561392-7A8A-4A86-94EC-53CDB5EDB65E}"/>
    <cellStyle name="Výstup 2 4 4 3 2" xfId="18986" xr:uid="{FFAB00A5-41ED-4488-81AB-CD04A2819F07}"/>
    <cellStyle name="Výstup 2 4 4 3 2 2" xfId="45498" xr:uid="{733B2E88-A1EE-4F5D-951A-3F3D9739D020}"/>
    <cellStyle name="Výstup 2 4 4 3 3" xfId="22272" xr:uid="{42F8C89C-B536-4160-A0AA-217FAAB83ABD}"/>
    <cellStyle name="Výstup 2 4 4 3 4" xfId="25046" xr:uid="{C5E8D261-1E62-4382-81E6-D3876D51C42E}"/>
    <cellStyle name="Výstup 2 4 4 3 5" xfId="34389" xr:uid="{D6A845A9-F98C-47FB-9955-EBADBF383C54}"/>
    <cellStyle name="Výstup 2 4 4 4" xfId="14372" xr:uid="{5EFB3A92-F72D-407A-B0F9-23A47FC8E57D}"/>
    <cellStyle name="Výstup 2 4 4 4 2" xfId="39837" xr:uid="{2FDD58E6-486C-4D05-9D4A-608049E81645}"/>
    <cellStyle name="Výstup 2 4 4 5" xfId="15638" xr:uid="{77D3897D-9A3F-4D9A-9690-357727D90562}"/>
    <cellStyle name="Výstup 2 4 4 6" xfId="28842" xr:uid="{ABF4F425-59D6-4AF1-9D57-F53A42289954}"/>
    <cellStyle name="Výstup 2 4 4_5.3 Investments associated cy" xfId="6787" xr:uid="{6B1B2B98-D252-4606-A8D3-3C2599F6E0FC}"/>
    <cellStyle name="Výstup 2 4 5" xfId="2964" xr:uid="{D82614E4-8A6C-4E5D-8BAF-82E1A9FCF571}"/>
    <cellStyle name="Výstup 2 4 5 2" xfId="9902" xr:uid="{BB4008FE-17E5-44FB-8583-435798B867FE}"/>
    <cellStyle name="Výstup 2 4 5 2 2" xfId="19408" xr:uid="{07C5A43A-AD46-4134-AF41-F85500DD6E9D}"/>
    <cellStyle name="Výstup 2 4 5 2 2 2" xfId="45945" xr:uid="{B80BDF20-0717-4D2E-BDB3-2F6BA1C39D85}"/>
    <cellStyle name="Výstup 2 4 5 2 3" xfId="22687" xr:uid="{D7AA8A83-5B5A-4550-B240-A262C554DE0D}"/>
    <cellStyle name="Výstup 2 4 5 2 4" xfId="25455" xr:uid="{4FD56732-87F1-4189-8201-F5469ECCC869}"/>
    <cellStyle name="Výstup 2 4 5 2 5" xfId="34830" xr:uid="{C78DEB0A-4B5F-4E8A-A8E8-EE62B652664D}"/>
    <cellStyle name="Výstup 2 4 5 3" xfId="14796" xr:uid="{4CA8709A-5755-441A-8551-00E8C226F7DA}"/>
    <cellStyle name="Výstup 2 4 5 3 2" xfId="40281" xr:uid="{2B4C1CA1-05F9-49F7-AC63-37E1DE955595}"/>
    <cellStyle name="Výstup 2 4 5 4" xfId="13411" xr:uid="{0240E4FA-BD06-497D-8DFA-1FF81125D23C}"/>
    <cellStyle name="Výstup 2 4 5 5" xfId="29280" xr:uid="{19E62DA5-0FBF-4870-860C-FC19C8607756}"/>
    <cellStyle name="Výstup 2 4 6" xfId="7385" xr:uid="{D1AB2FA9-10B3-442F-A578-9259B41AD80D}"/>
    <cellStyle name="Výstup 2 4 6 2" xfId="17690" xr:uid="{9EEAD4FC-1AC0-46FF-A30C-841AE4C0ED3E}"/>
    <cellStyle name="Výstup 2 4 6 2 2" xfId="43433" xr:uid="{9F148C7A-DF61-4833-B121-C4A1364AD646}"/>
    <cellStyle name="Výstup 2 4 6 3" xfId="21297" xr:uid="{2E19C69B-23E0-4D8D-BE78-72D1209ED875}"/>
    <cellStyle name="Výstup 2 4 6 4" xfId="24191" xr:uid="{F481B21D-9371-4088-BE4F-4F90D82AB9AC}"/>
    <cellStyle name="Výstup 2 4 6 5" xfId="32340" xr:uid="{BC1E725D-2D85-4091-99FD-78A6B86D2FC5}"/>
    <cellStyle name="Výstup 2 4 7" xfId="12936" xr:uid="{4FAFC60D-7385-4F91-A9AE-D59FC23B8832}"/>
    <cellStyle name="Výstup 2 4 7 2" xfId="37773" xr:uid="{E1E71423-2B26-49A8-BC4A-E9EF6D2DDF42}"/>
    <cellStyle name="Výstup 2 4 8" xfId="17363" xr:uid="{B3038153-2F08-4B27-9E07-B4A0F7737FA5}"/>
    <cellStyle name="Výstup 2 4 9" xfId="26790" xr:uid="{737F3753-7932-4D46-B1E4-5F9EA26740B9}"/>
    <cellStyle name="Výstup 2 4_3.10 Impairments" xfId="1163" xr:uid="{B18B531E-EC92-4D4F-9B84-CC18A3443443}"/>
    <cellStyle name="Výstup 2 5" xfId="177" xr:uid="{6CE8015B-8F95-46EB-B0A6-6349D7235963}"/>
    <cellStyle name="Výstup 2 5 2" xfId="481" xr:uid="{5B03D6A6-9DB8-4FF3-BC36-92043652D223}"/>
    <cellStyle name="Výstup 2 5 2 2" xfId="2042" xr:uid="{D9254919-6CC3-4308-9B44-67CF1F6ECFDE}"/>
    <cellStyle name="Výstup 2 5 2 2 2" xfId="5241" xr:uid="{78051714-1AA2-44D5-A3E6-65268458A212}"/>
    <cellStyle name="Výstup 2 5 2 2 2 2" xfId="12034" xr:uid="{C19398CA-D78C-4D92-A43A-7193C974ECC7}"/>
    <cellStyle name="Výstup 2 5 2 2 2 2 2" xfId="20624" xr:uid="{92FBCF73-1618-415D-ADA5-F7144AA99F00}"/>
    <cellStyle name="Výstup 2 5 2 2 2 2 2 2" xfId="48077" xr:uid="{C769C06E-A4EC-42B2-86B4-9F01FF592B93}"/>
    <cellStyle name="Výstup 2 5 2 2 2 2 3" xfId="23562" xr:uid="{FB4C77BD-20A9-4950-83B2-4938EC0BEDEB}"/>
    <cellStyle name="Výstup 2 5 2 2 2 2 4" xfId="26189" xr:uid="{24464B1B-C6D0-43D0-A45D-38E7368474F2}"/>
    <cellStyle name="Výstup 2 5 2 2 2 2 5" xfId="36880" xr:uid="{60478921-D154-4475-A538-DFBC049C1122}"/>
    <cellStyle name="Výstup 2 5 2 2 2 3" xfId="16049" xr:uid="{EF6CF355-1BFC-4130-B408-27B77A122A7B}"/>
    <cellStyle name="Výstup 2 5 2 2 2 3 2" xfId="42408" xr:uid="{2CAC3CF1-626E-4395-B5EE-0814994ADB5D}"/>
    <cellStyle name="Výstup 2 5 2 2 2 4" xfId="15547" xr:uid="{3051DBE9-9E4C-48B8-AEDE-104E04055368}"/>
    <cellStyle name="Výstup 2 5 2 2 2 5" xfId="17630" xr:uid="{2795C93C-5102-4586-8807-C8A048ED9279}"/>
    <cellStyle name="Výstup 2 5 2 2 2 6" xfId="31325" xr:uid="{A1F99460-82B6-4F68-B352-7FF922D139DD}"/>
    <cellStyle name="Výstup 2 5 2 2 3" xfId="9001" xr:uid="{3B3AFD13-8F16-41B3-9190-B75FFDDE95D7}"/>
    <cellStyle name="Výstup 2 5 2 2 3 2" xfId="18712" xr:uid="{4BA4DB71-9522-41BD-8E19-72CFF1E355B0}"/>
    <cellStyle name="Výstup 2 5 2 2 3 2 2" xfId="45045" xr:uid="{05EE6646-64DA-42B8-91F4-9805DB86C0B2}"/>
    <cellStyle name="Výstup 2 5 2 2 3 3" xfId="22082" xr:uid="{FCCE7BD7-1CA8-4368-9B58-6595AAA32324}"/>
    <cellStyle name="Výstup 2 5 2 2 3 4" xfId="24884" xr:uid="{D61DDB70-DC1F-4005-879F-458072F1065B}"/>
    <cellStyle name="Výstup 2 5 2 2 3 5" xfId="33936" xr:uid="{CEEAE409-77C5-4DE4-A885-1884F044BD9D}"/>
    <cellStyle name="Výstup 2 5 2 2 4" xfId="14109" xr:uid="{2D05CF9F-86E6-4BB8-84BF-AB6D6A031547}"/>
    <cellStyle name="Výstup 2 5 2 2 4 2" xfId="39384" xr:uid="{61105310-03A4-41BC-B0DB-F5F708373C2F}"/>
    <cellStyle name="Výstup 2 5 2 2 5" xfId="20818" xr:uid="{3292B2AA-A5A0-4BC8-A950-097C505CF6A5}"/>
    <cellStyle name="Výstup 2 5 2 2 6" xfId="28389" xr:uid="{3842720E-F5A8-47DE-8BB9-FEC1D39A1EA8}"/>
    <cellStyle name="Výstup 2 5 2 2_5.3 Investments associated cy" xfId="6789" xr:uid="{A1130FA4-BA6F-4338-9042-F4993485E1E9}"/>
    <cellStyle name="Výstup 2 5 2 3" xfId="2683" xr:uid="{5DD45FA1-DC61-47B7-8C98-5B0525129249}"/>
    <cellStyle name="Výstup 2 5 2 3 2" xfId="5882" xr:uid="{AEA6696E-2B19-4AF0-A45E-71DEAAA9A02D}"/>
    <cellStyle name="Výstup 2 5 2 3 2 2" xfId="12675" xr:uid="{751471B9-A117-4BEB-A39B-0562BF83ECC9}"/>
    <cellStyle name="Výstup 2 5 2 3 2 2 2" xfId="21085" xr:uid="{D166039C-F698-482C-9476-09075B3DC0F0}"/>
    <cellStyle name="Výstup 2 5 2 3 2 2 2 2" xfId="48718" xr:uid="{E3A52B1B-0CAD-4441-92FD-534A8EC22E41}"/>
    <cellStyle name="Výstup 2 5 2 3 2 2 3" xfId="23942" xr:uid="{F8E4CD62-BF5F-4984-941E-C17BCA630943}"/>
    <cellStyle name="Výstup 2 5 2 3 2 2 4" xfId="26539" xr:uid="{722C6FB4-58C0-4217-969F-35489023D0A8}"/>
    <cellStyle name="Výstup 2 5 2 3 2 2 5" xfId="37521" xr:uid="{25B75533-D34D-4C0F-BEA9-3A3ADA1F13A7}"/>
    <cellStyle name="Výstup 2 5 2 3 2 3" xfId="16497" xr:uid="{EE91D4DA-9CF2-4285-B749-5C29BC6B3C74}"/>
    <cellStyle name="Výstup 2 5 2 3 2 3 2" xfId="43049" xr:uid="{F0C667E6-8C2B-4B64-8C96-960D384EF509}"/>
    <cellStyle name="Výstup 2 5 2 3 2 4" xfId="14322" xr:uid="{8CD083C4-25AB-4589-A6E6-3F29E1010422}"/>
    <cellStyle name="Výstup 2 5 2 3 2 5" xfId="21811" xr:uid="{72D3006D-0CD1-4C37-AC86-08E87DD83420}"/>
    <cellStyle name="Výstup 2 5 2 3 2 6" xfId="31966" xr:uid="{A303F334-19A4-4AF8-8C36-8B881E0D4111}"/>
    <cellStyle name="Výstup 2 5 2 3 3" xfId="9641" xr:uid="{4AFB5E87-1B64-46ED-BA6C-628214082DF2}"/>
    <cellStyle name="Výstup 2 5 2 3 3 2" xfId="19173" xr:uid="{107541B8-3913-4E40-A76D-474F43ADC76E}"/>
    <cellStyle name="Výstup 2 5 2 3 3 2 2" xfId="45685" xr:uid="{B0C0B250-0A48-417F-97B5-56F7C8C19100}"/>
    <cellStyle name="Výstup 2 5 2 3 3 3" xfId="22459" xr:uid="{FF12D709-BA9F-4F89-A1EF-12D2389B457B}"/>
    <cellStyle name="Výstup 2 5 2 3 3 4" xfId="25233" xr:uid="{F10356D4-46D4-4C76-9A30-363DB886FDA6}"/>
    <cellStyle name="Výstup 2 5 2 3 3 5" xfId="34576" xr:uid="{E0B38B6D-C2C6-4DC3-A07F-627D00BD7010}"/>
    <cellStyle name="Výstup 2 5 2 3 4" xfId="14558" xr:uid="{62FDC79E-0A79-4551-85F4-A427F22E9129}"/>
    <cellStyle name="Výstup 2 5 2 3 4 2" xfId="40024" xr:uid="{8A0EF1A9-18AA-4CAD-A53B-33A4315B0D56}"/>
    <cellStyle name="Výstup 2 5 2 3 5" xfId="15696" xr:uid="{60411D9A-CE24-4D58-A4C4-32BA85E845F9}"/>
    <cellStyle name="Výstup 2 5 2 3 6" xfId="29029" xr:uid="{C93D5AC7-736E-4375-8AA1-118A889681CA}"/>
    <cellStyle name="Výstup 2 5 2 3_5.3 Investments associated cy" xfId="6790" xr:uid="{27F1F09D-168B-49B6-9655-B18D0D94D095}"/>
    <cellStyle name="Výstup 2 5 2 4" xfId="3234" xr:uid="{DBBD58FB-80F5-439B-850F-C63D9E9BE425}"/>
    <cellStyle name="Výstup 2 5 2 4 2" xfId="10161" xr:uid="{47700191-3FBE-4DA1-8F7C-03396F39ED92}"/>
    <cellStyle name="Výstup 2 5 2 4 2 2" xfId="19610" xr:uid="{BBB62B75-D07A-4FA2-82BF-E7418AF44079}"/>
    <cellStyle name="Výstup 2 5 2 4 2 2 2" xfId="46204" xr:uid="{529AC6EF-67F5-4C12-AF71-7F004F219531}"/>
    <cellStyle name="Výstup 2 5 2 4 2 3" xfId="22859" xr:uid="{C7BBDD2F-B690-4D64-A116-251533285A8F}"/>
    <cellStyle name="Výstup 2 5 2 4 2 4" xfId="25621" xr:uid="{DA0E6BD9-AF47-42EE-A435-E53CD5F78B90}"/>
    <cellStyle name="Výstup 2 5 2 4 2 5" xfId="35085" xr:uid="{CA04B6BF-7230-46B9-9E25-D6798902E29C}"/>
    <cellStyle name="Výstup 2 5 2 4 3" xfId="14997" xr:uid="{24F6C3E7-AA0E-4C82-9132-4F52EDCF3D35}"/>
    <cellStyle name="Výstup 2 5 2 4 3 2" xfId="40539" xr:uid="{265DEF96-414B-4D42-8FA2-1E6E49B358AA}"/>
    <cellStyle name="Výstup 2 5 2 4 4" xfId="15709" xr:uid="{D4F93B1F-8E8A-4EF0-89B5-4C6DA6573D39}"/>
    <cellStyle name="Výstup 2 5 2 4 5" xfId="29534" xr:uid="{3465100E-0E4E-4053-AA44-D7589BA6C41D}"/>
    <cellStyle name="Výstup 2 5 2 5" xfId="7672" xr:uid="{85ACD6E3-574D-440E-90DE-DB697EFB0712}"/>
    <cellStyle name="Výstup 2 5 2 5 2" xfId="17925" xr:uid="{A461D98D-CC7F-4309-AAA5-77F0D20DBE8B}"/>
    <cellStyle name="Výstup 2 5 2 5 2 2" xfId="43720" xr:uid="{D00C423E-C1AE-4A83-A0BC-234B68964F78}"/>
    <cellStyle name="Výstup 2 5 2 5 3" xfId="21505" xr:uid="{E0C543E3-ED85-48AA-B2A1-2EB0281B437C}"/>
    <cellStyle name="Výstup 2 5 2 5 4" xfId="24390" xr:uid="{39C94F94-9633-4512-BA56-06B6B5F30C9B}"/>
    <cellStyle name="Výstup 2 5 2 5 5" xfId="32627" xr:uid="{F23D7A11-C5C0-45DB-91F7-7913FFEC552F}"/>
    <cellStyle name="Výstup 2 5 2 6" xfId="13169" xr:uid="{29330A09-B458-4E01-8820-2C439F0B76CB}"/>
    <cellStyle name="Výstup 2 5 2 6 2" xfId="38060" xr:uid="{59C38995-3BB2-403C-9D10-71F32E7954AF}"/>
    <cellStyle name="Výstup 2 5 2 7" xfId="17157" xr:uid="{62776B51-FF48-4B8E-BBA3-BC7A6047F1BA}"/>
    <cellStyle name="Výstup 2 5 2 8" xfId="27077" xr:uid="{72C86A28-48C1-4438-B565-930042FAFE6E}"/>
    <cellStyle name="Výstup 2 5 2_5.3 Investments associated cy" xfId="6788" xr:uid="{4837BD79-A29D-4806-95C2-90D1B5D795C0}"/>
    <cellStyle name="Výstup 2 5 3" xfId="1770" xr:uid="{2AEAD868-03E9-4FC5-9330-C568E07FC4B7}"/>
    <cellStyle name="Výstup 2 5 3 2" xfId="4969" xr:uid="{FEE1E924-A287-4D04-A7B7-657CDF3EB921}"/>
    <cellStyle name="Výstup 2 5 3 2 2" xfId="11762" xr:uid="{9CEFA3BD-C569-482F-ADC6-5A28C4412FB6}"/>
    <cellStyle name="Výstup 2 5 3 2 2 2" xfId="20413" xr:uid="{BAFD4452-627E-43B9-A35B-63600F193822}"/>
    <cellStyle name="Výstup 2 5 3 2 2 2 2" xfId="47805" xr:uid="{B66B48FD-297F-4CD3-A4C7-7599D64CF0E4}"/>
    <cellStyle name="Výstup 2 5 3 2 2 3" xfId="23375" xr:uid="{D79E7A02-8F9A-4498-BBEF-9E84C79A8E68}"/>
    <cellStyle name="Výstup 2 5 3 2 2 4" xfId="26011" xr:uid="{F6E51217-C437-4CAD-83BC-3959F3C4F3C6}"/>
    <cellStyle name="Výstup 2 5 3 2 2 5" xfId="36608" xr:uid="{FE57C90D-F3CF-4A2C-A35B-FCED62B5A99A}"/>
    <cellStyle name="Výstup 2 5 3 2 3" xfId="15835" xr:uid="{A57636C8-4E82-4616-9C77-E73AF6369E83}"/>
    <cellStyle name="Výstup 2 5 3 2 3 2" xfId="42136" xr:uid="{9F9CF9B0-DC46-4A79-A3C5-E2168203CE07}"/>
    <cellStyle name="Výstup 2 5 3 2 4" xfId="19807" xr:uid="{B8DB736E-7EA5-4437-847F-C013DAF79FD9}"/>
    <cellStyle name="Výstup 2 5 3 2 5" xfId="14288" xr:uid="{E88AFEDE-7EBA-4A06-A949-A549FD3F429C}"/>
    <cellStyle name="Výstup 2 5 3 2 6" xfId="31053" xr:uid="{F2A3D1D6-5138-4D01-9575-599E01E0116F}"/>
    <cellStyle name="Výstup 2 5 3 3" xfId="8729" xr:uid="{F1D55083-433A-4B42-B621-A6C778C9776F}"/>
    <cellStyle name="Výstup 2 5 3 3 2" xfId="18503" xr:uid="{093797A4-104E-422C-8280-75F61D1710E3}"/>
    <cellStyle name="Výstup 2 5 3 3 2 2" xfId="44773" xr:uid="{9CF442B1-21FB-40DC-BCB6-A54F66CF34EB}"/>
    <cellStyle name="Výstup 2 5 3 3 3" xfId="21896" xr:uid="{50ABEDA7-761E-4DFE-8136-8F561ED0F8B1}"/>
    <cellStyle name="Výstup 2 5 3 3 4" xfId="24706" xr:uid="{8D1EAF6E-3E1A-4F39-AE7A-ED2AA26DDD9C}"/>
    <cellStyle name="Výstup 2 5 3 3 5" xfId="33664" xr:uid="{836E40FD-1F75-45DB-B80F-9DA2742F8D04}"/>
    <cellStyle name="Výstup 2 5 3 4" xfId="13898" xr:uid="{9EC8835E-377F-428D-80FF-E18562B25CE7}"/>
    <cellStyle name="Výstup 2 5 3 4 2" xfId="39112" xr:uid="{2FB39130-8C48-4A19-A59C-A47C6518C4B2}"/>
    <cellStyle name="Výstup 2 5 3 5" xfId="20832" xr:uid="{CA438668-CE16-43B7-9219-AA9C4528C11C}"/>
    <cellStyle name="Výstup 2 5 3 6" xfId="28117" xr:uid="{BCC9DD70-19DF-4812-9C88-69A2AFF004A8}"/>
    <cellStyle name="Výstup 2 5 3_5.3 Investments associated cy" xfId="6791" xr:uid="{91F6B828-F70B-40D7-B72E-3C2C0644095B}"/>
    <cellStyle name="Výstup 2 5 4" xfId="2500" xr:uid="{476ABCA2-D638-44C0-A479-644243768977}"/>
    <cellStyle name="Výstup 2 5 4 2" xfId="5699" xr:uid="{CFDB66FC-0A16-42C3-A7D8-61EF3EA5E31D}"/>
    <cellStyle name="Výstup 2 5 4 2 2" xfId="12492" xr:uid="{140B8276-1460-4F63-A9C6-E3FA153195AC}"/>
    <cellStyle name="Výstup 2 5 4 2 2 2" xfId="20902" xr:uid="{7B206D56-E03B-4CF2-B82C-44CD521C195B}"/>
    <cellStyle name="Výstup 2 5 4 2 2 2 2" xfId="48535" xr:uid="{EAF229D6-2390-4139-9B33-419738EF38DF}"/>
    <cellStyle name="Výstup 2 5 4 2 2 3" xfId="23759" xr:uid="{E8270D24-276A-4435-8F81-06C70C954E65}"/>
    <cellStyle name="Výstup 2 5 4 2 2 4" xfId="26356" xr:uid="{A3B4C00E-802D-4F6C-AF63-E61D1C52C74B}"/>
    <cellStyle name="Výstup 2 5 4 2 2 5" xfId="37338" xr:uid="{581D6707-4C99-453F-AE72-3EE41F5A499A}"/>
    <cellStyle name="Výstup 2 5 4 2 3" xfId="16315" xr:uid="{CE2A3304-BFE6-46F3-B3BF-D3F227774B28}"/>
    <cellStyle name="Výstup 2 5 4 2 3 2" xfId="42866" xr:uid="{4C962604-D423-46F8-AD41-95AA9634D363}"/>
    <cellStyle name="Výstup 2 5 4 2 4" xfId="13711" xr:uid="{CBB5ABCB-B846-47FC-804D-4F5204F08179}"/>
    <cellStyle name="Výstup 2 5 4 2 5" xfId="21702" xr:uid="{C641CBF3-F2AB-4DDD-B730-D7135D9F37A0}"/>
    <cellStyle name="Výstup 2 5 4 2 6" xfId="31783" xr:uid="{19079EAF-B97A-4717-BC83-DEC66368BE4F}"/>
    <cellStyle name="Výstup 2 5 4 3" xfId="9458" xr:uid="{9E0F2C59-3DF3-47DC-84B8-6FD576F2E300}"/>
    <cellStyle name="Výstup 2 5 4 3 2" xfId="18990" xr:uid="{FAA526FB-6219-44CE-8223-AD40425B663A}"/>
    <cellStyle name="Výstup 2 5 4 3 2 2" xfId="45502" xr:uid="{96CF6F92-A86C-4E00-A0C6-E23CC9129CB1}"/>
    <cellStyle name="Výstup 2 5 4 3 3" xfId="22276" xr:uid="{FBBC5B60-84B6-42D6-BBDB-09511B213B1E}"/>
    <cellStyle name="Výstup 2 5 4 3 4" xfId="25050" xr:uid="{97096220-1AF3-45A1-B7BA-15FF91A7E1A2}"/>
    <cellStyle name="Výstup 2 5 4 3 5" xfId="34393" xr:uid="{308DFCF6-DDC8-4F84-9C24-127B36F4C97D}"/>
    <cellStyle name="Výstup 2 5 4 4" xfId="14376" xr:uid="{4F9F21C8-2845-44AD-8900-5D2ACD59A0DA}"/>
    <cellStyle name="Výstup 2 5 4 4 2" xfId="39841" xr:uid="{AF16C4B9-C3DA-409D-8849-71B8A3295300}"/>
    <cellStyle name="Výstup 2 5 4 5" xfId="20098" xr:uid="{795D0843-09CD-4152-A4CF-05063BF27E56}"/>
    <cellStyle name="Výstup 2 5 4 6" xfId="28846" xr:uid="{F14ABBEE-96F3-42AE-A360-26F95ACB5B60}"/>
    <cellStyle name="Výstup 2 5 4_5.3 Investments associated cy" xfId="6792" xr:uid="{2DDF1090-461E-41D1-9575-061A604057AA}"/>
    <cellStyle name="Výstup 2 5 5" xfId="2950" xr:uid="{EAD19D69-922E-449D-960C-140E150DF262}"/>
    <cellStyle name="Výstup 2 5 5 2" xfId="9888" xr:uid="{BF6196ED-44B2-467D-A8DA-0DF15AD9EC11}"/>
    <cellStyle name="Výstup 2 5 5 2 2" xfId="19397" xr:uid="{C1D535D0-AA59-4E7C-AF14-DBC6CF3D82C4}"/>
    <cellStyle name="Výstup 2 5 5 2 2 2" xfId="45931" xr:uid="{0EA47A1F-9832-467E-BB6E-4F072D0246F1}"/>
    <cellStyle name="Výstup 2 5 5 2 3" xfId="22678" xr:uid="{4408B4A4-EAD1-48F5-A713-6780824C1557}"/>
    <cellStyle name="Výstup 2 5 5 2 4" xfId="25447" xr:uid="{E519CC9B-5244-4A53-A6AE-25018AC16413}"/>
    <cellStyle name="Výstup 2 5 5 2 5" xfId="34816" xr:uid="{03515EAB-CCB8-4671-9ED0-F87C71DFF005}"/>
    <cellStyle name="Výstup 2 5 5 3" xfId="14785" xr:uid="{6866939F-4AD1-45CD-BCF4-11DC6D61791A}"/>
    <cellStyle name="Výstup 2 5 5 3 2" xfId="40267" xr:uid="{FF337C65-E0BC-4CBC-BD03-CF3EAF40E5A8}"/>
    <cellStyle name="Výstup 2 5 5 4" xfId="20078" xr:uid="{E4B1C5B2-2FB6-46E8-8520-C1295BE64456}"/>
    <cellStyle name="Výstup 2 5 5 5" xfId="29266" xr:uid="{A8B6C94C-7794-4046-B351-021BD66AA791}"/>
    <cellStyle name="Výstup 2 5 6" xfId="7371" xr:uid="{95BB1C4A-A652-4F0B-8C88-45BAE590FF02}"/>
    <cellStyle name="Výstup 2 5 6 2" xfId="17679" xr:uid="{CC286D8C-7103-4B98-97FC-FC1121DDC1D6}"/>
    <cellStyle name="Výstup 2 5 6 2 2" xfId="43419" xr:uid="{429F33D5-B4C9-4165-981F-08C4EA7B33D6}"/>
    <cellStyle name="Výstup 2 5 6 3" xfId="21289" xr:uid="{E2563F3D-A2BB-4332-9878-466E70CF3AC6}"/>
    <cellStyle name="Výstup 2 5 6 4" xfId="24183" xr:uid="{84E10408-BC3D-415A-88C7-48A2F303594A}"/>
    <cellStyle name="Výstup 2 5 6 5" xfId="32326" xr:uid="{F981B88B-61AB-43F6-AE8D-C5EE54748D43}"/>
    <cellStyle name="Výstup 2 5 7" xfId="12925" xr:uid="{E03C0DFC-C7AD-40A0-B35D-911D81E584E3}"/>
    <cellStyle name="Výstup 2 5 7 2" xfId="37759" xr:uid="{2285A1C7-C053-4767-9011-1ED8B92BCDE7}"/>
    <cellStyle name="Výstup 2 5 8" xfId="17374" xr:uid="{8678DFD8-8C7A-4A69-B7C5-A3EB038CE3A9}"/>
    <cellStyle name="Výstup 2 5 9" xfId="26776" xr:uid="{05A1F834-8DA4-445B-BD1E-F539AA1F4694}"/>
    <cellStyle name="Výstup 2 5_3.10 Impairments" xfId="1164" xr:uid="{F0FBF6D9-D917-48EC-A282-C3866DC6D77F}"/>
    <cellStyle name="Výstup 2 6" xfId="214" xr:uid="{FE8FB52F-2204-457B-981C-69234EF3C656}"/>
    <cellStyle name="Výstup 2 6 2" xfId="518" xr:uid="{0DE6F0C9-DEA6-4F5E-9634-6C6B518AB6E4}"/>
    <cellStyle name="Výstup 2 6 2 2" xfId="2075" xr:uid="{3794EF81-34ED-4343-BA0A-D21BB9DCD71D}"/>
    <cellStyle name="Výstup 2 6 2 2 2" xfId="5274" xr:uid="{33045056-CA9D-491A-9D70-6653928FDBBE}"/>
    <cellStyle name="Výstup 2 6 2 2 2 2" xfId="12067" xr:uid="{2B23F715-A644-435F-91C5-027AF84903B9}"/>
    <cellStyle name="Výstup 2 6 2 2 2 2 2" xfId="20651" xr:uid="{FE996BF5-AC36-4832-BC38-C7937DC154BB}"/>
    <cellStyle name="Výstup 2 6 2 2 2 2 2 2" xfId="48110" xr:uid="{B338B957-0950-4682-9F19-08BF5B6BB27A}"/>
    <cellStyle name="Výstup 2 6 2 2 2 2 3" xfId="23584" xr:uid="{FE07FA28-D780-4DD7-B29A-0703C36629A2}"/>
    <cellStyle name="Výstup 2 6 2 2 2 2 4" xfId="26210" xr:uid="{B7A7FA55-3EA6-47C4-A976-3849F6BE423E}"/>
    <cellStyle name="Výstup 2 6 2 2 2 2 5" xfId="36913" xr:uid="{DFE935BA-F142-49FA-9CDB-A4780D82D9F6}"/>
    <cellStyle name="Výstup 2 6 2 2 2 3" xfId="16075" xr:uid="{5E9921D1-16C8-4DDD-9042-D78F6F8EAA48}"/>
    <cellStyle name="Výstup 2 6 2 2 2 3 2" xfId="42441" xr:uid="{F56AB7EC-DDAF-40B1-BC50-3696460239B6}"/>
    <cellStyle name="Výstup 2 6 2 2 2 4" xfId="15683" xr:uid="{0E838516-D167-48B8-86CA-7A8109CB6779}"/>
    <cellStyle name="Výstup 2 6 2 2 2 5" xfId="16998" xr:uid="{523B97EA-3737-445B-AB6E-EDB3288119B5}"/>
    <cellStyle name="Výstup 2 6 2 2 2 6" xfId="31358" xr:uid="{86D55123-C429-408F-9BFC-5541A705D046}"/>
    <cellStyle name="Výstup 2 6 2 2 3" xfId="9034" xr:uid="{F5764A23-B8DB-45E6-8C9A-E502FF383967}"/>
    <cellStyle name="Výstup 2 6 2 2 3 2" xfId="18738" xr:uid="{6CC57819-42D8-4D91-9E0F-AF92F95A1B7B}"/>
    <cellStyle name="Výstup 2 6 2 2 3 2 2" xfId="45078" xr:uid="{060FC434-C05D-4869-BE03-0B787D059CB0}"/>
    <cellStyle name="Výstup 2 6 2 2 3 3" xfId="22105" xr:uid="{11FB69DB-B6DE-4520-95FD-AC78F30AA9FD}"/>
    <cellStyle name="Výstup 2 6 2 2 3 4" xfId="24905" xr:uid="{21358E3A-9369-4019-87B0-D24DC45EFAC5}"/>
    <cellStyle name="Výstup 2 6 2 2 3 5" xfId="33969" xr:uid="{ECFAE8D8-356E-4D63-93C1-F06E913F7F3F}"/>
    <cellStyle name="Výstup 2 6 2 2 4" xfId="14135" xr:uid="{5A287A1E-5CFE-4212-8E7D-302B06CAFCD5}"/>
    <cellStyle name="Výstup 2 6 2 2 4 2" xfId="39417" xr:uid="{4C965E5E-14B1-457D-B33B-DB0A685714D4}"/>
    <cellStyle name="Výstup 2 6 2 2 5" xfId="20853" xr:uid="{D662AB6E-92C8-4DC4-95E2-AE01CC2B4041}"/>
    <cellStyle name="Výstup 2 6 2 2 6" xfId="28422" xr:uid="{0C7A4BAC-A2C4-48AF-90FE-75BEDF5CCD21}"/>
    <cellStyle name="Výstup 2 6 2 2_5.3 Investments associated cy" xfId="6794" xr:uid="{4928F38B-1C93-4416-BDDA-409D2E6E194C}"/>
    <cellStyle name="Výstup 2 6 2 3" xfId="2707" xr:uid="{1A0E6A41-79A8-47F5-936C-A05355316621}"/>
    <cellStyle name="Výstup 2 6 2 3 2" xfId="5906" xr:uid="{183969DB-27E1-4CD0-A809-0F57B49BF05B}"/>
    <cellStyle name="Výstup 2 6 2 3 2 2" xfId="12699" xr:uid="{9B771E32-75BC-47FA-B037-D553BD89E24A}"/>
    <cellStyle name="Výstup 2 6 2 3 2 2 2" xfId="21109" xr:uid="{D0EDE65A-50B3-48A3-BAA9-B111A7EEFCEC}"/>
    <cellStyle name="Výstup 2 6 2 3 2 2 2 2" xfId="48742" xr:uid="{BEFC6657-5FAB-4F6A-A68E-4B129375EAAE}"/>
    <cellStyle name="Výstup 2 6 2 3 2 2 3" xfId="23966" xr:uid="{80AAA71A-36F4-4C3E-B3E3-B2CAEC812F69}"/>
    <cellStyle name="Výstup 2 6 2 3 2 2 4" xfId="26563" xr:uid="{DDE217FA-AA35-42A9-98A5-F9F57C70C9E9}"/>
    <cellStyle name="Výstup 2 6 2 3 2 2 5" xfId="37545" xr:uid="{8C5CF821-25C4-49FE-BED1-2FE5094B2477}"/>
    <cellStyle name="Výstup 2 6 2 3 2 3" xfId="16521" xr:uid="{DF8802F2-A026-46A7-A7DE-016E7111B5BA}"/>
    <cellStyle name="Výstup 2 6 2 3 2 3 2" xfId="43073" xr:uid="{A811E91B-0ADA-4061-9CEF-02DD24EEBFFF}"/>
    <cellStyle name="Výstup 2 6 2 3 2 4" xfId="18190" xr:uid="{2200964A-39D6-466B-A765-3E24ED4F4963}"/>
    <cellStyle name="Výstup 2 6 2 3 2 5" xfId="16786" xr:uid="{E7ECB06A-8008-4977-A15F-C5ECE5CCDCB3}"/>
    <cellStyle name="Výstup 2 6 2 3 2 6" xfId="31990" xr:uid="{A36AF25D-1575-4C07-9D92-C1A54095BDE4}"/>
    <cellStyle name="Výstup 2 6 2 3 3" xfId="9665" xr:uid="{6EE27F5F-4886-45EB-8F20-B099B08530EF}"/>
    <cellStyle name="Výstup 2 6 2 3 3 2" xfId="19197" xr:uid="{A965037C-5751-4345-BE85-B0A4652FE71E}"/>
    <cellStyle name="Výstup 2 6 2 3 3 2 2" xfId="45709" xr:uid="{DE568FE7-E2D9-44E2-8460-1C2DFE93B05D}"/>
    <cellStyle name="Výstup 2 6 2 3 3 3" xfId="22483" xr:uid="{A89D19C0-0BC6-46FF-9E7D-9A9FABED9BED}"/>
    <cellStyle name="Výstup 2 6 2 3 3 4" xfId="25257" xr:uid="{E5F39E3A-87A8-42CC-977A-7F24BA527186}"/>
    <cellStyle name="Výstup 2 6 2 3 3 5" xfId="34600" xr:uid="{69CB95C3-CCF5-4BC2-92E9-B7503689237F}"/>
    <cellStyle name="Výstup 2 6 2 3 4" xfId="14582" xr:uid="{FB98AE32-837C-4E23-B4AE-7ACFD6AC3E41}"/>
    <cellStyle name="Výstup 2 6 2 3 4 2" xfId="40048" xr:uid="{909F0C84-E151-48AB-93E9-D30D3EBE2524}"/>
    <cellStyle name="Výstup 2 6 2 3 5" xfId="15226" xr:uid="{E896B46E-65B1-40C8-825C-4E2C8F9EA39A}"/>
    <cellStyle name="Výstup 2 6 2 3 6" xfId="29053" xr:uid="{38C16ADD-57A2-4380-BC57-67220BF04B25}"/>
    <cellStyle name="Výstup 2 6 2 3_5.3 Investments associated cy" xfId="6795" xr:uid="{BB35FA00-BF06-4BE3-936E-D2EB09D0DD35}"/>
    <cellStyle name="Výstup 2 6 2 4" xfId="3268" xr:uid="{46F4899A-72AF-4B42-9B05-F7F54F992FB7}"/>
    <cellStyle name="Výstup 2 6 2 4 2" xfId="10195" xr:uid="{74753043-B8BC-4431-B553-FA6133051EA0}"/>
    <cellStyle name="Výstup 2 6 2 4 2 2" xfId="19638" xr:uid="{E651B0BD-DA8A-4A8D-9196-98536C79AA88}"/>
    <cellStyle name="Výstup 2 6 2 4 2 2 2" xfId="46238" xr:uid="{D7DA9471-6FA3-408E-8220-8208DD9BB84B}"/>
    <cellStyle name="Výstup 2 6 2 4 2 3" xfId="22882" xr:uid="{1ABEE3E0-D735-4B3D-BB06-883AFB314594}"/>
    <cellStyle name="Výstup 2 6 2 4 2 4" xfId="25643" xr:uid="{317EA140-6C01-4833-A14F-108488E6081C}"/>
    <cellStyle name="Výstup 2 6 2 4 2 5" xfId="35119" xr:uid="{AED70AA9-622A-416F-8CDB-3BD971AEB541}"/>
    <cellStyle name="Výstup 2 6 2 4 3" xfId="15027" xr:uid="{59580366-1697-4DBF-9531-8260B6A75AF6}"/>
    <cellStyle name="Výstup 2 6 2 4 3 2" xfId="40573" xr:uid="{365C741F-2E7F-444A-9EB0-D50A2945F92A}"/>
    <cellStyle name="Výstup 2 6 2 4 4" xfId="13809" xr:uid="{BEAAAEA0-05EB-4820-82A2-ADC9819208A7}"/>
    <cellStyle name="Výstup 2 6 2 4 5" xfId="29568" xr:uid="{A728D8AD-BC2D-482C-9F99-C1B50974891B}"/>
    <cellStyle name="Výstup 2 6 2 5" xfId="7708" xr:uid="{CB507E57-D42F-4F33-B17D-201619AB0CA9}"/>
    <cellStyle name="Výstup 2 6 2 5 2" xfId="17955" xr:uid="{7F2DB15B-727F-45F4-B055-6EBEF5E1908B}"/>
    <cellStyle name="Výstup 2 6 2 5 2 2" xfId="43756" xr:uid="{661C6567-01D2-429D-878B-10E0A797875A}"/>
    <cellStyle name="Výstup 2 6 2 5 3" xfId="21531" xr:uid="{406FA0C5-30D4-4021-8F30-D23FF883B073}"/>
    <cellStyle name="Výstup 2 6 2 5 4" xfId="24414" xr:uid="{E27F0DFD-475A-4FB0-8BEC-26AF1CD19BD8}"/>
    <cellStyle name="Výstup 2 6 2 5 5" xfId="32663" xr:uid="{F02598E4-6557-4651-9AEB-22D83CD2CE05}"/>
    <cellStyle name="Výstup 2 6 2 6" xfId="13199" xr:uid="{0EF46F2A-0793-403A-9C5C-746F4F97E348}"/>
    <cellStyle name="Výstup 2 6 2 6 2" xfId="38096" xr:uid="{94C4169B-4B92-4810-9C6D-D5B4A61F8349}"/>
    <cellStyle name="Výstup 2 6 2 7" xfId="17132" xr:uid="{78D62512-40F7-4049-92E0-9F8C8742A172}"/>
    <cellStyle name="Výstup 2 6 2 8" xfId="27113" xr:uid="{FD3BFB43-D2DC-4A85-A80C-EA925B648FFD}"/>
    <cellStyle name="Výstup 2 6 2_5.3 Investments associated cy" xfId="6793" xr:uid="{E2158AFB-F39D-41A5-BF8A-47ED9E05800B}"/>
    <cellStyle name="Výstup 2 6 3" xfId="1803" xr:uid="{87A31B1F-D83A-4604-A29A-0C4A54238697}"/>
    <cellStyle name="Výstup 2 6 3 2" xfId="5002" xr:uid="{740EF510-D4AB-4013-94F4-E42FF0579E05}"/>
    <cellStyle name="Výstup 2 6 3 2 2" xfId="11795" xr:uid="{ADF81EB6-EC6C-4A4F-99E9-615A9D24D8AE}"/>
    <cellStyle name="Výstup 2 6 3 2 2 2" xfId="20438" xr:uid="{DBE2F44E-E4E4-498C-AD15-30781634F356}"/>
    <cellStyle name="Výstup 2 6 3 2 2 2 2" xfId="47838" xr:uid="{71B94DE2-4540-4D3B-8603-E344F674A7C4}"/>
    <cellStyle name="Výstup 2 6 3 2 2 3" xfId="23397" xr:uid="{CC74E307-B52F-4907-8E6E-23F21A51587D}"/>
    <cellStyle name="Výstup 2 6 3 2 2 4" xfId="26032" xr:uid="{529BAC75-6F30-44B1-AA10-8AED9318F43D}"/>
    <cellStyle name="Výstup 2 6 3 2 2 5" xfId="36641" xr:uid="{6D360ACD-BC60-4CF1-B8A9-1A70B3C09456}"/>
    <cellStyle name="Výstup 2 6 3 2 3" xfId="15862" xr:uid="{2F0A9554-A13F-4651-B269-68727602C8B8}"/>
    <cellStyle name="Výstup 2 6 3 2 3 2" xfId="42169" xr:uid="{070E35D6-0924-4CC3-89CD-28A277259BD3}"/>
    <cellStyle name="Výstup 2 6 3 2 4" xfId="19845" xr:uid="{E5AB4971-1269-4CEF-8395-02D832344159}"/>
    <cellStyle name="Výstup 2 6 3 2 5" xfId="16672" xr:uid="{806F1AB3-1B97-48FD-8028-3884B83B2B82}"/>
    <cellStyle name="Výstup 2 6 3 2 6" xfId="31086" xr:uid="{EA85C25F-68AE-4D65-8B95-53D55B7C733F}"/>
    <cellStyle name="Výstup 2 6 3 3" xfId="8762" xr:uid="{474CF386-8D07-419A-BE63-C2F7A8192E72}"/>
    <cellStyle name="Výstup 2 6 3 3 2" xfId="18528" xr:uid="{00FDA230-15E0-42C0-B195-06BB2910C4DE}"/>
    <cellStyle name="Výstup 2 6 3 3 2 2" xfId="44806" xr:uid="{53E30437-E16A-43DA-954C-0ED1BD78EBF8}"/>
    <cellStyle name="Výstup 2 6 3 3 3" xfId="21919" xr:uid="{30448A00-317F-4125-A31D-FE984E2A61FA}"/>
    <cellStyle name="Výstup 2 6 3 3 4" xfId="24727" xr:uid="{9A338CDD-41FC-4D53-9909-496843FD221E}"/>
    <cellStyle name="Výstup 2 6 3 3 5" xfId="33697" xr:uid="{350A1AF8-2463-4E9E-A8B3-5080D0BBB703}"/>
    <cellStyle name="Výstup 2 6 3 4" xfId="13923" xr:uid="{0E593A03-E086-4DE0-BBC3-A8656CBA23D6}"/>
    <cellStyle name="Výstup 2 6 3 4 2" xfId="39145" xr:uid="{1C1B63EE-1ED2-4757-8914-AB47D241BBF3}"/>
    <cellStyle name="Výstup 2 6 3 5" xfId="20863" xr:uid="{8DD84EFE-EA89-44D6-8DB0-B32E4D9FF27A}"/>
    <cellStyle name="Výstup 2 6 3 6" xfId="28150" xr:uid="{FC8A1549-4A9F-45C9-AAAD-617AB5A00C96}"/>
    <cellStyle name="Výstup 2 6 3_5.3 Investments associated cy" xfId="6796" xr:uid="{23F40179-041D-41DB-85D2-E18CE0ECB503}"/>
    <cellStyle name="Výstup 2 6 4" xfId="2510" xr:uid="{D0A619D2-FEC0-477F-82E1-BE8EBDE3C599}"/>
    <cellStyle name="Výstup 2 6 4 2" xfId="5709" xr:uid="{85C06900-6575-4199-95CB-6185D63AD605}"/>
    <cellStyle name="Výstup 2 6 4 2 2" xfId="12502" xr:uid="{A08869D7-E7D9-4621-8B0D-FC93EF94B350}"/>
    <cellStyle name="Výstup 2 6 4 2 2 2" xfId="20912" xr:uid="{2B90419F-809F-4C21-A7C3-8C142054C7CE}"/>
    <cellStyle name="Výstup 2 6 4 2 2 2 2" xfId="48545" xr:uid="{AFC4AA69-0CE2-4393-ACE1-3CC0D5426012}"/>
    <cellStyle name="Výstup 2 6 4 2 2 3" xfId="23769" xr:uid="{BE04AFBE-435D-40DE-85EF-80C6AAC1F111}"/>
    <cellStyle name="Výstup 2 6 4 2 2 4" xfId="26366" xr:uid="{25AA90FE-51BB-4F15-BBBD-40AD7AC8E4D4}"/>
    <cellStyle name="Výstup 2 6 4 2 2 5" xfId="37348" xr:uid="{2FDD79E2-A8E0-4D98-B9E5-1B3E273A30CB}"/>
    <cellStyle name="Výstup 2 6 4 2 3" xfId="16325" xr:uid="{D58FA950-D894-4900-8DFD-F7AA8DDA71A7}"/>
    <cellStyle name="Výstup 2 6 4 2 3 2" xfId="42876" xr:uid="{FA06C1E5-9122-4998-AB68-1C4883DA1D09}"/>
    <cellStyle name="Výstup 2 6 4 2 4" xfId="16286" xr:uid="{6847DEFA-1693-4908-8936-23119C58EE33}"/>
    <cellStyle name="Výstup 2 6 4 2 5" xfId="13396" xr:uid="{600AC0D1-66B0-49E8-AADB-5364B86499F5}"/>
    <cellStyle name="Výstup 2 6 4 2 6" xfId="31793" xr:uid="{DFEFC2A6-7073-4121-A326-CACD893435EE}"/>
    <cellStyle name="Výstup 2 6 4 3" xfId="9468" xr:uid="{EFF1C392-B123-4B43-B5D9-390AD4568F38}"/>
    <cellStyle name="Výstup 2 6 4 3 2" xfId="19000" xr:uid="{08EBC6C8-B4B0-46F7-BCC9-BBAD5B2CBCC1}"/>
    <cellStyle name="Výstup 2 6 4 3 2 2" xfId="45512" xr:uid="{319DD680-3648-4216-AD48-C7CF6788C0C5}"/>
    <cellStyle name="Výstup 2 6 4 3 3" xfId="22286" xr:uid="{514461A1-BD52-4A8C-84D9-B84F674D3C1F}"/>
    <cellStyle name="Výstup 2 6 4 3 4" xfId="25060" xr:uid="{BE8B518F-95B2-46E7-8D86-62BD2159ED87}"/>
    <cellStyle name="Výstup 2 6 4 3 5" xfId="34403" xr:uid="{DAC4AE22-BFC6-4C9E-88EF-79425F3E5111}"/>
    <cellStyle name="Výstup 2 6 4 4" xfId="14386" xr:uid="{E5070BEC-A1CF-4EA5-A111-303F4AD9D1D0}"/>
    <cellStyle name="Výstup 2 6 4 4 2" xfId="39851" xr:uid="{65DCAFC9-DD6B-4EED-8115-FF110A5C4748}"/>
    <cellStyle name="Výstup 2 6 4 5" xfId="18405" xr:uid="{D8A993FF-1818-4F35-89C2-44AD7E52D312}"/>
    <cellStyle name="Výstup 2 6 4 6" xfId="28856" xr:uid="{FDBC833C-AB8F-4C71-ABFD-5EA23218C752}"/>
    <cellStyle name="Výstup 2 6 4_5.3 Investments associated cy" xfId="6797" xr:uid="{90126DF5-32E3-45EF-9046-61701B930727}"/>
    <cellStyle name="Výstup 2 6 5" xfId="2986" xr:uid="{58D3B7E8-2363-4EF4-BD56-C2D9E1F8BA84}"/>
    <cellStyle name="Výstup 2 6 5 2" xfId="9923" xr:uid="{B6F0AB8E-7CF4-41A3-822A-6BCF348CB1E3}"/>
    <cellStyle name="Výstup 2 6 5 2 2" xfId="19425" xr:uid="{EB0A5BFD-933B-4806-B608-0B7F3BBBD288}"/>
    <cellStyle name="Výstup 2 6 5 2 2 2" xfId="45966" xr:uid="{C8FDA126-E02F-4DFE-AD47-470AEEC29D7D}"/>
    <cellStyle name="Výstup 2 6 5 2 3" xfId="22701" xr:uid="{245B99DE-FC73-4F8A-86B5-F5578CBAD1FA}"/>
    <cellStyle name="Výstup 2 6 5 2 4" xfId="25469" xr:uid="{0FE06215-2955-40CE-808D-54AC8B44F2FD}"/>
    <cellStyle name="Výstup 2 6 5 2 5" xfId="34850" xr:uid="{83E0A8A8-140A-49A5-B0DD-085F754D6416}"/>
    <cellStyle name="Výstup 2 6 5 3" xfId="14813" xr:uid="{64202494-3F7B-48E8-9556-CF96CD224D5C}"/>
    <cellStyle name="Výstup 2 6 5 3 2" xfId="40302" xr:uid="{39D7FB11-CBDE-4F73-A7B2-C3E3288D3F5A}"/>
    <cellStyle name="Výstup 2 6 5 4" xfId="15246" xr:uid="{8349FB29-5F02-4207-AD9A-3B08C35432D1}"/>
    <cellStyle name="Výstup 2 6 5 5" xfId="29300" xr:uid="{A8FC1EDE-DB6D-4471-8B73-1F9536A84067}"/>
    <cellStyle name="Výstup 2 6 6" xfId="7407" xr:uid="{A03C947E-36A7-4A2D-A82C-0FACC908F7A7}"/>
    <cellStyle name="Výstup 2 6 6 2" xfId="17709" xr:uid="{8B512CBB-9C88-4D4F-8C9C-215EF8C644E0}"/>
    <cellStyle name="Výstup 2 6 6 2 2" xfId="43455" xr:uid="{B1924322-311D-4E8C-8EBE-86CBCD110230}"/>
    <cellStyle name="Výstup 2 6 6 3" xfId="21314" xr:uid="{ED34CE82-7A24-4FA0-8580-7428FA058773}"/>
    <cellStyle name="Výstup 2 6 6 4" xfId="24207" xr:uid="{8FC32214-DF27-4C9E-A2EF-A4D330037FB2}"/>
    <cellStyle name="Výstup 2 6 6 5" xfId="32362" xr:uid="{286AF7FE-32F2-4DB9-9849-509EE42AE426}"/>
    <cellStyle name="Výstup 2 6 7" xfId="12954" xr:uid="{9E9AAC56-DF30-4F56-A520-82A747BDA8F0}"/>
    <cellStyle name="Výstup 2 6 7 2" xfId="37795" xr:uid="{43C61F1B-559A-4E21-8CED-36DCEED6E7B5}"/>
    <cellStyle name="Výstup 2 6 8" xfId="17349" xr:uid="{891FD4A6-7ADD-43AD-9C02-1B9E9A221EC5}"/>
    <cellStyle name="Výstup 2 6 9" xfId="26812" xr:uid="{07370E3D-19AB-4E4A-8BCD-A66CE4A40354}"/>
    <cellStyle name="Výstup 2 6_3.10 Impairments" xfId="1165" xr:uid="{B5C51530-CEC2-4C14-A649-9EF618432291}"/>
    <cellStyle name="Výstup 2 7" xfId="251" xr:uid="{6F80BBB1-B93D-4F66-A1A0-5A5E8697FA7A}"/>
    <cellStyle name="Výstup 2 7 2" xfId="555" xr:uid="{ECE9AB64-B770-4151-9481-3FE62B151160}"/>
    <cellStyle name="Výstup 2 7 2 2" xfId="2110" xr:uid="{5EAB7804-5410-4290-BE33-DCDBBEBF8B29}"/>
    <cellStyle name="Výstup 2 7 2 2 2" xfId="5309" xr:uid="{B5B2CDD9-EE77-44D6-9E07-ABC858EEF9DA}"/>
    <cellStyle name="Výstup 2 7 2 2 2 2" xfId="12102" xr:uid="{1DD67C64-ACA0-4B0A-A401-AEDFE299248E}"/>
    <cellStyle name="Výstup 2 7 2 2 2 2 2" xfId="20675" xr:uid="{15BAEB2B-92E4-4893-BE4C-87B904EA2ED2}"/>
    <cellStyle name="Výstup 2 7 2 2 2 2 2 2" xfId="48145" xr:uid="{FD6AAB57-6B13-478F-BC56-89A2C8134823}"/>
    <cellStyle name="Výstup 2 7 2 2 2 2 3" xfId="23602" xr:uid="{CB109393-2A06-4A05-BA02-A80C41F5B0C1}"/>
    <cellStyle name="Výstup 2 7 2 2 2 2 4" xfId="26227" xr:uid="{C53E3F1C-15A0-4B34-BEF5-6C1D7015379A}"/>
    <cellStyle name="Výstup 2 7 2 2 2 2 5" xfId="36948" xr:uid="{DFBBB31D-EEAA-4601-A6F5-2D8E2FA22DB2}"/>
    <cellStyle name="Výstup 2 7 2 2 2 3" xfId="16098" xr:uid="{B36B5B7F-EDB0-43C5-814F-F77152DC9EE0}"/>
    <cellStyle name="Výstup 2 7 2 2 2 3 2" xfId="42476" xr:uid="{73F818FC-D5D4-4E38-BAE0-5763F4F8BEFF}"/>
    <cellStyle name="Výstup 2 7 2 2 2 4" xfId="13414" xr:uid="{0D76CB12-3DE4-49B8-8035-2EB87370C5D5}"/>
    <cellStyle name="Výstup 2 7 2 2 2 5" xfId="18387" xr:uid="{9AACD744-7273-4C7D-9344-54D13F12F1CF}"/>
    <cellStyle name="Výstup 2 7 2 2 2 6" xfId="31393" xr:uid="{DDD374E7-C99E-4F70-8F3E-AECDB720A729}"/>
    <cellStyle name="Výstup 2 7 2 2 3" xfId="9069" xr:uid="{A195BDD0-FB66-46EA-A1EB-2902C1775E98}"/>
    <cellStyle name="Výstup 2 7 2 2 3 2" xfId="18760" xr:uid="{ADE6BCD4-FF3F-4429-AB5E-542946D37AC5}"/>
    <cellStyle name="Výstup 2 7 2 2 3 2 2" xfId="45113" xr:uid="{542A3B41-4EB6-425C-B02D-B337B3C0D2F8}"/>
    <cellStyle name="Výstup 2 7 2 2 3 3" xfId="22122" xr:uid="{176E17C7-70D5-4A1E-BA10-55C473B53009}"/>
    <cellStyle name="Výstup 2 7 2 2 3 4" xfId="24922" xr:uid="{3F1D324D-EB6A-4EED-9ACB-CFCCF4687C87}"/>
    <cellStyle name="Výstup 2 7 2 2 3 5" xfId="34004" xr:uid="{5FF39A1F-BBA8-49A3-A69E-2A9795DBBD87}"/>
    <cellStyle name="Výstup 2 7 2 2 4" xfId="14157" xr:uid="{BD9B884C-DBE9-4CFC-9FB3-67B4D5AC5A92}"/>
    <cellStyle name="Výstup 2 7 2 2 4 2" xfId="39452" xr:uid="{9577BFFA-88E5-4805-8586-15FE31EA0C19}"/>
    <cellStyle name="Výstup 2 7 2 2 5" xfId="20814" xr:uid="{3C2A76BC-C47E-4C1A-8A87-3BAEC02ED9A3}"/>
    <cellStyle name="Výstup 2 7 2 2 6" xfId="28457" xr:uid="{10A65618-AD4C-4AC8-9B41-2A7F590E8B99}"/>
    <cellStyle name="Výstup 2 7 2 2_5.3 Investments associated cy" xfId="6799" xr:uid="{9E6C7919-967E-49E2-8228-8A85F6E7A1D9}"/>
    <cellStyle name="Výstup 2 7 2 3" xfId="2725" xr:uid="{0DA514D4-0A69-4077-B77B-AF355D3DC6A8}"/>
    <cellStyle name="Výstup 2 7 2 3 2" xfId="5924" xr:uid="{B2DA4FDC-A9F8-40EC-A87C-4843A4FE9C60}"/>
    <cellStyle name="Výstup 2 7 2 3 2 2" xfId="12717" xr:uid="{599A2015-FC79-4AFD-A972-78515F29E2C2}"/>
    <cellStyle name="Výstup 2 7 2 3 2 2 2" xfId="21127" xr:uid="{9FC8CA24-C3D3-4B63-9C09-D8ACA10012D4}"/>
    <cellStyle name="Výstup 2 7 2 3 2 2 2 2" xfId="48760" xr:uid="{318243CB-A527-40C4-9D3B-57936748D7C6}"/>
    <cellStyle name="Výstup 2 7 2 3 2 2 3" xfId="23984" xr:uid="{CA1793D4-6DDF-43B6-B3BD-A9C1C7456B3A}"/>
    <cellStyle name="Výstup 2 7 2 3 2 2 4" xfId="26581" xr:uid="{038DB2CE-DA62-44BD-ACF0-1A0DFB997732}"/>
    <cellStyle name="Výstup 2 7 2 3 2 2 5" xfId="37563" xr:uid="{78EFE22E-07FD-4BA4-BF19-E08EF8E2255E}"/>
    <cellStyle name="Výstup 2 7 2 3 2 3" xfId="16539" xr:uid="{19B3231A-4D18-497C-8646-5089860A1302}"/>
    <cellStyle name="Výstup 2 7 2 3 2 3 2" xfId="43091" xr:uid="{BC56AB7E-1282-461F-B7BF-F569073964B0}"/>
    <cellStyle name="Výstup 2 7 2 3 2 4" xfId="13473" xr:uid="{484B3AE6-9FB1-4D57-934B-8FA586908E56}"/>
    <cellStyle name="Výstup 2 7 2 3 2 5" xfId="23142" xr:uid="{990F4E07-829B-48B0-817E-D981A673A5EE}"/>
    <cellStyle name="Výstup 2 7 2 3 2 6" xfId="32008" xr:uid="{6D83A261-1C66-492D-A278-55874ECAFFA7}"/>
    <cellStyle name="Výstup 2 7 2 3 3" xfId="9683" xr:uid="{C40BE876-F4A7-4374-B464-D740D9AB5B20}"/>
    <cellStyle name="Výstup 2 7 2 3 3 2" xfId="19215" xr:uid="{36621746-993B-4BD0-8C99-D68B9A5B3419}"/>
    <cellStyle name="Výstup 2 7 2 3 3 2 2" xfId="45727" xr:uid="{4B75902C-89E3-46CC-9B51-F640F2339309}"/>
    <cellStyle name="Výstup 2 7 2 3 3 3" xfId="22501" xr:uid="{087A83F6-C512-4C56-848C-A147954EED77}"/>
    <cellStyle name="Výstup 2 7 2 3 3 4" xfId="25275" xr:uid="{1169637F-E8CF-4D72-A65C-50CAA313EA6F}"/>
    <cellStyle name="Výstup 2 7 2 3 3 5" xfId="34618" xr:uid="{90A2241F-DC87-4DAE-A85E-3E3EC2868B17}"/>
    <cellStyle name="Výstup 2 7 2 3 4" xfId="14600" xr:uid="{4EFA2BC2-9425-4399-80F7-C478215B234B}"/>
    <cellStyle name="Výstup 2 7 2 3 4 2" xfId="40066" xr:uid="{2786CF31-0C30-4821-A0DF-E1C7B52C8146}"/>
    <cellStyle name="Výstup 2 7 2 3 5" xfId="19396" xr:uid="{8957B809-FAE7-48D6-9D04-58DCAE3FF330}"/>
    <cellStyle name="Výstup 2 7 2 3 6" xfId="29071" xr:uid="{F8418A1C-784B-4C2C-A646-FCAF813C8DD8}"/>
    <cellStyle name="Výstup 2 7 2 3_5.3 Investments associated cy" xfId="6800" xr:uid="{A9C17759-5DE4-412F-AAA5-A96F404E5D17}"/>
    <cellStyle name="Výstup 2 7 2 4" xfId="3303" xr:uid="{341581D9-B0EE-42E5-980B-02846B90C5C5}"/>
    <cellStyle name="Výstup 2 7 2 4 2" xfId="10230" xr:uid="{1D252963-FE48-44F8-A94B-1B7AD5E304AA}"/>
    <cellStyle name="Výstup 2 7 2 4 2 2" xfId="19661" xr:uid="{6387338F-1C01-4E20-8338-A42A7170EE9E}"/>
    <cellStyle name="Výstup 2 7 2 4 2 2 2" xfId="46273" xr:uid="{DBF9A1BD-D3F8-48B2-A8D7-ABEEC91AFD54}"/>
    <cellStyle name="Výstup 2 7 2 4 2 3" xfId="22900" xr:uid="{4900908C-1283-4653-8563-CE7C771C8F0D}"/>
    <cellStyle name="Výstup 2 7 2 4 2 4" xfId="25660" xr:uid="{B02ADB38-8B3C-433A-A85E-A55D9FD24114}"/>
    <cellStyle name="Výstup 2 7 2 4 2 5" xfId="35154" xr:uid="{E8A27F21-795C-4D35-8357-D096C5DD3FF5}"/>
    <cellStyle name="Výstup 2 7 2 4 3" xfId="15050" xr:uid="{95E21C71-4F9B-4754-9167-F51F6FF2DB8F}"/>
    <cellStyle name="Výstup 2 7 2 4 3 2" xfId="40608" xr:uid="{FA6055D4-DE9D-449C-89D5-E946DE13BC78}"/>
    <cellStyle name="Výstup 2 7 2 4 4" xfId="13769" xr:uid="{CE5817AD-DFE8-49F8-AB77-7A35DF254AC3}"/>
    <cellStyle name="Výstup 2 7 2 4 5" xfId="29603" xr:uid="{F557124A-5C68-4516-8CF1-2D9E44342A80}"/>
    <cellStyle name="Výstup 2 7 2 5" xfId="7744" xr:uid="{43459B5B-06AB-43F6-A1B0-52082072CFED}"/>
    <cellStyle name="Výstup 2 7 2 5 2" xfId="17977" xr:uid="{9901BC7B-E127-42BD-A309-A450275E978B}"/>
    <cellStyle name="Výstup 2 7 2 5 2 2" xfId="43792" xr:uid="{8CFD75D9-6C8E-41CF-8B5F-7898DC48EBB4}"/>
    <cellStyle name="Výstup 2 7 2 5 3" xfId="21550" xr:uid="{474D5FE3-331C-4075-9643-F14A6519459C}"/>
    <cellStyle name="Výstup 2 7 2 5 4" xfId="24432" xr:uid="{812A19EC-775A-438E-9830-F08CC529186C}"/>
    <cellStyle name="Výstup 2 7 2 5 5" xfId="32699" xr:uid="{D599F102-7274-4B92-AEB7-CC1D32EF5635}"/>
    <cellStyle name="Výstup 2 7 2 6" xfId="13224" xr:uid="{F30E2171-2B69-457F-994D-B7F5E8B40669}"/>
    <cellStyle name="Výstup 2 7 2 6 2" xfId="38132" xr:uid="{3A24652E-FFF6-4A28-B962-28DAB66537D0}"/>
    <cellStyle name="Výstup 2 7 2 7" xfId="17115" xr:uid="{F55E40AF-E58B-4994-9AAB-2FEF8604FF40}"/>
    <cellStyle name="Výstup 2 7 2 8" xfId="27149" xr:uid="{DD80EA26-C33F-4C39-B3A3-A02F0E6FB982}"/>
    <cellStyle name="Výstup 2 7 2_5.3 Investments associated cy" xfId="6798" xr:uid="{FB529754-3A36-441F-B237-FC3A85384362}"/>
    <cellStyle name="Výstup 2 7 3" xfId="1838" xr:uid="{371EA2A7-FF55-4509-BD87-76C0E97C5DE8}"/>
    <cellStyle name="Výstup 2 7 3 2" xfId="5037" xr:uid="{659A2094-FC78-4AFD-8316-D161EB579E37}"/>
    <cellStyle name="Výstup 2 7 3 2 2" xfId="11830" xr:uid="{5E5CE0E2-5794-4C04-9384-F2BB016E8A91}"/>
    <cellStyle name="Výstup 2 7 3 2 2 2" xfId="20459" xr:uid="{FCD00C97-4D34-4EA3-B290-741CD916CFB0}"/>
    <cellStyle name="Výstup 2 7 3 2 2 2 2" xfId="47873" xr:uid="{7DD4065A-D6E4-41B4-866C-46C0221BD37F}"/>
    <cellStyle name="Výstup 2 7 3 2 2 3" xfId="23414" xr:uid="{EDB9BC11-1983-4A5A-90F4-BDA1F566E36F}"/>
    <cellStyle name="Výstup 2 7 3 2 2 4" xfId="26049" xr:uid="{066C7951-6092-46CB-90A2-51948DB0C94C}"/>
    <cellStyle name="Výstup 2 7 3 2 2 5" xfId="36676" xr:uid="{30F1F44B-C438-40E7-B047-425C6B262A8F}"/>
    <cellStyle name="Výstup 2 7 3 2 3" xfId="15882" xr:uid="{6D3B8717-9D15-4E3E-8151-87586B60FB94}"/>
    <cellStyle name="Výstup 2 7 3 2 3 2" xfId="42204" xr:uid="{6D771247-485F-4519-9F35-3AEA272C7C0E}"/>
    <cellStyle name="Výstup 2 7 3 2 4" xfId="19804" xr:uid="{92C04F6D-0454-4255-BE18-972F64481479}"/>
    <cellStyle name="Výstup 2 7 3 2 5" xfId="20048" xr:uid="{7EE30346-2767-4091-9A60-3232BECD2BC8}"/>
    <cellStyle name="Výstup 2 7 3 2 6" xfId="31121" xr:uid="{2525A880-B4B9-4F63-BAE0-92B7960CF353}"/>
    <cellStyle name="Výstup 2 7 3 3" xfId="8797" xr:uid="{B72E863A-F7A4-4F75-9CC6-807D1888A4AF}"/>
    <cellStyle name="Výstup 2 7 3 3 2" xfId="18548" xr:uid="{9BC3DC9C-B9BE-429E-B7B9-59F64A2EADCB}"/>
    <cellStyle name="Výstup 2 7 3 3 2 2" xfId="44841" xr:uid="{868AFA1C-53A6-481A-A9FA-3A0F71D12BDD}"/>
    <cellStyle name="Výstup 2 7 3 3 3" xfId="21936" xr:uid="{9E03B335-605B-4C6A-8892-FE07EF99D29C}"/>
    <cellStyle name="Výstup 2 7 3 3 4" xfId="24744" xr:uid="{6788EC56-AB57-4203-BC82-1FB210912C14}"/>
    <cellStyle name="Výstup 2 7 3 3 5" xfId="33732" xr:uid="{B0D10533-F5DD-4D6B-8C5D-0D0CD0101E86}"/>
    <cellStyle name="Výstup 2 7 3 4" xfId="13946" xr:uid="{BE0BA42E-2DC7-448D-B224-02E0A29326DC}"/>
    <cellStyle name="Výstup 2 7 3 4 2" xfId="39180" xr:uid="{F41A21F9-5D80-41A5-A144-429D0C664A0A}"/>
    <cellStyle name="Výstup 2 7 3 5" xfId="20829" xr:uid="{3771AD6E-8312-4E9F-8D10-13A66B0A10AC}"/>
    <cellStyle name="Výstup 2 7 3 6" xfId="28185" xr:uid="{3826BF09-EE9F-42C4-9FCE-0C4A5FCE1021}"/>
    <cellStyle name="Výstup 2 7 3_5.3 Investments associated cy" xfId="6801" xr:uid="{55A193F2-551C-4F32-AD04-9A6FDE971F7F}"/>
    <cellStyle name="Výstup 2 7 4" xfId="1696" xr:uid="{6E241938-880D-4C7A-8714-5F4E3AECB5E7}"/>
    <cellStyle name="Výstup 2 7 4 2" xfId="4895" xr:uid="{48817088-468D-4084-B52B-A9E649237C12}"/>
    <cellStyle name="Výstup 2 7 4 2 2" xfId="11688" xr:uid="{F9AF108E-26CD-461D-B589-72E6DD16575D}"/>
    <cellStyle name="Výstup 2 7 4 2 2 2" xfId="20348" xr:uid="{8169A13A-C34E-47F8-A1AF-CC486B56ECCB}"/>
    <cellStyle name="Výstup 2 7 4 2 2 2 2" xfId="47731" xr:uid="{8982A0AE-FB31-4DFE-9375-BCF0735232FC}"/>
    <cellStyle name="Výstup 2 7 4 2 2 3" xfId="23317" xr:uid="{99316393-AD59-4DCC-B8C8-E602F674EE62}"/>
    <cellStyle name="Výstup 2 7 4 2 2 4" xfId="25953" xr:uid="{81456E74-C4EB-43A4-A58A-44EC1F84335B}"/>
    <cellStyle name="Výstup 2 7 4 2 2 5" xfId="36534" xr:uid="{12EDD072-12AA-481A-BEFE-F78CEF6CA9A9}"/>
    <cellStyle name="Výstup 2 7 4 2 3" xfId="15770" xr:uid="{78625052-441F-4FCF-9CBC-1421A3979A70}"/>
    <cellStyle name="Výstup 2 7 4 2 3 2" xfId="42062" xr:uid="{4DEB52A8-94A0-4454-BBB6-BE09A4AF8C68}"/>
    <cellStyle name="Výstup 2 7 4 2 4" xfId="15568" xr:uid="{EF60EDD1-6F96-4385-8364-BAC802437103}"/>
    <cellStyle name="Výstup 2 7 4 2 5" xfId="13820" xr:uid="{1A72310B-7424-4CCC-A4BF-913A11DCB126}"/>
    <cellStyle name="Výstup 2 7 4 2 6" xfId="30979" xr:uid="{078B0CA7-32C4-4EEC-97AA-7708650C6E18}"/>
    <cellStyle name="Výstup 2 7 4 3" xfId="8655" xr:uid="{022558C0-D4D4-410A-90C7-BF7E8E429945}"/>
    <cellStyle name="Výstup 2 7 4 3 2" xfId="18439" xr:uid="{4975FE79-C530-4851-83F4-3F34BE48B5C3}"/>
    <cellStyle name="Výstup 2 7 4 3 2 2" xfId="44699" xr:uid="{7D2DB1B0-32CE-4F10-9E06-A6840B6D9AAE}"/>
    <cellStyle name="Výstup 2 7 4 3 3" xfId="21837" xr:uid="{DA36E394-1916-494B-A902-7EE1D708E3FC}"/>
    <cellStyle name="Výstup 2 7 4 3 4" xfId="24648" xr:uid="{33E4FAB5-FCA8-44CA-B444-E9B91D5D14EE}"/>
    <cellStyle name="Výstup 2 7 4 3 5" xfId="33590" xr:uid="{892F6EB6-7502-4A71-B728-8B17D3591D9E}"/>
    <cellStyle name="Výstup 2 7 4 4" xfId="13835" xr:uid="{FBFB02BE-2D58-451E-80DB-31FBF7845576}"/>
    <cellStyle name="Výstup 2 7 4 4 2" xfId="39038" xr:uid="{F9992337-CEB2-4D68-BCE9-3E8DF0235091}"/>
    <cellStyle name="Výstup 2 7 4 5" xfId="16954" xr:uid="{FA89B7DF-6F62-4968-911E-CF4B69FB9C22}"/>
    <cellStyle name="Výstup 2 7 4 6" xfId="28043" xr:uid="{F4B4ED9C-80DA-4A8A-B02E-C0F8C1AE9A39}"/>
    <cellStyle name="Výstup 2 7 4_5.3 Investments associated cy" xfId="6802" xr:uid="{39B9DF07-897D-4AF2-96FF-72A6ABF67FAA}"/>
    <cellStyle name="Výstup 2 7 5" xfId="3022" xr:uid="{C09F9CBF-4982-4140-9F17-E065C83C6194}"/>
    <cellStyle name="Výstup 2 7 5 2" xfId="9959" xr:uid="{DD1356F5-EB63-47C0-B762-23D8026FB478}"/>
    <cellStyle name="Výstup 2 7 5 2 2" xfId="19447" xr:uid="{7EE8696A-0792-4A07-B34F-8C74F1289D4C}"/>
    <cellStyle name="Výstup 2 7 5 2 2 2" xfId="46002" xr:uid="{8B610630-6E1E-41C3-A4EF-6288E2EFFF99}"/>
    <cellStyle name="Výstup 2 7 5 2 3" xfId="22718" xr:uid="{C848F374-B698-4059-ADDF-A40964DFCF95}"/>
    <cellStyle name="Výstup 2 7 5 2 4" xfId="25486" xr:uid="{6B1444B8-BD80-4F3C-8A1E-7689029C96A5}"/>
    <cellStyle name="Výstup 2 7 5 2 5" xfId="34885" xr:uid="{6574B9BA-35BA-4A7F-B07E-52F8003AC83D}"/>
    <cellStyle name="Výstup 2 7 5 3" xfId="14833" xr:uid="{B38F1F98-3AA5-4B1A-BE64-C01114457F17}"/>
    <cellStyle name="Výstup 2 7 5 3 2" xfId="40338" xr:uid="{BD6FD302-182E-4814-81B4-4DB06C035FA9}"/>
    <cellStyle name="Výstup 2 7 5 4" xfId="16851" xr:uid="{4CF16B93-CD5F-4096-9A26-2FCC5066887F}"/>
    <cellStyle name="Výstup 2 7 5 5" xfId="29335" xr:uid="{F1B98880-FE53-48D6-9B95-E82B05482456}"/>
    <cellStyle name="Výstup 2 7 6" xfId="7443" xr:uid="{1F332F85-AB36-47E5-A10B-148ACA592235}"/>
    <cellStyle name="Výstup 2 7 6 2" xfId="17733" xr:uid="{1931B86A-8751-41EB-B54E-472162D292A6}"/>
    <cellStyle name="Výstup 2 7 6 2 2" xfId="43491" xr:uid="{4A44D9C3-6DBD-4105-8238-14CBCA80EFC2}"/>
    <cellStyle name="Výstup 2 7 6 3" xfId="21332" xr:uid="{B5907FB0-D682-4516-ABDF-32380C48AC8A}"/>
    <cellStyle name="Výstup 2 7 6 4" xfId="24225" xr:uid="{822D1F95-8035-4A55-97F3-76A72862163B}"/>
    <cellStyle name="Výstup 2 7 6 5" xfId="32398" xr:uid="{B6FE86DA-4759-450D-B3AE-B451472FD3B8}"/>
    <cellStyle name="Výstup 2 7 7" xfId="12978" xr:uid="{F2F7DEF6-926D-4C61-AB56-27BD7683E334}"/>
    <cellStyle name="Výstup 2 7 7 2" xfId="37831" xr:uid="{9C06FB14-4FB8-4BB6-9EE0-6F34CAA0C944}"/>
    <cellStyle name="Výstup 2 7 8" xfId="17327" xr:uid="{F1A65DC5-B7EC-463C-BB38-1367B2D7873D}"/>
    <cellStyle name="Výstup 2 7 9" xfId="26848" xr:uid="{D5C8C982-4F9C-4D65-AD45-AF36DED47D38}"/>
    <cellStyle name="Výstup 2 7_3.10 Impairments" xfId="1166" xr:uid="{93D0E382-C316-4A8C-9F3B-DF524816D291}"/>
    <cellStyle name="Výstup 2 8" xfId="255" xr:uid="{1A223A18-744E-49C0-A4E1-4A0688E500F7}"/>
    <cellStyle name="Výstup 2 8 2" xfId="559" xr:uid="{46F41357-9EEB-4130-A801-027057307BE9}"/>
    <cellStyle name="Výstup 2 8 2 2" xfId="2111" xr:uid="{1663F47E-FFD3-4869-AFB3-B5354CB749F4}"/>
    <cellStyle name="Výstup 2 8 2 2 2" xfId="5310" xr:uid="{BA8987B7-6E42-4204-BB14-E982777AD5F3}"/>
    <cellStyle name="Výstup 2 8 2 2 2 2" xfId="12103" xr:uid="{CD69C87E-5896-43A0-BAC7-D5BB57AEB6FA}"/>
    <cellStyle name="Výstup 2 8 2 2 2 2 2" xfId="20676" xr:uid="{2BBB1EF5-E52A-49E1-809C-28A5380111E5}"/>
    <cellStyle name="Výstup 2 8 2 2 2 2 2 2" xfId="48146" xr:uid="{6597FCC4-58D5-4C20-A381-75F3584D08BD}"/>
    <cellStyle name="Výstup 2 8 2 2 2 2 3" xfId="23603" xr:uid="{55840CD4-437E-4413-9890-7A397C73C63F}"/>
    <cellStyle name="Výstup 2 8 2 2 2 2 4" xfId="26228" xr:uid="{A19E4314-249A-4DC6-B4BF-027C25B71752}"/>
    <cellStyle name="Výstup 2 8 2 2 2 2 5" xfId="36949" xr:uid="{1FC34582-3DA2-405E-886E-21BA9E3D9026}"/>
    <cellStyle name="Výstup 2 8 2 2 2 3" xfId="16099" xr:uid="{1B22B8F0-EC7A-4FDB-A501-1BBAA92CDA2D}"/>
    <cellStyle name="Výstup 2 8 2 2 2 3 2" xfId="42477" xr:uid="{5003CADD-0D7D-4AD0-A43A-DC88DAEDC63A}"/>
    <cellStyle name="Výstup 2 8 2 2 2 4" xfId="13134" xr:uid="{32486939-5490-405D-B349-084F86812E4F}"/>
    <cellStyle name="Výstup 2 8 2 2 2 5" xfId="21459" xr:uid="{FCD6ED33-BA54-4D5D-9362-B2CCB17063D5}"/>
    <cellStyle name="Výstup 2 8 2 2 2 6" xfId="31394" xr:uid="{B26EEEAA-A1DC-48A9-BD1E-C3BAF7717B51}"/>
    <cellStyle name="Výstup 2 8 2 2 3" xfId="9070" xr:uid="{EB34A33D-478A-4F2E-9BD4-F306C7547666}"/>
    <cellStyle name="Výstup 2 8 2 2 3 2" xfId="18761" xr:uid="{D486B237-0DEC-4215-80E6-8A3795B86D86}"/>
    <cellStyle name="Výstup 2 8 2 2 3 2 2" xfId="45114" xr:uid="{E0EC2AEB-F57B-4030-9227-B98F19A22ED7}"/>
    <cellStyle name="Výstup 2 8 2 2 3 3" xfId="22123" xr:uid="{7828E968-675A-4554-B730-07D157B49398}"/>
    <cellStyle name="Výstup 2 8 2 2 3 4" xfId="24923" xr:uid="{8CA0FDE0-D130-4BC9-9F79-0DE9184160A9}"/>
    <cellStyle name="Výstup 2 8 2 2 3 5" xfId="34005" xr:uid="{31B9DE62-B31D-4434-9714-94FB77D4E976}"/>
    <cellStyle name="Výstup 2 8 2 2 4" xfId="14158" xr:uid="{4A989C26-6982-4EDF-B494-403BA95A09E8}"/>
    <cellStyle name="Výstup 2 8 2 2 4 2" xfId="39453" xr:uid="{3ABFEBF9-0E4D-41D2-A54A-AEB895EA8B0C}"/>
    <cellStyle name="Výstup 2 8 2 2 5" xfId="16238" xr:uid="{2B90F9EB-B792-45FD-9AA6-B5E242663CED}"/>
    <cellStyle name="Výstup 2 8 2 2 6" xfId="28458" xr:uid="{3B87F376-211E-4AEF-AB97-8ACDEE875B2D}"/>
    <cellStyle name="Výstup 2 8 2 2_5.3 Investments associated cy" xfId="6804" xr:uid="{12607D6A-9437-4499-A932-E6046B4B707D}"/>
    <cellStyle name="Výstup 2 8 2 3" xfId="2729" xr:uid="{90C2BC39-1D9B-4817-8E98-30C9414B5A7E}"/>
    <cellStyle name="Výstup 2 8 2 3 2" xfId="5928" xr:uid="{0BAD5D61-57B9-432C-864A-1EDBF8283412}"/>
    <cellStyle name="Výstup 2 8 2 3 2 2" xfId="12721" xr:uid="{B714E0D7-F674-426E-851E-DF1320692CE7}"/>
    <cellStyle name="Výstup 2 8 2 3 2 2 2" xfId="21131" xr:uid="{2420E6DE-D826-4AE3-8B44-275BC4A0DC1E}"/>
    <cellStyle name="Výstup 2 8 2 3 2 2 2 2" xfId="48764" xr:uid="{1CDDD795-B870-4CE6-BC41-9A742A60FABD}"/>
    <cellStyle name="Výstup 2 8 2 3 2 2 3" xfId="23988" xr:uid="{CE7B2835-EB17-48D4-BEEF-0542C450416F}"/>
    <cellStyle name="Výstup 2 8 2 3 2 2 4" xfId="26585" xr:uid="{D7683CBF-D80E-4B37-86C0-F1B135DA6769}"/>
    <cellStyle name="Výstup 2 8 2 3 2 2 5" xfId="37567" xr:uid="{C08E4887-3CA1-41DA-A1DF-664CE1AA2546}"/>
    <cellStyle name="Výstup 2 8 2 3 2 3" xfId="16543" xr:uid="{FE4D8DCC-C1C3-4776-ACF5-F9F4D0DC150C}"/>
    <cellStyle name="Výstup 2 8 2 3 2 3 2" xfId="43095" xr:uid="{6A1EE054-78E4-46C7-84F5-606B62BD7CC3}"/>
    <cellStyle name="Výstup 2 8 2 3 2 4" xfId="19521" xr:uid="{F25C020A-90E1-4AA8-8043-FAE0184D1C3D}"/>
    <cellStyle name="Výstup 2 8 2 3 2 5" xfId="18539" xr:uid="{37BDA5DE-F83C-47D6-9F43-3FF6BCD1675B}"/>
    <cellStyle name="Výstup 2 8 2 3 2 6" xfId="32012" xr:uid="{B527BA2D-F903-453D-B654-7EC659406A92}"/>
    <cellStyle name="Výstup 2 8 2 3 3" xfId="9687" xr:uid="{469DAC3B-A53E-4356-BF91-26DA886B26F0}"/>
    <cellStyle name="Výstup 2 8 2 3 3 2" xfId="19219" xr:uid="{F329D58A-128A-4625-953D-64F94B2E96D0}"/>
    <cellStyle name="Výstup 2 8 2 3 3 2 2" xfId="45731" xr:uid="{82A35615-56B5-4140-9DD0-E1E9C44E30C2}"/>
    <cellStyle name="Výstup 2 8 2 3 3 3" xfId="22505" xr:uid="{B634487B-3619-4FC5-A291-D86136745A3C}"/>
    <cellStyle name="Výstup 2 8 2 3 3 4" xfId="25279" xr:uid="{09906480-CCD8-4C75-A45A-443D8F84573F}"/>
    <cellStyle name="Výstup 2 8 2 3 3 5" xfId="34622" xr:uid="{4C8D5F3B-B64F-460A-9D87-931C0F033649}"/>
    <cellStyle name="Výstup 2 8 2 3 4" xfId="14604" xr:uid="{CA1B2DFA-26A7-4784-9074-68B3335418A8}"/>
    <cellStyle name="Výstup 2 8 2 3 4 2" xfId="40070" xr:uid="{DF0FC0E2-D228-4FD4-AE8B-F533615DD8F3}"/>
    <cellStyle name="Výstup 2 8 2 3 5" xfId="20411" xr:uid="{EE6FB893-9B04-42AE-A76E-B4185D93C9D4}"/>
    <cellStyle name="Výstup 2 8 2 3 6" xfId="29075" xr:uid="{5587E21A-B693-468D-B34C-CBAC95A8DAF6}"/>
    <cellStyle name="Výstup 2 8 2 3_5.3 Investments associated cy" xfId="6805" xr:uid="{EB098FD0-76E8-49A2-AA70-33D58B706C13}"/>
    <cellStyle name="Výstup 2 8 2 4" xfId="3304" xr:uid="{35E5CCE0-CB23-40C4-BE87-4E8A6E976D44}"/>
    <cellStyle name="Výstup 2 8 2 4 2" xfId="10231" xr:uid="{B7E0B720-ABA7-4234-A05C-7299258705A1}"/>
    <cellStyle name="Výstup 2 8 2 4 2 2" xfId="19662" xr:uid="{C24D2789-D651-433B-89BC-9DA0C609C0F1}"/>
    <cellStyle name="Výstup 2 8 2 4 2 2 2" xfId="46274" xr:uid="{1A4E6ECC-9AEB-4BAD-AF61-CD427EF85415}"/>
    <cellStyle name="Výstup 2 8 2 4 2 3" xfId="22901" xr:uid="{C63F9711-5044-4405-AF30-9990AE0C3AEA}"/>
    <cellStyle name="Výstup 2 8 2 4 2 4" xfId="25661" xr:uid="{23730488-1F0D-41B2-87B2-0BEE1A0B543A}"/>
    <cellStyle name="Výstup 2 8 2 4 2 5" xfId="35155" xr:uid="{262C9AE1-EB31-429C-9BA4-318DB0EDC3FF}"/>
    <cellStyle name="Výstup 2 8 2 4 3" xfId="15051" xr:uid="{6F4CC5B8-3787-407E-9A25-E1F7DCDBE7AF}"/>
    <cellStyle name="Výstup 2 8 2 4 3 2" xfId="40609" xr:uid="{99C8A938-A486-4FDA-BE5D-2DB8FA10FE82}"/>
    <cellStyle name="Výstup 2 8 2 4 4" xfId="13398" xr:uid="{FE800909-7632-44DD-8CFE-E851FAC6385C}"/>
    <cellStyle name="Výstup 2 8 2 4 5" xfId="29604" xr:uid="{32C647D1-D06E-49AD-8707-33FDFB6F87A2}"/>
    <cellStyle name="Výstup 2 8 2 5" xfId="7748" xr:uid="{91000143-3E30-4513-A2C9-6E7389DFB7CA}"/>
    <cellStyle name="Výstup 2 8 2 5 2" xfId="17981" xr:uid="{9E8398C1-0E2D-4593-A622-664EB54A8A76}"/>
    <cellStyle name="Výstup 2 8 2 5 2 2" xfId="43796" xr:uid="{1CC42CD0-D882-43A5-A8E2-47E948FF5EAF}"/>
    <cellStyle name="Výstup 2 8 2 5 3" xfId="21554" xr:uid="{EEA345B8-701B-47C1-9E3D-32549C302B32}"/>
    <cellStyle name="Výstup 2 8 2 5 4" xfId="24436" xr:uid="{4E6C9631-DBBB-4A9D-8419-39A3E27D80EB}"/>
    <cellStyle name="Výstup 2 8 2 5 5" xfId="32703" xr:uid="{57BE7B72-824F-4C14-AC92-56654BD87C7F}"/>
    <cellStyle name="Výstup 2 8 2 6" xfId="13228" xr:uid="{C93B04CD-5B9A-48A4-A08C-E2A73D3AA89F}"/>
    <cellStyle name="Výstup 2 8 2 6 2" xfId="38136" xr:uid="{884016A2-00B2-4E81-9768-9F252DA74D86}"/>
    <cellStyle name="Výstup 2 8 2 7" xfId="17108" xr:uid="{AAA22FAE-C367-413A-A638-FFDD55439E9E}"/>
    <cellStyle name="Výstup 2 8 2 8" xfId="27153" xr:uid="{C66C2524-D12A-4CE7-8E53-AB6276D544F3}"/>
    <cellStyle name="Výstup 2 8 2_5.3 Investments associated cy" xfId="6803" xr:uid="{00F5F42D-42EA-4D92-B684-6A878CA7EBCD}"/>
    <cellStyle name="Výstup 2 8 3" xfId="1839" xr:uid="{89E6021D-217C-4CEF-B35D-FAF6C3AFCEE1}"/>
    <cellStyle name="Výstup 2 8 3 2" xfId="5038" xr:uid="{091EE6DA-8CC7-4DFA-9B23-C37F75CB6C2D}"/>
    <cellStyle name="Výstup 2 8 3 2 2" xfId="11831" xr:uid="{95390D61-D45D-4D17-888E-35701E8F92DC}"/>
    <cellStyle name="Výstup 2 8 3 2 2 2" xfId="20460" xr:uid="{B44D585B-5953-4916-B0FF-7E9062D8000E}"/>
    <cellStyle name="Výstup 2 8 3 2 2 2 2" xfId="47874" xr:uid="{8E37C9E5-7A55-4537-80C9-2949A90925F9}"/>
    <cellStyle name="Výstup 2 8 3 2 2 3" xfId="23415" xr:uid="{1F607183-6D11-42F2-89FA-781A759D7C0E}"/>
    <cellStyle name="Výstup 2 8 3 2 2 4" xfId="26050" xr:uid="{FBFEE65F-DCED-443C-8E15-0163AF93B55D}"/>
    <cellStyle name="Výstup 2 8 3 2 2 5" xfId="36677" xr:uid="{83B41EDE-B1FC-46BA-A5E3-454DFA5F3914}"/>
    <cellStyle name="Výstup 2 8 3 2 3" xfId="15883" xr:uid="{CF534705-F26F-4834-82B5-7F9B3001082B}"/>
    <cellStyle name="Výstup 2 8 3 2 3 2" xfId="42205" xr:uid="{90D10307-F348-4080-BFA0-52F7835816E6}"/>
    <cellStyle name="Výstup 2 8 3 2 4" xfId="15186" xr:uid="{573BFC60-BD42-49B8-A6DE-369D7E81E51E}"/>
    <cellStyle name="Výstup 2 8 3 2 5" xfId="22242" xr:uid="{165B9EC9-6DF4-4F70-8A03-7F5D07C296D3}"/>
    <cellStyle name="Výstup 2 8 3 2 6" xfId="31122" xr:uid="{FCC1181B-B36B-44F0-9355-71D985E0545C}"/>
    <cellStyle name="Výstup 2 8 3 3" xfId="8798" xr:uid="{2EF6B655-36D2-46F7-B48A-FBCE99A30336}"/>
    <cellStyle name="Výstup 2 8 3 3 2" xfId="18549" xr:uid="{94B17765-49FA-4DA7-98FC-4B5E7B0564FD}"/>
    <cellStyle name="Výstup 2 8 3 3 2 2" xfId="44842" xr:uid="{D6CFAECB-7FAE-488B-87B3-B538D67C57B1}"/>
    <cellStyle name="Výstup 2 8 3 3 3" xfId="21937" xr:uid="{96A71ED3-22E6-4B0C-9072-5803DF8E682E}"/>
    <cellStyle name="Výstup 2 8 3 3 4" xfId="24745" xr:uid="{E3965421-4459-483C-B0F1-0F0194F18F0B}"/>
    <cellStyle name="Výstup 2 8 3 3 5" xfId="33733" xr:uid="{879B7FD7-8DAB-4569-ACC5-C3E584853A9D}"/>
    <cellStyle name="Výstup 2 8 3 4" xfId="13947" xr:uid="{2E692D31-EAC5-4ED5-B2A1-914E17500B15}"/>
    <cellStyle name="Výstup 2 8 3 4 2" xfId="39181" xr:uid="{DE5C1ADD-D3BC-4A77-84AF-A85DEC35A174}"/>
    <cellStyle name="Výstup 2 8 3 5" xfId="16251" xr:uid="{4CEABAB1-0FDF-469F-979E-28E57B819D4B}"/>
    <cellStyle name="Výstup 2 8 3 6" xfId="28186" xr:uid="{844419EF-0BCA-47DC-8E12-5D93ADE6EDE7}"/>
    <cellStyle name="Výstup 2 8 3_5.3 Investments associated cy" xfId="6806" xr:uid="{060A10E6-1095-47B5-BCF0-D4B1B426B3DC}"/>
    <cellStyle name="Výstup 2 8 4" xfId="1692" xr:uid="{7043049C-F579-4A9E-ADC4-028167DC738F}"/>
    <cellStyle name="Výstup 2 8 4 2" xfId="4891" xr:uid="{97C5CB36-6D71-4B1B-B7B0-2D668FAC0939}"/>
    <cellStyle name="Výstup 2 8 4 2 2" xfId="11684" xr:uid="{14832D47-4E78-43DA-91BD-CDE560EFB91A}"/>
    <cellStyle name="Výstup 2 8 4 2 2 2" xfId="20344" xr:uid="{0896EC1B-131E-4FCB-A468-7AF6D266560A}"/>
    <cellStyle name="Výstup 2 8 4 2 2 2 2" xfId="47727" xr:uid="{F6A652D6-2593-4662-BE9C-CA3760FF0E26}"/>
    <cellStyle name="Výstup 2 8 4 2 2 3" xfId="23313" xr:uid="{9080AB7D-07B3-48A7-92A3-EB3D62CC37B0}"/>
    <cellStyle name="Výstup 2 8 4 2 2 4" xfId="25949" xr:uid="{79D86F96-7987-4760-8A50-36DB3F55D51F}"/>
    <cellStyle name="Výstup 2 8 4 2 2 5" xfId="36530" xr:uid="{DE9AC198-FCB2-4D8C-B9A1-B3FB1DD6CD00}"/>
    <cellStyle name="Výstup 2 8 4 2 3" xfId="15766" xr:uid="{314E1F8D-CA1B-4253-88ED-CCEE9DA12329}"/>
    <cellStyle name="Výstup 2 8 4 2 3 2" xfId="42058" xr:uid="{6AA67DBE-7C7B-4F08-B213-75F49FFD77E7}"/>
    <cellStyle name="Výstup 2 8 4 2 4" xfId="13926" xr:uid="{A325512F-D558-4BF2-81DA-E2DB7A01A748}"/>
    <cellStyle name="Výstup 2 8 4 2 5" xfId="21723" xr:uid="{BB8E2468-E359-476D-BC49-D5A55F185F52}"/>
    <cellStyle name="Výstup 2 8 4 2 6" xfId="30975" xr:uid="{E2041FB8-FCA7-4580-8CBC-BC99296019D0}"/>
    <cellStyle name="Výstup 2 8 4 3" xfId="8651" xr:uid="{B1A78FEE-44B8-447C-92E4-29FF0F1FEF87}"/>
    <cellStyle name="Výstup 2 8 4 3 2" xfId="18435" xr:uid="{A151BB45-5640-4838-9330-AB5D2965BD99}"/>
    <cellStyle name="Výstup 2 8 4 3 2 2" xfId="44695" xr:uid="{3D91A00C-4232-4193-B374-0C49CF91EDAA}"/>
    <cellStyle name="Výstup 2 8 4 3 3" xfId="21833" xr:uid="{65608EA4-84F9-4265-BAD0-D5A7CF6D397C}"/>
    <cellStyle name="Výstup 2 8 4 3 4" xfId="24644" xr:uid="{209ABF6B-E664-4078-91AB-7FCC33EE13B2}"/>
    <cellStyle name="Výstup 2 8 4 3 5" xfId="33586" xr:uid="{7F1E4E22-3BAE-42D3-8ACC-413BFD1E95BE}"/>
    <cellStyle name="Výstup 2 8 4 4" xfId="13831" xr:uid="{BC216C90-C6E7-48F8-A41B-26863CD903D4}"/>
    <cellStyle name="Výstup 2 8 4 4 2" xfId="39034" xr:uid="{0C95249A-86C9-4D55-B391-90863EDDFE80}"/>
    <cellStyle name="Výstup 2 8 4 5" xfId="20067" xr:uid="{42DA1358-ECAC-4062-BD9D-62607A502AE7}"/>
    <cellStyle name="Výstup 2 8 4 6" xfId="28039" xr:uid="{BFACEA62-AEBF-408B-B0A0-F20C021DD255}"/>
    <cellStyle name="Výstup 2 8 4_5.3 Investments associated cy" xfId="6807" xr:uid="{C9C9AAF7-80F6-43DF-9746-B05A4D799261}"/>
    <cellStyle name="Výstup 2 8 5" xfId="3025" xr:uid="{6F98D743-5BDA-4703-A0CF-51E9BD97B92C}"/>
    <cellStyle name="Výstup 2 8 5 2" xfId="9961" xr:uid="{FCA93CDB-EFAC-4624-8412-E01EF2F95367}"/>
    <cellStyle name="Výstup 2 8 5 2 2" xfId="19448" xr:uid="{10D96D10-2C53-4B8C-846C-DA069F9DC3DC}"/>
    <cellStyle name="Výstup 2 8 5 2 2 2" xfId="46004" xr:uid="{3D753799-7F8C-4E93-BA25-63B8BA13110C}"/>
    <cellStyle name="Výstup 2 8 5 2 3" xfId="22719" xr:uid="{967496D3-BA2D-49E6-B341-321C2D100950}"/>
    <cellStyle name="Výstup 2 8 5 2 4" xfId="25487" xr:uid="{780E0C5A-392D-4E24-AD61-ADD2978C0647}"/>
    <cellStyle name="Výstup 2 8 5 2 5" xfId="34886" xr:uid="{78320C52-E90B-4944-8E46-F142D2C0F022}"/>
    <cellStyle name="Výstup 2 8 5 3" xfId="14834" xr:uid="{5D56316D-6E43-4B44-BD02-108FB65BD0DD}"/>
    <cellStyle name="Výstup 2 8 5 3 2" xfId="40340" xr:uid="{64F87623-A675-47E1-AAE5-765FDBF57101}"/>
    <cellStyle name="Výstup 2 8 5 4" xfId="16266" xr:uid="{A8018CE6-0FA3-4719-9FDB-5C9DED067066}"/>
    <cellStyle name="Výstup 2 8 5 5" xfId="29336" xr:uid="{EEE1894A-8184-4F29-8734-A5F1183D5EF2}"/>
    <cellStyle name="Výstup 2 8 6" xfId="7447" xr:uid="{3EE15255-3ED9-4844-9259-90092ADCBAAC}"/>
    <cellStyle name="Výstup 2 8 6 2" xfId="17737" xr:uid="{149CE3D8-BC0F-48EB-98E8-7C4CCE9FE012}"/>
    <cellStyle name="Výstup 2 8 6 2 2" xfId="43495" xr:uid="{B51157AF-A7AE-460E-81BE-541ED6A6E368}"/>
    <cellStyle name="Výstup 2 8 6 3" xfId="21336" xr:uid="{30C8519E-7BBB-4BCB-9916-993BCFB2789C}"/>
    <cellStyle name="Výstup 2 8 6 4" xfId="24229" xr:uid="{545D574C-B971-4E72-8C1B-FCF831B9E0CF}"/>
    <cellStyle name="Výstup 2 8 6 5" xfId="32402" xr:uid="{6481B7D6-8706-4472-9A9C-3896E2C90150}"/>
    <cellStyle name="Výstup 2 8 7" xfId="12982" xr:uid="{9D66F6E7-189E-40D3-ABD7-5F5C6046D07B}"/>
    <cellStyle name="Výstup 2 8 7 2" xfId="37835" xr:uid="{3A3992E8-F109-4B1E-A4F5-EC45EC0E32B3}"/>
    <cellStyle name="Výstup 2 8 8" xfId="17325" xr:uid="{3F2C0CF7-D753-46B9-B38A-94DFB7961979}"/>
    <cellStyle name="Výstup 2 8 9" xfId="26852" xr:uid="{8FBC41D5-EE09-4BB4-A80E-95F2CAA25E10}"/>
    <cellStyle name="Výstup 2 8_3.10 Impairments" xfId="1167" xr:uid="{FD63A379-C252-499C-A8DC-040EB304424F}"/>
    <cellStyle name="Výstup 2 9" xfId="261" xr:uid="{E4CBACC9-0673-4B2E-B49F-EE4B2F79C7EB}"/>
    <cellStyle name="Výstup 2 9 2" xfId="565" xr:uid="{EADE0960-A2A1-4F39-A397-5060C4DE41EE}"/>
    <cellStyle name="Výstup 2 9 2 2" xfId="2116" xr:uid="{9191AC04-AB0B-4DAF-B577-A08AC17B06D0}"/>
    <cellStyle name="Výstup 2 9 2 2 2" xfId="5315" xr:uid="{8797FD0E-D16B-4D56-BC4F-61B03C9C46E3}"/>
    <cellStyle name="Výstup 2 9 2 2 2 2" xfId="12108" xr:uid="{8442F7CB-FEE1-4227-86E4-D408B083B1E5}"/>
    <cellStyle name="Výstup 2 9 2 2 2 2 2" xfId="20681" xr:uid="{67A50624-2BFC-48E6-8016-F5124360A716}"/>
    <cellStyle name="Výstup 2 9 2 2 2 2 2 2" xfId="48151" xr:uid="{F97F88CA-D28C-467E-8A6C-D6396D261E9E}"/>
    <cellStyle name="Výstup 2 9 2 2 2 2 3" xfId="23608" xr:uid="{D0ECA8E2-D2CB-4122-AE7A-D1DCF133FE4B}"/>
    <cellStyle name="Výstup 2 9 2 2 2 2 4" xfId="26233" xr:uid="{B4A34DF8-4438-4A1E-A5A4-5A0127CF3496}"/>
    <cellStyle name="Výstup 2 9 2 2 2 2 5" xfId="36954" xr:uid="{3E72F308-936D-4AB1-B50B-3BB3237FD0A5}"/>
    <cellStyle name="Výstup 2 9 2 2 2 3" xfId="16104" xr:uid="{67F2BB5C-CA19-4D84-A53B-A749062C4A2B}"/>
    <cellStyle name="Výstup 2 9 2 2 2 3 2" xfId="42482" xr:uid="{5B974205-9DA5-4578-B680-27E87A168A91}"/>
    <cellStyle name="Výstup 2 9 2 2 2 4" xfId="19559" xr:uid="{EF0B8E99-EAFB-4A8D-A663-AFAFFD5BC7FB}"/>
    <cellStyle name="Výstup 2 9 2 2 2 5" xfId="14359" xr:uid="{0EC1EB35-1BB5-4275-9BA6-BA6AC2239319}"/>
    <cellStyle name="Výstup 2 9 2 2 2 6" xfId="31399" xr:uid="{1775E478-6A2D-4982-9BB8-30BE3432B20D}"/>
    <cellStyle name="Výstup 2 9 2 2 3" xfId="9075" xr:uid="{2973F2E1-79D3-4B1A-8379-334634E7CFF9}"/>
    <cellStyle name="Výstup 2 9 2 2 3 2" xfId="18766" xr:uid="{34F434EC-39AC-4957-91B9-E32D3D3A7C76}"/>
    <cellStyle name="Výstup 2 9 2 2 3 2 2" xfId="45119" xr:uid="{918F3402-3D35-44B6-A5DF-72D336E6DC98}"/>
    <cellStyle name="Výstup 2 9 2 2 3 3" xfId="22128" xr:uid="{4730F6F7-12FB-4A1D-8079-12B0BDA2D690}"/>
    <cellStyle name="Výstup 2 9 2 2 3 4" xfId="24928" xr:uid="{5476FB8D-A22A-4FE8-A92F-ADB2F17EF3B8}"/>
    <cellStyle name="Výstup 2 9 2 2 3 5" xfId="34010" xr:uid="{934ED157-1ADD-40CA-833D-48A067B0CF37}"/>
    <cellStyle name="Výstup 2 9 2 2 4" xfId="14163" xr:uid="{3BB5D96F-425B-42E3-BB09-1A41B379E6C9}"/>
    <cellStyle name="Výstup 2 9 2 2 4 2" xfId="39458" xr:uid="{56369AF0-7D26-4235-B914-2A37A4C6B3D2}"/>
    <cellStyle name="Výstup 2 9 2 2 5" xfId="15690" xr:uid="{5C14A837-B53C-4239-8620-739CA6EF0E12}"/>
    <cellStyle name="Výstup 2 9 2 2 6" xfId="28463" xr:uid="{63CEEB5D-AAF3-4D73-BB17-20CB14C8A386}"/>
    <cellStyle name="Výstup 2 9 2 2_5.3 Investments associated cy" xfId="6809" xr:uid="{E3815812-B611-4564-8435-C0B94BF9ABFA}"/>
    <cellStyle name="Výstup 2 9 2 3" xfId="2735" xr:uid="{7F2A5E1A-5822-4981-8DB6-FF0A4FC0BBE0}"/>
    <cellStyle name="Výstup 2 9 2 3 2" xfId="5934" xr:uid="{F30EA5EF-8146-458D-B608-C43A0CE94EA7}"/>
    <cellStyle name="Výstup 2 9 2 3 2 2" xfId="12727" xr:uid="{D608BB05-7DA5-4620-9602-6077222F1073}"/>
    <cellStyle name="Výstup 2 9 2 3 2 2 2" xfId="21137" xr:uid="{A56549BD-18A6-4CD0-9FD9-61E5E883B27B}"/>
    <cellStyle name="Výstup 2 9 2 3 2 2 2 2" xfId="48770" xr:uid="{78D464AA-55E4-46CD-BFBD-44E2F988E334}"/>
    <cellStyle name="Výstup 2 9 2 3 2 2 3" xfId="23994" xr:uid="{430EB529-E18D-4E11-8FEB-914AB7666248}"/>
    <cellStyle name="Výstup 2 9 2 3 2 2 4" xfId="26591" xr:uid="{2FD1EAC1-7816-4A4C-BEF7-8BBC2FD41159}"/>
    <cellStyle name="Výstup 2 9 2 3 2 2 5" xfId="37573" xr:uid="{11989BAF-B06D-47DD-BB52-00AA7B97C439}"/>
    <cellStyle name="Výstup 2 9 2 3 2 3" xfId="16549" xr:uid="{8D02EC78-ACD2-4679-9EB1-858EE56EC034}"/>
    <cellStyle name="Výstup 2 9 2 3 2 3 2" xfId="43101" xr:uid="{92C954C1-AE95-4EFF-BAB7-A7670DC0D079}"/>
    <cellStyle name="Výstup 2 9 2 3 2 4" xfId="14022" xr:uid="{070BAC56-5587-4952-BA28-B15DFD0C147C}"/>
    <cellStyle name="Výstup 2 9 2 3 2 5" xfId="21741" xr:uid="{FEF1F0FE-44B2-44A4-BF52-8F63B1F36901}"/>
    <cellStyle name="Výstup 2 9 2 3 2 6" xfId="32018" xr:uid="{7F2C6708-C5E5-4577-BCD5-93735A1A7D98}"/>
    <cellStyle name="Výstup 2 9 2 3 3" xfId="9693" xr:uid="{FF94C385-92D0-43FC-8A63-5736DEF97937}"/>
    <cellStyle name="Výstup 2 9 2 3 3 2" xfId="19225" xr:uid="{451D71A3-DE99-422E-9104-D71AB54F56EA}"/>
    <cellStyle name="Výstup 2 9 2 3 3 2 2" xfId="45737" xr:uid="{3B82AF0E-8761-4E8E-BADC-B5B023022454}"/>
    <cellStyle name="Výstup 2 9 2 3 3 3" xfId="22511" xr:uid="{6B008E58-A176-4E88-9B82-370AA46D9802}"/>
    <cellStyle name="Výstup 2 9 2 3 3 4" xfId="25285" xr:uid="{DD4533C6-2AC9-4E16-B75A-F3076C26DD60}"/>
    <cellStyle name="Výstup 2 9 2 3 3 5" xfId="34628" xr:uid="{44CCBDF4-0741-4BA9-B9B7-705D792638E2}"/>
    <cellStyle name="Výstup 2 9 2 3 4" xfId="14610" xr:uid="{23FA934B-262B-4E5E-87EE-28CDD9BE665D}"/>
    <cellStyle name="Výstup 2 9 2 3 4 2" xfId="40076" xr:uid="{D3FDF7B4-6B3F-45FE-9A28-C1AA6CC1B312}"/>
    <cellStyle name="Výstup 2 9 2 3 5" xfId="15560" xr:uid="{517F4AD8-CFFF-459A-A89F-1D967CF5A9CE}"/>
    <cellStyle name="Výstup 2 9 2 3 6" xfId="29081" xr:uid="{9CA73E09-7511-4C61-A052-7D2512E8D81D}"/>
    <cellStyle name="Výstup 2 9 2 3_5.3 Investments associated cy" xfId="6810" xr:uid="{FA78DBE6-BBBE-493B-BFD0-25C2DCDD8369}"/>
    <cellStyle name="Výstup 2 9 2 4" xfId="3309" xr:uid="{2A671AF0-3C98-40C8-BAE3-1457307602C2}"/>
    <cellStyle name="Výstup 2 9 2 4 2" xfId="10236" xr:uid="{BE2A5FA4-9044-446D-9AC2-9F058BBFA6A1}"/>
    <cellStyle name="Výstup 2 9 2 4 2 2" xfId="19667" xr:uid="{D2AD26A7-D85A-4F2C-AF91-03D9CAAB278B}"/>
    <cellStyle name="Výstup 2 9 2 4 2 2 2" xfId="46279" xr:uid="{D32931AA-31B9-4A40-8CEC-453717F1550A}"/>
    <cellStyle name="Výstup 2 9 2 4 2 3" xfId="22906" xr:uid="{93EE5A2B-CF43-43A4-A6E6-11539816B125}"/>
    <cellStyle name="Výstup 2 9 2 4 2 4" xfId="25666" xr:uid="{B2EC2FD5-102C-42CD-B3D7-367B0125A5A2}"/>
    <cellStyle name="Výstup 2 9 2 4 2 5" xfId="35160" xr:uid="{F9A268D3-2205-4231-B5EE-FEC367CFCFFF}"/>
    <cellStyle name="Výstup 2 9 2 4 3" xfId="15056" xr:uid="{3ACEDCE3-3C13-493A-97E7-406AF01EF68D}"/>
    <cellStyle name="Výstup 2 9 2 4 3 2" xfId="40614" xr:uid="{1D51764A-BDF5-4C28-BAA7-9EBB779443FF}"/>
    <cellStyle name="Výstup 2 9 2 4 4" xfId="19690" xr:uid="{C931E939-475D-475C-B1C6-0E9AC5125551}"/>
    <cellStyle name="Výstup 2 9 2 4 5" xfId="29609" xr:uid="{83E23FD6-5D3E-4262-BA51-E80933A2B7E2}"/>
    <cellStyle name="Výstup 2 9 2 5" xfId="7754" xr:uid="{78096A20-1EB3-4D60-882F-0177EBB5FD5E}"/>
    <cellStyle name="Výstup 2 9 2 5 2" xfId="17987" xr:uid="{1010658C-1656-43DD-85EB-37B6859C8A49}"/>
    <cellStyle name="Výstup 2 9 2 5 2 2" xfId="43802" xr:uid="{ECBF7358-FF98-412D-A327-176A98737DF6}"/>
    <cellStyle name="Výstup 2 9 2 5 3" xfId="21560" xr:uid="{0CA21ACB-3F7C-4D18-ABB9-F8452336749E}"/>
    <cellStyle name="Výstup 2 9 2 5 4" xfId="24442" xr:uid="{3C78D30F-A531-4D9F-B7CD-F23787C85BCC}"/>
    <cellStyle name="Výstup 2 9 2 5 5" xfId="32709" xr:uid="{C9B42D73-6E9C-4406-94A9-F0E00608AB49}"/>
    <cellStyle name="Výstup 2 9 2 6" xfId="13234" xr:uid="{FE9740AA-B581-4AE0-B3B2-821FE7C8559B}"/>
    <cellStyle name="Výstup 2 9 2 6 2" xfId="38142" xr:uid="{5B7BE9FA-AC16-4C90-B145-0C04F8526FA2}"/>
    <cellStyle name="Výstup 2 9 2 7" xfId="17105" xr:uid="{7472F223-D095-47F6-B728-E52CCF329B9B}"/>
    <cellStyle name="Výstup 2 9 2 8" xfId="27159" xr:uid="{5FE851A8-D38F-4B73-85F1-05AACD7BDC4A}"/>
    <cellStyle name="Výstup 2 9 2_5.3 Investments associated cy" xfId="6808" xr:uid="{3DF35D12-F794-4949-8B4A-29AE54A90429}"/>
    <cellStyle name="Výstup 2 9 3" xfId="1844" xr:uid="{476B20DC-138A-4419-81FE-A0977CB9C526}"/>
    <cellStyle name="Výstup 2 9 3 2" xfId="5043" xr:uid="{967FEB00-2173-4312-9BA2-7FD87652A096}"/>
    <cellStyle name="Výstup 2 9 3 2 2" xfId="11836" xr:uid="{E5C5213E-909C-449D-93E3-6FE24F12226D}"/>
    <cellStyle name="Výstup 2 9 3 2 2 2" xfId="20465" xr:uid="{1F0F69A4-4D7B-48FC-85D4-2C2987B6DAE7}"/>
    <cellStyle name="Výstup 2 9 3 2 2 2 2" xfId="47879" xr:uid="{BF0B1DEF-9485-4186-A2E3-C2D7B3AF9C18}"/>
    <cellStyle name="Výstup 2 9 3 2 2 3" xfId="23420" xr:uid="{FAA855EE-9671-4D6E-95A8-BC656F58787C}"/>
    <cellStyle name="Výstup 2 9 3 2 2 4" xfId="26055" xr:uid="{E299C7E1-C2BA-4BDA-A279-FA88B76C1393}"/>
    <cellStyle name="Výstup 2 9 3 2 2 5" xfId="36682" xr:uid="{C9A2A8B3-25DB-4DC1-BF73-20EA204BE941}"/>
    <cellStyle name="Výstup 2 9 3 2 3" xfId="15888" xr:uid="{5BE3A0A0-4AF6-4AEF-8D81-1AF1C4A345F0}"/>
    <cellStyle name="Výstup 2 9 3 2 3 2" xfId="42210" xr:uid="{25DB3B38-B46C-4466-AD42-3EB1610984F2}"/>
    <cellStyle name="Výstup 2 9 3 2 4" xfId="14302" xr:uid="{ADD8EBDE-C94A-4B3B-9860-02618850B7B8}"/>
    <cellStyle name="Výstup 2 9 3 2 5" xfId="21808" xr:uid="{CE3A0964-A3FA-402E-9560-B65B1DE92BD2}"/>
    <cellStyle name="Výstup 2 9 3 2 6" xfId="31127" xr:uid="{4AE310F3-3575-4875-A417-959669DD60FC}"/>
    <cellStyle name="Výstup 2 9 3 3" xfId="8803" xr:uid="{323E24ED-A3B6-4951-B8B2-A6CA5DB88288}"/>
    <cellStyle name="Výstup 2 9 3 3 2" xfId="18554" xr:uid="{67F0AF14-A6EE-45F9-85F7-710600DDDDF5}"/>
    <cellStyle name="Výstup 2 9 3 3 2 2" xfId="44847" xr:uid="{BCFA18A8-82A2-432F-ABA7-878AE14B23B3}"/>
    <cellStyle name="Výstup 2 9 3 3 3" xfId="21942" xr:uid="{CE760665-28BA-42AB-B640-C0934F3A1340}"/>
    <cellStyle name="Výstup 2 9 3 3 4" xfId="24750" xr:uid="{BC1F3E8F-4424-418B-B662-29CA73490B00}"/>
    <cellStyle name="Výstup 2 9 3 3 5" xfId="33738" xr:uid="{15BE1E74-A409-4C3B-A01C-0D11DC507489}"/>
    <cellStyle name="Výstup 2 9 3 4" xfId="13952" xr:uid="{09F2CB8D-57F9-4604-AB70-DD5F627A44C9}"/>
    <cellStyle name="Výstup 2 9 3 4 2" xfId="39186" xr:uid="{3E89ECE9-D698-416E-8BEC-4E6CF1C3C858}"/>
    <cellStyle name="Výstup 2 9 3 5" xfId="15700" xr:uid="{B13404CF-45F5-42C6-A39F-B90CD2336D58}"/>
    <cellStyle name="Výstup 2 9 3 6" xfId="28191" xr:uid="{F14FCA5A-0EA2-4E91-97F4-789A8A61F945}"/>
    <cellStyle name="Výstup 2 9 3_5.3 Investments associated cy" xfId="6811" xr:uid="{B158F28A-1B4C-44FA-88B7-87AC902197AC}"/>
    <cellStyle name="Výstup 2 9 4" xfId="2528" xr:uid="{4DE77314-016F-4D69-B326-DE2E29C525E2}"/>
    <cellStyle name="Výstup 2 9 4 2" xfId="5727" xr:uid="{789FCD9D-1ADC-4F8F-9DBB-28B05BFFAF89}"/>
    <cellStyle name="Výstup 2 9 4 2 2" xfId="12520" xr:uid="{1DD872F4-7E9E-4155-B990-FE7119E682D0}"/>
    <cellStyle name="Výstup 2 9 4 2 2 2" xfId="20930" xr:uid="{AAFC69AB-B503-4997-9844-57849D8EE17C}"/>
    <cellStyle name="Výstup 2 9 4 2 2 2 2" xfId="48563" xr:uid="{7061E13F-AFDD-4DD9-8DA2-F241EF7CF952}"/>
    <cellStyle name="Výstup 2 9 4 2 2 3" xfId="23787" xr:uid="{201A16CB-F18B-4582-885A-7166F84962D9}"/>
    <cellStyle name="Výstup 2 9 4 2 2 4" xfId="26384" xr:uid="{1FED865F-C9E0-4E19-BFB8-24BFBCC20EC5}"/>
    <cellStyle name="Výstup 2 9 4 2 2 5" xfId="37366" xr:uid="{D43BCCF2-DA12-43D1-B512-9658E0733076}"/>
    <cellStyle name="Výstup 2 9 4 2 3" xfId="16342" xr:uid="{FED1CB6B-1A0F-4748-8AD4-4664DAB0AC47}"/>
    <cellStyle name="Výstup 2 9 4 2 3 2" xfId="42894" xr:uid="{C5AC9C44-088A-4C74-B31E-DBAE3502224D}"/>
    <cellStyle name="Výstup 2 9 4 2 4" xfId="18891" xr:uid="{C951D096-4C39-4367-AD94-680E5ABAB795}"/>
    <cellStyle name="Výstup 2 9 4 2 5" xfId="20073" xr:uid="{F84FDD67-2424-4B92-80FD-7D9AD86BF688}"/>
    <cellStyle name="Výstup 2 9 4 2 6" xfId="31811" xr:uid="{C2879439-B8CA-4C8F-80BA-D75C7763E7F3}"/>
    <cellStyle name="Výstup 2 9 4 3" xfId="9486" xr:uid="{CA9C31AA-B51C-46A5-8174-2841537C028C}"/>
    <cellStyle name="Výstup 2 9 4 3 2" xfId="19018" xr:uid="{93049022-2D93-49FB-9605-5164D8DEBCE0}"/>
    <cellStyle name="Výstup 2 9 4 3 2 2" xfId="45530" xr:uid="{D36CB736-41D9-4E7D-B075-20C312B69B7F}"/>
    <cellStyle name="Výstup 2 9 4 3 3" xfId="22304" xr:uid="{FB97D476-A4F3-44D7-BBE7-DE2C6151B99A}"/>
    <cellStyle name="Výstup 2 9 4 3 4" xfId="25078" xr:uid="{4A26FDCC-F7B7-466B-A0C4-A068AF87611D}"/>
    <cellStyle name="Výstup 2 9 4 3 5" xfId="34421" xr:uid="{B0BF5E99-0E98-4CF9-8E81-845B242D6975}"/>
    <cellStyle name="Výstup 2 9 4 4" xfId="14403" xr:uid="{4C3A18A6-12DD-40F8-9A84-31CB451FE5B6}"/>
    <cellStyle name="Výstup 2 9 4 4 2" xfId="39869" xr:uid="{C340AA83-6B78-4F68-BC26-FA1D0FDD24A7}"/>
    <cellStyle name="Výstup 2 9 4 5" xfId="16900" xr:uid="{3378A16C-09A7-4A2F-91B3-D3C13A48EF4A}"/>
    <cellStyle name="Výstup 2 9 4 6" xfId="28874" xr:uid="{8B368DC6-3B6A-4C20-94A1-337619384945}"/>
    <cellStyle name="Výstup 2 9 4_5.3 Investments associated cy" xfId="6812" xr:uid="{EC2F5B1D-943C-44B5-8274-F917785B73B7}"/>
    <cellStyle name="Výstup 2 9 5" xfId="3031" xr:uid="{9BBFDB42-352F-45A2-860C-6888894187D6}"/>
    <cellStyle name="Výstup 2 9 5 2" xfId="9966" xr:uid="{EBA56DD1-E886-442E-AEC2-19B4DD1C72BD}"/>
    <cellStyle name="Výstup 2 9 5 2 2" xfId="19453" xr:uid="{D0613F72-CBDA-4631-9BC6-0F1F9E21ED74}"/>
    <cellStyle name="Výstup 2 9 5 2 2 2" xfId="46009" xr:uid="{361D88A3-C881-47F9-B90B-CEB0C93A5894}"/>
    <cellStyle name="Výstup 2 9 5 2 3" xfId="22724" xr:uid="{0489CF6D-A9F3-48E4-A151-E652E55355AE}"/>
    <cellStyle name="Výstup 2 9 5 2 4" xfId="25492" xr:uid="{D8EE5EAF-7E03-4D24-B0EC-A337166A9FA4}"/>
    <cellStyle name="Výstup 2 9 5 2 5" xfId="34891" xr:uid="{8A580538-9F69-4369-ACA7-CC3942E9648A}"/>
    <cellStyle name="Výstup 2 9 5 3" xfId="14839" xr:uid="{BC6F7931-E306-4D11-B181-D076AF55C73F}"/>
    <cellStyle name="Výstup 2 9 5 3 2" xfId="40345" xr:uid="{BF9E5355-AED5-4C57-AB51-432D3E53422B}"/>
    <cellStyle name="Výstup 2 9 5 4" xfId="13777" xr:uid="{BFA09A73-8216-401F-8B10-333D48C2394A}"/>
    <cellStyle name="Výstup 2 9 5 5" xfId="29341" xr:uid="{8345C567-27FE-4EC1-9A12-ABFAB9DE6714}"/>
    <cellStyle name="Výstup 2 9 6" xfId="7453" xr:uid="{E6596A90-0D19-49B9-ACE6-ED3417CDA132}"/>
    <cellStyle name="Výstup 2 9 6 2" xfId="17743" xr:uid="{892D7277-E5BF-42FE-8DD5-3441AAF3025B}"/>
    <cellStyle name="Výstup 2 9 6 2 2" xfId="43501" xr:uid="{23C40CF5-D0EA-470B-BACB-B13A0C8E13AF}"/>
    <cellStyle name="Výstup 2 9 6 3" xfId="21342" xr:uid="{137866CC-79AF-4A33-B089-72DB8D65AB87}"/>
    <cellStyle name="Výstup 2 9 6 4" xfId="24235" xr:uid="{F0AC83D4-F89A-472F-BCB4-2847116D72F8}"/>
    <cellStyle name="Výstup 2 9 6 5" xfId="32408" xr:uid="{069EE6BF-8091-4128-889D-8240B521D383}"/>
    <cellStyle name="Výstup 2 9 7" xfId="12988" xr:uid="{AD77C406-7719-4FCD-915A-BD24AFA6BF05}"/>
    <cellStyle name="Výstup 2 9 7 2" xfId="37841" xr:uid="{D78EFF39-44E9-473F-805C-91E974F1C925}"/>
    <cellStyle name="Výstup 2 9 8" xfId="17317" xr:uid="{6B0CDA23-E8BC-4ECE-8E6F-07C0DBAB2C6F}"/>
    <cellStyle name="Výstup 2 9 9" xfId="26858" xr:uid="{5B917598-5DC6-405C-A58D-0D8033618355}"/>
    <cellStyle name="Výstup 2 9_3.10 Impairments" xfId="1168" xr:uid="{FE30A2F9-C943-485C-944A-70F46E1B8FA0}"/>
    <cellStyle name="Výstup 2_3.10 Impairments" xfId="1148" xr:uid="{F855D1DC-C1FA-40E4-8F92-3781D889C315}"/>
    <cellStyle name="Výstup 3" xfId="127" xr:uid="{2D5F79E0-D846-4E7E-8F19-58C329618084}"/>
    <cellStyle name="Výstup 3 10" xfId="281" xr:uid="{6B0D4B27-FDD3-48D1-8C57-FEDF6FF84DAA}"/>
    <cellStyle name="Výstup 3 10 2" xfId="585" xr:uid="{F6A9B310-19B7-42B2-AF90-1194483E88AA}"/>
    <cellStyle name="Výstup 3 10 2 2" xfId="2134" xr:uid="{5D95A0A3-7CAC-4DCD-8B05-0E1E672CC27F}"/>
    <cellStyle name="Výstup 3 10 2 2 2" xfId="5333" xr:uid="{6DAA0E4A-54BF-43CD-ABCF-280CBBB2B287}"/>
    <cellStyle name="Výstup 3 10 2 2 2 2" xfId="12126" xr:uid="{E183CB9F-1918-42B6-B50A-00A0AF5D506E}"/>
    <cellStyle name="Výstup 3 10 2 2 2 2 2" xfId="20694" xr:uid="{F92E0FD6-4B73-4905-9715-6425F9C53A5D}"/>
    <cellStyle name="Výstup 3 10 2 2 2 2 2 2" xfId="48169" xr:uid="{4BFB29B5-F228-4085-B925-271B6E750D91}"/>
    <cellStyle name="Výstup 3 10 2 2 2 2 3" xfId="23620" xr:uid="{0449DC46-FAF0-49FC-AEB4-175F659EF2A2}"/>
    <cellStyle name="Výstup 3 10 2 2 2 2 4" xfId="26245" xr:uid="{44A360BC-B79C-447A-9182-05C026B44852}"/>
    <cellStyle name="Výstup 3 10 2 2 2 2 5" xfId="36972" xr:uid="{5CD6BB86-FC68-46F9-8119-94DDF6B325A2}"/>
    <cellStyle name="Výstup 3 10 2 2 2 3" xfId="16118" xr:uid="{4FB912A2-94F8-442C-BCEA-48C190D345B0}"/>
    <cellStyle name="Výstup 3 10 2 2 2 3 2" xfId="42500" xr:uid="{E74B4289-EF24-4FB5-B729-765EA23E746A}"/>
    <cellStyle name="Výstup 3 10 2 2 2 4" xfId="16738" xr:uid="{3A10449F-6479-405C-9CB1-8BC3666E93C7}"/>
    <cellStyle name="Výstup 3 10 2 2 2 5" xfId="23729" xr:uid="{6B5FC8FE-B42E-444C-A9B8-1A827C4EC154}"/>
    <cellStyle name="Výstup 3 10 2 2 2 6" xfId="31417" xr:uid="{E64FE15F-29F7-4707-B93D-8424E73FD88A}"/>
    <cellStyle name="Výstup 3 10 2 2 3" xfId="9093" xr:uid="{CD1C8C69-74CD-4956-A5C1-5030BE4F3C2E}"/>
    <cellStyle name="Výstup 3 10 2 2 3 2" xfId="18779" xr:uid="{F7B435F4-9AD8-4E60-BAE9-2A741A9B4F08}"/>
    <cellStyle name="Výstup 3 10 2 2 3 2 2" xfId="45137" xr:uid="{AE6E5B51-FDB6-4A0B-8C6C-4DC9B121E7B0}"/>
    <cellStyle name="Výstup 3 10 2 2 3 3" xfId="22140" xr:uid="{E18235AF-48E5-4429-B911-96B17605ED8F}"/>
    <cellStyle name="Výstup 3 10 2 2 3 4" xfId="24940" xr:uid="{E5148EB5-E183-42A6-9520-BBC77A8EDA35}"/>
    <cellStyle name="Výstup 3 10 2 2 3 5" xfId="34028" xr:uid="{B35634B5-19C5-485F-9A4D-233C8E9ADAA5}"/>
    <cellStyle name="Výstup 3 10 2 2 4" xfId="14176" xr:uid="{DE018806-111A-48E1-AF7D-BEA31BCF0F8A}"/>
    <cellStyle name="Výstup 3 10 2 2 4 2" xfId="39476" xr:uid="{628B9882-F4E5-4E1E-82B5-1405F69D02B5}"/>
    <cellStyle name="Výstup 3 10 2 2 5" xfId="13681" xr:uid="{19074385-0517-4DF5-8679-BD872C064E84}"/>
    <cellStyle name="Výstup 3 10 2 2 6" xfId="28481" xr:uid="{64DAC356-578F-407F-94E7-0BB9D11DA68F}"/>
    <cellStyle name="Výstup 3 10 2 2_5.3 Investments associated cy" xfId="6814" xr:uid="{287B3B94-29BC-4E79-A6DC-078A554B279C}"/>
    <cellStyle name="Výstup 3 10 2 3" xfId="2749" xr:uid="{158CF512-7078-418B-BDFB-B94B4EE4F79B}"/>
    <cellStyle name="Výstup 3 10 2 3 2" xfId="5948" xr:uid="{84ABDDA4-9B8D-4D4D-9964-F22CEE9C5488}"/>
    <cellStyle name="Výstup 3 10 2 3 2 2" xfId="12741" xr:uid="{7FF0D4CD-B2EE-428E-A1BA-5A33615DD623}"/>
    <cellStyle name="Výstup 3 10 2 3 2 2 2" xfId="21151" xr:uid="{89908A1D-9877-4ED0-B6CF-18C9CF437623}"/>
    <cellStyle name="Výstup 3 10 2 3 2 2 2 2" xfId="48784" xr:uid="{1E43DEB8-7C4E-4DF5-BA5E-A8EBA4D8F830}"/>
    <cellStyle name="Výstup 3 10 2 3 2 2 3" xfId="24008" xr:uid="{1048BBF2-0C9C-44F0-A09C-EB9AE22BCB67}"/>
    <cellStyle name="Výstup 3 10 2 3 2 2 4" xfId="26605" xr:uid="{5133DCAE-8034-48BE-ACCA-C5541A07D37C}"/>
    <cellStyle name="Výstup 3 10 2 3 2 2 5" xfId="37587" xr:uid="{F4F39060-CD2A-40CD-8F13-C268C2DE4390}"/>
    <cellStyle name="Výstup 3 10 2 3 2 3" xfId="16563" xr:uid="{EE5209BF-EECB-4633-9C3C-90DF5F08C69F}"/>
    <cellStyle name="Výstup 3 10 2 3 2 3 2" xfId="43115" xr:uid="{B14F731E-9810-4DD1-BCF1-D6410EA92637}"/>
    <cellStyle name="Výstup 3 10 2 3 2 4" xfId="20838" xr:uid="{9FFA9D6D-073D-446E-BBF9-81C93F4A5A76}"/>
    <cellStyle name="Výstup 3 10 2 3 2 5" xfId="13707" xr:uid="{7D3FA162-9500-41EE-84DD-01DA2B0988CA}"/>
    <cellStyle name="Výstup 3 10 2 3 2 6" xfId="32032" xr:uid="{43C46E9B-5487-466B-88E4-E1ADCFED3216}"/>
    <cellStyle name="Výstup 3 10 2 3 3" xfId="9707" xr:uid="{0727F9E9-0FA9-488C-818A-E775D53DF9FA}"/>
    <cellStyle name="Výstup 3 10 2 3 3 2" xfId="19239" xr:uid="{59406DD1-E51E-44EE-BC78-FC33A3B3FB58}"/>
    <cellStyle name="Výstup 3 10 2 3 3 2 2" xfId="45751" xr:uid="{DBA6B4AC-F75B-404C-8E04-6D59E7A65D73}"/>
    <cellStyle name="Výstup 3 10 2 3 3 3" xfId="22525" xr:uid="{33D91BFF-DA2C-4F9E-A228-2531B8A7159F}"/>
    <cellStyle name="Výstup 3 10 2 3 3 4" xfId="25299" xr:uid="{26A1F813-042B-4892-83F8-91583E41A5AD}"/>
    <cellStyle name="Výstup 3 10 2 3 3 5" xfId="34642" xr:uid="{96ACDB45-BA93-48A0-AEAD-284C8349C0B6}"/>
    <cellStyle name="Výstup 3 10 2 3 4" xfId="14624" xr:uid="{21357D92-CE49-4367-8326-80474F9BEF1A}"/>
    <cellStyle name="Výstup 3 10 2 3 4 2" xfId="40090" xr:uid="{310EC23B-D826-465D-AB25-9D4CE4805034}"/>
    <cellStyle name="Výstup 3 10 2 3 5" xfId="18360" xr:uid="{30350C1B-5F28-4C87-A5FC-D61C679E9415}"/>
    <cellStyle name="Výstup 3 10 2 3 6" xfId="29095" xr:uid="{0F0E3A65-329F-4581-A8C4-48B14A73B7AA}"/>
    <cellStyle name="Výstup 3 10 2 3_5.3 Investments associated cy" xfId="6815" xr:uid="{42AE2741-B8DB-48C3-8824-206A0501CED5}"/>
    <cellStyle name="Výstup 3 10 2 4" xfId="3327" xr:uid="{69EB5B58-F8C5-4608-B054-82E53BCD93B7}"/>
    <cellStyle name="Výstup 3 10 2 4 2" xfId="10254" xr:uid="{CBB28B03-BCF7-4563-BF3E-AFFD81511C30}"/>
    <cellStyle name="Výstup 3 10 2 4 2 2" xfId="19680" xr:uid="{852ED4D6-919F-4E71-9394-113AFFF56F5A}"/>
    <cellStyle name="Výstup 3 10 2 4 2 2 2" xfId="46297" xr:uid="{13885C4B-BD79-49D3-BFCF-86AC918C62BF}"/>
    <cellStyle name="Výstup 3 10 2 4 2 3" xfId="22917" xr:uid="{2AFB03E1-4354-4A5C-938E-B0E784D6CFAB}"/>
    <cellStyle name="Výstup 3 10 2 4 2 4" xfId="25677" xr:uid="{EE6E2F22-C744-4791-9954-AFF38C22C0A7}"/>
    <cellStyle name="Výstup 3 10 2 4 2 5" xfId="35177" xr:uid="{14236D59-69EB-4A26-B049-AB745223619F}"/>
    <cellStyle name="Výstup 3 10 2 4 3" xfId="15068" xr:uid="{419CA5C2-6FCE-4974-B7DC-C70349CC2382}"/>
    <cellStyle name="Výstup 3 10 2 4 3 2" xfId="40632" xr:uid="{E980559E-5BF9-48B6-B138-EBD595607F56}"/>
    <cellStyle name="Výstup 3 10 2 4 4" xfId="16826" xr:uid="{552EED4F-A4D9-437F-B721-9980EBBDAFA5}"/>
    <cellStyle name="Výstup 3 10 2 4 5" xfId="29626" xr:uid="{3FB3CA31-CEED-4E44-A588-50B3E82A7656}"/>
    <cellStyle name="Výstup 3 10 2 5" xfId="7774" xr:uid="{F77621E2-1278-4FEE-B85E-B3728D354B64}"/>
    <cellStyle name="Výstup 3 10 2 5 2" xfId="18002" xr:uid="{BECD0E59-9309-4286-BE29-99D7362B6192}"/>
    <cellStyle name="Výstup 3 10 2 5 2 2" xfId="43822" xr:uid="{F2BEA4A3-6C08-4045-A343-08485E4B1F25}"/>
    <cellStyle name="Výstup 3 10 2 5 3" xfId="21574" xr:uid="{2A57C08C-A658-406F-B7F8-7A997C189783}"/>
    <cellStyle name="Výstup 3 10 2 5 4" xfId="24456" xr:uid="{3EC6C991-27CD-43DC-B045-215163C94699}"/>
    <cellStyle name="Výstup 3 10 2 5 5" xfId="32729" xr:uid="{7A352F13-99D3-41BE-B070-30AECC4B78C9}"/>
    <cellStyle name="Výstup 3 10 2 6" xfId="13249" xr:uid="{8DEC6902-891E-42F7-AD5A-90D73A62B3F0}"/>
    <cellStyle name="Výstup 3 10 2 6 2" xfId="38162" xr:uid="{0BC66C13-EA51-4642-8204-93230CD77135}"/>
    <cellStyle name="Výstup 3 10 2 7" xfId="17091" xr:uid="{298C0768-5125-4853-8CA3-C7C019E35842}"/>
    <cellStyle name="Výstup 3 10 2 8" xfId="27179" xr:uid="{D31B67B1-238A-4C07-B8E9-3FC26E84229A}"/>
    <cellStyle name="Výstup 3 10 2_5.3 Investments associated cy" xfId="6813" xr:uid="{6D866BE9-C0B9-4D64-9E7A-4E028C684C47}"/>
    <cellStyle name="Výstup 3 10 3" xfId="1862" xr:uid="{76B5C661-42F3-4F9D-9D9C-0736B2EEC2F4}"/>
    <cellStyle name="Výstup 3 10 3 2" xfId="5061" xr:uid="{62FDD4E3-EC92-4430-B03F-1AD3B727C69F}"/>
    <cellStyle name="Výstup 3 10 3 2 2" xfId="11854" xr:uid="{DA297A64-8E32-4D12-AAAE-6AEFD64AB2B5}"/>
    <cellStyle name="Výstup 3 10 3 2 2 2" xfId="20477" xr:uid="{8BC69E19-2744-4CE8-B3D3-FFD3776743DF}"/>
    <cellStyle name="Výstup 3 10 3 2 2 2 2" xfId="47897" xr:uid="{EF3EA603-6013-4659-875D-4708B7D9D46C}"/>
    <cellStyle name="Výstup 3 10 3 2 2 3" xfId="23432" xr:uid="{3B6354CA-B836-4D99-BA32-C757BD5F9C0B}"/>
    <cellStyle name="Výstup 3 10 3 2 2 4" xfId="26067" xr:uid="{4AF88D8A-3224-47E4-BFF0-A0D4F2A667A3}"/>
    <cellStyle name="Výstup 3 10 3 2 2 5" xfId="36700" xr:uid="{18EA0FBB-B05B-4748-9408-8DB659F8190F}"/>
    <cellStyle name="Výstup 3 10 3 2 3" xfId="15901" xr:uid="{B1B2F0E1-53A0-432E-9275-9E824897A137}"/>
    <cellStyle name="Výstup 3 10 3 2 3 2" xfId="42228" xr:uid="{A0A43913-7179-4BD6-B3B3-9EA404A68832}"/>
    <cellStyle name="Výstup 3 10 3 2 4" xfId="16759" xr:uid="{AA3CE39D-AD03-4D26-9D9A-411B6EB30969}"/>
    <cellStyle name="Výstup 3 10 3 2 5" xfId="23239" xr:uid="{D80A38D1-D9A0-478B-8353-05C523658BA1}"/>
    <cellStyle name="Výstup 3 10 3 2 6" xfId="31145" xr:uid="{0F7DE401-A433-4C8D-BC44-60BAE7852AEF}"/>
    <cellStyle name="Výstup 3 10 3 3" xfId="8821" xr:uid="{65603A6F-0F59-4753-9B18-DE9BAAC9DA86}"/>
    <cellStyle name="Výstup 3 10 3 3 2" xfId="18566" xr:uid="{31050BE0-A12B-47F0-AF15-4D099416A462}"/>
    <cellStyle name="Výstup 3 10 3 3 2 2" xfId="44865" xr:uid="{B026EA40-3717-46EF-8438-B5F7A50984E9}"/>
    <cellStyle name="Výstup 3 10 3 3 3" xfId="21954" xr:uid="{3AC3E271-0447-49AA-8F18-12E3FDBD2235}"/>
    <cellStyle name="Výstup 3 10 3 3 4" xfId="24762" xr:uid="{6E824010-EF3A-4E6F-AFD3-D6BBC63FD821}"/>
    <cellStyle name="Výstup 3 10 3 3 5" xfId="33756" xr:uid="{9CEB18A2-CB32-4F84-8314-5CB6A7B4685F}"/>
    <cellStyle name="Výstup 3 10 3 4" xfId="13965" xr:uid="{83C44180-DD1D-4F70-AFF4-7708E5D9EB66}"/>
    <cellStyle name="Výstup 3 10 3 4 2" xfId="39204" xr:uid="{C576DEAA-80B2-43FF-82A1-D6F0225CA7D7}"/>
    <cellStyle name="Výstup 3 10 3 5" xfId="13695" xr:uid="{16934CA7-EF27-4745-AFE8-D9B76DD8548D}"/>
    <cellStyle name="Výstup 3 10 3 6" xfId="28209" xr:uid="{AC6DEA38-2FCC-44F4-B7F0-49D06D4511F1}"/>
    <cellStyle name="Výstup 3 10 3_5.3 Investments associated cy" xfId="6816" xr:uid="{0DC51CCC-73DE-4BC9-B017-169982E70AA1}"/>
    <cellStyle name="Výstup 3 10 4" xfId="2542" xr:uid="{8C63511F-76D9-4EA8-850F-FB612F3A8D87}"/>
    <cellStyle name="Výstup 3 10 4 2" xfId="5741" xr:uid="{B9C3BD90-7A32-480C-B765-4B3131EBE5C9}"/>
    <cellStyle name="Výstup 3 10 4 2 2" xfId="12534" xr:uid="{3EE00534-F372-44DC-BD47-FD775CDCC65D}"/>
    <cellStyle name="Výstup 3 10 4 2 2 2" xfId="20944" xr:uid="{D4D9A7E2-3852-4D4E-BB74-2D28C58F50B5}"/>
    <cellStyle name="Výstup 3 10 4 2 2 2 2" xfId="48577" xr:uid="{DC9C0944-442B-4C3B-A1B1-14A1F743302A}"/>
    <cellStyle name="Výstup 3 10 4 2 2 3" xfId="23801" xr:uid="{A90A39E5-4E85-490A-966A-321293DE42FC}"/>
    <cellStyle name="Výstup 3 10 4 2 2 4" xfId="26398" xr:uid="{C03F69D1-4756-48C0-82FA-D3257585F3A1}"/>
    <cellStyle name="Výstup 3 10 4 2 2 5" xfId="37380" xr:uid="{5972CB1F-81C4-4A3F-A54A-DFD5A12CC42B}"/>
    <cellStyle name="Výstup 3 10 4 2 3" xfId="16356" xr:uid="{3A893544-52B8-48D2-AC26-92C39CB59C7B}"/>
    <cellStyle name="Výstup 3 10 4 2 3 2" xfId="42908" xr:uid="{1EEAB933-2F94-4219-AD43-822F86781801}"/>
    <cellStyle name="Výstup 3 10 4 2 4" xfId="15248" xr:uid="{3170B30A-2813-40A0-811E-F73159BB79D8}"/>
    <cellStyle name="Výstup 3 10 4 2 5" xfId="22258" xr:uid="{064C25E3-92E1-46C4-8189-EF4C214CD63E}"/>
    <cellStyle name="Výstup 3 10 4 2 6" xfId="31825" xr:uid="{CBCDF8FC-9B76-40FB-ACD2-2CD6C75A9B20}"/>
    <cellStyle name="Výstup 3 10 4 3" xfId="9500" xr:uid="{9538AF28-0B56-431E-B113-34C3A26C4329}"/>
    <cellStyle name="Výstup 3 10 4 3 2" xfId="19032" xr:uid="{5F0683CF-885F-4506-B452-67D4588D7B9D}"/>
    <cellStyle name="Výstup 3 10 4 3 2 2" xfId="45544" xr:uid="{C14627E4-C864-40B9-A98E-81B43A7E9584}"/>
    <cellStyle name="Výstup 3 10 4 3 3" xfId="22318" xr:uid="{318A53E6-749F-4CCD-B7E2-55190C931135}"/>
    <cellStyle name="Výstup 3 10 4 3 4" xfId="25092" xr:uid="{21627294-8B1B-4BFE-88C0-12B49404DB44}"/>
    <cellStyle name="Výstup 3 10 4 3 5" xfId="34435" xr:uid="{198AD2DF-C3D1-40D8-AD3C-71E05ED4E9F7}"/>
    <cellStyle name="Výstup 3 10 4 4" xfId="14417" xr:uid="{C31F6DA0-B813-4836-AD5B-C0DC4AC66ABB}"/>
    <cellStyle name="Výstup 3 10 4 4 2" xfId="39883" xr:uid="{CEB2117A-2B46-4B89-A5D9-9F14816C2779}"/>
    <cellStyle name="Výstup 3 10 4 5" xfId="16253" xr:uid="{49DE7BB2-2D6E-4983-8FC9-B6975C01E513}"/>
    <cellStyle name="Výstup 3 10 4 6" xfId="28888" xr:uid="{89790210-4D8E-483D-85B9-F73031FC4E19}"/>
    <cellStyle name="Výstup 3 10 4_5.3 Investments associated cy" xfId="6817" xr:uid="{F6F517D3-10F4-422F-8AF1-1E0930247EA1}"/>
    <cellStyle name="Výstup 3 10 5" xfId="3050" xr:uid="{D543029D-F583-486B-B194-02C0219B2290}"/>
    <cellStyle name="Výstup 3 10 5 2" xfId="9983" xr:uid="{D68A9CEE-EDBF-4435-AA63-E1A2EF9CD0CB}"/>
    <cellStyle name="Výstup 3 10 5 2 2" xfId="19465" xr:uid="{2494AD48-E356-4025-8AA0-3764BC0D04B7}"/>
    <cellStyle name="Výstup 3 10 5 2 2 2" xfId="46026" xr:uid="{FCFC9CC1-2DE3-482F-A13A-8DD222EA4684}"/>
    <cellStyle name="Výstup 3 10 5 2 3" xfId="22735" xr:uid="{DE492270-61DB-47CA-8A67-5E799684CFA4}"/>
    <cellStyle name="Výstup 3 10 5 2 4" xfId="25503" xr:uid="{2BB88898-F60D-4268-B703-8BB6A7768DD6}"/>
    <cellStyle name="Výstup 3 10 5 2 5" xfId="34908" xr:uid="{2E212DAB-B9B6-43B5-98E3-4B5948B2F7F4}"/>
    <cellStyle name="Výstup 3 10 5 3" xfId="14851" xr:uid="{899B41AA-ECEC-46D9-8436-FA88C06B44BA}"/>
    <cellStyle name="Výstup 3 10 5 3 2" xfId="40362" xr:uid="{0F901CBA-38BB-4E00-9DC3-2F325E662B6E}"/>
    <cellStyle name="Výstup 3 10 5 4" xfId="18192" xr:uid="{1AE799E1-2A3E-43A9-B743-10E3F7D18BDA}"/>
    <cellStyle name="Výstup 3 10 5 5" xfId="29358" xr:uid="{BE6F47CF-E839-49CB-9875-5B8FF5C60E83}"/>
    <cellStyle name="Výstup 3 10 6" xfId="7473" xr:uid="{12D9CE2F-1467-4157-9F16-21DEC7423905}"/>
    <cellStyle name="Výstup 3 10 6 2" xfId="17757" xr:uid="{436029D7-1111-4978-AB87-61F69DF95EC1}"/>
    <cellStyle name="Výstup 3 10 6 2 2" xfId="43521" xr:uid="{2B2FF480-3E46-4A69-B862-C55B3886B843}"/>
    <cellStyle name="Výstup 3 10 6 3" xfId="21356" xr:uid="{C72A209C-CA51-4DF3-B0C2-930C97A26D5A}"/>
    <cellStyle name="Výstup 3 10 6 4" xfId="24249" xr:uid="{82830D9C-C9D6-46B6-8779-3FB9536B2168}"/>
    <cellStyle name="Výstup 3 10 6 5" xfId="32428" xr:uid="{8A7BEDE9-EE17-468A-B2E3-45001A642F28}"/>
    <cellStyle name="Výstup 3 10 7" xfId="13004" xr:uid="{36F63496-D177-41D3-AA50-1FBACC3AA8BC}"/>
    <cellStyle name="Výstup 3 10 7 2" xfId="37861" xr:uid="{D8FF3B3F-B559-4E98-A4D9-0BB6DCAB70C2}"/>
    <cellStyle name="Výstup 3 10 8" xfId="17305" xr:uid="{0C32C6B1-3AF5-4A8A-A875-F5DE74F55611}"/>
    <cellStyle name="Výstup 3 10 9" xfId="26878" xr:uid="{D940232B-51F4-41A6-9E90-81C04E82AADE}"/>
    <cellStyle name="Výstup 3 10_3.10 Impairments" xfId="1170" xr:uid="{32B0E750-15C9-4DE5-BFCC-3F559DC0DF5E}"/>
    <cellStyle name="Výstup 3 11" xfId="286" xr:uid="{C4E41E0B-0DD3-4267-A1B6-B3EA6494D89F}"/>
    <cellStyle name="Výstup 3 11 2" xfId="590" xr:uid="{6E950074-D3F0-4DEE-B9CD-023C15957AD1}"/>
    <cellStyle name="Výstup 3 11 2 2" xfId="2139" xr:uid="{4A578D66-6FF0-4E74-B17D-0AA5EEF6563A}"/>
    <cellStyle name="Výstup 3 11 2 2 2" xfId="5338" xr:uid="{8CA938FF-4A24-4C3B-8DCC-EEF6149D021E}"/>
    <cellStyle name="Výstup 3 11 2 2 2 2" xfId="12131" xr:uid="{589A7306-CF2D-41D7-A12E-F7FB9B779EAE}"/>
    <cellStyle name="Výstup 3 11 2 2 2 2 2" xfId="20699" xr:uid="{9FF73D51-CFD3-495C-B686-7813261CFDBE}"/>
    <cellStyle name="Výstup 3 11 2 2 2 2 2 2" xfId="48174" xr:uid="{C03654D4-A6BB-48F5-A589-0EA411198EA7}"/>
    <cellStyle name="Výstup 3 11 2 2 2 2 3" xfId="23625" xr:uid="{B67C1979-EFE4-4DDF-A2E9-87D0AC56AA36}"/>
    <cellStyle name="Výstup 3 11 2 2 2 2 4" xfId="26250" xr:uid="{19A58751-27DE-4916-B72A-176904B3B8D2}"/>
    <cellStyle name="Výstup 3 11 2 2 2 2 5" xfId="36977" xr:uid="{61A0B866-47CA-48A4-B184-4B293CA09CBF}"/>
    <cellStyle name="Výstup 3 11 2 2 2 3" xfId="16123" xr:uid="{69D0308C-2757-49AF-BF58-13F3523007A2}"/>
    <cellStyle name="Výstup 3 11 2 2 2 3 2" xfId="42505" xr:uid="{F82A9AA6-352C-45D3-989C-321986F531D9}"/>
    <cellStyle name="Výstup 3 11 2 2 2 4" xfId="16737" xr:uid="{9D324D3E-C9A9-4957-910A-3AD3ACF921D5}"/>
    <cellStyle name="Výstup 3 11 2 2 2 5" xfId="23288" xr:uid="{74F0F9BB-8568-4090-979A-B657D17723EE}"/>
    <cellStyle name="Výstup 3 11 2 2 2 6" xfId="31422" xr:uid="{A8683FA1-E1A7-4AF5-901E-25E7515C5B96}"/>
    <cellStyle name="Výstup 3 11 2 2 3" xfId="9098" xr:uid="{639F0292-85B5-4CB6-AF6E-79B75E02A56B}"/>
    <cellStyle name="Výstup 3 11 2 2 3 2" xfId="18784" xr:uid="{49038466-C43D-4A47-9278-FBCCB2D3DBAD}"/>
    <cellStyle name="Výstup 3 11 2 2 3 2 2" xfId="45142" xr:uid="{DAA8C9BA-5523-413C-96BB-2E80EBA49F09}"/>
    <cellStyle name="Výstup 3 11 2 2 3 3" xfId="22145" xr:uid="{50576CEE-55E6-4BBF-8A5E-80914A1A40C8}"/>
    <cellStyle name="Výstup 3 11 2 2 3 4" xfId="24945" xr:uid="{C5C892BC-E248-4421-A331-0406BDB7B143}"/>
    <cellStyle name="Výstup 3 11 2 2 3 5" xfId="34033" xr:uid="{7DF9D5A1-385F-42BC-9A63-39BDA82BC9A4}"/>
    <cellStyle name="Výstup 3 11 2 2 4" xfId="14181" xr:uid="{E6FFAD22-3BA2-42D8-BFED-15CC598850F0}"/>
    <cellStyle name="Výstup 3 11 2 2 4 2" xfId="39481" xr:uid="{D2A29A32-4246-44EB-820C-141562BC6E8B}"/>
    <cellStyle name="Výstup 3 11 2 2 5" xfId="19836" xr:uid="{27B011C5-8718-46C1-B1D0-092B73866C7D}"/>
    <cellStyle name="Výstup 3 11 2 2 6" xfId="28486" xr:uid="{4891408C-EC31-4DA0-AD62-387C01F89053}"/>
    <cellStyle name="Výstup 3 11 2 2_5.3 Investments associated cy" xfId="6819" xr:uid="{75DD472E-E639-488B-8889-B4DC35069CA3}"/>
    <cellStyle name="Výstup 3 11 2 3" xfId="2754" xr:uid="{8B5CA038-8832-4477-BF72-87003E69199C}"/>
    <cellStyle name="Výstup 3 11 2 3 2" xfId="5953" xr:uid="{3952F1B5-ABE2-4A55-9B6A-C560ECCF9714}"/>
    <cellStyle name="Výstup 3 11 2 3 2 2" xfId="12746" xr:uid="{131F4301-7791-4165-9AF1-721F0C2305A3}"/>
    <cellStyle name="Výstup 3 11 2 3 2 2 2" xfId="21156" xr:uid="{0038E42A-5DEE-445C-A3F1-3EB8742C7F8D}"/>
    <cellStyle name="Výstup 3 11 2 3 2 2 2 2" xfId="48789" xr:uid="{511E1DC9-4363-4712-92DD-C855F7AFCF4E}"/>
    <cellStyle name="Výstup 3 11 2 3 2 2 3" xfId="24013" xr:uid="{15219585-6BEB-42C7-90B8-DA7B1D47B085}"/>
    <cellStyle name="Výstup 3 11 2 3 2 2 4" xfId="26610" xr:uid="{E861BBA5-7869-4355-AFAF-A45849A653DE}"/>
    <cellStyle name="Výstup 3 11 2 3 2 2 5" xfId="37592" xr:uid="{B3F10FF0-73E9-47D7-BFD8-37E9C9E64681}"/>
    <cellStyle name="Výstup 3 11 2 3 2 3" xfId="16568" xr:uid="{CF674E48-C7D6-4BE1-92C5-93C8CC52E817}"/>
    <cellStyle name="Výstup 3 11 2 3 2 3 2" xfId="43120" xr:uid="{ADAE1D6F-5B89-49C8-9576-5C48701A6D33}"/>
    <cellStyle name="Výstup 3 11 2 3 2 4" xfId="20287" xr:uid="{E98DF414-5974-4364-81A5-7C0D8641A750}"/>
    <cellStyle name="Výstup 3 11 2 3 2 5" xfId="20171" xr:uid="{DCCC2E1D-7209-47A1-AE82-BDB1D2D2FC4D}"/>
    <cellStyle name="Výstup 3 11 2 3 2 6" xfId="32037" xr:uid="{B727434F-17C9-433C-895F-240B53284E8B}"/>
    <cellStyle name="Výstup 3 11 2 3 3" xfId="9712" xr:uid="{A2115D23-B470-4ED2-BE7A-9ABA238C6063}"/>
    <cellStyle name="Výstup 3 11 2 3 3 2" xfId="19244" xr:uid="{F62D054E-72D6-48D9-9F7F-F67C7D514208}"/>
    <cellStyle name="Výstup 3 11 2 3 3 2 2" xfId="45756" xr:uid="{D73EC7BC-0E6B-4E53-B835-23A787F8EE96}"/>
    <cellStyle name="Výstup 3 11 2 3 3 3" xfId="22530" xr:uid="{7999D26A-0E35-435D-9657-FF8E88070A91}"/>
    <cellStyle name="Výstup 3 11 2 3 3 4" xfId="25304" xr:uid="{37DE92AA-78E8-4A05-BDE8-208C0647D8F7}"/>
    <cellStyle name="Výstup 3 11 2 3 3 5" xfId="34647" xr:uid="{264BCD3D-F56C-4F9B-BE14-2CE14AC6B7BB}"/>
    <cellStyle name="Výstup 3 11 2 3 4" xfId="14629" xr:uid="{7A422075-9599-467E-87B2-B2869A99FE66}"/>
    <cellStyle name="Výstup 3 11 2 3 4 2" xfId="40095" xr:uid="{3E970D0D-B806-40EA-B059-565C99CCDEDA}"/>
    <cellStyle name="Výstup 3 11 2 3 5" xfId="13566" xr:uid="{0410CBCE-39DA-43EE-A3F5-85B7BD5FE493}"/>
    <cellStyle name="Výstup 3 11 2 3 6" xfId="29100" xr:uid="{E74CAEAB-B3E0-44F1-8DAF-12BBA8AE8E4E}"/>
    <cellStyle name="Výstup 3 11 2 3_5.3 Investments associated cy" xfId="6820" xr:uid="{5C7732DE-E066-4175-B2E6-B2CE739644FC}"/>
    <cellStyle name="Výstup 3 11 2 4" xfId="3330" xr:uid="{91BBD33E-5B1C-4467-A898-6C542760F374}"/>
    <cellStyle name="Výstup 3 11 2 4 2" xfId="10257" xr:uid="{304A2BE4-5C12-41DB-B4F3-02B7B5C9AB60}"/>
    <cellStyle name="Výstup 3 11 2 4 2 2" xfId="19683" xr:uid="{C1741E0C-1C6A-442F-9C66-AD0876822B38}"/>
    <cellStyle name="Výstup 3 11 2 4 2 2 2" xfId="46300" xr:uid="{9E153242-E154-419D-9D2D-5DE62099602E}"/>
    <cellStyle name="Výstup 3 11 2 4 2 3" xfId="22920" xr:uid="{B632C076-DAD9-44A9-A594-3F6EABA03E24}"/>
    <cellStyle name="Výstup 3 11 2 4 2 4" xfId="25680" xr:uid="{F8A50894-1599-4765-BA5E-224C774015D4}"/>
    <cellStyle name="Výstup 3 11 2 4 2 5" xfId="35180" xr:uid="{EF6F19E7-5AB8-4F2E-829C-9EAE0C98CF6F}"/>
    <cellStyle name="Výstup 3 11 2 4 3" xfId="15071" xr:uid="{AEBD41ED-E069-4D6D-87C3-02EEF7F8EB8A}"/>
    <cellStyle name="Výstup 3 11 2 4 3 2" xfId="40635" xr:uid="{90D3C4AC-5A2B-45D1-BE41-87F20D9712E2}"/>
    <cellStyle name="Výstup 3 11 2 4 4" xfId="16287" xr:uid="{09E25E30-8462-4653-B2FA-F3D93118A290}"/>
    <cellStyle name="Výstup 3 11 2 4 5" xfId="29629" xr:uid="{E99C477F-8B53-4A57-B022-B86810A329CF}"/>
    <cellStyle name="Výstup 3 11 2 5" xfId="7779" xr:uid="{A15DA7E6-19F3-4635-B47A-982B680B3B6C}"/>
    <cellStyle name="Výstup 3 11 2 5 2" xfId="18007" xr:uid="{BC6AF094-8F18-4F46-BC05-BC57A8CAEE0A}"/>
    <cellStyle name="Výstup 3 11 2 5 2 2" xfId="43827" xr:uid="{D0EC01BB-4825-43C1-AEF3-382B6EC5393C}"/>
    <cellStyle name="Výstup 3 11 2 5 3" xfId="21579" xr:uid="{7B8715FE-06F2-4AD6-BC3B-776D6DD1ACD4}"/>
    <cellStyle name="Výstup 3 11 2 5 4" xfId="24461" xr:uid="{68D68E2E-2211-4218-BF5B-A53142F6B6DB}"/>
    <cellStyle name="Výstup 3 11 2 5 5" xfId="32734" xr:uid="{BF236985-7D47-458A-860C-FFD46082E3D4}"/>
    <cellStyle name="Výstup 3 11 2 6" xfId="13254" xr:uid="{AD2DCEC7-3959-4996-92E5-6292E0E8D908}"/>
    <cellStyle name="Výstup 3 11 2 6 2" xfId="38167" xr:uid="{AC1BD54B-8F8F-439F-BE94-E79A988BE877}"/>
    <cellStyle name="Výstup 3 11 2 7" xfId="17086" xr:uid="{62B1B3DE-79C7-49EF-9EB2-8B12DDDE0F87}"/>
    <cellStyle name="Výstup 3 11 2 8" xfId="27184" xr:uid="{8BEB6048-B3BC-4240-AA04-0A022A3959B2}"/>
    <cellStyle name="Výstup 3 11 2_5.3 Investments associated cy" xfId="6818" xr:uid="{80B9BA5A-4B45-4A66-A30D-54778B6FAB9D}"/>
    <cellStyle name="Výstup 3 11 3" xfId="1867" xr:uid="{BF962947-5A60-41B9-922F-0801C72B75CE}"/>
    <cellStyle name="Výstup 3 11 3 2" xfId="5066" xr:uid="{4861FDEB-D244-40F8-A0FC-15413A3C92AE}"/>
    <cellStyle name="Výstup 3 11 3 2 2" xfId="11859" xr:uid="{CBD9D3C7-8486-4567-8C72-743ECAC1E436}"/>
    <cellStyle name="Výstup 3 11 3 2 2 2" xfId="20482" xr:uid="{92A0FF00-79FB-4ABB-9C01-72C030E7A7ED}"/>
    <cellStyle name="Výstup 3 11 3 2 2 2 2" xfId="47902" xr:uid="{E384E089-CB04-41E8-9BD1-E1388F8BADB4}"/>
    <cellStyle name="Výstup 3 11 3 2 2 3" xfId="23437" xr:uid="{99374D18-88F1-4EE1-8D96-EBC66491D549}"/>
    <cellStyle name="Výstup 3 11 3 2 2 4" xfId="26072" xr:uid="{D485E966-FF5A-4DAA-A5FF-5D1E13FFAAF3}"/>
    <cellStyle name="Výstup 3 11 3 2 2 5" xfId="36705" xr:uid="{4692192A-7564-4233-95F7-9AD43DD1CBD1}"/>
    <cellStyle name="Výstup 3 11 3 2 3" xfId="15906" xr:uid="{AA6B1402-DCBB-4723-AA3B-1671D13E4245}"/>
    <cellStyle name="Výstup 3 11 3 2 3 2" xfId="42233" xr:uid="{2FCEC485-61B3-48EC-9CFF-64D64EF60DB4}"/>
    <cellStyle name="Výstup 3 11 3 2 4" xfId="13508" xr:uid="{48578D12-AE94-48AB-B105-14A951BEBB99}"/>
    <cellStyle name="Výstup 3 11 3 2 5" xfId="23174" xr:uid="{0659DAF4-924A-42FB-8E66-A7C41625F8EB}"/>
    <cellStyle name="Výstup 3 11 3 2 6" xfId="31150" xr:uid="{CC0A6097-6A8E-4A16-B8B7-B2117FF4812A}"/>
    <cellStyle name="Výstup 3 11 3 3" xfId="8826" xr:uid="{AA5F0A1B-DED3-48BA-8692-EEEC4FC82FA0}"/>
    <cellStyle name="Výstup 3 11 3 3 2" xfId="18571" xr:uid="{AB77CB3A-8F84-4887-8D1D-044F06898FD6}"/>
    <cellStyle name="Výstup 3 11 3 3 2 2" xfId="44870" xr:uid="{704BE27D-E587-4EB1-9774-F03999E3AAD3}"/>
    <cellStyle name="Výstup 3 11 3 3 3" xfId="21959" xr:uid="{1F766937-F692-41EF-8A12-9060355283E6}"/>
    <cellStyle name="Výstup 3 11 3 3 4" xfId="24767" xr:uid="{A5B37C8B-6933-43C8-979F-E1DFFBEFF290}"/>
    <cellStyle name="Výstup 3 11 3 3 5" xfId="33761" xr:uid="{C0A6E047-667C-4026-B3CA-ECD7CC26BB3F}"/>
    <cellStyle name="Výstup 3 11 3 4" xfId="13970" xr:uid="{EFC47EB3-EEAE-4F08-BDED-3501EF0C494B}"/>
    <cellStyle name="Výstup 3 11 3 4 2" xfId="39209" xr:uid="{CB38668C-2F6A-42C9-8062-CA0804CE5CD6}"/>
    <cellStyle name="Výstup 3 11 3 5" xfId="19847" xr:uid="{A0C8C095-BD3C-428E-9F2C-898AC03B0D9E}"/>
    <cellStyle name="Výstup 3 11 3 6" xfId="28214" xr:uid="{9FD005B8-1621-41E4-A158-DA6A10FD8E48}"/>
    <cellStyle name="Výstup 3 11 3_5.3 Investments associated cy" xfId="6821" xr:uid="{041CB0F7-2A09-4133-BB22-26FCD1EBAF85}"/>
    <cellStyle name="Výstup 3 11 4" xfId="2547" xr:uid="{D1760B16-4D93-4457-84FE-3FDDF2A47E8F}"/>
    <cellStyle name="Výstup 3 11 4 2" xfId="5746" xr:uid="{B45DA119-0F46-442F-ADEB-801BD88304FD}"/>
    <cellStyle name="Výstup 3 11 4 2 2" xfId="12539" xr:uid="{DFD80FC0-5BAD-4C9C-B45A-345FBC4CB23C}"/>
    <cellStyle name="Výstup 3 11 4 2 2 2" xfId="20949" xr:uid="{6F789033-4479-4D86-B3DD-17F67303B6A3}"/>
    <cellStyle name="Výstup 3 11 4 2 2 2 2" xfId="48582" xr:uid="{6056C464-64A2-4E04-B742-9CB38994228E}"/>
    <cellStyle name="Výstup 3 11 4 2 2 3" xfId="23806" xr:uid="{68A491B6-F4C3-49EB-A654-29011E2D0355}"/>
    <cellStyle name="Výstup 3 11 4 2 2 4" xfId="26403" xr:uid="{C575B94A-1314-4D99-BD97-0A6D202F25A9}"/>
    <cellStyle name="Výstup 3 11 4 2 2 5" xfId="37385" xr:uid="{3A8EFC0F-4095-4B02-A4C9-CB1290C6A5C5}"/>
    <cellStyle name="Výstup 3 11 4 2 3" xfId="16361" xr:uid="{BB7BA65A-1A10-471C-9678-2763753657ED}"/>
    <cellStyle name="Výstup 3 11 4 2 3 2" xfId="42913" xr:uid="{29B3DA35-60BB-4BA6-88EA-A98B4D8BB3E5}"/>
    <cellStyle name="Výstup 3 11 4 2 4" xfId="14356" xr:uid="{1F1138D0-42F5-4088-9FF1-382025973448}"/>
    <cellStyle name="Výstup 3 11 4 2 5" xfId="21823" xr:uid="{89038E97-AE0C-4A09-9690-C22091C0FE3F}"/>
    <cellStyle name="Výstup 3 11 4 2 6" xfId="31830" xr:uid="{BF12BB21-4A81-468A-B03F-C55AAE04D883}"/>
    <cellStyle name="Výstup 3 11 4 3" xfId="9505" xr:uid="{82C98B1A-DC17-49C0-A116-470E52703E60}"/>
    <cellStyle name="Výstup 3 11 4 3 2" xfId="19037" xr:uid="{89F27916-84D2-4B5B-9175-61CC0E5F5F86}"/>
    <cellStyle name="Výstup 3 11 4 3 2 2" xfId="45549" xr:uid="{4C96EEBF-D36B-49E1-B34A-1B2568D6B6C0}"/>
    <cellStyle name="Výstup 3 11 4 3 3" xfId="22323" xr:uid="{863FEC5A-5EB5-4BC9-994E-EDD7DB958C18}"/>
    <cellStyle name="Výstup 3 11 4 3 4" xfId="25097" xr:uid="{AEF5752F-0BED-4BEF-A01E-2C92301618AF}"/>
    <cellStyle name="Výstup 3 11 4 3 5" xfId="34440" xr:uid="{8661A6C1-2F70-440C-B318-2E6A7E620FA8}"/>
    <cellStyle name="Výstup 3 11 4 4" xfId="14422" xr:uid="{D8EC542D-470C-4A2A-8EB9-B3A3E2DDB751}"/>
    <cellStyle name="Výstup 3 11 4 4 2" xfId="39888" xr:uid="{8E4B886B-9E87-49DD-AD08-88F0C9E4E938}"/>
    <cellStyle name="Výstup 3 11 4 5" xfId="15702" xr:uid="{BF69D874-513A-4B1D-A2D9-8CB662C461D3}"/>
    <cellStyle name="Výstup 3 11 4 6" xfId="28893" xr:uid="{09FB396C-7806-4176-BBF1-124FD9427C50}"/>
    <cellStyle name="Výstup 3 11 4_5.3 Investments associated cy" xfId="6822" xr:uid="{0033CCEA-6905-47EF-99C9-A4D7BB1F569C}"/>
    <cellStyle name="Výstup 3 11 5" xfId="3054" xr:uid="{301FF1E6-23A4-4445-B043-3F38C53753EF}"/>
    <cellStyle name="Výstup 3 11 5 2" xfId="9986" xr:uid="{F5D1596C-618F-4E27-A208-662236598135}"/>
    <cellStyle name="Výstup 3 11 5 2 2" xfId="19468" xr:uid="{1EB52960-C00D-4DC0-B664-78D6CD8055D7}"/>
    <cellStyle name="Výstup 3 11 5 2 2 2" xfId="46029" xr:uid="{E5132C2D-1E62-45E0-BD17-9BCE5C633CA3}"/>
    <cellStyle name="Výstup 3 11 5 2 3" xfId="22738" xr:uid="{D2C2DE21-1D68-4EC0-ACED-84E189A9ECD8}"/>
    <cellStyle name="Výstup 3 11 5 2 4" xfId="25506" xr:uid="{D03419F5-DC45-44A1-B4F8-FA4F4FA958B8}"/>
    <cellStyle name="Výstup 3 11 5 2 5" xfId="34911" xr:uid="{0B5029F1-C48A-4DF9-8BDD-E62DD8038CCD}"/>
    <cellStyle name="Výstup 3 11 5 3" xfId="14854" xr:uid="{D6B76F71-775E-4E3D-B816-1BD8CBC8592C}"/>
    <cellStyle name="Výstup 3 11 5 3 2" xfId="40365" xr:uid="{E6BC4D3F-CB16-453C-96B0-8F0B6B0DF232}"/>
    <cellStyle name="Výstup 3 11 5 4" xfId="15244" xr:uid="{B24E379C-B175-499F-B0C1-2CA8AD5C7965}"/>
    <cellStyle name="Výstup 3 11 5 5" xfId="29361" xr:uid="{A4C13325-7D09-46C6-AF31-15222AB5D28A}"/>
    <cellStyle name="Výstup 3 11 6" xfId="7478" xr:uid="{0F4AFA40-6B6F-445E-885D-438197B46FCE}"/>
    <cellStyle name="Výstup 3 11 6 2" xfId="17762" xr:uid="{F1D87937-ADC8-4A5B-8582-C4E47C83EB95}"/>
    <cellStyle name="Výstup 3 11 6 2 2" xfId="43526" xr:uid="{4CE3D58A-6C75-44A4-86C4-4A80A703780C}"/>
    <cellStyle name="Výstup 3 11 6 3" xfId="21361" xr:uid="{2FB49725-434E-4AEB-A72E-B79E2BD4EDD0}"/>
    <cellStyle name="Výstup 3 11 6 4" xfId="24254" xr:uid="{AD9CE1DC-BCF1-4782-965D-3C93135A1891}"/>
    <cellStyle name="Výstup 3 11 6 5" xfId="32433" xr:uid="{F36A25A2-6724-482E-966F-C96E83E9E7D1}"/>
    <cellStyle name="Výstup 3 11 7" xfId="13009" xr:uid="{BD2D523A-17AB-4C3C-A944-176EDE1A876B}"/>
    <cellStyle name="Výstup 3 11 7 2" xfId="37866" xr:uid="{E4B5555D-27F7-4BEF-9021-950E77DA29B9}"/>
    <cellStyle name="Výstup 3 11 8" xfId="17300" xr:uid="{2DB2FCFB-2BA1-4E6F-A346-090E9AE6B225}"/>
    <cellStyle name="Výstup 3 11 9" xfId="26883" xr:uid="{722BA2E6-5572-44FE-BB3F-0E3E650AAA0B}"/>
    <cellStyle name="Výstup 3 11_3.10 Impairments" xfId="1171" xr:uid="{97B8EDAD-8A71-4401-99B1-BA9765EE5079}"/>
    <cellStyle name="Výstup 3 12" xfId="306" xr:uid="{3D79C72D-612A-4CB0-A37A-4D5DFE6039B5}"/>
    <cellStyle name="Výstup 3 12 2" xfId="610" xr:uid="{99C07E77-EC86-4B24-848C-A0700D0E0FFE}"/>
    <cellStyle name="Výstup 3 12 2 2" xfId="2158" xr:uid="{DF951684-C8C0-465C-B301-8BCDB18A9E45}"/>
    <cellStyle name="Výstup 3 12 2 2 2" xfId="5357" xr:uid="{B035740B-F388-4B09-A61A-B50B8EDB0E05}"/>
    <cellStyle name="Výstup 3 12 2 2 2 2" xfId="12150" xr:uid="{E8A9F592-1ABE-4186-99F9-328F1C40ED25}"/>
    <cellStyle name="Výstup 3 12 2 2 2 2 2" xfId="20714" xr:uid="{839D5680-9872-4635-B4E8-0C26BA56B4A6}"/>
    <cellStyle name="Výstup 3 12 2 2 2 2 2 2" xfId="48193" xr:uid="{80009492-B730-4BE9-A255-27AC10574F50}"/>
    <cellStyle name="Výstup 3 12 2 2 2 2 3" xfId="23638" xr:uid="{3216A73A-F21D-4263-83FD-2309845B5FB9}"/>
    <cellStyle name="Výstup 3 12 2 2 2 2 4" xfId="26263" xr:uid="{1EB7FA37-517A-4C71-BC5F-804D5524747A}"/>
    <cellStyle name="Výstup 3 12 2 2 2 2 5" xfId="36996" xr:uid="{BF15A703-57E7-45DD-AEC6-2AFED1EB8711}"/>
    <cellStyle name="Výstup 3 12 2 2 2 3" xfId="16139" xr:uid="{EF496D2B-BA4E-45A8-83DA-D5F98816FDED}"/>
    <cellStyle name="Výstup 3 12 2 2 2 3 2" xfId="42524" xr:uid="{C26BF310-85F2-4334-9296-A3F29F76FBB0}"/>
    <cellStyle name="Výstup 3 12 2 2 2 4" xfId="20253" xr:uid="{F9AE13B6-CAA3-4B2A-85EE-E946755617F1}"/>
    <cellStyle name="Výstup 3 12 2 2 2 5" xfId="13737" xr:uid="{07547902-0B3F-4302-90FF-7767BD4497FE}"/>
    <cellStyle name="Výstup 3 12 2 2 2 6" xfId="31441" xr:uid="{A9EF6200-06FD-48B7-82E7-713849892921}"/>
    <cellStyle name="Výstup 3 12 2 2 3" xfId="9117" xr:uid="{63118FE8-4829-48A4-937A-607D402060D9}"/>
    <cellStyle name="Výstup 3 12 2 2 3 2" xfId="18800" xr:uid="{BF45ED33-713A-43E9-BFCA-C3BDD29014CC}"/>
    <cellStyle name="Výstup 3 12 2 2 3 2 2" xfId="45161" xr:uid="{3BFA3CC8-3378-4F2E-A2E8-73AF181074C4}"/>
    <cellStyle name="Výstup 3 12 2 2 3 3" xfId="22159" xr:uid="{AE4FB55A-F1B1-45EE-B862-CE445BC658E1}"/>
    <cellStyle name="Výstup 3 12 2 2 3 4" xfId="24958" xr:uid="{7806647B-FDF7-4982-9877-D79930979F07}"/>
    <cellStyle name="Výstup 3 12 2 2 3 5" xfId="34052" xr:uid="{BC7086B7-5978-48AB-9172-5361A128642B}"/>
    <cellStyle name="Výstup 3 12 2 2 4" xfId="14196" xr:uid="{455C15DA-BBFF-4CCE-99C3-F225DC8E7589}"/>
    <cellStyle name="Výstup 3 12 2 2 4 2" xfId="39500" xr:uid="{8FEC50A1-BAF6-472D-8DE4-DEF29843BDB0}"/>
    <cellStyle name="Výstup 3 12 2 2 5" xfId="17609" xr:uid="{95CCEB44-1F1D-4C42-84A0-6B42945AC85D}"/>
    <cellStyle name="Výstup 3 12 2 2 6" xfId="28505" xr:uid="{0C240FCE-E4FB-49B1-8D22-15D0FBF914BD}"/>
    <cellStyle name="Výstup 3 12 2 2_5.3 Investments associated cy" xfId="6824" xr:uid="{90E663D6-FDBE-4A84-BF7A-0283E36D94FF}"/>
    <cellStyle name="Výstup 3 12 2 3" xfId="2768" xr:uid="{71AC6984-A049-4D77-AAF9-9D2DF294FC80}"/>
    <cellStyle name="Výstup 3 12 2 3 2" xfId="5967" xr:uid="{6E5BE46F-DFF7-4797-B86D-744DB5F844B5}"/>
    <cellStyle name="Výstup 3 12 2 3 2 2" xfId="12760" xr:uid="{B0C46488-6478-4AD6-90E6-09A4C1394D8B}"/>
    <cellStyle name="Výstup 3 12 2 3 2 2 2" xfId="21170" xr:uid="{C56C9683-E44F-4ED5-9677-4D0A3940B99F}"/>
    <cellStyle name="Výstup 3 12 2 3 2 2 2 2" xfId="48803" xr:uid="{C2D2A972-AEC7-4155-BE6C-2E348E125DE4}"/>
    <cellStyle name="Výstup 3 12 2 3 2 2 3" xfId="24027" xr:uid="{E62E359E-C31E-4017-88D4-995A6E49AA27}"/>
    <cellStyle name="Výstup 3 12 2 3 2 2 4" xfId="26624" xr:uid="{57215394-2FBF-4413-B518-1712DC305D66}"/>
    <cellStyle name="Výstup 3 12 2 3 2 2 5" xfId="37606" xr:uid="{8DE8EE8E-F70A-485E-A797-4085C7E77229}"/>
    <cellStyle name="Výstup 3 12 2 3 2 3" xfId="16582" xr:uid="{EDD3AFF2-0F0E-45EB-8A5D-A7A3A648D3E9}"/>
    <cellStyle name="Výstup 3 12 2 3 2 3 2" xfId="43134" xr:uid="{57316F3E-233A-4DEA-9D84-B8798F58E25D}"/>
    <cellStyle name="Výstup 3 12 2 3 2 4" xfId="14236" xr:uid="{0BD5EBD1-C47E-4394-9AD6-58A81F01D7B4}"/>
    <cellStyle name="Výstup 3 12 2 3 2 5" xfId="21788" xr:uid="{1F8D1C5A-F365-475E-BD8D-42DB4D5C9111}"/>
    <cellStyle name="Výstup 3 12 2 3 2 6" xfId="32051" xr:uid="{E7217F94-06C1-4791-B8BB-5FC6F74BD0EC}"/>
    <cellStyle name="Výstup 3 12 2 3 3" xfId="9726" xr:uid="{367C8CE0-6528-4A61-B456-FF6E72D364D9}"/>
    <cellStyle name="Výstup 3 12 2 3 3 2" xfId="19258" xr:uid="{34731DE6-A671-47BE-B4D6-601971A507B0}"/>
    <cellStyle name="Výstup 3 12 2 3 3 2 2" xfId="45770" xr:uid="{8A4AEAF9-4F81-4121-AFFB-DA5183DDAB2C}"/>
    <cellStyle name="Výstup 3 12 2 3 3 3" xfId="22544" xr:uid="{5820E341-45B9-49EB-9B0C-FB478CC94C10}"/>
    <cellStyle name="Výstup 3 12 2 3 3 4" xfId="25318" xr:uid="{14960169-68C0-4CAA-A5F8-B466DAA040E9}"/>
    <cellStyle name="Výstup 3 12 2 3 3 5" xfId="34661" xr:uid="{FA0F72D7-0931-48B9-BCCF-2D2F33037A12}"/>
    <cellStyle name="Výstup 3 12 2 3 4" xfId="14643" xr:uid="{75AEC747-D01E-4A5B-8540-03D2FE73C710}"/>
    <cellStyle name="Výstup 3 12 2 3 4 2" xfId="40109" xr:uid="{8522B4B5-97CA-4B44-9520-7E333646FB7B}"/>
    <cellStyle name="Výstup 3 12 2 3 5" xfId="15625" xr:uid="{7328EE80-8E12-4A7D-9C7C-F83E670F031B}"/>
    <cellStyle name="Výstup 3 12 2 3 6" xfId="29114" xr:uid="{2D5DD7FD-0889-43DB-BB0A-FD160CFCC6FB}"/>
    <cellStyle name="Výstup 3 12 2 3_5.3 Investments associated cy" xfId="6825" xr:uid="{468F6FDE-E935-4B6C-B06D-D3CE8A1CBF78}"/>
    <cellStyle name="Výstup 3 12 2 4" xfId="3349" xr:uid="{9D165434-E7B4-4563-A8D6-226285079B54}"/>
    <cellStyle name="Výstup 3 12 2 4 2" xfId="10276" xr:uid="{0CE3770D-A05D-47D9-9E46-7C83D43A387B}"/>
    <cellStyle name="Výstup 3 12 2 4 2 2" xfId="19699" xr:uid="{83A5EE91-65F0-4645-9139-167A6D76BB77}"/>
    <cellStyle name="Výstup 3 12 2 4 2 2 2" xfId="46319" xr:uid="{80902231-E322-4875-827C-D6481B6A7057}"/>
    <cellStyle name="Výstup 3 12 2 4 2 3" xfId="22934" xr:uid="{CE03341E-01DE-4CCB-8DF6-7EFDDA911F0F}"/>
    <cellStyle name="Výstup 3 12 2 4 2 4" xfId="25693" xr:uid="{0FA383A9-9DD5-4183-B8FB-D3B74D9E3200}"/>
    <cellStyle name="Výstup 3 12 2 4 2 5" xfId="35199" xr:uid="{4A49CCD3-7F36-4968-B656-6A84834AA2AD}"/>
    <cellStyle name="Výstup 3 12 2 4 3" xfId="15086" xr:uid="{02FFBB8A-A79B-40A9-962F-3DCCE7294E1E}"/>
    <cellStyle name="Výstup 3 12 2 4 3 2" xfId="40654" xr:uid="{86377AE8-7642-4875-A64E-2C7AECE966AB}"/>
    <cellStyle name="Výstup 3 12 2 4 4" xfId="20802" xr:uid="{8551BAD9-F58A-4667-9F87-A935F034ABEE}"/>
    <cellStyle name="Výstup 3 12 2 4 5" xfId="29648" xr:uid="{DC19F267-C84C-4405-8C5C-01579837A935}"/>
    <cellStyle name="Výstup 3 12 2 5" xfId="7799" xr:uid="{860CBEF8-3D6D-4732-8BBF-840248F4097C}"/>
    <cellStyle name="Výstup 3 12 2 5 2" xfId="18023" xr:uid="{F3D81212-29B6-406A-9BDE-A6D846857B23}"/>
    <cellStyle name="Výstup 3 12 2 5 2 2" xfId="43847" xr:uid="{488D4A3B-254A-469C-A80B-C261355355DE}"/>
    <cellStyle name="Výstup 3 12 2 5 3" xfId="21594" xr:uid="{B3AC98D8-AB18-402F-AB15-FEC660A0117D}"/>
    <cellStyle name="Výstup 3 12 2 5 4" xfId="24475" xr:uid="{FA0AD260-1C0E-4988-8C62-B549E885989E}"/>
    <cellStyle name="Výstup 3 12 2 5 5" xfId="32754" xr:uid="{7937890E-6732-4205-9360-75039DB3573F}"/>
    <cellStyle name="Výstup 3 12 2 6" xfId="13270" xr:uid="{23D28A38-0948-4426-B4FB-D754FFDF357A}"/>
    <cellStyle name="Výstup 3 12 2 6 2" xfId="38187" xr:uid="{50990170-9F26-4040-8741-1F9E4E0D9934}"/>
    <cellStyle name="Výstup 3 12 2 7" xfId="17072" xr:uid="{466E8283-15A9-4E48-8961-60C1ACA101E4}"/>
    <cellStyle name="Výstup 3 12 2 8" xfId="27204" xr:uid="{86A89DFF-2D3F-4AE4-92BD-BE62342C91A5}"/>
    <cellStyle name="Výstup 3 12 2_5.3 Investments associated cy" xfId="6823" xr:uid="{496F6EAE-08B7-4A9A-AEA0-8974C212AB9E}"/>
    <cellStyle name="Výstup 3 12 3" xfId="1886" xr:uid="{664ECD42-977E-4C92-9F95-D17D3B73CF33}"/>
    <cellStyle name="Výstup 3 12 3 2" xfId="5085" xr:uid="{23C8727D-C261-4BE2-A248-E8510044489C}"/>
    <cellStyle name="Výstup 3 12 3 2 2" xfId="11878" xr:uid="{FDE9C00E-E8A3-4ABC-904C-40A19A4504AC}"/>
    <cellStyle name="Výstup 3 12 3 2 2 2" xfId="20496" xr:uid="{923D0D2B-DC74-4CD2-8CAC-6B34F47073B8}"/>
    <cellStyle name="Výstup 3 12 3 2 2 2 2" xfId="47921" xr:uid="{6347D0FD-3640-484D-AFEC-952097F48761}"/>
    <cellStyle name="Výstup 3 12 3 2 2 3" xfId="23450" xr:uid="{94CA009F-0E7F-4600-971B-111D5D4923E4}"/>
    <cellStyle name="Výstup 3 12 3 2 2 4" xfId="26085" xr:uid="{396E1588-8919-4555-930E-183DA866F91A}"/>
    <cellStyle name="Výstup 3 12 3 2 2 5" xfId="36724" xr:uid="{77DFA327-CCE5-4775-91E8-EB8F1052C6EA}"/>
    <cellStyle name="Výstup 3 12 3 2 3" xfId="15921" xr:uid="{4A8E9DA3-2455-42F6-90A3-EFAB3EFD1231}"/>
    <cellStyle name="Výstup 3 12 3 2 3 2" xfId="42252" xr:uid="{D0F302D8-3D9E-45E1-B714-1F1498DCA130}"/>
    <cellStyle name="Výstup 3 12 3 2 4" xfId="17636" xr:uid="{BC5A8C31-BA44-4890-AA1C-432B1573EE07}"/>
    <cellStyle name="Výstup 3 12 3 2 5" xfId="21288" xr:uid="{D3B76652-8630-4739-9EF2-277FA20D51C5}"/>
    <cellStyle name="Výstup 3 12 3 2 6" xfId="31169" xr:uid="{6526B4B5-8A3F-44CB-A537-0A0EBFA370C1}"/>
    <cellStyle name="Výstup 3 12 3 3" xfId="8845" xr:uid="{E5790829-5528-466A-AA5C-F6C8ADF3CB7A}"/>
    <cellStyle name="Výstup 3 12 3 3 2" xfId="18585" xr:uid="{5208D309-AF27-4B86-80E7-D371C59848F6}"/>
    <cellStyle name="Výstup 3 12 3 3 2 2" xfId="44889" xr:uid="{5C337958-18BC-42AA-9903-2CFF14361891}"/>
    <cellStyle name="Výstup 3 12 3 3 3" xfId="21972" xr:uid="{63D6F4C2-376C-4EA2-A21F-305A1F4E480B}"/>
    <cellStyle name="Výstup 3 12 3 3 4" xfId="24780" xr:uid="{27B8E7B1-1797-42D6-86EA-214F70186E34}"/>
    <cellStyle name="Výstup 3 12 3 3 5" xfId="33780" xr:uid="{269A1B74-4370-47B1-8803-6CD2F856454A}"/>
    <cellStyle name="Výstup 3 12 3 4" xfId="13984" xr:uid="{84AB6C53-4983-4503-914E-ADE615E6B95A}"/>
    <cellStyle name="Výstup 3 12 3 4 2" xfId="39228" xr:uid="{35E173E5-4F49-4D06-974A-BFE1695A1365}"/>
    <cellStyle name="Výstup 3 12 3 5" xfId="19417" xr:uid="{D7BF3017-B766-44A6-855C-2CA493DBBAD1}"/>
    <cellStyle name="Výstup 3 12 3 6" xfId="28233" xr:uid="{440DC339-025C-487A-99AF-E5560AE38354}"/>
    <cellStyle name="Výstup 3 12 3_5.3 Investments associated cy" xfId="6826" xr:uid="{D036FD74-533D-4527-94F9-068F5CA1106F}"/>
    <cellStyle name="Výstup 3 12 4" xfId="2561" xr:uid="{9B6AE6AB-F472-4663-870C-516E171E8385}"/>
    <cellStyle name="Výstup 3 12 4 2" xfId="5760" xr:uid="{A8E21CC9-DF65-40DD-A02B-08F887B3101A}"/>
    <cellStyle name="Výstup 3 12 4 2 2" xfId="12553" xr:uid="{D03A8172-2B93-4E2A-A98F-F00B18621A4D}"/>
    <cellStyle name="Výstup 3 12 4 2 2 2" xfId="20963" xr:uid="{49CDB0D8-4853-4375-A6E7-316696959AF7}"/>
    <cellStyle name="Výstup 3 12 4 2 2 2 2" xfId="48596" xr:uid="{B29D8C96-CB35-4FA9-8184-E78B91A34D85}"/>
    <cellStyle name="Výstup 3 12 4 2 2 3" xfId="23820" xr:uid="{A5B61167-1DBD-414C-99FD-0C63A98D5F97}"/>
    <cellStyle name="Výstup 3 12 4 2 2 4" xfId="26417" xr:uid="{9FECE641-BDBE-4DF2-B87A-6E20E21E7624}"/>
    <cellStyle name="Výstup 3 12 4 2 2 5" xfId="37399" xr:uid="{A5CB4DC6-7FFA-4D26-9F1C-E344ABF2FAD9}"/>
    <cellStyle name="Výstup 3 12 4 2 3" xfId="16375" xr:uid="{9934AE24-86F7-423B-A55C-8057C4D28053}"/>
    <cellStyle name="Výstup 3 12 4 2 3 2" xfId="42927" xr:uid="{B8E2BB2C-1482-48F3-8E57-881E4EA93EBE}"/>
    <cellStyle name="Výstup 3 12 4 2 4" xfId="16713" xr:uid="{7C260554-BFAF-42EF-A8E3-C398E127548F}"/>
    <cellStyle name="Výstup 3 12 4 2 5" xfId="23539" xr:uid="{3D08F813-4211-4D6B-88E9-0DB72352A952}"/>
    <cellStyle name="Výstup 3 12 4 2 6" xfId="31844" xr:uid="{C698F9DC-AB99-4180-8303-B129AFEF75A9}"/>
    <cellStyle name="Výstup 3 12 4 3" xfId="9519" xr:uid="{74490CDD-194C-4C53-A788-476F7880F59B}"/>
    <cellStyle name="Výstup 3 12 4 3 2" xfId="19051" xr:uid="{5CF5805E-A593-400A-BB5F-02D4A696408D}"/>
    <cellStyle name="Výstup 3 12 4 3 2 2" xfId="45563" xr:uid="{146FFF3B-68FD-41B0-B375-62D17C80F8D9}"/>
    <cellStyle name="Výstup 3 12 4 3 3" xfId="22337" xr:uid="{8730B042-24E9-4EE0-BC7E-36175A1BD1AC}"/>
    <cellStyle name="Výstup 3 12 4 3 4" xfId="25111" xr:uid="{651B8DA2-6BF8-4BE4-A62B-0C716B955CD5}"/>
    <cellStyle name="Výstup 3 12 4 3 5" xfId="34454" xr:uid="{0F81BC64-40BB-4DAB-AD68-DDB6B4072307}"/>
    <cellStyle name="Výstup 3 12 4 4" xfId="14436" xr:uid="{C1816A36-6F35-4674-ADA1-162C3086E1B0}"/>
    <cellStyle name="Výstup 3 12 4 4 2" xfId="39902" xr:uid="{7BEA2622-45CA-45DA-9A47-9EB6B78D32D3}"/>
    <cellStyle name="Výstup 3 12 4 5" xfId="16896" xr:uid="{0554BD6A-73DF-4620-A84E-BD4FC89BAF72}"/>
    <cellStyle name="Výstup 3 12 4 6" xfId="28907" xr:uid="{586F78C5-BE81-42B6-B90C-9569139D60C4}"/>
    <cellStyle name="Výstup 3 12 4_5.3 Investments associated cy" xfId="6827" xr:uid="{10B6E5D1-53A8-4AAA-A0C3-B5B4D62D4FA0}"/>
    <cellStyle name="Výstup 3 12 5" xfId="3074" xr:uid="{BE43CA08-65BD-4EC9-BC6A-91ABBD3C6549}"/>
    <cellStyle name="Výstup 3 12 5 2" xfId="10006" xr:uid="{B8EFF097-01C2-4610-A691-A1DE85CFB2F1}"/>
    <cellStyle name="Výstup 3 12 5 2 2" xfId="19482" xr:uid="{E1D246F1-715D-4EBF-868F-F44B16834003}"/>
    <cellStyle name="Výstup 3 12 5 2 2 2" xfId="46049" xr:uid="{9D824792-C801-4DC9-AEB4-CF6C0C01B33C}"/>
    <cellStyle name="Výstup 3 12 5 2 3" xfId="22752" xr:uid="{F85F97D1-6BDD-4898-A3CA-5B3E0B22DC9C}"/>
    <cellStyle name="Výstup 3 12 5 2 4" xfId="25519" xr:uid="{5FE71086-BC44-421F-93BD-29C1C2F2B77A}"/>
    <cellStyle name="Výstup 3 12 5 2 5" xfId="34930" xr:uid="{15F05887-1C3E-4370-8289-17E698722DF7}"/>
    <cellStyle name="Výstup 3 12 5 3" xfId="14867" xr:uid="{2F126B94-1F9E-4D98-8995-30C6E5048624}"/>
    <cellStyle name="Výstup 3 12 5 3 2" xfId="40385" xr:uid="{81BF30D6-F545-4DA9-BDA5-E33A59BF582B}"/>
    <cellStyle name="Výstup 3 12 5 4" xfId="16847" xr:uid="{CFAA65B4-310C-4A57-9B62-9BB2F75B5FAD}"/>
    <cellStyle name="Výstup 3 12 5 5" xfId="29380" xr:uid="{DB3CEA50-50DA-4C66-B137-59987A2335D9}"/>
    <cellStyle name="Výstup 3 12 6" xfId="7498" xr:uid="{F654253F-BAC2-4D90-AB00-E11AFE3BB085}"/>
    <cellStyle name="Výstup 3 12 6 2" xfId="17777" xr:uid="{2949B173-09B6-4520-A726-F95AF5F60300}"/>
    <cellStyle name="Výstup 3 12 6 2 2" xfId="43546" xr:uid="{E7CB0290-E50D-495D-A884-3617DD16DA10}"/>
    <cellStyle name="Výstup 3 12 6 3" xfId="21375" xr:uid="{09F71625-3B02-43F1-A427-68389E4755C6}"/>
    <cellStyle name="Výstup 3 12 6 4" xfId="24268" xr:uid="{9C28B55B-CD5E-4A03-966A-A265E104BC91}"/>
    <cellStyle name="Výstup 3 12 6 5" xfId="32453" xr:uid="{D12EE971-797D-4AE6-90D2-EA17FF0DA4AF}"/>
    <cellStyle name="Výstup 3 12 7" xfId="13024" xr:uid="{4FF3671E-6F25-415F-ADE9-935B4A8A3227}"/>
    <cellStyle name="Výstup 3 12 7 2" xfId="37886" xr:uid="{A93930C0-9B0B-4AAB-9C3C-83D924548FDD}"/>
    <cellStyle name="Výstup 3 12 8" xfId="17286" xr:uid="{737BE455-0A03-44A2-BB4A-17D623ADEE01}"/>
    <cellStyle name="Výstup 3 12 9" xfId="26903" xr:uid="{8DF73033-07C8-4267-A4B5-166858D5FCC4}"/>
    <cellStyle name="Výstup 3 12_3.10 Impairments" xfId="1172" xr:uid="{EDD16B09-59A1-48F2-8C9A-92867A5F7205}"/>
    <cellStyle name="Výstup 3 13" xfId="324" xr:uid="{CB3E97F6-5909-44C4-B8F3-8C682DC15571}"/>
    <cellStyle name="Výstup 3 13 2" xfId="628" xr:uid="{D1A3F195-23E3-41DE-9928-7770E542D762}"/>
    <cellStyle name="Výstup 3 13 2 2" xfId="2176" xr:uid="{F084FCB4-B51E-4222-A79C-319A07ABB393}"/>
    <cellStyle name="Výstup 3 13 2 2 2" xfId="5375" xr:uid="{1FD7C8A4-1F77-4436-90D0-7FA9AF698B38}"/>
    <cellStyle name="Výstup 3 13 2 2 2 2" xfId="12168" xr:uid="{F2D3BA1A-AFA4-47EA-B2AD-82267774F268}"/>
    <cellStyle name="Výstup 3 13 2 2 2 2 2" xfId="20726" xr:uid="{C8F39205-9AA8-496F-9EBD-C8706062D805}"/>
    <cellStyle name="Výstup 3 13 2 2 2 2 2 2" xfId="48211" xr:uid="{B9F4EA66-7023-43AE-AB5B-33885AFD4C49}"/>
    <cellStyle name="Výstup 3 13 2 2 2 2 3" xfId="23644" xr:uid="{8B64DA9C-5B79-4EE4-B578-90150EF3B096}"/>
    <cellStyle name="Výstup 3 13 2 2 2 2 4" xfId="26269" xr:uid="{A92FB378-6741-4010-AD16-4A8255358EFB}"/>
    <cellStyle name="Výstup 3 13 2 2 2 2 5" xfId="37014" xr:uid="{08105463-8058-4ACC-BD4B-3B51EE930D61}"/>
    <cellStyle name="Výstup 3 13 2 2 2 3" xfId="16149" xr:uid="{5F5D6A22-0FAC-4AE9-AD08-F4D7158C6BA3}"/>
    <cellStyle name="Výstup 3 13 2 2 2 3 2" xfId="42542" xr:uid="{F89BDFA4-E1C3-40F8-8EB1-D600ADD00728}"/>
    <cellStyle name="Výstup 3 13 2 2 2 4" xfId="13816" xr:uid="{24DC4C9F-CEFD-468B-A7F4-00BFE286D278}"/>
    <cellStyle name="Výstup 3 13 2 2 2 5" xfId="17510" xr:uid="{0680A208-454A-4028-ACF7-CA6F9CD131AA}"/>
    <cellStyle name="Výstup 3 13 2 2 2 6" xfId="31459" xr:uid="{C0C3D9DC-FB7D-4C65-A794-4CCD2B537EA5}"/>
    <cellStyle name="Výstup 3 13 2 2 3" xfId="9135" xr:uid="{DC0246DA-A1DE-47AD-B9D1-F1B43BB584A9}"/>
    <cellStyle name="Výstup 3 13 2 2 3 2" xfId="18811" xr:uid="{7E342423-46BC-4219-BCAA-17B4E31F81BE}"/>
    <cellStyle name="Výstup 3 13 2 2 3 2 2" xfId="45179" xr:uid="{2F34B947-DEA3-4F5A-985D-01F518C3BB53}"/>
    <cellStyle name="Výstup 3 13 2 2 3 3" xfId="22166" xr:uid="{58E69502-A38F-450D-869D-FF3266B186CB}"/>
    <cellStyle name="Výstup 3 13 2 2 3 4" xfId="24964" xr:uid="{BD2CC6D4-9A30-4A32-A4E6-E9E60DCD01F9}"/>
    <cellStyle name="Výstup 3 13 2 2 3 5" xfId="34070" xr:uid="{095C08DC-EA21-4024-8F24-F1F1E164669B}"/>
    <cellStyle name="Výstup 3 13 2 2 4" xfId="14206" xr:uid="{09525884-60E0-4395-B222-874C9DB7CFD8}"/>
    <cellStyle name="Výstup 3 13 2 2 4 2" xfId="39518" xr:uid="{13716A84-C6D1-49FF-A52E-9E395BD7A06A}"/>
    <cellStyle name="Výstup 3 13 2 2 5" xfId="18132" xr:uid="{85524A82-1C4D-47FD-95FE-9AE545C43966}"/>
    <cellStyle name="Výstup 3 13 2 2 6" xfId="28523" xr:uid="{F209CBCC-2562-43A4-BB26-B37DF6B183B5}"/>
    <cellStyle name="Výstup 3 13 2 2_5.3 Investments associated cy" xfId="6829" xr:uid="{3018F46D-7D57-4784-BC4E-7B410902261F}"/>
    <cellStyle name="Výstup 3 13 2 3" xfId="2774" xr:uid="{511A56AD-E40E-4BA5-ABD7-EAC97CD46C78}"/>
    <cellStyle name="Výstup 3 13 2 3 2" xfId="5973" xr:uid="{4D7A36F1-39E9-49C3-8320-9F0286B5F98C}"/>
    <cellStyle name="Výstup 3 13 2 3 2 2" xfId="12766" xr:uid="{F09B550F-4AD2-41AA-8F90-D965D2BDB724}"/>
    <cellStyle name="Výstup 3 13 2 3 2 2 2" xfId="21176" xr:uid="{7C93E47B-E69A-402F-85B3-88D991B2DC54}"/>
    <cellStyle name="Výstup 3 13 2 3 2 2 2 2" xfId="48809" xr:uid="{0351390B-8CD8-4D12-AB45-28490AFADBA2}"/>
    <cellStyle name="Výstup 3 13 2 3 2 2 3" xfId="24033" xr:uid="{05D16685-1356-454C-B90A-C87AA6231CDE}"/>
    <cellStyle name="Výstup 3 13 2 3 2 2 4" xfId="26630" xr:uid="{82A7A495-55B3-4350-B706-07836F35A27E}"/>
    <cellStyle name="Výstup 3 13 2 3 2 2 5" xfId="37612" xr:uid="{4434D341-FFBF-4497-8A73-B6FD4B99DBAC}"/>
    <cellStyle name="Výstup 3 13 2 3 2 3" xfId="16588" xr:uid="{74784EFA-6163-40E4-BB9B-21857B827973}"/>
    <cellStyle name="Výstup 3 13 2 3 2 3 2" xfId="43140" xr:uid="{52F513F2-DC12-44C9-A707-B8D2C1BE4FA9}"/>
    <cellStyle name="Výstup 3 13 2 3 2 4" xfId="13475" xr:uid="{8924DD34-30CA-4329-9A95-B0DEC9ED3EB2}"/>
    <cellStyle name="Výstup 3 13 2 3 2 5" xfId="23180" xr:uid="{02D44E63-0323-405C-A6C7-389BF8BFF530}"/>
    <cellStyle name="Výstup 3 13 2 3 2 6" xfId="32057" xr:uid="{CADF0750-D632-421B-A60D-C02C1D55D105}"/>
    <cellStyle name="Výstup 3 13 2 3 3" xfId="9732" xr:uid="{1813F168-7178-4EBF-B3C8-95BA42D9B7E2}"/>
    <cellStyle name="Výstup 3 13 2 3 3 2" xfId="19264" xr:uid="{F5C98BA9-7909-4D58-AC62-98D8D3BF046C}"/>
    <cellStyle name="Výstup 3 13 2 3 3 2 2" xfId="45776" xr:uid="{3934571A-96DF-479E-9939-11744B8D913B}"/>
    <cellStyle name="Výstup 3 13 2 3 3 3" xfId="22550" xr:uid="{CE7A9DA4-0A14-4CE7-BF5C-5E205258D1A3}"/>
    <cellStyle name="Výstup 3 13 2 3 3 4" xfId="25324" xr:uid="{40315D9F-BD27-4A8C-A026-DC8FB598C274}"/>
    <cellStyle name="Výstup 3 13 2 3 3 5" xfId="34667" xr:uid="{CE705FEE-C8AA-4C06-B051-925E4107A357}"/>
    <cellStyle name="Výstup 3 13 2 3 4" xfId="14649" xr:uid="{C3D7860C-E6B9-43AC-AB03-6F2461B72F3D}"/>
    <cellStyle name="Výstup 3 13 2 3 4 2" xfId="40115" xr:uid="{A456E813-259C-49D3-919D-47ACF76DB1DB}"/>
    <cellStyle name="Výstup 3 13 2 3 5" xfId="19843" xr:uid="{C21B0261-4021-4335-9643-87327AC1C5A0}"/>
    <cellStyle name="Výstup 3 13 2 3 6" xfId="29120" xr:uid="{B019F4F4-AD5E-4DB8-A6A3-FB0B8B671598}"/>
    <cellStyle name="Výstup 3 13 2 3_5.3 Investments associated cy" xfId="6830" xr:uid="{4DFD7C55-9E93-4107-B220-8C21179F30C8}"/>
    <cellStyle name="Výstup 3 13 2 4" xfId="3367" xr:uid="{81E6B0E8-444E-4AC5-8318-AAE38A878868}"/>
    <cellStyle name="Výstup 3 13 2 4 2" xfId="10294" xr:uid="{9AFA6E34-C5BF-480C-ABDD-50A36768C65A}"/>
    <cellStyle name="Výstup 3 13 2 4 2 2" xfId="19710" xr:uid="{C7A9990B-3E24-4217-8D08-FB2D2711BA5C}"/>
    <cellStyle name="Výstup 3 13 2 4 2 2 2" xfId="46337" xr:uid="{FB3BD7BC-989B-4E1B-A0CE-F2C5FFDD8E09}"/>
    <cellStyle name="Výstup 3 13 2 4 2 3" xfId="22941" xr:uid="{8E33E059-40D9-4B75-82CD-1A635095EA81}"/>
    <cellStyle name="Výstup 3 13 2 4 2 4" xfId="25699" xr:uid="{32B35188-59FA-4E84-A2AD-28804548DE50}"/>
    <cellStyle name="Výstup 3 13 2 4 2 5" xfId="35217" xr:uid="{E32EC0D8-9EFA-4D11-BFF4-85DAA89BAB36}"/>
    <cellStyle name="Výstup 3 13 2 4 3" xfId="15096" xr:uid="{3D350603-A797-4821-88E3-BEE73BA22FDE}"/>
    <cellStyle name="Výstup 3 13 2 4 3 2" xfId="40672" xr:uid="{9C1D0F2B-C022-4475-AB2C-6376652A9AEE}"/>
    <cellStyle name="Výstup 3 13 2 4 4" xfId="14355" xr:uid="{BFD51426-FD6D-427F-A2B5-677435239295}"/>
    <cellStyle name="Výstup 3 13 2 4 5" xfId="29666" xr:uid="{1FD0543A-2548-4499-B862-3170ADFFF250}"/>
    <cellStyle name="Výstup 3 13 2 5" xfId="7817" xr:uid="{6C315E34-8A8E-4C35-B285-12690D61F63B}"/>
    <cellStyle name="Výstup 3 13 2 5 2" xfId="18033" xr:uid="{7A0BF8F5-D086-4E4F-87B8-5B943599E8AD}"/>
    <cellStyle name="Výstup 3 13 2 5 2 2" xfId="43865" xr:uid="{E8FE4D6F-9F09-4528-ADDC-C270B7D7E387}"/>
    <cellStyle name="Výstup 3 13 2 5 3" xfId="21601" xr:uid="{88AAA8A2-B7AD-4125-B42F-EFDB5FF7DFF5}"/>
    <cellStyle name="Výstup 3 13 2 5 4" xfId="24481" xr:uid="{5AF21EA5-8A55-4EA5-B285-951A6497BFBA}"/>
    <cellStyle name="Výstup 3 13 2 5 5" xfId="32772" xr:uid="{36BAC14B-5195-4578-B91E-717EF09A46E8}"/>
    <cellStyle name="Výstup 3 13 2 6" xfId="13279" xr:uid="{4F8063F1-C672-438C-918E-91BF1168202D}"/>
    <cellStyle name="Výstup 3 13 2 6 2" xfId="38205" xr:uid="{D17F75AD-0803-482C-AF59-1C3FFED004EA}"/>
    <cellStyle name="Výstup 3 13 2 7" xfId="17065" xr:uid="{A08019CE-8187-49FE-AC7C-67481E1DF0F1}"/>
    <cellStyle name="Výstup 3 13 2 8" xfId="27222" xr:uid="{0AE85AAB-EFE8-4D0E-9341-72721DEDF45A}"/>
    <cellStyle name="Výstup 3 13 2_5.3 Investments associated cy" xfId="6828" xr:uid="{10783E54-6C7D-4516-A42F-F08DE7653593}"/>
    <cellStyle name="Výstup 3 13 3" xfId="1904" xr:uid="{5E32CCA1-BC11-4219-8130-A5185F3E1661}"/>
    <cellStyle name="Výstup 3 13 3 2" xfId="5103" xr:uid="{5000B861-C374-4737-8E24-66AD301045BA}"/>
    <cellStyle name="Výstup 3 13 3 2 2" xfId="11896" xr:uid="{223130A3-7676-43F0-B1D4-BAB90182CB10}"/>
    <cellStyle name="Výstup 3 13 3 2 2 2" xfId="20507" xr:uid="{3DF4EB8D-DAD5-4824-978B-46171B85FC84}"/>
    <cellStyle name="Výstup 3 13 3 2 2 2 2" xfId="47939" xr:uid="{A0FB77CA-317B-4430-BA6D-CD3DBD048CB3}"/>
    <cellStyle name="Výstup 3 13 3 2 2 3" xfId="23457" xr:uid="{C7630AC4-22F2-4484-9845-7D971C8C2117}"/>
    <cellStyle name="Výstup 3 13 3 2 2 4" xfId="26091" xr:uid="{03969BFF-A86D-4494-958E-78F247B59495}"/>
    <cellStyle name="Výstup 3 13 3 2 2 5" xfId="36742" xr:uid="{5678CB60-0461-4611-8385-41470094D89A}"/>
    <cellStyle name="Výstup 3 13 3 2 3" xfId="15932" xr:uid="{5617D4AC-E727-4F2D-ACE6-7417B0E9EDDC}"/>
    <cellStyle name="Výstup 3 13 3 2 3 2" xfId="42270" xr:uid="{00A43DF8-4DC4-4D0F-935B-3245304ED9BC}"/>
    <cellStyle name="Výstup 3 13 3 2 4" xfId="18136" xr:uid="{8BD7C6A3-994B-49D0-8C9B-2B7B01184F9E}"/>
    <cellStyle name="Výstup 3 13 3 2 5" xfId="18910" xr:uid="{AD94F252-1533-4197-99B9-E0A60532472D}"/>
    <cellStyle name="Výstup 3 13 3 2 6" xfId="31187" xr:uid="{34CDC8C0-A01A-4B98-94B2-2DBAF19CD44F}"/>
    <cellStyle name="Výstup 3 13 3 3" xfId="8863" xr:uid="{79D8F247-8EB1-434E-8925-4DB5A474009F}"/>
    <cellStyle name="Výstup 3 13 3 3 2" xfId="18595" xr:uid="{4F4DFF8F-2876-4DB9-B055-684234C596D5}"/>
    <cellStyle name="Výstup 3 13 3 3 2 2" xfId="44907" xr:uid="{0E21D0B8-1A60-4DE3-9F73-364EA78E8692}"/>
    <cellStyle name="Výstup 3 13 3 3 3" xfId="21978" xr:uid="{1227085C-51C8-43F5-A30B-282E67E1C0F9}"/>
    <cellStyle name="Výstup 3 13 3 3 4" xfId="24786" xr:uid="{A03142F2-946B-42BC-8E39-2F13C7F4CF80}"/>
    <cellStyle name="Výstup 3 13 3 3 5" xfId="33798" xr:uid="{D21478A3-0FB3-4ED0-B01D-31AFBD123C45}"/>
    <cellStyle name="Výstup 3 13 3 4" xfId="13993" xr:uid="{442A3E57-0710-4006-8C38-1645707674DC}"/>
    <cellStyle name="Výstup 3 13 3 4 2" xfId="39246" xr:uid="{DA3F8F9E-A111-41C8-9F4A-7BA07750D8C6}"/>
    <cellStyle name="Výstup 3 13 3 5" xfId="16938" xr:uid="{811C8E78-FDA3-4C60-BA39-F6BB9EDBF81E}"/>
    <cellStyle name="Výstup 3 13 3 6" xfId="28251" xr:uid="{115E53C0-BE9E-4DAC-9C60-C15F4893F6F7}"/>
    <cellStyle name="Výstup 3 13 3_5.3 Investments associated cy" xfId="6831" xr:uid="{B113C43E-475F-4C77-82F3-F4E976146009}"/>
    <cellStyle name="Výstup 3 13 4" xfId="2567" xr:uid="{0758543D-3401-4CBF-9EA6-F8E43CB6D630}"/>
    <cellStyle name="Výstup 3 13 4 2" xfId="5766" xr:uid="{BF6D655C-8ECB-4D07-922B-61C12C7853A1}"/>
    <cellStyle name="Výstup 3 13 4 2 2" xfId="12559" xr:uid="{8E28C2A9-D5E6-4425-ACE2-34129206F3C6}"/>
    <cellStyle name="Výstup 3 13 4 2 2 2" xfId="20969" xr:uid="{09B46E43-29A3-42BD-B2D6-6A1C3A64E80E}"/>
    <cellStyle name="Výstup 3 13 4 2 2 2 2" xfId="48602" xr:uid="{E57DBB63-FC13-4AB4-89B1-6B46B594B99B}"/>
    <cellStyle name="Výstup 3 13 4 2 2 3" xfId="23826" xr:uid="{0E04F3C1-88C8-4395-BF83-F72027B76D11}"/>
    <cellStyle name="Výstup 3 13 4 2 2 4" xfId="26423" xr:uid="{20A4F4F5-0F4C-41B4-9709-2530BA23E575}"/>
    <cellStyle name="Výstup 3 13 4 2 2 5" xfId="37405" xr:uid="{E10A14A4-E768-45F9-8571-58F4EF60F29C}"/>
    <cellStyle name="Výstup 3 13 4 2 3" xfId="16381" xr:uid="{7EDD5536-1C5B-40B0-85F2-DF4053643E5C}"/>
    <cellStyle name="Výstup 3 13 4 2 3 2" xfId="42933" xr:uid="{D5867BF1-A168-4904-A494-BF835616923F}"/>
    <cellStyle name="Výstup 3 13 4 2 4" xfId="18272" xr:uid="{23184933-8274-4CB0-ACB4-14B59BDA8EE7}"/>
    <cellStyle name="Výstup 3 13 4 2 5" xfId="16782" xr:uid="{E50BA7E7-4268-4BAA-A2E5-01C06DFC134F}"/>
    <cellStyle name="Výstup 3 13 4 2 6" xfId="31850" xr:uid="{A412C3F5-CBD0-4B5A-863C-C4DBD5330936}"/>
    <cellStyle name="Výstup 3 13 4 3" xfId="9525" xr:uid="{3230992D-262E-4EB8-AFC4-E392836061A7}"/>
    <cellStyle name="Výstup 3 13 4 3 2" xfId="19057" xr:uid="{4C891FE3-6FCA-47CC-AF55-398FFA35B207}"/>
    <cellStyle name="Výstup 3 13 4 3 2 2" xfId="45569" xr:uid="{56D0A3F5-D6E3-4A5F-8B1F-2E07E083F525}"/>
    <cellStyle name="Výstup 3 13 4 3 3" xfId="22343" xr:uid="{73E1EDE9-6DD8-46B7-A33D-55C3E05DEF08}"/>
    <cellStyle name="Výstup 3 13 4 3 4" xfId="25117" xr:uid="{E1F1A8BE-DFBB-4F70-837D-3C316CD040E8}"/>
    <cellStyle name="Výstup 3 13 4 3 5" xfId="34460" xr:uid="{1D2E57CC-6AE5-415A-83FA-A7E014AE8863}"/>
    <cellStyle name="Výstup 3 13 4 4" xfId="14442" xr:uid="{211AB7BA-D009-4495-8B61-5C9479515254}"/>
    <cellStyle name="Výstup 3 13 4 4 2" xfId="39908" xr:uid="{216FB542-7BF0-4AB8-86A1-C7561C27FB59}"/>
    <cellStyle name="Výstup 3 13 4 5" xfId="18177" xr:uid="{4EF49280-9623-4A18-9B02-2088EF622143}"/>
    <cellStyle name="Výstup 3 13 4 6" xfId="28913" xr:uid="{62A68A7D-0658-428F-BB27-12A05C50C7F3}"/>
    <cellStyle name="Výstup 3 13 4_5.3 Investments associated cy" xfId="6832" xr:uid="{EF7F7067-D48C-42B0-8F5D-5F67AC47B067}"/>
    <cellStyle name="Výstup 3 13 5" xfId="3092" xr:uid="{FBDEA767-A934-40B0-AC34-977E47D28171}"/>
    <cellStyle name="Výstup 3 13 5 2" xfId="10024" xr:uid="{F33A2846-BC9B-40C5-8835-6413BA854B3A}"/>
    <cellStyle name="Výstup 3 13 5 2 2" xfId="19492" xr:uid="{BC032FD3-C46B-4A2D-9029-8FECBF0E71E8}"/>
    <cellStyle name="Výstup 3 13 5 2 2 2" xfId="46067" xr:uid="{C259EB30-E2F7-4309-A532-0462AF2B8C7C}"/>
    <cellStyle name="Výstup 3 13 5 2 3" xfId="22758" xr:uid="{0597AF10-0D3A-43C4-8A52-0FA29F9E9F0A}"/>
    <cellStyle name="Výstup 3 13 5 2 4" xfId="25525" xr:uid="{C79BC6FB-833B-48F1-BA9E-75C86E04A488}"/>
    <cellStyle name="Výstup 3 13 5 2 5" xfId="34948" xr:uid="{1871CB02-DD11-4ABF-A3C3-0CC9B8DB7D34}"/>
    <cellStyle name="Výstup 3 13 5 3" xfId="14877" xr:uid="{E03CC336-DD87-4476-80B3-54BCDCD7393D}"/>
    <cellStyle name="Výstup 3 13 5 3 2" xfId="40403" xr:uid="{6D7CAFA7-503D-4F83-AB16-CBC9FA89864E}"/>
    <cellStyle name="Výstup 3 13 5 4" xfId="20839" xr:uid="{45140D0A-D6E7-4C54-A811-9A55AA4EABE1}"/>
    <cellStyle name="Výstup 3 13 5 5" xfId="29398" xr:uid="{A4367D1F-122A-4AA2-BD3D-EEAB5C12F1C2}"/>
    <cellStyle name="Výstup 3 13 6" xfId="7516" xr:uid="{1231C47E-9B73-4C7C-B8AA-CC55194824A6}"/>
    <cellStyle name="Výstup 3 13 6 2" xfId="17787" xr:uid="{02642C70-2350-4E7B-B18F-1E7311C0409C}"/>
    <cellStyle name="Výstup 3 13 6 2 2" xfId="43564" xr:uid="{351EFCB6-C3A6-48C3-9D33-429556E0CF51}"/>
    <cellStyle name="Výstup 3 13 6 3" xfId="21382" xr:uid="{56977B82-E000-49C6-AFD9-DCD2B8C86EA5}"/>
    <cellStyle name="Výstup 3 13 6 4" xfId="24274" xr:uid="{B740FBFC-8386-4353-82B2-D1E3D95D6877}"/>
    <cellStyle name="Výstup 3 13 6 5" xfId="32471" xr:uid="{29B24A3E-3A44-449B-926F-8F9316A0383E}"/>
    <cellStyle name="Výstup 3 13 7" xfId="13032" xr:uid="{74426767-77A0-400E-8F05-89EEEC61A164}"/>
    <cellStyle name="Výstup 3 13 7 2" xfId="37904" xr:uid="{0D1E8D61-D181-4F48-9640-91616065099B}"/>
    <cellStyle name="Výstup 3 13 8" xfId="17281" xr:uid="{EB308BE5-3256-4492-8447-80148C21B3EB}"/>
    <cellStyle name="Výstup 3 13 9" xfId="26921" xr:uid="{3353D6DC-540C-4D45-8E67-E66A66110171}"/>
    <cellStyle name="Výstup 3 13_3.10 Impairments" xfId="1173" xr:uid="{52B3ED62-DA70-432A-839F-23EA787809F5}"/>
    <cellStyle name="Výstup 3 14" xfId="333" xr:uid="{6B72DDAA-2D3B-4B03-B921-962967AD8D4F}"/>
    <cellStyle name="Výstup 3 14 2" xfId="637" xr:uid="{46D8BDF9-7641-4C1C-BF20-37A76BF848F9}"/>
    <cellStyle name="Výstup 3 14 2 2" xfId="2185" xr:uid="{990BA871-9B68-4415-A70B-2A1D9C8DA649}"/>
    <cellStyle name="Výstup 3 14 2 2 2" xfId="5384" xr:uid="{5BE57FA0-45EA-4C75-A4B3-31438C903D7A}"/>
    <cellStyle name="Výstup 3 14 2 2 2 2" xfId="12177" xr:uid="{75D81041-E143-49C3-907F-457FD3165AE0}"/>
    <cellStyle name="Výstup 3 14 2 2 2 2 2" xfId="20735" xr:uid="{B9E96D4D-7EE9-4BEE-9117-2470E0483571}"/>
    <cellStyle name="Výstup 3 14 2 2 2 2 2 2" xfId="48220" xr:uid="{445A4465-7449-4C06-B335-D5CAEC16861A}"/>
    <cellStyle name="Výstup 3 14 2 2 2 2 3" xfId="23653" xr:uid="{000DB4DE-D274-4456-A982-1E867C8CDF5E}"/>
    <cellStyle name="Výstup 3 14 2 2 2 2 4" xfId="26278" xr:uid="{94F7BBBC-AE8F-4905-B277-BC858190F72F}"/>
    <cellStyle name="Výstup 3 14 2 2 2 2 5" xfId="37023" xr:uid="{D9CBAFFB-934E-4099-ADB3-7578FB3BBBEE}"/>
    <cellStyle name="Výstup 3 14 2 2 2 3" xfId="16158" xr:uid="{72EF1492-92C9-46F9-B4F5-E8EB5C8F6E74}"/>
    <cellStyle name="Výstup 3 14 2 2 2 3 2" xfId="42551" xr:uid="{30D6D168-A4A5-4B6E-8B5B-819763E41463}"/>
    <cellStyle name="Výstup 3 14 2 2 2 4" xfId="14933" xr:uid="{A689CF73-857E-45D3-9620-BA535A749CED}"/>
    <cellStyle name="Výstup 3 14 2 2 2 5" xfId="22034" xr:uid="{0B15FC9F-1253-4DF5-B32D-7E33A72528A5}"/>
    <cellStyle name="Výstup 3 14 2 2 2 6" xfId="31468" xr:uid="{AC2C67FF-1C06-44A3-9093-0EA80538804F}"/>
    <cellStyle name="Výstup 3 14 2 2 3" xfId="9144" xr:uid="{A7B79DD0-61B8-4F01-825F-60A646662DB7}"/>
    <cellStyle name="Výstup 3 14 2 2 3 2" xfId="18820" xr:uid="{87A7DC24-AAC5-4696-95ED-4EE9DD76BB3D}"/>
    <cellStyle name="Výstup 3 14 2 2 3 2 2" xfId="45188" xr:uid="{279C13C6-8219-44BB-9E0C-4DE92731308A}"/>
    <cellStyle name="Výstup 3 14 2 2 3 3" xfId="22175" xr:uid="{4770B635-F6F2-421E-A1E1-04DE524606C9}"/>
    <cellStyle name="Výstup 3 14 2 2 3 4" xfId="24973" xr:uid="{F56D8C03-07BD-4507-A02A-5044654E250B}"/>
    <cellStyle name="Výstup 3 14 2 2 3 5" xfId="34079" xr:uid="{FDCDB37D-5299-4994-B175-90BCE77D564A}"/>
    <cellStyle name="Výstup 3 14 2 2 4" xfId="14215" xr:uid="{EB71748C-A639-45D3-97A5-E741E8E57518}"/>
    <cellStyle name="Výstup 3 14 2 2 4 2" xfId="39527" xr:uid="{928584C0-96CF-4DBF-BEAF-0CCB777D5AD2}"/>
    <cellStyle name="Výstup 3 14 2 2 5" xfId="14293" xr:uid="{B56F4E3B-59E9-41C4-A461-42F83961F4E5}"/>
    <cellStyle name="Výstup 3 14 2 2 6" xfId="28532" xr:uid="{D0D469DF-E314-41F6-BE5B-A04D409CD9FB}"/>
    <cellStyle name="Výstup 3 14 2 2_5.3 Investments associated cy" xfId="6834" xr:uid="{F296AC5A-A307-45C4-935A-936CC482357E}"/>
    <cellStyle name="Výstup 3 14 2 3" xfId="2783" xr:uid="{395E0E61-610C-4014-84E3-9F46F6CAAA88}"/>
    <cellStyle name="Výstup 3 14 2 3 2" xfId="5982" xr:uid="{B9DE730C-53EC-4D9E-B358-6C77825EA8D8}"/>
    <cellStyle name="Výstup 3 14 2 3 2 2" xfId="12775" xr:uid="{64B66C79-4558-4E5C-A231-09B5E68FDC0F}"/>
    <cellStyle name="Výstup 3 14 2 3 2 2 2" xfId="21185" xr:uid="{296F9468-74EC-424A-95FA-D653EC2812B2}"/>
    <cellStyle name="Výstup 3 14 2 3 2 2 2 2" xfId="48818" xr:uid="{79C4701F-271D-4C34-8E5C-DEB0D4F39B4B}"/>
    <cellStyle name="Výstup 3 14 2 3 2 2 3" xfId="24042" xr:uid="{0474A44A-9391-4672-890F-BC68C6D8DF36}"/>
    <cellStyle name="Výstup 3 14 2 3 2 2 4" xfId="26639" xr:uid="{1D6DF0BF-8F25-408A-B36B-2AF1BC409B4F}"/>
    <cellStyle name="Výstup 3 14 2 3 2 2 5" xfId="37621" xr:uid="{61855360-27B3-4451-8B68-311804577255}"/>
    <cellStyle name="Výstup 3 14 2 3 2 3" xfId="16597" xr:uid="{5D8EFC72-BF94-4EEB-8C27-CA761E61D76F}"/>
    <cellStyle name="Výstup 3 14 2 3 2 3 2" xfId="43149" xr:uid="{9282A9F4-4212-45CB-8BDB-38E5AF6F2AFE}"/>
    <cellStyle name="Výstup 3 14 2 3 2 4" xfId="16290" xr:uid="{ECF300CA-0DE9-4ED2-B95D-38CBBEB92EEB}"/>
    <cellStyle name="Výstup 3 14 2 3 2 5" xfId="13466" xr:uid="{EE546A88-5FF8-4685-86EA-C78F96D3EAD3}"/>
    <cellStyle name="Výstup 3 14 2 3 2 6" xfId="32066" xr:uid="{AB858978-A56A-470C-ABBA-277A83180F97}"/>
    <cellStyle name="Výstup 3 14 2 3 3" xfId="9741" xr:uid="{C20F64A9-2DE4-44DE-8C7A-7897BEB1F68B}"/>
    <cellStyle name="Výstup 3 14 2 3 3 2" xfId="19273" xr:uid="{E3D15E71-8795-4C83-83DF-6EDCEAC99425}"/>
    <cellStyle name="Výstup 3 14 2 3 3 2 2" xfId="45785" xr:uid="{062F90B6-58A1-4148-9EDC-FBFEDD483C91}"/>
    <cellStyle name="Výstup 3 14 2 3 3 3" xfId="22559" xr:uid="{2EB41953-923C-4D0C-9973-FCF1BA8FAC4F}"/>
    <cellStyle name="Výstup 3 14 2 3 3 4" xfId="25333" xr:uid="{58558777-E2B6-40D5-A9A4-EAE1BA09EF74}"/>
    <cellStyle name="Výstup 3 14 2 3 3 5" xfId="34676" xr:uid="{C8F181E0-2805-42E0-8755-94D98321F6DD}"/>
    <cellStyle name="Výstup 3 14 2 3 4" xfId="14658" xr:uid="{40031D69-9C88-4F55-BD76-123781125B59}"/>
    <cellStyle name="Výstup 3 14 2 3 4 2" xfId="40124" xr:uid="{46C2BD27-E19E-4C39-8A5C-3F58F46A1FEF}"/>
    <cellStyle name="Výstup 3 14 2 3 5" xfId="20304" xr:uid="{3273E433-E92E-42BE-A96F-7AFA815D4AAB}"/>
    <cellStyle name="Výstup 3 14 2 3 6" xfId="29129" xr:uid="{1DD37DA5-3A3D-420B-A98F-EB9475C3CC82}"/>
    <cellStyle name="Výstup 3 14 2 3_5.3 Investments associated cy" xfId="6835" xr:uid="{B86E334F-463A-4E35-8F48-9580E9F7A05D}"/>
    <cellStyle name="Výstup 3 14 2 4" xfId="3376" xr:uid="{88151D1F-6066-4F7B-B67D-65581CF0FAA3}"/>
    <cellStyle name="Výstup 3 14 2 4 2" xfId="10303" xr:uid="{F8791D69-8685-45B4-8E27-F78A6071425B}"/>
    <cellStyle name="Výstup 3 14 2 4 2 2" xfId="19719" xr:uid="{70B4DA05-ECC8-46F0-96AB-2A7A321C97F8}"/>
    <cellStyle name="Výstup 3 14 2 4 2 2 2" xfId="46346" xr:uid="{D7E52F6C-F2A8-4C1D-9E37-AC229E44F034}"/>
    <cellStyle name="Výstup 3 14 2 4 2 3" xfId="22950" xr:uid="{129F8109-4C36-465B-8EDE-660A392CC6CC}"/>
    <cellStyle name="Výstup 3 14 2 4 2 4" xfId="25708" xr:uid="{4EBE8815-F9D4-491D-B363-07D4DCB8C711}"/>
    <cellStyle name="Výstup 3 14 2 4 2 5" xfId="35226" xr:uid="{77CB2716-7B94-46B8-B177-4708738DBD3A}"/>
    <cellStyle name="Výstup 3 14 2 4 3" xfId="15105" xr:uid="{584BA981-98B7-424F-BCDB-2079AF9A5951}"/>
    <cellStyle name="Výstup 3 14 2 4 3 2" xfId="40681" xr:uid="{2BCD38D6-E505-40B6-B791-F276CE7B65EF}"/>
    <cellStyle name="Výstup 3 14 2 4 4" xfId="17888" xr:uid="{00D71290-BA12-43C3-87E8-95B114559F3A}"/>
    <cellStyle name="Výstup 3 14 2 4 5" xfId="29675" xr:uid="{6D9835DD-8EBC-4EE9-AE4B-B136FCD52B69}"/>
    <cellStyle name="Výstup 3 14 2 5" xfId="7826" xr:uid="{9BA62B3C-BB9E-45C8-97A3-AB58100A620B}"/>
    <cellStyle name="Výstup 3 14 2 5 2" xfId="18042" xr:uid="{EB78EC11-9A42-46FA-883A-EDB4F77F19E0}"/>
    <cellStyle name="Výstup 3 14 2 5 2 2" xfId="43874" xr:uid="{6D279E96-8E2A-4B6B-AC0D-5FB43D982F84}"/>
    <cellStyle name="Výstup 3 14 2 5 3" xfId="21610" xr:uid="{8EE646FD-C4CA-4671-93B7-D8D1233B95CF}"/>
    <cellStyle name="Výstup 3 14 2 5 4" xfId="24490" xr:uid="{67DDF64C-F254-41FB-9ABC-A654BB778113}"/>
    <cellStyle name="Výstup 3 14 2 5 5" xfId="32781" xr:uid="{7B5901C5-3D3F-4C86-8692-A827F053A538}"/>
    <cellStyle name="Výstup 3 14 2 6" xfId="13288" xr:uid="{0B398789-1663-45D9-A5EE-8D518D63F3A2}"/>
    <cellStyle name="Výstup 3 14 2 6 2" xfId="38214" xr:uid="{877E6B1F-4F8D-4412-A6BF-1AA7CDE34B87}"/>
    <cellStyle name="Výstup 3 14 2 7" xfId="17056" xr:uid="{D4EC27A4-0C07-466A-A1A6-6DEB3156BF7A}"/>
    <cellStyle name="Výstup 3 14 2 8" xfId="27231" xr:uid="{14D66638-0227-484E-8186-14BCEECFEC62}"/>
    <cellStyle name="Výstup 3 14 2_5.3 Investments associated cy" xfId="6833" xr:uid="{A76E74D8-080E-4D98-9EDE-DF62CD300579}"/>
    <cellStyle name="Výstup 3 14 3" xfId="1913" xr:uid="{BABF52E5-2F1F-4F3F-AFDB-91EBA2CF8F8A}"/>
    <cellStyle name="Výstup 3 14 3 2" xfId="5112" xr:uid="{1C58990C-C2F8-4FB9-8A0A-54F7C4C512DE}"/>
    <cellStyle name="Výstup 3 14 3 2 2" xfId="11905" xr:uid="{9E89AB29-77B7-4031-BC4D-6B0D3C4EB9CF}"/>
    <cellStyle name="Výstup 3 14 3 2 2 2" xfId="20516" xr:uid="{D04AA273-4B2C-4C11-815F-7E965BD45307}"/>
    <cellStyle name="Výstup 3 14 3 2 2 2 2" xfId="47948" xr:uid="{03C14D6B-9F9D-4A40-8AD3-A25A72373293}"/>
    <cellStyle name="Výstup 3 14 3 2 2 3" xfId="23466" xr:uid="{0869FF9E-1AAF-4EEA-8B8E-AD378B7719FA}"/>
    <cellStyle name="Výstup 3 14 3 2 2 4" xfId="26100" xr:uid="{BF2FD08C-849D-4DFB-897C-E065E5F5170A}"/>
    <cellStyle name="Výstup 3 14 3 2 2 5" xfId="36751" xr:uid="{06CD9423-A935-459F-AD6D-9B333C62A699}"/>
    <cellStyle name="Výstup 3 14 3 2 3" xfId="15941" xr:uid="{A1943C30-69D0-4542-B060-06EF7D2285D0}"/>
    <cellStyle name="Výstup 3 14 3 2 3 2" xfId="42279" xr:uid="{F91A6794-C298-4066-9B54-23EAE8B7B044}"/>
    <cellStyle name="Výstup 3 14 3 2 4" xfId="14299" xr:uid="{62D19DCF-7B37-43AA-B893-8E812CD0564E}"/>
    <cellStyle name="Výstup 3 14 3 2 5" xfId="21807" xr:uid="{DDB7D620-C786-4BB1-8517-B8844E54BD85}"/>
    <cellStyle name="Výstup 3 14 3 2 6" xfId="31196" xr:uid="{74221458-C33E-4C9D-8CCF-00C9EF4DDA41}"/>
    <cellStyle name="Výstup 3 14 3 3" xfId="8872" xr:uid="{0AD38FEC-4408-4277-BF3D-50F8670AA8E7}"/>
    <cellStyle name="Výstup 3 14 3 3 2" xfId="18604" xr:uid="{8B49CEB0-F138-412D-8D12-B861A3B1A80F}"/>
    <cellStyle name="Výstup 3 14 3 3 2 2" xfId="44916" xr:uid="{1F58CFE3-82FB-457A-8688-7FF2B79F9FFC}"/>
    <cellStyle name="Výstup 3 14 3 3 3" xfId="21987" xr:uid="{635A96B3-AA85-4314-BDB0-52239393E2B6}"/>
    <cellStyle name="Výstup 3 14 3 3 4" xfId="24795" xr:uid="{3004DE51-7694-4147-93CA-99B86B7EC285}"/>
    <cellStyle name="Výstup 3 14 3 3 5" xfId="33807" xr:uid="{6EB14CDF-46CE-4CEA-B1A6-08707FCC7A3E}"/>
    <cellStyle name="Výstup 3 14 3 4" xfId="14002" xr:uid="{B9398753-75B7-46D6-B9B1-B7C422B33A6D}"/>
    <cellStyle name="Výstup 3 14 3 4 2" xfId="39255" xr:uid="{EBD88FF5-8A2C-4191-89AD-45FADF9ABFD6}"/>
    <cellStyle name="Výstup 3 14 3 5" xfId="13760" xr:uid="{5CA9A82C-7514-4DCE-9EE7-ACA55A609A03}"/>
    <cellStyle name="Výstup 3 14 3 6" xfId="28260" xr:uid="{B2F89EA3-515E-4B90-BA22-BA80C254D819}"/>
    <cellStyle name="Výstup 3 14 3_5.3 Investments associated cy" xfId="6836" xr:uid="{99907EA9-C69A-46D0-9B9C-189A933D74C0}"/>
    <cellStyle name="Výstup 3 14 4" xfId="2576" xr:uid="{DE636CD3-9C41-41EC-B084-98AB740AADD0}"/>
    <cellStyle name="Výstup 3 14 4 2" xfId="5775" xr:uid="{764B9733-22E8-4531-8E35-B5B4567B327F}"/>
    <cellStyle name="Výstup 3 14 4 2 2" xfId="12568" xr:uid="{78495D51-5DC9-4058-89EB-BE9097390486}"/>
    <cellStyle name="Výstup 3 14 4 2 2 2" xfId="20978" xr:uid="{C88C18BD-AACB-475D-B2A7-616BE586187E}"/>
    <cellStyle name="Výstup 3 14 4 2 2 2 2" xfId="48611" xr:uid="{FEE88480-BB59-4C60-953B-FF837FC992B9}"/>
    <cellStyle name="Výstup 3 14 4 2 2 3" xfId="23835" xr:uid="{87FD4B09-6F4F-4334-9271-8B63E44B2C06}"/>
    <cellStyle name="Výstup 3 14 4 2 2 4" xfId="26432" xr:uid="{0D32E3C9-8457-4D0B-9EF4-FA335E4AAD44}"/>
    <cellStyle name="Výstup 3 14 4 2 2 5" xfId="37414" xr:uid="{C2AFC6D9-FA07-46ED-92EC-D44096CA1E53}"/>
    <cellStyle name="Výstup 3 14 4 2 3" xfId="16390" xr:uid="{E4497C07-C585-45C3-9F86-5FF3850FA8EF}"/>
    <cellStyle name="Výstup 3 14 4 2 3 2" xfId="42942" xr:uid="{7C6AB5DF-EB08-4042-9245-5D5041FC3F4B}"/>
    <cellStyle name="Výstup 3 14 4 2 4" xfId="15213" xr:uid="{3A2342CE-A42C-4A94-8535-3D50E7991E8C}"/>
    <cellStyle name="Výstup 3 14 4 2 5" xfId="22250" xr:uid="{535CC10B-3E6F-4C07-BACD-5F7E2886C557}"/>
    <cellStyle name="Výstup 3 14 4 2 6" xfId="31859" xr:uid="{DDF9551F-0215-4CDD-ACA8-6BA91176BD61}"/>
    <cellStyle name="Výstup 3 14 4 3" xfId="9534" xr:uid="{1A5ED32C-FA39-4128-AF8E-9B0BD41A08D8}"/>
    <cellStyle name="Výstup 3 14 4 3 2" xfId="19066" xr:uid="{50C8D06E-767B-47E1-8EE0-776FBFC4D513}"/>
    <cellStyle name="Výstup 3 14 4 3 2 2" xfId="45578" xr:uid="{296D9432-0617-457B-A0FC-64C4D2FE7207}"/>
    <cellStyle name="Výstup 3 14 4 3 3" xfId="22352" xr:uid="{C5DE3230-0662-49CD-9004-E8C7BB0CD9FF}"/>
    <cellStyle name="Výstup 3 14 4 3 4" xfId="25126" xr:uid="{6B729110-15DB-44D7-B178-1C66B8A9D1EB}"/>
    <cellStyle name="Výstup 3 14 4 3 5" xfId="34469" xr:uid="{1D4706D4-9F32-4722-B8BF-6C818B3EEA7A}"/>
    <cellStyle name="Výstup 3 14 4 4" xfId="14451" xr:uid="{BC916E38-3E01-4238-9D99-3F5B934D4EF6}"/>
    <cellStyle name="Výstup 3 14 4 4 2" xfId="39917" xr:uid="{400E3592-B86E-4AA0-BABA-ACD6C5B6083D}"/>
    <cellStyle name="Výstup 3 14 4 5" xfId="14340" xr:uid="{29FB883D-5402-472D-A39B-BA65B6A8A349}"/>
    <cellStyle name="Výstup 3 14 4 6" xfId="28922" xr:uid="{804ED917-0B21-4730-B349-AF9691FABAEC}"/>
    <cellStyle name="Výstup 3 14 4_5.3 Investments associated cy" xfId="6837" xr:uid="{14FEDFF0-C385-4AF0-A18A-E27A42C8F342}"/>
    <cellStyle name="Výstup 3 14 5" xfId="3101" xr:uid="{65768FB5-2FA7-44B7-A82E-B63F5C2C1E6D}"/>
    <cellStyle name="Výstup 3 14 5 2" xfId="10033" xr:uid="{DAFE44C3-A97B-492C-8670-2F763677FE8C}"/>
    <cellStyle name="Výstup 3 14 5 2 2" xfId="19501" xr:uid="{F3587BD3-9088-4ED3-95A6-06F61286D949}"/>
    <cellStyle name="Výstup 3 14 5 2 2 2" xfId="46076" xr:uid="{FD9A11E4-8072-4C5A-A63D-5534FE5DC46A}"/>
    <cellStyle name="Výstup 3 14 5 2 3" xfId="22767" xr:uid="{CD868F01-834A-45A5-9743-D6C06EDCC0FA}"/>
    <cellStyle name="Výstup 3 14 5 2 4" xfId="25534" xr:uid="{9BB47207-5274-485C-9E4E-AC322E6F37F2}"/>
    <cellStyle name="Výstup 3 14 5 2 5" xfId="34957" xr:uid="{95A3ED59-D1B3-42F2-8476-C4E4D440CFF9}"/>
    <cellStyle name="Výstup 3 14 5 3" xfId="14886" xr:uid="{148AB777-F475-4E55-A309-DABDC7D3DE9B}"/>
    <cellStyle name="Výstup 3 14 5 3 2" xfId="40412" xr:uid="{6D0EBE54-A8FE-4EBA-B210-E11B64D31774}"/>
    <cellStyle name="Výstup 3 14 5 4" xfId="13552" xr:uid="{2F8FA67D-327D-4203-9B65-20DF4BD968AF}"/>
    <cellStyle name="Výstup 3 14 5 5" xfId="29407" xr:uid="{4B642A06-E07A-4726-A59D-FF938785BFA9}"/>
    <cellStyle name="Výstup 3 14 6" xfId="7525" xr:uid="{ED23695D-8C9D-4E34-8E21-BA386C9371CB}"/>
    <cellStyle name="Výstup 3 14 6 2" xfId="17796" xr:uid="{6302C42F-6D2B-45E5-998C-FB2733CA2CAF}"/>
    <cellStyle name="Výstup 3 14 6 2 2" xfId="43573" xr:uid="{9901BD50-9CCF-4987-9A43-A7CC9A0ABF0D}"/>
    <cellStyle name="Výstup 3 14 6 3" xfId="21391" xr:uid="{D9432DE1-7779-4DE3-81AB-5C48AC9553D9}"/>
    <cellStyle name="Výstup 3 14 6 4" xfId="24283" xr:uid="{37632016-7972-41E8-A857-0F12AB8FC87C}"/>
    <cellStyle name="Výstup 3 14 6 5" xfId="32480" xr:uid="{CDA9D246-1A6E-4B00-BE9B-10CD2CC49C8A}"/>
    <cellStyle name="Výstup 3 14 7" xfId="13041" xr:uid="{1EE8AED1-AC89-4B9E-921F-A1E0FC9A1057}"/>
    <cellStyle name="Výstup 3 14 7 2" xfId="37913" xr:uid="{F85DA868-2247-4605-BB37-3B387242AD65}"/>
    <cellStyle name="Výstup 3 14 8" xfId="17269" xr:uid="{806E229F-600F-4B59-8FFD-C4ADB85C599C}"/>
    <cellStyle name="Výstup 3 14 9" xfId="26930" xr:uid="{AAC45A85-01C5-4AAD-A014-60598C0BD619}"/>
    <cellStyle name="Výstup 3 14_3.10 Impairments" xfId="1174" xr:uid="{ED2D8DA0-7201-4782-A514-933C7EA21D8B}"/>
    <cellStyle name="Výstup 3 15" xfId="346" xr:uid="{FAC76AFC-689F-4781-9333-220BCC26E838}"/>
    <cellStyle name="Výstup 3 15 2" xfId="650" xr:uid="{BDA69B6E-5199-4043-BBCD-314B3C57EA90}"/>
    <cellStyle name="Výstup 3 15 2 2" xfId="2195" xr:uid="{7FE8C123-8BFC-482B-897B-5C708AFB61B9}"/>
    <cellStyle name="Výstup 3 15 2 2 2" xfId="5394" xr:uid="{49D3364D-57C9-4427-B3EC-E0495A2FDEBB}"/>
    <cellStyle name="Výstup 3 15 2 2 2 2" xfId="12187" xr:uid="{2AB503E5-28FA-4924-AC95-0191E739A5C8}"/>
    <cellStyle name="Výstup 3 15 2 2 2 2 2" xfId="20745" xr:uid="{097E7D0F-60B2-4134-94E7-A40653898CE0}"/>
    <cellStyle name="Výstup 3 15 2 2 2 2 2 2" xfId="48230" xr:uid="{20ED5671-2A03-4CEE-83D6-37FAC14226B7}"/>
    <cellStyle name="Výstup 3 15 2 2 2 2 3" xfId="23663" xr:uid="{57237F14-F3F4-4D94-A3A0-7F45D720D1FA}"/>
    <cellStyle name="Výstup 3 15 2 2 2 2 4" xfId="26288" xr:uid="{1BD51D6A-1B56-4A6A-83B8-BA5B3B1775C2}"/>
    <cellStyle name="Výstup 3 15 2 2 2 2 5" xfId="37033" xr:uid="{B2631DFE-803B-4D4D-9B3D-08F4318CA5A5}"/>
    <cellStyle name="Výstup 3 15 2 2 2 3" xfId="16168" xr:uid="{52BFB383-C7EE-4DC0-8225-4213177E17DC}"/>
    <cellStyle name="Výstup 3 15 2 2 2 3 2" xfId="42561" xr:uid="{41A08BED-E1C2-42FF-90D6-AC6E6708661A}"/>
    <cellStyle name="Výstup 3 15 2 2 2 4" xfId="13667" xr:uid="{CC874323-E6FC-4AAC-A2C7-C1CE9F68BA95}"/>
    <cellStyle name="Výstup 3 15 2 2 2 5" xfId="21696" xr:uid="{47BB4261-732A-4F18-B6DB-29A11D9CFBAF}"/>
    <cellStyle name="Výstup 3 15 2 2 2 6" xfId="31478" xr:uid="{EDA305E9-8809-46A0-910F-93EE2E63608B}"/>
    <cellStyle name="Výstup 3 15 2 2 3" xfId="9154" xr:uid="{11D02EDD-1CC8-405C-9CF7-9C3372AF61C0}"/>
    <cellStyle name="Výstup 3 15 2 2 3 2" xfId="18830" xr:uid="{9D258B91-1B62-4F6A-8229-6F00BCA017A0}"/>
    <cellStyle name="Výstup 3 15 2 2 3 2 2" xfId="45198" xr:uid="{8623383D-A80E-4E62-94AE-BF1ADAD81C2D}"/>
    <cellStyle name="Výstup 3 15 2 2 3 3" xfId="22185" xr:uid="{EA2C1564-2B3C-4268-984C-D41D6C711912}"/>
    <cellStyle name="Výstup 3 15 2 2 3 4" xfId="24983" xr:uid="{0D802BC5-F637-4600-B8DA-BB52BD06DE34}"/>
    <cellStyle name="Výstup 3 15 2 2 3 5" xfId="34089" xr:uid="{820BFC81-088B-4910-8F87-1721D2F7C6D4}"/>
    <cellStyle name="Výstup 3 15 2 2 4" xfId="14225" xr:uid="{04A7CBD8-D9EA-4BF9-B0B9-A27441327C2A}"/>
    <cellStyle name="Výstup 3 15 2 2 4 2" xfId="39537" xr:uid="{67CF50EC-5D43-4E1A-B71A-5E553FE23929}"/>
    <cellStyle name="Výstup 3 15 2 2 5" xfId="15470" xr:uid="{BCA45641-31F7-433C-AC46-6A35F1D70853}"/>
    <cellStyle name="Výstup 3 15 2 2 6" xfId="28542" xr:uid="{A76D478E-3D64-4ED4-AA3C-BE0AD9CA3327}"/>
    <cellStyle name="Výstup 3 15 2 2_5.3 Investments associated cy" xfId="6839" xr:uid="{7A1AE243-5784-4CB1-ACCB-C39A4E560280}"/>
    <cellStyle name="Výstup 3 15 2 3" xfId="2796" xr:uid="{F4977969-560A-42AB-A60E-A26039C53687}"/>
    <cellStyle name="Výstup 3 15 2 3 2" xfId="5995" xr:uid="{C036FE09-7873-45F7-9C95-6E92C649A3A6}"/>
    <cellStyle name="Výstup 3 15 2 3 2 2" xfId="12788" xr:uid="{BE6D55E2-2D04-4E84-A9FB-B2A98681D394}"/>
    <cellStyle name="Výstup 3 15 2 3 2 2 2" xfId="21198" xr:uid="{7140F9D7-3C48-469A-B0D3-6C7C21014563}"/>
    <cellStyle name="Výstup 3 15 2 3 2 2 2 2" xfId="48831" xr:uid="{CC12535F-125C-402C-8FD2-E68677FDC870}"/>
    <cellStyle name="Výstup 3 15 2 3 2 2 3" xfId="24055" xr:uid="{160B0332-DB6F-4833-92E9-E14527F58BA5}"/>
    <cellStyle name="Výstup 3 15 2 3 2 2 4" xfId="26652" xr:uid="{BB25F61E-A4D4-4A61-BC10-7916A55FC316}"/>
    <cellStyle name="Výstup 3 15 2 3 2 2 5" xfId="37634" xr:uid="{3331DDDF-B03C-40DB-A592-90034CEDA61B}"/>
    <cellStyle name="Výstup 3 15 2 3 2 3" xfId="16610" xr:uid="{9CA6F608-2DEB-43BD-8EAA-E63518BAD557}"/>
    <cellStyle name="Výstup 3 15 2 3 2 3 2" xfId="43162" xr:uid="{DD4C5F18-9805-409A-8551-E655C8FF0F02}"/>
    <cellStyle name="Výstup 3 15 2 3 2 4" xfId="15413" xr:uid="{71A43DBB-9B99-47BC-9887-0E99C87723AF}"/>
    <cellStyle name="Výstup 3 15 2 3 2 5" xfId="20173" xr:uid="{8ECD2580-F543-4AC9-96FD-ABF1ECEF8B35}"/>
    <cellStyle name="Výstup 3 15 2 3 2 6" xfId="32079" xr:uid="{B48BC25B-A27B-460D-84FA-E26A8A35E5C6}"/>
    <cellStyle name="Výstup 3 15 2 3 3" xfId="9754" xr:uid="{299A249A-911B-4786-8830-ABEA195CDD20}"/>
    <cellStyle name="Výstup 3 15 2 3 3 2" xfId="19286" xr:uid="{0A85BD46-785F-4A60-BECD-0622ECD4D33C}"/>
    <cellStyle name="Výstup 3 15 2 3 3 2 2" xfId="45798" xr:uid="{82170336-D657-4EF5-AE44-D38321749E89}"/>
    <cellStyle name="Výstup 3 15 2 3 3 3" xfId="22572" xr:uid="{F7EE189C-4ED2-4D63-9716-EFD4B0201CC7}"/>
    <cellStyle name="Výstup 3 15 2 3 3 4" xfId="25346" xr:uid="{5D38E61D-89CA-45A3-8E14-28AB615A30DA}"/>
    <cellStyle name="Výstup 3 15 2 3 3 5" xfId="34689" xr:uid="{0937BF61-ED2B-48CD-B1D4-D573775BC26B}"/>
    <cellStyle name="Výstup 3 15 2 3 4" xfId="14671" xr:uid="{C0B73D61-D2BE-4AC9-8DF0-E7F23174A190}"/>
    <cellStyle name="Výstup 3 15 2 3 4 2" xfId="40137" xr:uid="{C7A909C6-B18A-46B8-8E7D-F1B8E2210EDA}"/>
    <cellStyle name="Výstup 3 15 2 3 5" xfId="20374" xr:uid="{232BBE66-E01A-4660-B645-889AE7D177B2}"/>
    <cellStyle name="Výstup 3 15 2 3 6" xfId="29142" xr:uid="{3BDDE57F-BF02-4014-B804-8E720DA1B9BD}"/>
    <cellStyle name="Výstup 3 15 2 3_5.3 Investments associated cy" xfId="6840" xr:uid="{B1455400-61EC-4AC3-9DE5-ECACB3881F5F}"/>
    <cellStyle name="Výstup 3 15 2 4" xfId="3385" xr:uid="{B24E4660-2777-4CA4-959D-8216B09F9801}"/>
    <cellStyle name="Výstup 3 15 2 4 2" xfId="10312" xr:uid="{19E18BDC-32F4-47F7-A927-94B18F7C09AB}"/>
    <cellStyle name="Výstup 3 15 2 4 2 2" xfId="19728" xr:uid="{F760E863-6348-4523-8C31-272BEDC73BCC}"/>
    <cellStyle name="Výstup 3 15 2 4 2 2 2" xfId="46355" xr:uid="{02BB873B-C5DB-45C5-8373-E28FC40EEAB7}"/>
    <cellStyle name="Výstup 3 15 2 4 2 3" xfId="22959" xr:uid="{DBB9AD7B-F474-457E-A9E3-0E6062D3CAE7}"/>
    <cellStyle name="Výstup 3 15 2 4 2 4" xfId="25717" xr:uid="{BE62F27B-2191-4311-931E-41DF07B4E06F}"/>
    <cellStyle name="Výstup 3 15 2 4 2 5" xfId="35235" xr:uid="{837A50DC-5B90-4943-913E-BCC9A5471021}"/>
    <cellStyle name="Výstup 3 15 2 4 3" xfId="15114" xr:uid="{C275FFB2-F12F-46D5-8D39-1C9BF39D5300}"/>
    <cellStyle name="Výstup 3 15 2 4 3 2" xfId="40690" xr:uid="{F167DE6B-F03D-4C1B-9CA1-302E2148BB5A}"/>
    <cellStyle name="Výstup 3 15 2 4 4" xfId="14078" xr:uid="{7275BA70-CD43-4258-A6E8-86202A8F618A}"/>
    <cellStyle name="Výstup 3 15 2 4 5" xfId="29684" xr:uid="{339E0199-F757-4C84-9C69-76113F1FE1F5}"/>
    <cellStyle name="Výstup 3 15 2 5" xfId="7839" xr:uid="{E178CC38-3A2F-4DF3-8C95-7D09B878BC7E}"/>
    <cellStyle name="Výstup 3 15 2 5 2" xfId="18055" xr:uid="{4F162C6A-C3F2-48FD-BFA4-C128D4515692}"/>
    <cellStyle name="Výstup 3 15 2 5 2 2" xfId="43887" xr:uid="{64A9DB48-9F86-4789-AD32-A96BD7D13918}"/>
    <cellStyle name="Výstup 3 15 2 5 3" xfId="21623" xr:uid="{ECD165B7-3E08-434C-96EE-8C8F3D4CD0B9}"/>
    <cellStyle name="Výstup 3 15 2 5 4" xfId="24503" xr:uid="{F6BC2258-98B8-4B94-863D-3BC9883B650D}"/>
    <cellStyle name="Výstup 3 15 2 5 5" xfId="32794" xr:uid="{7C4CE1E9-04C2-4614-9E97-112C6A18A5A8}"/>
    <cellStyle name="Výstup 3 15 2 6" xfId="13301" xr:uid="{6B995B0B-BBC7-436F-A730-A2F7F6E511D6}"/>
    <cellStyle name="Výstup 3 15 2 6 2" xfId="38227" xr:uid="{0EA7478B-7BE4-45F0-BD49-84138AEA59B3}"/>
    <cellStyle name="Výstup 3 15 2 7" xfId="17044" xr:uid="{3E92EAE3-F76B-43E5-BC90-8F499782A83D}"/>
    <cellStyle name="Výstup 3 15 2 8" xfId="27244" xr:uid="{FBFC0262-EE11-4FEB-9F00-DB33A0F8F36D}"/>
    <cellStyle name="Výstup 3 15 2_5.3 Investments associated cy" xfId="6838" xr:uid="{C96D9D48-B140-4063-86DA-10BA9465285C}"/>
    <cellStyle name="Výstup 3 15 3" xfId="1922" xr:uid="{60672074-FC93-4D12-AC3D-32D9D1C30DC3}"/>
    <cellStyle name="Výstup 3 15 3 2" xfId="5121" xr:uid="{37234CC5-118C-44F0-9C57-EA97C8671F56}"/>
    <cellStyle name="Výstup 3 15 3 2 2" xfId="11914" xr:uid="{B93E9BEB-47AE-496E-B26B-6658DDD077D0}"/>
    <cellStyle name="Výstup 3 15 3 2 2 2" xfId="20525" xr:uid="{D3A6E9F7-8C62-4053-BD03-E4A38E6ABAA4}"/>
    <cellStyle name="Výstup 3 15 3 2 2 2 2" xfId="47957" xr:uid="{08228FDE-6D09-4383-8118-EE7B001EFDE8}"/>
    <cellStyle name="Výstup 3 15 3 2 2 3" xfId="23475" xr:uid="{107AF304-07E4-4D99-85A8-F3B1B90FA5EF}"/>
    <cellStyle name="Výstup 3 15 3 2 2 4" xfId="26109" xr:uid="{E4701C28-8A61-4FAE-B841-A469B4750DB6}"/>
    <cellStyle name="Výstup 3 15 3 2 2 5" xfId="36760" xr:uid="{3AC5DE0B-0CC2-468A-9506-AB2E4B41321A}"/>
    <cellStyle name="Výstup 3 15 3 2 3" xfId="15950" xr:uid="{6DDE7036-15BF-48AC-9D15-716431B6AB9C}"/>
    <cellStyle name="Výstup 3 15 3 2 3 2" xfId="42288" xr:uid="{F0C54EB3-06F6-4679-B621-34846275BC42}"/>
    <cellStyle name="Výstup 3 15 3 2 4" xfId="20012" xr:uid="{5A4B3353-41A8-4F47-98FA-7044DCC0C0E8}"/>
    <cellStyle name="Výstup 3 15 3 2 5" xfId="22858" xr:uid="{8FCC2852-B646-4284-B6B1-E2F197892ECE}"/>
    <cellStyle name="Výstup 3 15 3 2 6" xfId="31205" xr:uid="{E7E12ECA-92DD-419D-9FC6-6D22026628BA}"/>
    <cellStyle name="Výstup 3 15 3 3" xfId="8881" xr:uid="{EEF7CDA9-E3A3-4F88-8E0B-E3ED99152F6E}"/>
    <cellStyle name="Výstup 3 15 3 3 2" xfId="18613" xr:uid="{1FA37FAA-80F5-4413-ABB2-31952598D802}"/>
    <cellStyle name="Výstup 3 15 3 3 2 2" xfId="44925" xr:uid="{FEB08B25-A6E0-4CA7-B58E-19BF1F61977D}"/>
    <cellStyle name="Výstup 3 15 3 3 3" xfId="21996" xr:uid="{5919FB20-7550-4969-896E-8D321537A28A}"/>
    <cellStyle name="Výstup 3 15 3 3 4" xfId="24804" xr:uid="{9E17DF77-A70D-403F-8B22-C9AAE8B028BA}"/>
    <cellStyle name="Výstup 3 15 3 3 5" xfId="33816" xr:uid="{E83133AF-8495-4A25-B90C-B8C969B4B045}"/>
    <cellStyle name="Výstup 3 15 3 4" xfId="14011" xr:uid="{47E317F7-B329-43A8-91DD-FE0AA3163F67}"/>
    <cellStyle name="Výstup 3 15 3 4 2" xfId="39264" xr:uid="{7FDE2C20-823D-46A4-A833-5FB58977808C}"/>
    <cellStyle name="Výstup 3 15 3 5" xfId="18730" xr:uid="{1C7165DD-3863-46FD-950F-1939A4B913A2}"/>
    <cellStyle name="Výstup 3 15 3 6" xfId="28269" xr:uid="{6CD87F41-E350-460E-ACF3-CDB2A460A6E3}"/>
    <cellStyle name="Výstup 3 15 3_5.3 Investments associated cy" xfId="6841" xr:uid="{072DFBB5-79D0-432A-88E9-18894518EF9A}"/>
    <cellStyle name="Výstup 3 15 4" xfId="2589" xr:uid="{9C2E009A-A36F-4FF8-B6E5-B528C4E725C7}"/>
    <cellStyle name="Výstup 3 15 4 2" xfId="5788" xr:uid="{B2E93A92-69CE-4664-BDA0-076AEA29434E}"/>
    <cellStyle name="Výstup 3 15 4 2 2" xfId="12581" xr:uid="{F61C12D9-F205-48D5-89A5-1EE63687CA1F}"/>
    <cellStyle name="Výstup 3 15 4 2 2 2" xfId="20991" xr:uid="{41364E05-6627-4836-B050-9D006FD04200}"/>
    <cellStyle name="Výstup 3 15 4 2 2 2 2" xfId="48624" xr:uid="{0C8DECA5-EA39-4C47-BE1D-CF30CD3C9FA7}"/>
    <cellStyle name="Výstup 3 15 4 2 2 3" xfId="23848" xr:uid="{EFA32A85-5232-460A-956E-619E742100CB}"/>
    <cellStyle name="Výstup 3 15 4 2 2 4" xfId="26445" xr:uid="{C24294D0-0D32-462D-B4DB-232485A47424}"/>
    <cellStyle name="Výstup 3 15 4 2 2 5" xfId="37427" xr:uid="{2AF9522B-F306-4E42-A13D-FD874A251DAE}"/>
    <cellStyle name="Výstup 3 15 4 2 3" xfId="16403" xr:uid="{12646DDC-3CA8-4D8B-B423-861D151A2B7D}"/>
    <cellStyle name="Výstup 3 15 4 2 3 2" xfId="42955" xr:uid="{5EB051EA-D2D7-422D-A06C-ED1649FA512E}"/>
    <cellStyle name="Výstup 3 15 4 2 4" xfId="13481" xr:uid="{628C62E6-5B09-4F62-9098-0F63835AA42E}"/>
    <cellStyle name="Výstup 3 15 4 2 5" xfId="23146" xr:uid="{0EF0B414-80C8-440C-BF61-51D3D3996C15}"/>
    <cellStyle name="Výstup 3 15 4 2 6" xfId="31872" xr:uid="{CBD1C34A-99AE-4130-AE25-D2783AD08E61}"/>
    <cellStyle name="Výstup 3 15 4 3" xfId="9547" xr:uid="{BC38F965-996E-4396-B0DA-B100C13EABB9}"/>
    <cellStyle name="Výstup 3 15 4 3 2" xfId="19079" xr:uid="{6B449439-4A5C-49F1-A72A-0A5F69AFDE23}"/>
    <cellStyle name="Výstup 3 15 4 3 2 2" xfId="45591" xr:uid="{FC5891C4-5D57-438F-A54E-803E40E67D20}"/>
    <cellStyle name="Výstup 3 15 4 3 3" xfId="22365" xr:uid="{8B87F8E2-4EFA-47FC-9853-384832DB9FC6}"/>
    <cellStyle name="Výstup 3 15 4 3 4" xfId="25139" xr:uid="{2BF1425F-51E8-4D90-832C-C823F9DA2687}"/>
    <cellStyle name="Výstup 3 15 4 3 5" xfId="34482" xr:uid="{BACE3A39-4A96-41AD-9A2F-565194518BD6}"/>
    <cellStyle name="Výstup 3 15 4 4" xfId="14464" xr:uid="{1D4D0A20-91E9-4491-89D7-49B6FAAF882B}"/>
    <cellStyle name="Výstup 3 15 4 4 2" xfId="39930" xr:uid="{C38E6A47-8F17-4874-8778-49A34FED6683}"/>
    <cellStyle name="Výstup 3 15 4 5" xfId="19419" xr:uid="{C1B26322-8389-4DEA-BFB1-34205B8A795E}"/>
    <cellStyle name="Výstup 3 15 4 6" xfId="28935" xr:uid="{53207C4C-4526-43B2-BFD6-FD18E5B14805}"/>
    <cellStyle name="Výstup 3 15 4_5.3 Investments associated cy" xfId="6842" xr:uid="{281BE1E4-8D71-44DE-A7C1-42384CB79653}"/>
    <cellStyle name="Výstup 3 15 5" xfId="3112" xr:uid="{134F5F82-E9A7-4CC1-A239-792979FE892D}"/>
    <cellStyle name="Výstup 3 15 5 2" xfId="10043" xr:uid="{CEEFD8C6-B7B0-446F-9856-F11AF46B2B5A}"/>
    <cellStyle name="Výstup 3 15 5 2 2" xfId="19510" xr:uid="{89C610F9-F36B-466B-A48E-2B4AC57BE209}"/>
    <cellStyle name="Výstup 3 15 5 2 2 2" xfId="46086" xr:uid="{85567841-C899-4F84-ABE4-F18F7BF249EE}"/>
    <cellStyle name="Výstup 3 15 5 2 3" xfId="22777" xr:uid="{85EE18FD-A3C7-49CC-9580-2A96720AAA7F}"/>
    <cellStyle name="Výstup 3 15 5 2 4" xfId="25543" xr:uid="{18DEB03A-8381-4BB4-BDDE-82702525F1F4}"/>
    <cellStyle name="Výstup 3 15 5 2 5" xfId="34967" xr:uid="{F8E48704-6778-4D3F-8642-D05733BF32F1}"/>
    <cellStyle name="Výstup 3 15 5 3" xfId="14895" xr:uid="{1BEB6735-12ED-4CB6-853A-C09D40F21F12}"/>
    <cellStyle name="Výstup 3 15 5 3 2" xfId="40421" xr:uid="{8814D8D6-D37D-49B7-A186-8B2CAC753CBE}"/>
    <cellStyle name="Výstup 3 15 5 4" xfId="16843" xr:uid="{2DE7650F-78B1-4235-B21C-01706685AE4A}"/>
    <cellStyle name="Výstup 3 15 5 5" xfId="29416" xr:uid="{FD207076-DE97-45DA-9D9F-7E72EC31E812}"/>
    <cellStyle name="Výstup 3 15 6" xfId="7538" xr:uid="{2E03C7B6-783A-4942-AABE-2ABA4896E087}"/>
    <cellStyle name="Výstup 3 15 6 2" xfId="17809" xr:uid="{6F976CCD-8F58-4277-A8CC-10988750DBFC}"/>
    <cellStyle name="Výstup 3 15 6 2 2" xfId="43586" xr:uid="{B30E98D8-E03B-4EC3-AFA7-0766FE55E3A9}"/>
    <cellStyle name="Výstup 3 15 6 3" xfId="21404" xr:uid="{CB7E2088-996C-40E9-845C-48B74D17BD4E}"/>
    <cellStyle name="Výstup 3 15 6 4" xfId="24296" xr:uid="{BB454643-B666-4D5C-B152-1DFF2648AED7}"/>
    <cellStyle name="Výstup 3 15 6 5" xfId="32493" xr:uid="{D57F9B18-1525-4DD5-ADFD-D2F94034D734}"/>
    <cellStyle name="Výstup 3 15 7" xfId="13054" xr:uid="{1D620D67-BCB6-4647-BFCC-651FDD996375}"/>
    <cellStyle name="Výstup 3 15 7 2" xfId="37926" xr:uid="{BEDA741C-BF89-41DD-B325-A0C960353457}"/>
    <cellStyle name="Výstup 3 15 8" xfId="17258" xr:uid="{4A665617-2E15-43DF-AA0D-A6C4C6E2A911}"/>
    <cellStyle name="Výstup 3 15 9" xfId="26943" xr:uid="{8E58CC17-C2BB-4CCC-88CD-EEF60234A6B8}"/>
    <cellStyle name="Výstup 3 15_3.10 Impairments" xfId="1175" xr:uid="{61F7D52E-E78B-4181-A96C-C8898B597692}"/>
    <cellStyle name="Výstup 3 16" xfId="352" xr:uid="{FFC48F3A-F673-4CE9-A1B9-15AB32E76F83}"/>
    <cellStyle name="Výstup 3 16 2" xfId="656" xr:uid="{C9031922-617D-47E0-AA05-EB9925ABDFD7}"/>
    <cellStyle name="Výstup 3 16 2 2" xfId="2200" xr:uid="{CCB7F767-6886-4A8D-821E-C09712100881}"/>
    <cellStyle name="Výstup 3 16 2 2 2" xfId="5399" xr:uid="{CEAECF0C-7C78-409C-AAA6-D00D72DC2DDB}"/>
    <cellStyle name="Výstup 3 16 2 2 2 2" xfId="12192" xr:uid="{9419A8F4-2426-4007-A2AA-F65609614C29}"/>
    <cellStyle name="Výstup 3 16 2 2 2 2 2" xfId="20750" xr:uid="{D70925CD-F9C5-4343-8FD5-C97068AE3800}"/>
    <cellStyle name="Výstup 3 16 2 2 2 2 2 2" xfId="48235" xr:uid="{EE9F3DDE-B466-4F8B-B3CF-7DB08AA75F0E}"/>
    <cellStyle name="Výstup 3 16 2 2 2 2 3" xfId="23668" xr:uid="{30D4960E-0D7E-4FAB-B2E7-8E47152AB01F}"/>
    <cellStyle name="Výstup 3 16 2 2 2 2 4" xfId="26293" xr:uid="{6207CEFA-837C-46B7-87BA-7D41D25EBC2A}"/>
    <cellStyle name="Výstup 3 16 2 2 2 2 5" xfId="37038" xr:uid="{FDF680BC-D50A-4F9C-AF72-57E0707CABFD}"/>
    <cellStyle name="Výstup 3 16 2 2 2 3" xfId="16173" xr:uid="{D7324A95-4963-48DD-B836-FB9B36058B23}"/>
    <cellStyle name="Výstup 3 16 2 2 2 3 2" xfId="42566" xr:uid="{4C48BFE4-6C9B-42DB-9770-F515CF5993B6}"/>
    <cellStyle name="Výstup 3 16 2 2 2 4" xfId="19823" xr:uid="{C7C08A98-3F2D-4784-BF83-35603893788C}"/>
    <cellStyle name="Výstup 3 16 2 2 2 5" xfId="13465" xr:uid="{85C162E2-99A5-42FC-98DC-9A13D2AC83E4}"/>
    <cellStyle name="Výstup 3 16 2 2 2 6" xfId="31483" xr:uid="{67453D27-E0D9-457F-B576-DA4ED97E2C4F}"/>
    <cellStyle name="Výstup 3 16 2 2 3" xfId="9159" xr:uid="{F5EDA15B-A612-4C95-A3E0-DFA522D7A0B4}"/>
    <cellStyle name="Výstup 3 16 2 2 3 2" xfId="18835" xr:uid="{7381D575-F60D-4D41-9CE6-A5D63C417C9B}"/>
    <cellStyle name="Výstup 3 16 2 2 3 2 2" xfId="45203" xr:uid="{F4313FB2-5472-4C93-B896-4DF297E905DF}"/>
    <cellStyle name="Výstup 3 16 2 2 3 3" xfId="22190" xr:uid="{310DE8F2-DF68-4D98-A68E-21B68768A139}"/>
    <cellStyle name="Výstup 3 16 2 2 3 4" xfId="24988" xr:uid="{4D5B6FB8-4CFA-45EA-A536-E8B18F392618}"/>
    <cellStyle name="Výstup 3 16 2 2 3 5" xfId="34094" xr:uid="{12A97ED8-C341-4862-9094-AA397055CD79}"/>
    <cellStyle name="Výstup 3 16 2 2 4" xfId="14230" xr:uid="{0A5B21D1-E6F7-4FFF-9FED-FD2C174AD497}"/>
    <cellStyle name="Výstup 3 16 2 2 4 2" xfId="39542" xr:uid="{6A290C46-449F-4403-A2DC-8E2E4AC82391}"/>
    <cellStyle name="Výstup 3 16 2 2 5" xfId="20806" xr:uid="{C7D8081F-2660-4CD3-BEE2-6FB14DB8822A}"/>
    <cellStyle name="Výstup 3 16 2 2 6" xfId="28547" xr:uid="{85B92C3D-2561-4BD3-B3E6-9500F38E1E56}"/>
    <cellStyle name="Výstup 3 16 2 2_5.3 Investments associated cy" xfId="6844" xr:uid="{63612ADD-2BD7-4658-8DBD-721843CCDF23}"/>
    <cellStyle name="Výstup 3 16 2 3" xfId="2802" xr:uid="{FCA4B927-71E7-4487-85D3-5D595BD8C653}"/>
    <cellStyle name="Výstup 3 16 2 3 2" xfId="6001" xr:uid="{58D7C081-E81C-4DDB-835D-BE09E510BB5A}"/>
    <cellStyle name="Výstup 3 16 2 3 2 2" xfId="12794" xr:uid="{0BD63546-EA9E-48D9-8986-A0FF998F628F}"/>
    <cellStyle name="Výstup 3 16 2 3 2 2 2" xfId="21204" xr:uid="{6A25A92C-3E4B-4345-9478-A2B14BDEE49B}"/>
    <cellStyle name="Výstup 3 16 2 3 2 2 2 2" xfId="48837" xr:uid="{060E7199-1443-4D04-A401-23107688C82F}"/>
    <cellStyle name="Výstup 3 16 2 3 2 2 3" xfId="24061" xr:uid="{6520CB0B-165D-42B7-B824-E175B04CB385}"/>
    <cellStyle name="Výstup 3 16 2 3 2 2 4" xfId="26658" xr:uid="{D4C36D81-AF23-4749-AED5-3EDB84721FA6}"/>
    <cellStyle name="Výstup 3 16 2 3 2 2 5" xfId="37640" xr:uid="{F272D8F2-BF1E-474B-961F-7FE79C22AF81}"/>
    <cellStyle name="Výstup 3 16 2 3 2 3" xfId="16616" xr:uid="{338B5019-C9D2-40E5-9FAB-92655538A982}"/>
    <cellStyle name="Výstup 3 16 2 3 2 3 2" xfId="43168" xr:uid="{8161EED8-9178-48FC-B42D-415162B885A4}"/>
    <cellStyle name="Výstup 3 16 2 3 2 4" xfId="15925" xr:uid="{54DBAF77-62EB-4B11-9FEF-F9F0378AD9D6}"/>
    <cellStyle name="Výstup 3 16 2 3 2 5" xfId="13242" xr:uid="{71C2A4E2-49F7-4CCF-9558-C8FBF0EDB1DD}"/>
    <cellStyle name="Výstup 3 16 2 3 2 6" xfId="32085" xr:uid="{39E1FE72-CC79-490C-89A4-401CB8354C76}"/>
    <cellStyle name="Výstup 3 16 2 3 3" xfId="9760" xr:uid="{B3825313-3A92-4584-972E-4CA360F75E25}"/>
    <cellStyle name="Výstup 3 16 2 3 3 2" xfId="19292" xr:uid="{B800FF2B-AB15-41BF-9B7A-850BEC1297C9}"/>
    <cellStyle name="Výstup 3 16 2 3 3 2 2" xfId="45804" xr:uid="{2AD7FA51-3C4B-43C2-A28A-949B47BCC05D}"/>
    <cellStyle name="Výstup 3 16 2 3 3 3" xfId="22578" xr:uid="{5D73E42F-367F-46A0-9ED6-AF23757F8F20}"/>
    <cellStyle name="Výstup 3 16 2 3 3 4" xfId="25352" xr:uid="{E1BE0F1B-B00E-4580-B827-A95E6990507B}"/>
    <cellStyle name="Výstup 3 16 2 3 3 5" xfId="34695" xr:uid="{683432E3-55AB-47B2-9BEF-BA22F68B3EEC}"/>
    <cellStyle name="Výstup 3 16 2 3 4" xfId="14677" xr:uid="{E991B53E-BCDC-41AC-89A7-271BC457B715}"/>
    <cellStyle name="Výstup 3 16 2 3 4 2" xfId="40143" xr:uid="{7623D8F0-9CE4-404F-8824-5BAFE5A21CF9}"/>
    <cellStyle name="Výstup 3 16 2 3 5" xfId="15395" xr:uid="{E0D35F9D-4C60-4B0A-A22B-A1882FC6B1A7}"/>
    <cellStyle name="Výstup 3 16 2 3 6" xfId="29148" xr:uid="{D2117E9F-CE55-4076-A178-6938AC08566E}"/>
    <cellStyle name="Výstup 3 16 2 3_5.3 Investments associated cy" xfId="6845" xr:uid="{466154F5-3382-4AA8-8CE4-1BB0F82019ED}"/>
    <cellStyle name="Výstup 3 16 2 4" xfId="3390" xr:uid="{613F292E-55F7-4F6E-8774-713E152DA185}"/>
    <cellStyle name="Výstup 3 16 2 4 2" xfId="10317" xr:uid="{FF61C5AA-73EA-42C2-B90A-13AE71432B09}"/>
    <cellStyle name="Výstup 3 16 2 4 2 2" xfId="19733" xr:uid="{69942270-BCAF-4FDE-BF07-540CF207B90F}"/>
    <cellStyle name="Výstup 3 16 2 4 2 2 2" xfId="46360" xr:uid="{195BCB59-49A4-42AF-BFDD-2605DA5BB7F4}"/>
    <cellStyle name="Výstup 3 16 2 4 2 3" xfId="22964" xr:uid="{4777391B-4E57-4DD0-A2D9-B177FB50D1AD}"/>
    <cellStyle name="Výstup 3 16 2 4 2 4" xfId="25722" xr:uid="{A9F5F7B7-8640-46A1-963E-84056234AA0F}"/>
    <cellStyle name="Výstup 3 16 2 4 2 5" xfId="35240" xr:uid="{64AC212F-2218-41FE-9F05-5EA2509CB663}"/>
    <cellStyle name="Výstup 3 16 2 4 3" xfId="15119" xr:uid="{D30323A8-B6C1-4F25-8493-ADFB369DB8E0}"/>
    <cellStyle name="Výstup 3 16 2 4 3 2" xfId="40695" xr:uid="{91BEE5DE-15E3-461D-904E-6B38989CF412}"/>
    <cellStyle name="Výstup 3 16 2 4 4" xfId="13674" xr:uid="{00500B24-CE45-481D-B03B-FA14BCCE070E}"/>
    <cellStyle name="Výstup 3 16 2 4 5" xfId="29689" xr:uid="{A7B70CCC-41C1-4F86-B60D-C81629C97794}"/>
    <cellStyle name="Výstup 3 16 2 5" xfId="7845" xr:uid="{B6C4C134-0471-4079-8004-DEC329252A47}"/>
    <cellStyle name="Výstup 3 16 2 5 2" xfId="18061" xr:uid="{B92BB5C6-1BD3-4579-869D-8A6FC7086E3D}"/>
    <cellStyle name="Výstup 3 16 2 5 2 2" xfId="43893" xr:uid="{6413CFA5-356F-4B94-BFFC-A70868568CB9}"/>
    <cellStyle name="Výstup 3 16 2 5 3" xfId="21629" xr:uid="{5C4FC9DC-0171-4A03-BA1D-812217E89C9D}"/>
    <cellStyle name="Výstup 3 16 2 5 4" xfId="24509" xr:uid="{0FB678BE-1003-4CB6-8722-D06E82DB8F25}"/>
    <cellStyle name="Výstup 3 16 2 5 5" xfId="32800" xr:uid="{C89DFB17-9FCF-42AD-9981-EC5534EA48EB}"/>
    <cellStyle name="Výstup 3 16 2 6" xfId="13307" xr:uid="{0C43B5D7-71D1-4422-8F9C-AA466C026CC9}"/>
    <cellStyle name="Výstup 3 16 2 6 2" xfId="38233" xr:uid="{39448BF5-FE6E-44AE-B6A6-08523ED9904D}"/>
    <cellStyle name="Výstup 3 16 2 7" xfId="17038" xr:uid="{765F5697-4503-4C32-8708-B2D76C00B0B2}"/>
    <cellStyle name="Výstup 3 16 2 8" xfId="27250" xr:uid="{F6AE8A68-E188-4D04-AF40-55ECA29BFBD2}"/>
    <cellStyle name="Výstup 3 16 2_5.3 Investments associated cy" xfId="6843" xr:uid="{3C6E50EA-DA45-4BAA-8813-26CD9FE92F21}"/>
    <cellStyle name="Výstup 3 16 3" xfId="1927" xr:uid="{2A173E43-450F-4B4B-8A94-3AD70AFD825E}"/>
    <cellStyle name="Výstup 3 16 3 2" xfId="5126" xr:uid="{86A8E844-3977-47D2-ADF0-CD3426F6BBBB}"/>
    <cellStyle name="Výstup 3 16 3 2 2" xfId="11919" xr:uid="{A93A1D5E-316B-4058-A3EE-7908DBF3CC3F}"/>
    <cellStyle name="Výstup 3 16 3 2 2 2" xfId="20530" xr:uid="{6A7C87AB-004A-4B17-ADA7-56AB20AA1AAB}"/>
    <cellStyle name="Výstup 3 16 3 2 2 2 2" xfId="47962" xr:uid="{FE43150E-5743-4E06-87F3-974920039474}"/>
    <cellStyle name="Výstup 3 16 3 2 2 3" xfId="23480" xr:uid="{19E7D484-AD2F-46AE-822A-EEDFF4CB2615}"/>
    <cellStyle name="Výstup 3 16 3 2 2 4" xfId="26114" xr:uid="{2C4C167C-23ED-4882-81A2-CE7997964584}"/>
    <cellStyle name="Výstup 3 16 3 2 2 5" xfId="36765" xr:uid="{A8FB01C6-8C0A-4A56-93C6-A10F2CE30C9E}"/>
    <cellStyle name="Výstup 3 16 3 2 3" xfId="15955" xr:uid="{E3F4460E-B5B3-4A39-99E3-86CF6ED86F3F}"/>
    <cellStyle name="Výstup 3 16 3 2 3 2" xfId="42293" xr:uid="{E928F217-0910-4066-9F11-7B9ECF77F66A}"/>
    <cellStyle name="Výstup 3 16 3 2 4" xfId="18709" xr:uid="{40349FAC-F75D-40AA-8EDC-0A430BE7DE1F}"/>
    <cellStyle name="Výstup 3 16 3 2 5" xfId="12911" xr:uid="{0EED9D68-2835-418A-A723-840893101F48}"/>
    <cellStyle name="Výstup 3 16 3 2 6" xfId="31210" xr:uid="{095A733D-55E2-46C0-990D-FFEB9025638C}"/>
    <cellStyle name="Výstup 3 16 3 3" xfId="8886" xr:uid="{EA6D64A6-1BFB-46D2-A772-9531130C2020}"/>
    <cellStyle name="Výstup 3 16 3 3 2" xfId="18618" xr:uid="{38D6578C-55BB-48FC-BC55-B18CEC4F2A1B}"/>
    <cellStyle name="Výstup 3 16 3 3 2 2" xfId="44930" xr:uid="{F3F909E8-2568-468E-A68A-D43BB60B59F0}"/>
    <cellStyle name="Výstup 3 16 3 3 3" xfId="22001" xr:uid="{4C118DD6-A465-45AE-A128-8B7743B1C436}"/>
    <cellStyle name="Výstup 3 16 3 3 4" xfId="24809" xr:uid="{017D7B7F-5AE5-4D18-A45D-A046938F7975}"/>
    <cellStyle name="Výstup 3 16 3 3 5" xfId="33821" xr:uid="{ACC023EB-C76F-4707-9AE3-2C4A45DFB049}"/>
    <cellStyle name="Výstup 3 16 3 4" xfId="14016" xr:uid="{AD08A92A-9819-4032-A715-40640F938899}"/>
    <cellStyle name="Výstup 3 16 3 4 2" xfId="39269" xr:uid="{123F6FDF-C751-4CC3-93B6-5410994FFA92}"/>
    <cellStyle name="Výstup 3 16 3 5" xfId="18296" xr:uid="{BECE0567-0320-4879-AFCB-92A658114F8F}"/>
    <cellStyle name="Výstup 3 16 3 6" xfId="28274" xr:uid="{0F6CA5B3-7226-46F6-99FA-4B3DE0A872EB}"/>
    <cellStyle name="Výstup 3 16 3_5.3 Investments associated cy" xfId="6846" xr:uid="{0F54CD01-27FC-40C5-B25E-8E000EFFB8F0}"/>
    <cellStyle name="Výstup 3 16 4" xfId="2595" xr:uid="{DFFC0E96-2A4B-4014-AADC-51AD4BA84D9B}"/>
    <cellStyle name="Výstup 3 16 4 2" xfId="5794" xr:uid="{6A845AB3-9715-41E8-A5FB-FC550D84FCC3}"/>
    <cellStyle name="Výstup 3 16 4 2 2" xfId="12587" xr:uid="{28DD9CA4-A66B-4223-9BD7-0306CD1A965E}"/>
    <cellStyle name="Výstup 3 16 4 2 2 2" xfId="20997" xr:uid="{8DE217A4-F8F2-4BB2-9474-F21AB98D86CD}"/>
    <cellStyle name="Výstup 3 16 4 2 2 2 2" xfId="48630" xr:uid="{EAB0EA9A-039E-4E5E-A2B8-1460717C9AEE}"/>
    <cellStyle name="Výstup 3 16 4 2 2 3" xfId="23854" xr:uid="{05135A1C-8F6D-4EF5-A7D5-A7020FF1E925}"/>
    <cellStyle name="Výstup 3 16 4 2 2 4" xfId="26451" xr:uid="{CA99A343-86BF-41B5-9FD7-7D9FAB93DAAC}"/>
    <cellStyle name="Výstup 3 16 4 2 2 5" xfId="37433" xr:uid="{10922BED-75A7-4572-8AFD-4CFA30123157}"/>
    <cellStyle name="Výstup 3 16 4 2 3" xfId="16409" xr:uid="{8B0FC6F5-CD29-4CDD-B424-83502D8D4013}"/>
    <cellStyle name="Výstup 3 16 4 2 3 2" xfId="42961" xr:uid="{9BCE1024-98B0-4F06-8688-C8887E6B3E78}"/>
    <cellStyle name="Výstup 3 16 4 2 4" xfId="16709" xr:uid="{9E4A31D7-DFF3-4183-A87B-0AFB6BA1EEBF}"/>
    <cellStyle name="Výstup 3 16 4 2 5" xfId="23521" xr:uid="{E3349B50-367D-47E1-B1E9-8BFF1F24AC48}"/>
    <cellStyle name="Výstup 3 16 4 2 6" xfId="31878" xr:uid="{5762FA61-AB70-4D69-BA96-4261BC70043C}"/>
    <cellStyle name="Výstup 3 16 4 3" xfId="9553" xr:uid="{617B98BE-2144-435C-A02E-D5A7CC50A09A}"/>
    <cellStyle name="Výstup 3 16 4 3 2" xfId="19085" xr:uid="{A4CFC3A4-8A30-4154-8BF5-DCFFFFCD7081}"/>
    <cellStyle name="Výstup 3 16 4 3 2 2" xfId="45597" xr:uid="{09F1C56C-8A35-487A-8C3E-2E7F8401C785}"/>
    <cellStyle name="Výstup 3 16 4 3 3" xfId="22371" xr:uid="{DE3BAE7B-2BB5-4C3A-B38E-23E383223357}"/>
    <cellStyle name="Výstup 3 16 4 3 4" xfId="25145" xr:uid="{4939FF89-8AEA-4D2C-B7BD-8ACDC8730170}"/>
    <cellStyle name="Výstup 3 16 4 3 5" xfId="34488" xr:uid="{07CD7C58-6E70-4ED9-8D2C-D58882803A22}"/>
    <cellStyle name="Výstup 3 16 4 4" xfId="14470" xr:uid="{8009B0E8-C1F6-4306-A8B8-3E3899977C12}"/>
    <cellStyle name="Výstup 3 16 4 4 2" xfId="39936" xr:uid="{438737D3-57CD-40E8-9972-E50B534584A1}"/>
    <cellStyle name="Výstup 3 16 4 5" xfId="13917" xr:uid="{208FCB3A-FC41-4DF5-B401-10E09F82111E}"/>
    <cellStyle name="Výstup 3 16 4 6" xfId="28941" xr:uid="{712D04EB-4606-4690-8D97-3A81B8A86766}"/>
    <cellStyle name="Výstup 3 16 4_5.3 Investments associated cy" xfId="6847" xr:uid="{BB9FEA04-555C-4597-AE93-084F42B12F84}"/>
    <cellStyle name="Výstup 3 16 5" xfId="3118" xr:uid="{8A5DE8DF-21F4-4FB9-9037-656BE626E6AB}"/>
    <cellStyle name="Výstup 3 16 5 2" xfId="10048" xr:uid="{8312F8EE-D532-4473-948A-DB75A90DA045}"/>
    <cellStyle name="Výstup 3 16 5 2 2" xfId="19515" xr:uid="{8C172BBC-2375-4C1A-8DBD-40B2191AFFE7}"/>
    <cellStyle name="Výstup 3 16 5 2 2 2" xfId="46091" xr:uid="{AFEB9015-2609-410F-B32E-5E1E299DEAE5}"/>
    <cellStyle name="Výstup 3 16 5 2 3" xfId="22782" xr:uid="{2A8D8F7B-97D8-469B-904A-BB75C4CE2F5B}"/>
    <cellStyle name="Výstup 3 16 5 2 4" xfId="25548" xr:uid="{4E04300B-499D-48BC-BDEA-D203484CCE3B}"/>
    <cellStyle name="Výstup 3 16 5 2 5" xfId="34972" xr:uid="{CC7C15D7-0562-48E3-A617-2EFD161F54A5}"/>
    <cellStyle name="Výstup 3 16 5 3" xfId="14900" xr:uid="{52C20780-FFB3-4839-8E2E-D4AD29F5ACB3}"/>
    <cellStyle name="Výstup 3 16 5 3 2" xfId="40426" xr:uid="{6923077C-BF7C-4191-BCA2-B429B660197D}"/>
    <cellStyle name="Výstup 3 16 5 4" xfId="18189" xr:uid="{6FA8FC75-C00E-4D6F-A534-0979CE6EF268}"/>
    <cellStyle name="Výstup 3 16 5 5" xfId="29421" xr:uid="{3B7A4091-88D9-4B5F-B250-411E34E2B004}"/>
    <cellStyle name="Výstup 3 16 6" xfId="7544" xr:uid="{4988D859-448C-4907-B149-395D3953F003}"/>
    <cellStyle name="Výstup 3 16 6 2" xfId="17815" xr:uid="{934BC5E4-C361-404C-82FD-2ECB0DBC6AC9}"/>
    <cellStyle name="Výstup 3 16 6 2 2" xfId="43592" xr:uid="{6348046A-53CB-47B3-A37B-385FE4579CB9}"/>
    <cellStyle name="Výstup 3 16 6 3" xfId="21410" xr:uid="{D170E7E2-48B8-4104-8246-4BAE450DEC1F}"/>
    <cellStyle name="Výstup 3 16 6 4" xfId="24302" xr:uid="{BD286858-3E7B-474E-B216-97C069E14C15}"/>
    <cellStyle name="Výstup 3 16 6 5" xfId="32499" xr:uid="{27E2F2E9-FA13-4CCF-BB20-B81FDA575088}"/>
    <cellStyle name="Výstup 3 16 7" xfId="13060" xr:uid="{D34E8EC1-EA32-45B9-9005-6D765329DBC7}"/>
    <cellStyle name="Výstup 3 16 7 2" xfId="37932" xr:uid="{FC8BC8E6-4504-4D72-8A43-FF569F468031}"/>
    <cellStyle name="Výstup 3 16 8" xfId="17252" xr:uid="{8696DC1B-9161-4194-9A5A-939F6ECA7862}"/>
    <cellStyle name="Výstup 3 16 9" xfId="26949" xr:uid="{2CC2EF31-29FC-48D7-A620-A04CB7D0CB74}"/>
    <cellStyle name="Výstup 3 16_3.10 Impairments" xfId="1176" xr:uid="{332C6468-8791-48E0-9CCD-D01047036794}"/>
    <cellStyle name="Výstup 3 17" xfId="372" xr:uid="{0B46E11E-F187-4D2C-A925-82F761344CCC}"/>
    <cellStyle name="Výstup 3 17 2" xfId="676" xr:uid="{9E21348D-A127-4C60-A433-8A5688A23A72}"/>
    <cellStyle name="Výstup 3 17 2 2" xfId="2217" xr:uid="{24D07BDC-D641-427E-8041-7A763BAAA212}"/>
    <cellStyle name="Výstup 3 17 2 2 2" xfId="5416" xr:uid="{4D290A93-A8AB-4067-A93D-55EC8605E9D1}"/>
    <cellStyle name="Výstup 3 17 2 2 2 2" xfId="12209" xr:uid="{AFB5D234-B7EC-4EA5-9C2C-6BD9A653A64A}"/>
    <cellStyle name="Výstup 3 17 2 2 2 2 2" xfId="20763" xr:uid="{2742A998-C660-441D-851D-0770D5AD8948}"/>
    <cellStyle name="Výstup 3 17 2 2 2 2 2 2" xfId="48252" xr:uid="{86BE7207-8F50-4082-8C26-C30D87BE3344}"/>
    <cellStyle name="Výstup 3 17 2 2 2 2 3" xfId="23680" xr:uid="{52E8B8E2-9F37-4206-BE71-DF9282F68E98}"/>
    <cellStyle name="Výstup 3 17 2 2 2 2 4" xfId="26304" xr:uid="{7608FCB7-56E8-4DDC-B76C-9A1DDD1D9CE0}"/>
    <cellStyle name="Výstup 3 17 2 2 2 2 5" xfId="37055" xr:uid="{143538B3-5CD3-4A44-BDE2-FA3D3D3A01DB}"/>
    <cellStyle name="Výstup 3 17 2 2 2 3" xfId="16186" xr:uid="{4EFBAB9A-4181-47A1-A4E4-1339DC0C13F0}"/>
    <cellStyle name="Výstup 3 17 2 2 2 3 2" xfId="42583" xr:uid="{F4799D2E-1B56-4DF1-B2AB-521028CB651C}"/>
    <cellStyle name="Výstup 3 17 2 2 2 4" xfId="19768" xr:uid="{EC666556-F947-4BCD-85D9-846501E44B3D}"/>
    <cellStyle name="Výstup 3 17 2 2 2 5" xfId="12969" xr:uid="{1B03BFF2-272A-4432-8DFB-EF8878AB0335}"/>
    <cellStyle name="Výstup 3 17 2 2 2 6" xfId="31500" xr:uid="{4101ADA0-DBFF-4574-9EE4-C860BDF5FF1B}"/>
    <cellStyle name="Výstup 3 17 2 2 3" xfId="9176" xr:uid="{21456518-2227-4F74-B1B8-E61FDF8DF261}"/>
    <cellStyle name="Výstup 3 17 2 2 3 2" xfId="18848" xr:uid="{65C76F50-475C-4B5A-B1D2-78E38AF366D8}"/>
    <cellStyle name="Výstup 3 17 2 2 3 2 2" xfId="45220" xr:uid="{FF869A49-F07F-4949-97EC-DEA8E0739956}"/>
    <cellStyle name="Výstup 3 17 2 2 3 3" xfId="22202" xr:uid="{067FC034-6C3F-4008-9C25-42C0E194D627}"/>
    <cellStyle name="Výstup 3 17 2 2 3 4" xfId="24999" xr:uid="{CB44D88D-6FA3-41B9-B251-FC200A4A742E}"/>
    <cellStyle name="Výstup 3 17 2 2 3 5" xfId="34111" xr:uid="{AA9297F1-FD31-4EF2-B50F-628AD35E5D90}"/>
    <cellStyle name="Výstup 3 17 2 2 4" xfId="14243" xr:uid="{754A34FA-133B-40CE-89B8-78E9DA33D842}"/>
    <cellStyle name="Výstup 3 17 2 2 4 2" xfId="39559" xr:uid="{DEC2C572-A461-4C48-86E2-FC0A824F8E2A}"/>
    <cellStyle name="Výstup 3 17 2 2 5" xfId="20598" xr:uid="{D4092903-058C-412A-8E67-839491CBA3BE}"/>
    <cellStyle name="Výstup 3 17 2 2 6" xfId="28564" xr:uid="{1D3636EB-4364-4E5A-A2F2-A081B542D30E}"/>
    <cellStyle name="Výstup 3 17 2 2_5.3 Investments associated cy" xfId="6849" xr:uid="{22A75996-D256-46AF-9BEA-C086CFE029EB}"/>
    <cellStyle name="Výstup 3 17 2 3" xfId="2816" xr:uid="{6C590480-1103-46F0-9E20-56F629931049}"/>
    <cellStyle name="Výstup 3 17 2 3 2" xfId="6015" xr:uid="{6C28D81C-8F62-4ACA-A4DF-6824FF8CF222}"/>
    <cellStyle name="Výstup 3 17 2 3 2 2" xfId="12808" xr:uid="{9B0665F1-B4D9-41F7-B666-B973539429CE}"/>
    <cellStyle name="Výstup 3 17 2 3 2 2 2" xfId="21218" xr:uid="{B0639E22-24E1-42EC-83E4-5039899FDC93}"/>
    <cellStyle name="Výstup 3 17 2 3 2 2 2 2" xfId="48851" xr:uid="{E278522A-706F-430C-A1CD-6A0A5B03748B}"/>
    <cellStyle name="Výstup 3 17 2 3 2 2 3" xfId="24075" xr:uid="{DD9C3E1E-5CC8-4419-88B3-0AEA108B40FF}"/>
    <cellStyle name="Výstup 3 17 2 3 2 2 4" xfId="26672" xr:uid="{DAF49049-88B1-4994-93E9-63DE0DBA3C7E}"/>
    <cellStyle name="Výstup 3 17 2 3 2 2 5" xfId="37654" xr:uid="{FB8ACD0E-768E-40A8-B0C9-5876128D99E0}"/>
    <cellStyle name="Výstup 3 17 2 3 2 3" xfId="16630" xr:uid="{AEB003A8-0467-4210-A20A-7CBE27AA5E34}"/>
    <cellStyle name="Výstup 3 17 2 3 2 3 2" xfId="43182" xr:uid="{C518F19E-A58A-40CE-B7C2-E3DE0050C068}"/>
    <cellStyle name="Výstup 3 17 2 3 2 4" xfId="18922" xr:uid="{221007E1-5C82-4B26-853B-C7956D27171D}"/>
    <cellStyle name="Výstup 3 17 2 3 2 5" xfId="16723" xr:uid="{387C0B58-7FF7-439C-97D8-2F4D1109175C}"/>
    <cellStyle name="Výstup 3 17 2 3 2 6" xfId="32099" xr:uid="{ACC1C978-0C95-4066-A574-507A7DCE561C}"/>
    <cellStyle name="Výstup 3 17 2 3 3" xfId="9774" xr:uid="{9472AED4-E0B5-4E34-91B6-5F406BB0E6C3}"/>
    <cellStyle name="Výstup 3 17 2 3 3 2" xfId="19306" xr:uid="{F96C2681-0142-4618-B916-38B4DC06969B}"/>
    <cellStyle name="Výstup 3 17 2 3 3 2 2" xfId="45818" xr:uid="{13FC0839-2213-4D9D-968F-3D6FCFA232A1}"/>
    <cellStyle name="Výstup 3 17 2 3 3 3" xfId="22592" xr:uid="{CA6363F7-1D74-491F-882F-C5D376E4FEF0}"/>
    <cellStyle name="Výstup 3 17 2 3 3 4" xfId="25366" xr:uid="{ACA5D686-6BD5-4517-AF65-73D733F27865}"/>
    <cellStyle name="Výstup 3 17 2 3 3 5" xfId="34709" xr:uid="{C3BB6BFA-4C75-4821-9CAB-9A9A3C44BB6A}"/>
    <cellStyle name="Výstup 3 17 2 3 4" xfId="14691" xr:uid="{0F86B70A-B0FD-40F2-8F88-EE2C715A276D}"/>
    <cellStyle name="Výstup 3 17 2 3 4 2" xfId="40157" xr:uid="{92341871-848D-4DC4-86DD-39C84587A295}"/>
    <cellStyle name="Výstup 3 17 2 3 5" xfId="18135" xr:uid="{D3C6516E-C566-4F39-8984-C227BCC0F78D}"/>
    <cellStyle name="Výstup 3 17 2 3 6" xfId="29162" xr:uid="{485E559D-310D-442E-B222-9AE9FAC97241}"/>
    <cellStyle name="Výstup 3 17 2 3_5.3 Investments associated cy" xfId="6850" xr:uid="{D4C385F7-3F54-414A-8734-3E422E2D4ED4}"/>
    <cellStyle name="Výstup 3 17 2 4" xfId="3408" xr:uid="{DDEC52FB-F068-4AE4-9D62-91E7A42C8CBE}"/>
    <cellStyle name="Výstup 3 17 2 4 2" xfId="10335" xr:uid="{3C98A3ED-36D6-4CAD-BEA1-794E414C8906}"/>
    <cellStyle name="Výstup 3 17 2 4 2 2" xfId="19748" xr:uid="{A72C2D07-734D-4610-B2B4-E254019A534D}"/>
    <cellStyle name="Výstup 3 17 2 4 2 2 2" xfId="46378" xr:uid="{BA011F12-379A-44E3-9A67-D27D82B10E87}"/>
    <cellStyle name="Výstup 3 17 2 4 2 3" xfId="22975" xr:uid="{8A7C4C59-1C96-4309-B116-97494689BC2A}"/>
    <cellStyle name="Výstup 3 17 2 4 2 4" xfId="25733" xr:uid="{2F6FA0EF-D59D-4249-9ECA-C898E0E95C47}"/>
    <cellStyle name="Výstup 3 17 2 4 2 5" xfId="35257" xr:uid="{4F323F96-5BC2-4F29-8236-5E0468D1F9E5}"/>
    <cellStyle name="Výstup 3 17 2 4 3" xfId="15131" xr:uid="{3A124BE3-21F9-47AB-A353-659E9E03222E}"/>
    <cellStyle name="Výstup 3 17 2 4 3 2" xfId="40713" xr:uid="{784DA0ED-67A5-4713-8A99-8D8D8CCEE65C}"/>
    <cellStyle name="Výstup 3 17 2 4 4" xfId="13131" xr:uid="{742E3FDA-45BB-4FC5-B80B-8A69C676E342}"/>
    <cellStyle name="Výstup 3 17 2 4 5" xfId="29706" xr:uid="{EF48FF70-5DD4-432E-895D-785EC5E0F39E}"/>
    <cellStyle name="Výstup 3 17 2 5" xfId="7865" xr:uid="{664A2D4A-966D-4F9E-B7EF-26E71CB94480}"/>
    <cellStyle name="Výstup 3 17 2 5 2" xfId="18078" xr:uid="{A9B5CBEC-1C61-4C91-923C-5FBB6D8880A5}"/>
    <cellStyle name="Výstup 3 17 2 5 2 2" xfId="43913" xr:uid="{617161EE-4F59-4BD7-8141-C3D4E8BA124A}"/>
    <cellStyle name="Výstup 3 17 2 5 3" xfId="21644" xr:uid="{E2EE1778-1403-4D7A-9464-A34642AD2286}"/>
    <cellStyle name="Výstup 3 17 2 5 4" xfId="24523" xr:uid="{AD1E1A56-A566-43B1-B768-977EBDDAB22F}"/>
    <cellStyle name="Výstup 3 17 2 5 5" xfId="32820" xr:uid="{87362BB2-5865-481F-AF93-CFB62D2FB1D3}"/>
    <cellStyle name="Výstup 3 17 2 6" xfId="13323" xr:uid="{C3461054-A928-45AD-9BBA-AC6E1D871A47}"/>
    <cellStyle name="Výstup 3 17 2 6 2" xfId="38253" xr:uid="{7400F856-9349-4FC6-81D1-2F47FBF2EA93}"/>
    <cellStyle name="Výstup 3 17 2 7" xfId="17024" xr:uid="{B7BECE5A-21D2-4623-B681-FC8A7C24D7AF}"/>
    <cellStyle name="Výstup 3 17 2 8" xfId="27270" xr:uid="{80CCB78E-B4E0-4B86-8338-459B7492CB59}"/>
    <cellStyle name="Výstup 3 17 2_5.3 Investments associated cy" xfId="6848" xr:uid="{2B4EA38A-1D3D-49CC-B904-E960C6A30993}"/>
    <cellStyle name="Výstup 3 17 3" xfId="1945" xr:uid="{BD646D2C-502A-447A-BD9E-ACAC2445AD7B}"/>
    <cellStyle name="Výstup 3 17 3 2" xfId="5144" xr:uid="{910FBC00-6955-4852-9915-673040F9BD0A}"/>
    <cellStyle name="Výstup 3 17 3 2 2" xfId="11937" xr:uid="{65192D5B-A058-4442-9277-371BB0422322}"/>
    <cellStyle name="Výstup 3 17 3 2 2 2" xfId="20544" xr:uid="{F3B2A4EC-67D4-4087-95EA-D160FCCA35A6}"/>
    <cellStyle name="Výstup 3 17 3 2 2 2 2" xfId="47980" xr:uid="{8C9FF2C2-8FBC-49CB-A7BE-33A42FFC3D3D}"/>
    <cellStyle name="Výstup 3 17 3 2 2 3" xfId="23493" xr:uid="{B4C48631-472F-445D-A42C-17A5EC4459E7}"/>
    <cellStyle name="Výstup 3 17 3 2 2 4" xfId="26126" xr:uid="{B5E71AE5-C63F-4064-9B1A-42BFFDBFE1AB}"/>
    <cellStyle name="Výstup 3 17 3 2 2 5" xfId="36783" xr:uid="{ADBE3483-58F3-4A3E-88BB-0F1F5CC54C83}"/>
    <cellStyle name="Výstup 3 17 3 2 3" xfId="15969" xr:uid="{AE60A9FF-F752-40F6-B08D-10813988EE50}"/>
    <cellStyle name="Výstup 3 17 3 2 3 2" xfId="42311" xr:uid="{AB86C4ED-4C97-4646-ACB4-2DC314DAC979}"/>
    <cellStyle name="Výstup 3 17 3 2 4" xfId="16277" xr:uid="{52ACB27B-6A95-4106-BE08-7C311FDFA6FA}"/>
    <cellStyle name="Výstup 3 17 3 2 5" xfId="14739" xr:uid="{7EBE800D-9368-4165-B8A8-99BFEEF6AC4F}"/>
    <cellStyle name="Výstup 3 17 3 2 6" xfId="31228" xr:uid="{C71D0CFF-5B10-430D-9807-BA7E4772277C}"/>
    <cellStyle name="Výstup 3 17 3 3" xfId="8904" xr:uid="{E03CE229-80F3-46B7-B99B-0250E1659BE3}"/>
    <cellStyle name="Výstup 3 17 3 3 2" xfId="18632" xr:uid="{815E793D-CD5D-4BC4-AF12-30020BDF6512}"/>
    <cellStyle name="Výstup 3 17 3 3 2 2" xfId="44948" xr:uid="{530BB5DC-F873-402A-BC93-54D53D7FA49A}"/>
    <cellStyle name="Výstup 3 17 3 3 3" xfId="22013" xr:uid="{9BD762FB-5941-4755-A174-188A4FB63094}"/>
    <cellStyle name="Výstup 3 17 3 3 4" xfId="24821" xr:uid="{86F7F028-3122-4EC8-A220-1EE2BAF92469}"/>
    <cellStyle name="Výstup 3 17 3 3 5" xfId="33839" xr:uid="{10E89B5D-FBC6-4265-90A7-481AA5030CAE}"/>
    <cellStyle name="Výstup 3 17 3 4" xfId="14030" xr:uid="{A961B5C7-1E14-44CB-B638-4F9FBB31DFBE}"/>
    <cellStyle name="Výstup 3 17 3 4 2" xfId="39287" xr:uid="{AAFEC724-87C4-47BB-BB57-1F6958872896}"/>
    <cellStyle name="Výstup 3 17 3 5" xfId="15734" xr:uid="{B6033444-F5B3-4AA4-800F-740194D8456B}"/>
    <cellStyle name="Výstup 3 17 3 6" xfId="28292" xr:uid="{D3E123CF-540C-4C75-852A-5E17139DA356}"/>
    <cellStyle name="Výstup 3 17 3_5.3 Investments associated cy" xfId="6851" xr:uid="{65D34342-7732-4E7D-A265-B947975ADA41}"/>
    <cellStyle name="Výstup 3 17 4" xfId="2609" xr:uid="{885E5109-8EB1-46B0-A69F-0625C754B6F6}"/>
    <cellStyle name="Výstup 3 17 4 2" xfId="5808" xr:uid="{4ECCB98C-5915-4EB3-8CB0-296BA097A709}"/>
    <cellStyle name="Výstup 3 17 4 2 2" xfId="12601" xr:uid="{6C83C2A1-AC6B-41CE-81D2-7F1D9D38F2CD}"/>
    <cellStyle name="Výstup 3 17 4 2 2 2" xfId="21011" xr:uid="{75155821-363B-44AE-8EAA-10FA9056F11D}"/>
    <cellStyle name="Výstup 3 17 4 2 2 2 2" xfId="48644" xr:uid="{A4F1B1EF-ABEF-4485-9B56-6E0510366CC2}"/>
    <cellStyle name="Výstup 3 17 4 2 2 3" xfId="23868" xr:uid="{4FDC6229-8FF8-4D3C-9C5E-E6C198FCA50F}"/>
    <cellStyle name="Výstup 3 17 4 2 2 4" xfId="26465" xr:uid="{448E1D62-7BF8-4737-9FEB-3B7653AE4316}"/>
    <cellStyle name="Výstup 3 17 4 2 2 5" xfId="37447" xr:uid="{95CBBBC1-0CFF-4E0D-8678-2AE4D466803F}"/>
    <cellStyle name="Výstup 3 17 4 2 3" xfId="16423" xr:uid="{F099A51E-B8CC-470E-B29D-B2535E23805B}"/>
    <cellStyle name="Výstup 3 17 4 2 3 2" xfId="42975" xr:uid="{44F0CDDC-BD04-4388-93A1-9C819D6D533A}"/>
    <cellStyle name="Výstup 3 17 4 2 4" xfId="19825" xr:uid="{96DD7DC0-585A-4F05-839C-2CDDDD17BF99}"/>
    <cellStyle name="Výstup 3 17 4 2 5" xfId="15195" xr:uid="{29016184-C2EB-4C9F-8D7C-1ADCFCF8E81F}"/>
    <cellStyle name="Výstup 3 17 4 2 6" xfId="31892" xr:uid="{C4FBB0C6-74C7-419F-A1E7-CB9BA6B1979E}"/>
    <cellStyle name="Výstup 3 17 4 3" xfId="9567" xr:uid="{6FC295A5-F753-4292-9D4C-D6DBCB1F22BA}"/>
    <cellStyle name="Výstup 3 17 4 3 2" xfId="19099" xr:uid="{7754EB2E-A953-4A23-A8A4-144EFD4E2456}"/>
    <cellStyle name="Výstup 3 17 4 3 2 2" xfId="45611" xr:uid="{0BD2A062-9DDE-4CCA-AE0C-B37029C9D0A4}"/>
    <cellStyle name="Výstup 3 17 4 3 3" xfId="22385" xr:uid="{B8F87925-BCF8-42A1-8C61-D8F6324278EB}"/>
    <cellStyle name="Výstup 3 17 4 3 4" xfId="25159" xr:uid="{CA3376B9-F382-45E9-B59C-2B5C7907C173}"/>
    <cellStyle name="Výstup 3 17 4 3 5" xfId="34502" xr:uid="{875756A4-BA33-4096-B095-BCB4A0E4F1B5}"/>
    <cellStyle name="Výstup 3 17 4 4" xfId="14484" xr:uid="{FFDB5612-BABA-4995-BD82-C2AAEA8093B2}"/>
    <cellStyle name="Výstup 3 17 4 4 2" xfId="39950" xr:uid="{72A75A05-5474-44EE-8AC1-EB400B6E836B}"/>
    <cellStyle name="Výstup 3 17 4 5" xfId="20828" xr:uid="{6B2D1C9F-F25B-43D2-A5AB-51DB0FD5BD1E}"/>
    <cellStyle name="Výstup 3 17 4 6" xfId="28955" xr:uid="{C942E32E-4DBE-4FC5-8428-6D0492FCE9C7}"/>
    <cellStyle name="Výstup 3 17 4_5.3 Investments associated cy" xfId="6852" xr:uid="{99948EE7-0611-4E3C-8DDE-6F911B20D1C5}"/>
    <cellStyle name="Výstup 3 17 5" xfId="3135" xr:uid="{CA4B332F-AFC3-45AF-8041-A23847E3DAAB}"/>
    <cellStyle name="Výstup 3 17 5 2" xfId="10065" xr:uid="{D88A8BD3-0336-4B23-B443-5E3E02E5FCAC}"/>
    <cellStyle name="Výstup 3 17 5 2 2" xfId="19529" xr:uid="{900E9870-EF11-4EE6-AB89-E852436F12D0}"/>
    <cellStyle name="Výstup 3 17 5 2 2 2" xfId="46108" xr:uid="{6162AC50-6273-40FD-B65B-152AD5087687}"/>
    <cellStyle name="Výstup 3 17 5 2 3" xfId="22793" xr:uid="{608BC218-7E57-43B7-A629-149C9DE2E246}"/>
    <cellStyle name="Výstup 3 17 5 2 4" xfId="25559" xr:uid="{8AA9E575-09A9-4167-A26F-50C7E4F193A3}"/>
    <cellStyle name="Výstup 3 17 5 2 5" xfId="34989" xr:uid="{C2B2F912-7A6E-40D9-9D73-5975D56BA1E5}"/>
    <cellStyle name="Výstup 3 17 5 3" xfId="14913" xr:uid="{8F08C426-250B-4B6A-B3FA-4ACD2E106806}"/>
    <cellStyle name="Výstup 3 17 5 3 2" xfId="40443" xr:uid="{2C6A9E7D-E241-4CA0-A3B2-28BA19EFC220}"/>
    <cellStyle name="Výstup 3 17 5 4" xfId="13069" xr:uid="{DA93B7CD-41A5-40EE-857C-38AD21AE08B7}"/>
    <cellStyle name="Výstup 3 17 5 5" xfId="29438" xr:uid="{AE3180C0-E001-4B53-8046-08431D4F4E5C}"/>
    <cellStyle name="Výstup 3 17 6" xfId="7564" xr:uid="{80BC31D8-F5B7-4B9D-B438-AACFA9966112}"/>
    <cellStyle name="Výstup 3 17 6 2" xfId="17832" xr:uid="{13D4C338-AC06-4524-88DC-29ABC32F5DA2}"/>
    <cellStyle name="Výstup 3 17 6 2 2" xfId="43612" xr:uid="{804EFECA-DEF8-4A2B-A150-79A401BB2942}"/>
    <cellStyle name="Výstup 3 17 6 3" xfId="21426" xr:uid="{44A0F2EA-D946-46E7-982D-4F35D62A1F23}"/>
    <cellStyle name="Výstup 3 17 6 4" xfId="24316" xr:uid="{3FD2B704-6051-4C18-9EA8-D17FEB81733D}"/>
    <cellStyle name="Výstup 3 17 6 5" xfId="32519" xr:uid="{7024337B-A122-46D9-B925-C87671F8139B}"/>
    <cellStyle name="Výstup 3 17 7" xfId="13076" xr:uid="{E8943DD7-55E4-4003-9AB2-5A18AE659BCC}"/>
    <cellStyle name="Výstup 3 17 7 2" xfId="37952" xr:uid="{E0E7412A-035C-4609-8422-D9319F38DEB1}"/>
    <cellStyle name="Výstup 3 17 8" xfId="17237" xr:uid="{E6788662-2499-4C8E-97F6-FBFF1425D481}"/>
    <cellStyle name="Výstup 3 17 9" xfId="26969" xr:uid="{ADFB9FC7-68B2-4B56-9FE9-D012DB7C47EE}"/>
    <cellStyle name="Výstup 3 17_3.10 Impairments" xfId="1177" xr:uid="{774D8999-41C5-495B-A2E1-A2CC6959C9C3}"/>
    <cellStyle name="Výstup 3 18" xfId="376" xr:uid="{652232E3-79BB-4579-8605-9576231C0DE6}"/>
    <cellStyle name="Výstup 3 18 2" xfId="680" xr:uid="{70CCF87A-18D3-4DE5-81D4-8B4CE27DAFC2}"/>
    <cellStyle name="Výstup 3 18 2 2" xfId="2221" xr:uid="{F3043F27-E85F-4A25-B29A-E6BC00A1243B}"/>
    <cellStyle name="Výstup 3 18 2 2 2" xfId="5420" xr:uid="{98248BD2-20E6-46C5-8EFD-670F1A6904BF}"/>
    <cellStyle name="Výstup 3 18 2 2 2 2" xfId="12213" xr:uid="{A94938EC-ECD6-4E6C-9625-F136695591CB}"/>
    <cellStyle name="Výstup 3 18 2 2 2 2 2" xfId="20767" xr:uid="{EA04220E-2AA2-4FFC-A073-58783D328B1C}"/>
    <cellStyle name="Výstup 3 18 2 2 2 2 2 2" xfId="48256" xr:uid="{D047A9DA-A1A3-4F32-A527-571EC890DDD0}"/>
    <cellStyle name="Výstup 3 18 2 2 2 2 3" xfId="23684" xr:uid="{8C49AEAD-ED01-4CC4-B875-76AA6627614C}"/>
    <cellStyle name="Výstup 3 18 2 2 2 2 4" xfId="26308" xr:uid="{6A269A11-DFD4-4B6F-947E-9113AF539378}"/>
    <cellStyle name="Výstup 3 18 2 2 2 2 5" xfId="37059" xr:uid="{F41CAA45-D678-41F1-BC04-2C77C12C981B}"/>
    <cellStyle name="Výstup 3 18 2 2 2 3" xfId="16190" xr:uid="{6438B22B-E75B-4444-9BAB-D6267D983C9F}"/>
    <cellStyle name="Výstup 3 18 2 2 2 3 2" xfId="42587" xr:uid="{9DA5AFE4-0244-4CE5-B6B7-6F9E0721ECAD}"/>
    <cellStyle name="Výstup 3 18 2 2 2 4" xfId="20784" xr:uid="{3CF95BE4-7D04-481A-B981-913969F50C73}"/>
    <cellStyle name="Výstup 3 18 2 2 2 5" xfId="13786" xr:uid="{96CD3449-38B8-4170-8862-DE8032A6DE7D}"/>
    <cellStyle name="Výstup 3 18 2 2 2 6" xfId="31504" xr:uid="{52001A8E-6E5C-4FAA-8778-6C5551AFBBEE}"/>
    <cellStyle name="Výstup 3 18 2 2 3" xfId="9180" xr:uid="{1BDD77F8-1350-416F-B300-E3FE780E29BD}"/>
    <cellStyle name="Výstup 3 18 2 2 3 2" xfId="18852" xr:uid="{732CF4C3-43CB-4E82-B8F4-60F96F7DC39A}"/>
    <cellStyle name="Výstup 3 18 2 2 3 2 2" xfId="45224" xr:uid="{BC91C826-A873-4C4D-B4BD-C458073A35C2}"/>
    <cellStyle name="Výstup 3 18 2 2 3 3" xfId="22206" xr:uid="{ACB06DB0-4024-49FC-A699-F29A269D5416}"/>
    <cellStyle name="Výstup 3 18 2 2 3 4" xfId="25003" xr:uid="{61DF523D-61E2-400B-80F6-6079FD99CB84}"/>
    <cellStyle name="Výstup 3 18 2 2 3 5" xfId="34115" xr:uid="{01998D01-E6F4-46E7-9836-824B0BD56BF1}"/>
    <cellStyle name="Výstup 3 18 2 2 4" xfId="14247" xr:uid="{10D3880D-9CE9-4B83-8B6A-3F03803E4EFD}"/>
    <cellStyle name="Výstup 3 18 2 2 4 2" xfId="39563" xr:uid="{F7768430-BD12-49FA-9ED2-73585850F964}"/>
    <cellStyle name="Výstup 3 18 2 2 5" xfId="18277" xr:uid="{BF6728DD-02C1-4D06-81A3-3C5260C22137}"/>
    <cellStyle name="Výstup 3 18 2 2 6" xfId="28568" xr:uid="{9BF41A34-31A6-436A-99E7-923F77747573}"/>
    <cellStyle name="Výstup 3 18 2 2_5.3 Investments associated cy" xfId="6854" xr:uid="{293B1DCD-AF59-42E8-8028-9EFA3889A116}"/>
    <cellStyle name="Výstup 3 18 2 3" xfId="2820" xr:uid="{0A628CCA-1669-409C-9A33-5E06959AEAB9}"/>
    <cellStyle name="Výstup 3 18 2 3 2" xfId="6019" xr:uid="{FE1F1A32-5885-4432-BBDD-0A5480E0497E}"/>
    <cellStyle name="Výstup 3 18 2 3 2 2" xfId="12812" xr:uid="{129FA99D-19EC-4805-AB3B-61C9DAF0E4D3}"/>
    <cellStyle name="Výstup 3 18 2 3 2 2 2" xfId="21222" xr:uid="{5B54BF44-71F6-4F35-964A-3C10454A0952}"/>
    <cellStyle name="Výstup 3 18 2 3 2 2 2 2" xfId="48855" xr:uid="{925D64BA-CDAE-49A7-9028-6F841A01A04B}"/>
    <cellStyle name="Výstup 3 18 2 3 2 2 3" xfId="24079" xr:uid="{81ABDB90-F689-4194-8542-505F88573D7C}"/>
    <cellStyle name="Výstup 3 18 2 3 2 2 4" xfId="26676" xr:uid="{D5A1FB50-D699-4FC0-8B03-24CC2203D2E4}"/>
    <cellStyle name="Výstup 3 18 2 3 2 2 5" xfId="37658" xr:uid="{5D025A62-78E6-447C-B4D5-69C9EBAECBA4}"/>
    <cellStyle name="Výstup 3 18 2 3 2 3" xfId="16634" xr:uid="{D2178655-4797-43F8-A997-3911893D04CE}"/>
    <cellStyle name="Výstup 3 18 2 3 2 3 2" xfId="43186" xr:uid="{57CF7FBF-84AA-4635-8B71-7391736DC7C9}"/>
    <cellStyle name="Výstup 3 18 2 3 2 4" xfId="16682" xr:uid="{212DFB0D-A631-4B26-B0F9-44062F6D9E0C}"/>
    <cellStyle name="Výstup 3 18 2 3 2 5" xfId="23283" xr:uid="{36DD5E3A-9D3A-47A7-9C5C-F705F57C668F}"/>
    <cellStyle name="Výstup 3 18 2 3 2 6" xfId="32103" xr:uid="{1BDA28FF-029E-4388-8CA6-09ACAF003346}"/>
    <cellStyle name="Výstup 3 18 2 3 3" xfId="9778" xr:uid="{F568A64B-7FC2-4653-BC83-B3087D189D9A}"/>
    <cellStyle name="Výstup 3 18 2 3 3 2" xfId="19310" xr:uid="{7179B856-4A4F-47DB-B676-372A15FAAA43}"/>
    <cellStyle name="Výstup 3 18 2 3 3 2 2" xfId="45822" xr:uid="{B18F108A-2675-4E51-A9C2-1E16D9BE01F5}"/>
    <cellStyle name="Výstup 3 18 2 3 3 3" xfId="22596" xr:uid="{F1D997CB-AC08-4DFE-A5C9-BC00FA061A79}"/>
    <cellStyle name="Výstup 3 18 2 3 3 4" xfId="25370" xr:uid="{87774C1F-32AA-488B-9089-439D2F1632EC}"/>
    <cellStyle name="Výstup 3 18 2 3 3 5" xfId="34713" xr:uid="{DDACCF27-63EF-4422-ADB7-A702FB3FB041}"/>
    <cellStyle name="Výstup 3 18 2 3 4" xfId="14695" xr:uid="{791C5A77-FC4A-4850-A4C2-B17B4852A29D}"/>
    <cellStyle name="Výstup 3 18 2 3 4 2" xfId="40161" xr:uid="{8D808CA2-45CB-4A28-92BA-DF4996112DF0}"/>
    <cellStyle name="Výstup 3 18 2 3 5" xfId="15182" xr:uid="{AD64AAE3-E13F-417D-ABBB-5D40AA015385}"/>
    <cellStyle name="Výstup 3 18 2 3 6" xfId="29166" xr:uid="{9141EB95-3358-4E5B-A24D-45C8D118F6C7}"/>
    <cellStyle name="Výstup 3 18 2 3_5.3 Investments associated cy" xfId="6855" xr:uid="{A584EFF9-BEC7-4836-BDCB-A6DA231602AE}"/>
    <cellStyle name="Výstup 3 18 2 4" xfId="3412" xr:uid="{A9E4990F-D475-43B7-BF6D-1E8EC8DDA6FE}"/>
    <cellStyle name="Výstup 3 18 2 4 2" xfId="10339" xr:uid="{8679DA3C-036E-4A62-A5D4-4F73CFF06E6A}"/>
    <cellStyle name="Výstup 3 18 2 4 2 2" xfId="19752" xr:uid="{F1FD777C-6167-4445-920E-2DB1C24EFDAB}"/>
    <cellStyle name="Výstup 3 18 2 4 2 2 2" xfId="46382" xr:uid="{AC30FD70-A675-484A-AADE-96AC8F0170E1}"/>
    <cellStyle name="Výstup 3 18 2 4 2 3" xfId="22979" xr:uid="{345560BF-7ED9-425F-82E5-1CE2543BF0F3}"/>
    <cellStyle name="Výstup 3 18 2 4 2 4" xfId="25737" xr:uid="{A32773E6-F260-4743-9287-DF6CA0737EEF}"/>
    <cellStyle name="Výstup 3 18 2 4 2 5" xfId="35261" xr:uid="{B7F469CA-438F-4BC5-9EDB-16BCC1DF6F8D}"/>
    <cellStyle name="Výstup 3 18 2 4 3" xfId="15135" xr:uid="{C39E9C80-BBB5-4809-9B63-FAD9BBA34CB2}"/>
    <cellStyle name="Výstup 3 18 2 4 3 2" xfId="40717" xr:uid="{543AC68F-D97A-42B5-AADF-6C426D8AE71E}"/>
    <cellStyle name="Výstup 3 18 2 4 4" xfId="15421" xr:uid="{42A1B4D8-0A48-4CF7-B94B-C84F7A55606D}"/>
    <cellStyle name="Výstup 3 18 2 4 5" xfId="29710" xr:uid="{4B5E3785-66D9-493F-BEB5-ED8A8E24EA72}"/>
    <cellStyle name="Výstup 3 18 2 5" xfId="7869" xr:uid="{51283DA8-740C-46D5-AB9A-B3C60F4D3191}"/>
    <cellStyle name="Výstup 3 18 2 5 2" xfId="18082" xr:uid="{0E09CE8F-EFBC-438C-886A-A023EB8056C7}"/>
    <cellStyle name="Výstup 3 18 2 5 2 2" xfId="43917" xr:uid="{FBC1FBA0-F55E-4665-98A8-8D0A13A30263}"/>
    <cellStyle name="Výstup 3 18 2 5 3" xfId="21648" xr:uid="{476CA0DA-D5FF-431D-AB35-D6BEBF227AE8}"/>
    <cellStyle name="Výstup 3 18 2 5 4" xfId="24527" xr:uid="{66A220DC-88C8-4693-B30C-0ED040773C6A}"/>
    <cellStyle name="Výstup 3 18 2 5 5" xfId="32824" xr:uid="{D433EDAD-F8EE-46EB-A804-09E8A2441659}"/>
    <cellStyle name="Výstup 3 18 2 6" xfId="13327" xr:uid="{00EA96AD-74D7-4D20-89D4-AE2C69AC5A93}"/>
    <cellStyle name="Výstup 3 18 2 6 2" xfId="38257" xr:uid="{E3E5C0FB-0C3A-4E7D-862F-DE9882A37C15}"/>
    <cellStyle name="Výstup 3 18 2 7" xfId="17020" xr:uid="{E0F331EA-328F-43FF-BBF8-68A48BD264A2}"/>
    <cellStyle name="Výstup 3 18 2 8" xfId="27274" xr:uid="{BAC4400A-D78A-4972-95D1-E1F4680216CD}"/>
    <cellStyle name="Výstup 3 18 2_5.3 Investments associated cy" xfId="6853" xr:uid="{12244C14-08B0-4219-89FD-6E48BF353A44}"/>
    <cellStyle name="Výstup 3 18 3" xfId="1949" xr:uid="{81DBDEE2-E6B4-4EB1-AF77-DE76F2AF127E}"/>
    <cellStyle name="Výstup 3 18 3 2" xfId="5148" xr:uid="{D3118D4B-5531-423B-A91B-48A8BA33F381}"/>
    <cellStyle name="Výstup 3 18 3 2 2" xfId="11941" xr:uid="{3CF5A1D4-11AD-4081-9ADE-3196BCA7F7B1}"/>
    <cellStyle name="Výstup 3 18 3 2 2 2" xfId="20548" xr:uid="{76C19184-185D-437A-B524-7A8A3EEC6A4D}"/>
    <cellStyle name="Výstup 3 18 3 2 2 2 2" xfId="47984" xr:uid="{837A5453-7657-4114-A5AF-858B4DFDF78B}"/>
    <cellStyle name="Výstup 3 18 3 2 2 3" xfId="23497" xr:uid="{4E0D2592-A371-4C53-82C0-69394559B94F}"/>
    <cellStyle name="Výstup 3 18 3 2 2 4" xfId="26130" xr:uid="{90AEBF8A-B962-4CF5-9081-6322CF959463}"/>
    <cellStyle name="Výstup 3 18 3 2 2 5" xfId="36787" xr:uid="{6DB15636-B82D-413C-A4F1-1675FC63E25F}"/>
    <cellStyle name="Výstup 3 18 3 2 3" xfId="15973" xr:uid="{DEA86F42-808C-4AB1-8C71-187F7B5F6797}"/>
    <cellStyle name="Výstup 3 18 3 2 3 2" xfId="42315" xr:uid="{1DA28111-2E41-488A-9D65-6D07B80834DD}"/>
    <cellStyle name="Výstup 3 18 3 2 4" xfId="20303" xr:uid="{BA545EC4-A76D-4939-AB4A-2279AE3BEE1D}"/>
    <cellStyle name="Výstup 3 18 3 2 5" xfId="18187" xr:uid="{1BB4C2D5-EE44-4F2E-98AA-8FE01EB25BB3}"/>
    <cellStyle name="Výstup 3 18 3 2 6" xfId="31232" xr:uid="{38C3130F-F55C-4CB7-AF76-6ED32E6BF68F}"/>
    <cellStyle name="Výstup 3 18 3 3" xfId="8908" xr:uid="{20BD2703-8E30-4BFD-8A9B-DC2E8604F74D}"/>
    <cellStyle name="Výstup 3 18 3 3 2" xfId="18636" xr:uid="{A4CE2EC7-5521-4AF6-9E37-746EC285E08B}"/>
    <cellStyle name="Výstup 3 18 3 3 2 2" xfId="44952" xr:uid="{4399C509-5997-41CE-8AD6-ECA093ED6B43}"/>
    <cellStyle name="Výstup 3 18 3 3 3" xfId="22017" xr:uid="{BB839C4E-DCEF-45AB-B200-A2BCBB60B134}"/>
    <cellStyle name="Výstup 3 18 3 3 4" xfId="24825" xr:uid="{57B0E1D4-26C6-4F06-B570-0A5FB97657D0}"/>
    <cellStyle name="Výstup 3 18 3 3 5" xfId="33843" xr:uid="{49551B76-3A8F-4A7E-A322-93F5660659BC}"/>
    <cellStyle name="Výstup 3 18 3 4" xfId="14034" xr:uid="{242FA68B-B1C3-4DEF-8BB0-B3683A6D5F40}"/>
    <cellStyle name="Výstup 3 18 3 4 2" xfId="39291" xr:uid="{3F448B3A-4FFF-4BE1-882C-12DAA264F747}"/>
    <cellStyle name="Výstup 3 18 3 5" xfId="12946" xr:uid="{46D14C3A-0EB9-4ADD-A406-CD419CD46DD3}"/>
    <cellStyle name="Výstup 3 18 3 6" xfId="28296" xr:uid="{5396EB1C-C8A0-40A7-AD4A-3DA022E947E2}"/>
    <cellStyle name="Výstup 3 18 3_5.3 Investments associated cy" xfId="6856" xr:uid="{A1FE0F88-B756-49D7-9453-36416F0F6969}"/>
    <cellStyle name="Výstup 3 18 4" xfId="2613" xr:uid="{2DF71D29-5BCA-4384-A35A-F3716A8E7DC4}"/>
    <cellStyle name="Výstup 3 18 4 2" xfId="5812" xr:uid="{B5BABAB9-1CE5-416C-AEA4-5493039B56C2}"/>
    <cellStyle name="Výstup 3 18 4 2 2" xfId="12605" xr:uid="{E174FAA9-6B42-4AC7-BB39-8E8DB3F8AAC4}"/>
    <cellStyle name="Výstup 3 18 4 2 2 2" xfId="21015" xr:uid="{A314ABA0-2014-4276-B182-5F18A9223484}"/>
    <cellStyle name="Výstup 3 18 4 2 2 2 2" xfId="48648" xr:uid="{723C7878-4955-4113-91CD-A57C259420AA}"/>
    <cellStyle name="Výstup 3 18 4 2 2 3" xfId="23872" xr:uid="{60897CC4-7911-4341-B402-6EF181A4D917}"/>
    <cellStyle name="Výstup 3 18 4 2 2 4" xfId="26469" xr:uid="{374B1A93-62B3-4766-AC07-4831239546F0}"/>
    <cellStyle name="Výstup 3 18 4 2 2 5" xfId="37451" xr:uid="{1A2A5401-9B7C-4674-BD8A-CC83CDEB62BF}"/>
    <cellStyle name="Výstup 3 18 4 2 3" xfId="16427" xr:uid="{E1022872-6045-4F77-8814-51F10785C635}"/>
    <cellStyle name="Výstup 3 18 4 2 3 2" xfId="42979" xr:uid="{416AC47B-8EE7-48B0-A3A9-35DE708FB134}"/>
    <cellStyle name="Výstup 3 18 4 2 4" xfId="20843" xr:uid="{993436D4-1D5B-400D-988E-632C086A284D}"/>
    <cellStyle name="Výstup 3 18 4 2 5" xfId="16909" xr:uid="{B50BB666-9096-46A6-93E9-412737B30920}"/>
    <cellStyle name="Výstup 3 18 4 2 6" xfId="31896" xr:uid="{B5A299A6-7BF8-485B-894F-866792CE8835}"/>
    <cellStyle name="Výstup 3 18 4 3" xfId="9571" xr:uid="{B0245179-3DB2-4C25-BB21-290C63AB0957}"/>
    <cellStyle name="Výstup 3 18 4 3 2" xfId="19103" xr:uid="{FFF19482-8C4D-4EF0-89CD-B433BECC3D5B}"/>
    <cellStyle name="Výstup 3 18 4 3 2 2" xfId="45615" xr:uid="{3540C48B-96C5-4A5B-8F58-C4C21159AD33}"/>
    <cellStyle name="Výstup 3 18 4 3 3" xfId="22389" xr:uid="{DDBFCE61-3C36-4D50-83B3-5528B185078E}"/>
    <cellStyle name="Výstup 3 18 4 3 4" xfId="25163" xr:uid="{38975F4B-515D-4898-9835-580801F76EE4}"/>
    <cellStyle name="Výstup 3 18 4 3 5" xfId="34506" xr:uid="{EE924E4C-D9EF-4948-8E0B-DABB3E431146}"/>
    <cellStyle name="Výstup 3 18 4 4" xfId="14488" xr:uid="{910255B2-F316-4FF6-A40D-0E32AC869DC6}"/>
    <cellStyle name="Výstup 3 18 4 4 2" xfId="39954" xr:uid="{D6F7D7BA-7331-4619-AE36-52F8C1D6629C}"/>
    <cellStyle name="Výstup 3 18 4 5" xfId="18365" xr:uid="{AF7E3CA5-10B6-4CB0-B3DF-A3521AF779C9}"/>
    <cellStyle name="Výstup 3 18 4 6" xfId="28959" xr:uid="{D6FC6054-BAEA-46D1-BFEB-6F7BFA8BE295}"/>
    <cellStyle name="Výstup 3 18 4_5.3 Investments associated cy" xfId="6857" xr:uid="{E5D513AC-AC6B-46E7-BED1-3E79141F6957}"/>
    <cellStyle name="Výstup 3 18 5" xfId="3139" xr:uid="{9042CA19-5851-47AB-8B9F-2E0711AA8640}"/>
    <cellStyle name="Výstup 3 18 5 2" xfId="10069" xr:uid="{DCF9B033-C633-4D76-816E-E26C3E03EA95}"/>
    <cellStyle name="Výstup 3 18 5 2 2" xfId="19533" xr:uid="{F6A88047-A2BB-4C06-A709-D10E9E85D8BE}"/>
    <cellStyle name="Výstup 3 18 5 2 2 2" xfId="46112" xr:uid="{06292816-1637-496F-98CC-F6012A66DA2F}"/>
    <cellStyle name="Výstup 3 18 5 2 3" xfId="22797" xr:uid="{5686AFFA-B642-44C6-9C36-D3162050BB51}"/>
    <cellStyle name="Výstup 3 18 5 2 4" xfId="25563" xr:uid="{E7868B99-77B6-457F-A34D-2C8C118CF7AF}"/>
    <cellStyle name="Výstup 3 18 5 2 5" xfId="34993" xr:uid="{39F05ACB-BBCD-4AAC-8076-741C624B0D7F}"/>
    <cellStyle name="Výstup 3 18 5 3" xfId="14917" xr:uid="{74DD832C-2536-484F-B643-235F21CE73EB}"/>
    <cellStyle name="Výstup 3 18 5 3 2" xfId="40447" xr:uid="{26E9B0E8-01BE-444D-889D-1E02CEB67405}"/>
    <cellStyle name="Výstup 3 18 5 4" xfId="15414" xr:uid="{DBABB497-9C34-461A-8A18-244F8DD4C357}"/>
    <cellStyle name="Výstup 3 18 5 5" xfId="29442" xr:uid="{A12C40E4-0469-4332-A9BB-31ECBB984997}"/>
    <cellStyle name="Výstup 3 18 6" xfId="7568" xr:uid="{0BEF9938-C605-4286-B91F-E1D5593F3599}"/>
    <cellStyle name="Výstup 3 18 6 2" xfId="17836" xr:uid="{7EF88A60-7D7C-4B4D-A8E0-B61EC9283397}"/>
    <cellStyle name="Výstup 3 18 6 2 2" xfId="43616" xr:uid="{4D0265E0-4F50-49C9-86FC-4C2ADDC958B0}"/>
    <cellStyle name="Výstup 3 18 6 3" xfId="21430" xr:uid="{E70706FB-4466-4BEF-A9B2-A839737A3C39}"/>
    <cellStyle name="Výstup 3 18 6 4" xfId="24320" xr:uid="{DD893798-30AA-44E2-915E-D218F8D0BF87}"/>
    <cellStyle name="Výstup 3 18 6 5" xfId="32523" xr:uid="{6303D64A-CBA9-4FFC-9CAA-F829A6226B6A}"/>
    <cellStyle name="Výstup 3 18 7" xfId="13080" xr:uid="{73C39D5E-5524-411A-8673-453666D0F959}"/>
    <cellStyle name="Výstup 3 18 7 2" xfId="37956" xr:uid="{164FDE35-B9BE-42CE-B3E3-A0FF97903FE8}"/>
    <cellStyle name="Výstup 3 18 8" xfId="17233" xr:uid="{88D4A4B8-0B8C-4FC3-88AA-ADD06CBD49B9}"/>
    <cellStyle name="Výstup 3 18 9" xfId="26973" xr:uid="{7B0BE83A-F9E6-4D48-8C04-FF3DA8642A86}"/>
    <cellStyle name="Výstup 3 18_3.10 Impairments" xfId="1178" xr:uid="{AB4087BE-5149-4BF2-AB72-3549F0AA962B}"/>
    <cellStyle name="Výstup 3 19" xfId="383" xr:uid="{E4631BDA-B485-4130-8DF8-3E3066AC3490}"/>
    <cellStyle name="Výstup 3 19 2" xfId="687" xr:uid="{695288CF-BD95-4712-A485-4064E48157A9}"/>
    <cellStyle name="Výstup 3 19 2 2" xfId="2226" xr:uid="{79F4854E-5B3C-4B02-8055-315922148412}"/>
    <cellStyle name="Výstup 3 19 2 2 2" xfId="5425" xr:uid="{5A87EF33-9A0E-4C49-8CB0-8DAA7A0F7ECA}"/>
    <cellStyle name="Výstup 3 19 2 2 2 2" xfId="12218" xr:uid="{0FEBD8DB-AA80-4F18-976C-78A08B0A587C}"/>
    <cellStyle name="Výstup 3 19 2 2 2 2 2" xfId="20772" xr:uid="{E09F86F4-77F1-4DFE-AB38-246623D1CBD6}"/>
    <cellStyle name="Výstup 3 19 2 2 2 2 2 2" xfId="48261" xr:uid="{E51CD831-62CD-41B9-8F46-76E3514DB1C4}"/>
    <cellStyle name="Výstup 3 19 2 2 2 2 3" xfId="23689" xr:uid="{4D53570D-B146-4A5C-BE63-540A6F26B1A6}"/>
    <cellStyle name="Výstup 3 19 2 2 2 2 4" xfId="26313" xr:uid="{444B7F1A-2503-436C-BFE9-AA140236EB69}"/>
    <cellStyle name="Výstup 3 19 2 2 2 2 5" xfId="37064" xr:uid="{28A58C9E-037C-4234-8EE6-675B5C2F4F6B}"/>
    <cellStyle name="Výstup 3 19 2 2 2 3" xfId="16195" xr:uid="{79670676-5143-4128-A24A-3C9ADD2DF329}"/>
    <cellStyle name="Výstup 3 19 2 2 2 3 2" xfId="42592" xr:uid="{0EEBC4A1-7E5F-4734-8BFB-37FC844459A1}"/>
    <cellStyle name="Výstup 3 19 2 2 2 4" xfId="20249" xr:uid="{3F4B9C01-5895-44FC-8705-847FF97E179C}"/>
    <cellStyle name="Výstup 3 19 2 2 2 5" xfId="18879" xr:uid="{14E939C3-8EA3-41E8-982D-6C4D87C17236}"/>
    <cellStyle name="Výstup 3 19 2 2 2 6" xfId="31509" xr:uid="{2535E814-798B-403A-957E-21AA9883065C}"/>
    <cellStyle name="Výstup 3 19 2 2 3" xfId="9185" xr:uid="{3571431A-E297-472E-9EB0-A2469481C3A0}"/>
    <cellStyle name="Výstup 3 19 2 2 3 2" xfId="18857" xr:uid="{31C9110B-AC86-4ED0-92A8-A4947DD309A1}"/>
    <cellStyle name="Výstup 3 19 2 2 3 2 2" xfId="45229" xr:uid="{4EAB9CD4-4AE9-4131-A75D-5354A3C0B074}"/>
    <cellStyle name="Výstup 3 19 2 2 3 3" xfId="22211" xr:uid="{B95DC378-B593-410A-9743-88E7962AE8B3}"/>
    <cellStyle name="Výstup 3 19 2 2 3 4" xfId="25008" xr:uid="{A028074A-A971-434F-AFBC-43E633B3B2DC}"/>
    <cellStyle name="Výstup 3 19 2 2 3 5" xfId="34120" xr:uid="{755B7DBE-AF02-4C03-8B0F-EB9FAD7741F5}"/>
    <cellStyle name="Výstup 3 19 2 2 4" xfId="14252" xr:uid="{874917DF-3C6A-49EF-8888-1F6A318EEF0D}"/>
    <cellStyle name="Výstup 3 19 2 2 4 2" xfId="39568" xr:uid="{298C9356-CF8D-43BA-B249-47088B5EBDB3}"/>
    <cellStyle name="Výstup 3 19 2 2 5" xfId="18166" xr:uid="{682D0B46-A5E5-4C7C-9F5B-E6F6708C19C1}"/>
    <cellStyle name="Výstup 3 19 2 2 6" xfId="28573" xr:uid="{8514D90E-071A-4E2C-9816-D4B93C94C5D5}"/>
    <cellStyle name="Výstup 3 19 2 2_5.3 Investments associated cy" xfId="6859" xr:uid="{440DD95A-7E46-4799-9FE9-26FC40C257F7}"/>
    <cellStyle name="Výstup 3 19 2 3" xfId="2827" xr:uid="{005D71BD-E3F1-4977-A4B4-18FBB812DC98}"/>
    <cellStyle name="Výstup 3 19 2 3 2" xfId="6026" xr:uid="{4DC7F9FB-482F-4FCB-B6A2-9132974B2FB5}"/>
    <cellStyle name="Výstup 3 19 2 3 2 2" xfId="12819" xr:uid="{ABA84397-DB9F-42DB-8F11-D2F81189A5A9}"/>
    <cellStyle name="Výstup 3 19 2 3 2 2 2" xfId="21229" xr:uid="{D87EF81A-9728-4474-BEBD-8C347DBAF6E4}"/>
    <cellStyle name="Výstup 3 19 2 3 2 2 2 2" xfId="48862" xr:uid="{625C6214-6740-4278-B038-71EF97F71D64}"/>
    <cellStyle name="Výstup 3 19 2 3 2 2 3" xfId="24086" xr:uid="{EB149CC1-7720-401A-8332-E44AE55C3BA4}"/>
    <cellStyle name="Výstup 3 19 2 3 2 2 4" xfId="26683" xr:uid="{A47A1BDB-02BA-492B-B537-3C13144E57C7}"/>
    <cellStyle name="Výstup 3 19 2 3 2 2 5" xfId="37665" xr:uid="{78727CAF-BD11-4428-A9EB-8F2FCECFE57F}"/>
    <cellStyle name="Výstup 3 19 2 3 2 3" xfId="16641" xr:uid="{D3BD324C-4BC4-496F-8722-81639ACE03EC}"/>
    <cellStyle name="Výstup 3 19 2 3 2 3 2" xfId="43193" xr:uid="{F43FECC5-8B95-44F9-B588-1377120CBB30}"/>
    <cellStyle name="Výstup 3 19 2 3 2 4" xfId="18026" xr:uid="{D8CFEDD4-5F10-4D24-9578-091A2BA11AAF}"/>
    <cellStyle name="Výstup 3 19 2 3 2 5" xfId="14309" xr:uid="{4494BE08-1CC2-4E29-AF6C-FBEBBCD399D6}"/>
    <cellStyle name="Výstup 3 19 2 3 2 6" xfId="32110" xr:uid="{9AC50532-6CC6-41CE-B900-299E44BE3D5B}"/>
    <cellStyle name="Výstup 3 19 2 3 3" xfId="9785" xr:uid="{AF686E33-0F62-4BCB-8B71-AF394C6ABAA0}"/>
    <cellStyle name="Výstup 3 19 2 3 3 2" xfId="19317" xr:uid="{6A021347-2A23-424E-B606-B87BA076AAF6}"/>
    <cellStyle name="Výstup 3 19 2 3 3 2 2" xfId="45829" xr:uid="{FE58580D-1371-4804-90A4-51DCFF0B1103}"/>
    <cellStyle name="Výstup 3 19 2 3 3 3" xfId="22603" xr:uid="{C6CF70A7-42CF-4F43-807A-52AB1AEEC397}"/>
    <cellStyle name="Výstup 3 19 2 3 3 4" xfId="25377" xr:uid="{B934331A-6EFB-4153-8A07-25CD12D3A913}"/>
    <cellStyle name="Výstup 3 19 2 3 3 5" xfId="34720" xr:uid="{631E1D80-ADBC-42D8-AE12-3B1B21AD8FC2}"/>
    <cellStyle name="Výstup 3 19 2 3 4" xfId="14702" xr:uid="{69D15F5B-C13D-4B4A-802D-0BD1E8379506}"/>
    <cellStyle name="Výstup 3 19 2 3 4 2" xfId="40168" xr:uid="{70312306-47F5-4CC5-BFD3-3BA41B002996}"/>
    <cellStyle name="Výstup 3 19 2 3 5" xfId="18358" xr:uid="{FB2DFB1C-3D30-4B2B-9941-90A255F26E02}"/>
    <cellStyle name="Výstup 3 19 2 3 6" xfId="29173" xr:uid="{C5F7787B-AA89-4FD2-AA01-812BA6E95EE0}"/>
    <cellStyle name="Výstup 3 19 2 3_5.3 Investments associated cy" xfId="6860" xr:uid="{74B8E922-258E-4BCF-A9C2-486481C539F0}"/>
    <cellStyle name="Výstup 3 19 2 4" xfId="3417" xr:uid="{66D9BF04-2666-497A-A806-675BF9E13218}"/>
    <cellStyle name="Výstup 3 19 2 4 2" xfId="10344" xr:uid="{58E3AC78-B464-420E-BFDB-F025681B46B6}"/>
    <cellStyle name="Výstup 3 19 2 4 2 2" xfId="19757" xr:uid="{CC8CA3F4-539B-42CC-9C36-391C6796BADC}"/>
    <cellStyle name="Výstup 3 19 2 4 2 2 2" xfId="46387" xr:uid="{02D6A718-B783-4CCA-961F-209CFF11FA6F}"/>
    <cellStyle name="Výstup 3 19 2 4 2 3" xfId="22984" xr:uid="{66000B84-06BD-4F83-BC2A-49F11C6C1586}"/>
    <cellStyle name="Výstup 3 19 2 4 2 4" xfId="25742" xr:uid="{531393CB-AEFD-4566-8225-378BFC199CFA}"/>
    <cellStyle name="Výstup 3 19 2 4 2 5" xfId="35266" xr:uid="{BCFE2D42-F0CA-4F66-AD69-EE166605E2D0}"/>
    <cellStyle name="Výstup 3 19 2 4 3" xfId="15140" xr:uid="{C2C15EEC-1EF1-47BC-8753-35D4ACE39CDC}"/>
    <cellStyle name="Výstup 3 19 2 4 3 2" xfId="40722" xr:uid="{0EB444DE-8F94-4D73-85A6-B8BFE8488C57}"/>
    <cellStyle name="Výstup 3 19 2 4 4" xfId="20573" xr:uid="{FAB88333-45B1-443E-AE80-7EE77DF592C5}"/>
    <cellStyle name="Výstup 3 19 2 4 5" xfId="29715" xr:uid="{C35D146D-3F93-46A3-85B6-BAB0DE55992C}"/>
    <cellStyle name="Výstup 3 19 2 5" xfId="7876" xr:uid="{66057E56-3FB8-4B9C-B6AB-89A364FEE018}"/>
    <cellStyle name="Výstup 3 19 2 5 2" xfId="18089" xr:uid="{D9CD11D5-340F-488C-B12B-9E17EF36DE5E}"/>
    <cellStyle name="Výstup 3 19 2 5 2 2" xfId="43924" xr:uid="{C0B3E44C-2CF0-4D6A-99C5-0DDD3D8CC281}"/>
    <cellStyle name="Výstup 3 19 2 5 3" xfId="21655" xr:uid="{2A92E5DA-435B-4926-8102-17BB41D16B3E}"/>
    <cellStyle name="Výstup 3 19 2 5 4" xfId="24534" xr:uid="{69A4D714-C67C-4572-8D46-A963C2C070A7}"/>
    <cellStyle name="Výstup 3 19 2 5 5" xfId="32831" xr:uid="{46B15C57-5754-457D-BFD8-0E506DC3AE08}"/>
    <cellStyle name="Výstup 3 19 2 6" xfId="13334" xr:uid="{656AB84E-0CB0-4311-A45C-EC3276F404EA}"/>
    <cellStyle name="Výstup 3 19 2 6 2" xfId="38264" xr:uid="{84AC1B49-1E98-4D9A-9BB2-19D1A66A6C1F}"/>
    <cellStyle name="Výstup 3 19 2 7" xfId="17012" xr:uid="{074610BD-E2C5-4B6D-AD3B-9DDFB398FB74}"/>
    <cellStyle name="Výstup 3 19 2 8" xfId="27281" xr:uid="{7D1D867F-2F43-4D3E-A875-09B1A89AD1D7}"/>
    <cellStyle name="Výstup 3 19 2_5.3 Investments associated cy" xfId="6858" xr:uid="{A2D983DC-A114-4848-B798-457669FE29BF}"/>
    <cellStyle name="Výstup 3 19 3" xfId="1954" xr:uid="{867F17E5-EB04-48C8-A440-0AD81B671682}"/>
    <cellStyle name="Výstup 3 19 3 2" xfId="5153" xr:uid="{21B8ADA9-9742-4266-BD5D-428E58FAD23C}"/>
    <cellStyle name="Výstup 3 19 3 2 2" xfId="11946" xr:uid="{D1E20333-2618-4DE7-A9CF-86C18F158411}"/>
    <cellStyle name="Výstup 3 19 3 2 2 2" xfId="20553" xr:uid="{60EC96FA-6158-4558-8B33-8D280C036C63}"/>
    <cellStyle name="Výstup 3 19 3 2 2 2 2" xfId="47989" xr:uid="{21682D70-BAC5-4606-A792-0D401E5A5F20}"/>
    <cellStyle name="Výstup 3 19 3 2 2 3" xfId="23502" xr:uid="{C5839675-3EC6-44F8-95B8-BC54514A83B3}"/>
    <cellStyle name="Výstup 3 19 3 2 2 4" xfId="26135" xr:uid="{4399FEAD-9C5D-4FBD-8702-509D6696228F}"/>
    <cellStyle name="Výstup 3 19 3 2 2 5" xfId="36792" xr:uid="{9403D312-0D87-4DEC-84E3-29F5528DE71C}"/>
    <cellStyle name="Výstup 3 19 3 2 3" xfId="15978" xr:uid="{CFFD998A-01BD-4C37-B582-A3B323018A18}"/>
    <cellStyle name="Výstup 3 19 3 2 3 2" xfId="42320" xr:uid="{4CB1C5DF-F8CA-404D-9081-950849CF2180}"/>
    <cellStyle name="Výstup 3 19 3 2 4" xfId="12923" xr:uid="{C471C69B-54B9-4873-A574-6FED5E039ACE}"/>
    <cellStyle name="Výstup 3 19 3 2 5" xfId="17441" xr:uid="{49883115-1C68-46A5-89EA-F975D9008B50}"/>
    <cellStyle name="Výstup 3 19 3 2 6" xfId="31237" xr:uid="{F876C5BA-D23A-4B07-A9B1-1EA44D6375F7}"/>
    <cellStyle name="Výstup 3 19 3 3" xfId="8913" xr:uid="{55B1370E-8D1B-471A-9889-E67161A6918E}"/>
    <cellStyle name="Výstup 3 19 3 3 2" xfId="18641" xr:uid="{E591AF2E-2D90-4FC0-8DA6-CFA68F8D0266}"/>
    <cellStyle name="Výstup 3 19 3 3 2 2" xfId="44957" xr:uid="{EAB045B0-44AE-4A14-BFEA-558D18D43A74}"/>
    <cellStyle name="Výstup 3 19 3 3 3" xfId="22022" xr:uid="{F27C92EF-6F27-4126-82EE-7A70EB9B1BB7}"/>
    <cellStyle name="Výstup 3 19 3 3 4" xfId="24830" xr:uid="{327F233A-6C3D-4C59-99BF-6AD23F23383B}"/>
    <cellStyle name="Výstup 3 19 3 3 5" xfId="33848" xr:uid="{6302F729-3872-40DE-815B-D56A926EEC51}"/>
    <cellStyle name="Výstup 3 19 3 4" xfId="14039" xr:uid="{346D002A-252E-4197-B8F0-E3F96BB42DCB}"/>
    <cellStyle name="Výstup 3 19 3 4 2" xfId="39296" xr:uid="{65371CB3-2CD7-4803-9A4B-54A62DCF65E9}"/>
    <cellStyle name="Výstup 3 19 3 5" xfId="19401" xr:uid="{B0347F26-35C8-450C-AEC6-C4233AD01447}"/>
    <cellStyle name="Výstup 3 19 3 6" xfId="28301" xr:uid="{2016A6CF-D36E-4AB7-AC47-BE3065CD5F32}"/>
    <cellStyle name="Výstup 3 19 3_5.3 Investments associated cy" xfId="6861" xr:uid="{F81C0935-C424-4878-A521-8D40B9162942}"/>
    <cellStyle name="Výstup 3 19 4" xfId="2620" xr:uid="{A8A439E7-4BC7-4D21-9FF7-38280B60C315}"/>
    <cellStyle name="Výstup 3 19 4 2" xfId="5819" xr:uid="{F8C60FC4-8A24-43B2-978D-F7AA27908483}"/>
    <cellStyle name="Výstup 3 19 4 2 2" xfId="12612" xr:uid="{F000505C-9CA2-4F71-9E09-A64C4CA6F745}"/>
    <cellStyle name="Výstup 3 19 4 2 2 2" xfId="21022" xr:uid="{CDBC96F6-3D1E-4F65-9AD1-F8D1370C939B}"/>
    <cellStyle name="Výstup 3 19 4 2 2 2 2" xfId="48655" xr:uid="{65D2B2CD-E6B0-4C01-95CF-872C2D808CE6}"/>
    <cellStyle name="Výstup 3 19 4 2 2 3" xfId="23879" xr:uid="{1562A4C8-6CD0-4642-A1B8-8152439BA935}"/>
    <cellStyle name="Výstup 3 19 4 2 2 4" xfId="26476" xr:uid="{F434921F-072E-4A21-AACB-8C086FD755D9}"/>
    <cellStyle name="Výstup 3 19 4 2 2 5" xfId="37458" xr:uid="{F3DA8312-1066-4533-B6D2-16AF2AE62800}"/>
    <cellStyle name="Výstup 3 19 4 2 3" xfId="16434" xr:uid="{17830EF7-E369-479E-A151-8A3959EEEAEE}"/>
    <cellStyle name="Výstup 3 19 4 2 3 2" xfId="42986" xr:uid="{832876F1-FE7A-42ED-9A21-0748848C90C9}"/>
    <cellStyle name="Výstup 3 19 4 2 4" xfId="13778" xr:uid="{88EFA881-D047-46BE-86C2-E214D0B96BE9}"/>
    <cellStyle name="Výstup 3 19 4 2 5" xfId="18420" xr:uid="{3C3F8490-0B27-4E4F-B6A6-41075D52BEF2}"/>
    <cellStyle name="Výstup 3 19 4 2 6" xfId="31903" xr:uid="{823ED47E-C5F1-41C3-8360-21AE42D962E2}"/>
    <cellStyle name="Výstup 3 19 4 3" xfId="9578" xr:uid="{5D2CB373-1FC1-439F-936A-DF27E46781F7}"/>
    <cellStyle name="Výstup 3 19 4 3 2" xfId="19110" xr:uid="{435CAE71-D622-4C53-8416-13A532C7A9A9}"/>
    <cellStyle name="Výstup 3 19 4 3 2 2" xfId="45622" xr:uid="{A2502E3C-A1D1-460F-B51D-1B36E0CA3D6C}"/>
    <cellStyle name="Výstup 3 19 4 3 3" xfId="22396" xr:uid="{8DA9FC7D-B0C4-4450-AD76-3C50B3BAE0CC}"/>
    <cellStyle name="Výstup 3 19 4 3 4" xfId="25170" xr:uid="{04DDD23A-D9F5-42D4-81A8-0F953F9F3EDA}"/>
    <cellStyle name="Výstup 3 19 4 3 5" xfId="34513" xr:uid="{A7A08D21-6A37-419C-B715-7DF314A365DB}"/>
    <cellStyle name="Výstup 3 19 4 4" xfId="14495" xr:uid="{366AC3F5-24A4-42A4-84A5-4740CD93D696}"/>
    <cellStyle name="Výstup 3 19 4 4 2" xfId="39961" xr:uid="{2228EB9A-E174-4479-8C78-90FCE6208D66}"/>
    <cellStyle name="Výstup 3 19 4 5" xfId="20018" xr:uid="{BAE4A21A-D68B-433B-B2EE-B669BC036674}"/>
    <cellStyle name="Výstup 3 19 4 6" xfId="28966" xr:uid="{47EE6B17-F6D6-4A95-8C95-619343D811C3}"/>
    <cellStyle name="Výstup 3 19 4_5.3 Investments associated cy" xfId="6862" xr:uid="{8A5D5F3A-3E52-4739-8DB5-A2F2527F12C9}"/>
    <cellStyle name="Výstup 3 19 5" xfId="3144" xr:uid="{C321B807-08F9-42D5-A476-2E9B6465455B}"/>
    <cellStyle name="Výstup 3 19 5 2" xfId="10074" xr:uid="{B3095684-AF50-4B3F-B736-592DB139E361}"/>
    <cellStyle name="Výstup 3 19 5 2 2" xfId="19538" xr:uid="{975271D6-221F-41DE-9D61-EA85BBA90932}"/>
    <cellStyle name="Výstup 3 19 5 2 2 2" xfId="46117" xr:uid="{F9E7B837-837E-4D96-BEE2-D0A97466A742}"/>
    <cellStyle name="Výstup 3 19 5 2 3" xfId="22802" xr:uid="{B24F20E8-EF2E-4AFD-B0EB-BA325750AC06}"/>
    <cellStyle name="Výstup 3 19 5 2 4" xfId="25568" xr:uid="{95832B04-F3EC-486A-A01A-930C40C6B343}"/>
    <cellStyle name="Výstup 3 19 5 2 5" xfId="34998" xr:uid="{F3F84CFC-27E2-45F7-A93A-4BBF72283605}"/>
    <cellStyle name="Výstup 3 19 5 3" xfId="14922" xr:uid="{1686C0E3-FEC3-4223-8575-160F38FDD0BF}"/>
    <cellStyle name="Výstup 3 19 5 3 2" xfId="40452" xr:uid="{8D920458-816F-44ED-A58D-1CE129034C48}"/>
    <cellStyle name="Výstup 3 19 5 4" xfId="20501" xr:uid="{A2542D98-6B58-4444-8680-ECFDB436D256}"/>
    <cellStyle name="Výstup 3 19 5 5" xfId="29447" xr:uid="{D76AEB5B-53E2-4951-B012-2D7BCECA658A}"/>
    <cellStyle name="Výstup 3 19 6" xfId="7575" xr:uid="{64B544A5-4F75-4BEA-BB6C-9781F79F7B9F}"/>
    <cellStyle name="Výstup 3 19 6 2" xfId="17843" xr:uid="{B4BF9743-F028-43FF-8CA7-1D9657C2CC92}"/>
    <cellStyle name="Výstup 3 19 6 2 2" xfId="43623" xr:uid="{5A97AA0D-DC30-4710-ABEB-0A8E2EE905D3}"/>
    <cellStyle name="Výstup 3 19 6 3" xfId="21437" xr:uid="{50ADE8C5-0C5D-4BF8-B567-41D391FC60F0}"/>
    <cellStyle name="Výstup 3 19 6 4" xfId="24327" xr:uid="{3E6590D7-69A8-4FA9-B902-1E0815483DAC}"/>
    <cellStyle name="Výstup 3 19 6 5" xfId="32530" xr:uid="{BDEE11B0-8646-47DC-84F0-2831B033CA19}"/>
    <cellStyle name="Výstup 3 19 7" xfId="13087" xr:uid="{4DA0459B-0245-4204-8B8F-AB0850D5B5A1}"/>
    <cellStyle name="Výstup 3 19 7 2" xfId="37963" xr:uid="{8E02F0D9-F5C8-4755-A2EF-F9935121BDD3}"/>
    <cellStyle name="Výstup 3 19 8" xfId="17224" xr:uid="{14333431-6B89-425C-AC3D-4D8A837E07AD}"/>
    <cellStyle name="Výstup 3 19 9" xfId="26980" xr:uid="{EE2334FA-992C-424F-84F0-EA5CBBBF66D0}"/>
    <cellStyle name="Výstup 3 19_3.10 Impairments" xfId="1179" xr:uid="{03DBCF22-8740-449F-B1BC-9257CFC52AA1}"/>
    <cellStyle name="Výstup 3 2" xfId="156" xr:uid="{CEF17A73-8A97-4201-B37F-6512FB2E570F}"/>
    <cellStyle name="Výstup 3 2 2" xfId="460" xr:uid="{8798F488-851E-41D7-99E2-E1DDA1FC8D6D}"/>
    <cellStyle name="Výstup 3 2 2 2" xfId="2023" xr:uid="{33EFC61E-742D-4D7F-8ACE-281872198EA2}"/>
    <cellStyle name="Výstup 3 2 2 2 2" xfId="5222" xr:uid="{6DB609F3-3383-4387-A996-0A1776BF219B}"/>
    <cellStyle name="Výstup 3 2 2 2 2 2" xfId="12015" xr:uid="{5FD02AE9-B2D4-47BF-A4A0-E3F863991BD1}"/>
    <cellStyle name="Výstup 3 2 2 2 2 2 2" xfId="20608" xr:uid="{D587B713-4B4A-434E-8C1C-BE7C05E2915E}"/>
    <cellStyle name="Výstup 3 2 2 2 2 2 2 2" xfId="48058" xr:uid="{C9C2FDCB-A757-4F4E-A255-896497F74138}"/>
    <cellStyle name="Výstup 3 2 2 2 2 2 3" xfId="23551" xr:uid="{C0A47F14-EE7A-4518-AAC7-FC8366EC27D7}"/>
    <cellStyle name="Výstup 3 2 2 2 2 2 4" xfId="26179" xr:uid="{7DFF68A0-5291-4796-BB8F-A377EF9BD51B}"/>
    <cellStyle name="Výstup 3 2 2 2 2 2 5" xfId="36861" xr:uid="{30A3BCD7-5DA5-445D-9D29-AA4DFE58B9E4}"/>
    <cellStyle name="Výstup 3 2 2 2 2 3" xfId="16033" xr:uid="{59A043C4-A366-4C15-8387-4C876B1ACA7F}"/>
    <cellStyle name="Výstup 3 2 2 2 2 3 2" xfId="42389" xr:uid="{A010ECBC-8AB5-4831-9C6B-7C314DDEE885}"/>
    <cellStyle name="Výstup 3 2 2 2 2 4" xfId="15508" xr:uid="{52FCAE5A-10C9-40E4-865C-70B0EBE64A38}"/>
    <cellStyle name="Výstup 3 2 2 2 2 5" xfId="19741" xr:uid="{97883688-629B-4DB4-A4F4-D34C13AC1571}"/>
    <cellStyle name="Výstup 3 2 2 2 2 6" xfId="31306" xr:uid="{6EF66EF5-108D-4F0D-BC73-CAE5C0AABDF8}"/>
    <cellStyle name="Výstup 3 2 2 2 3" xfId="8982" xr:uid="{FEF03ECA-C013-4E01-872E-00DFF81094E3}"/>
    <cellStyle name="Výstup 3 2 2 2 3 2" xfId="18697" xr:uid="{5E665460-75BB-4FC9-8C85-233C530DE2D8}"/>
    <cellStyle name="Výstup 3 2 2 2 3 2 2" xfId="45026" xr:uid="{6288AC93-179D-4D97-976F-4AEEE7B65D6F}"/>
    <cellStyle name="Výstup 3 2 2 2 3 3" xfId="22071" xr:uid="{9EC64594-EFFA-4D76-9A6C-FA8119552A9C}"/>
    <cellStyle name="Výstup 3 2 2 2 3 4" xfId="24874" xr:uid="{DCE371BF-8C7A-4DA8-A2F5-DF2310EAA8C7}"/>
    <cellStyle name="Výstup 3 2 2 2 3 5" xfId="33917" xr:uid="{42B54718-EE33-4ED2-887F-1CECE7F36C2B}"/>
    <cellStyle name="Výstup 3 2 2 2 4" xfId="14093" xr:uid="{F7420622-4A4C-460B-A559-51FBE5DAB9A5}"/>
    <cellStyle name="Výstup 3 2 2 2 4 2" xfId="39365" xr:uid="{9278C8A0-CCC8-43CB-9D01-061382AC566E}"/>
    <cellStyle name="Výstup 3 2 2 2 5" xfId="14783" xr:uid="{16A84EBD-852F-40E1-9211-DF938B1669AC}"/>
    <cellStyle name="Výstup 3 2 2 2 6" xfId="28370" xr:uid="{7DDE9380-14DC-4B9F-B821-7D4B728AA710}"/>
    <cellStyle name="Výstup 3 2 2 2_5.3 Investments associated cy" xfId="6864" xr:uid="{5C1BCC98-4BEC-4029-9A62-C532E85EDD47}"/>
    <cellStyle name="Výstup 3 2 2 3" xfId="2672" xr:uid="{A4F82C4A-2681-4435-AD19-AAFF74C38583}"/>
    <cellStyle name="Výstup 3 2 2 3 2" xfId="5871" xr:uid="{E0B91403-3976-4B2F-8816-2843F718B6D5}"/>
    <cellStyle name="Výstup 3 2 2 3 2 2" xfId="12664" xr:uid="{59BF1B66-A1F5-4F74-BECC-12B47531F231}"/>
    <cellStyle name="Výstup 3 2 2 3 2 2 2" xfId="21074" xr:uid="{3A71F75D-0DA2-4B5C-A87B-0D7E04251FB3}"/>
    <cellStyle name="Výstup 3 2 2 3 2 2 2 2" xfId="48707" xr:uid="{CE386BAB-15B0-4861-96E1-5A27BA7F494F}"/>
    <cellStyle name="Výstup 3 2 2 3 2 2 3" xfId="23931" xr:uid="{32142A0C-3E9A-4EF7-AE3E-7D021FFE89A7}"/>
    <cellStyle name="Výstup 3 2 2 3 2 2 4" xfId="26528" xr:uid="{DB6DF7E9-FC56-4CEA-A2FD-42229DB0CAF5}"/>
    <cellStyle name="Výstup 3 2 2 3 2 2 5" xfId="37510" xr:uid="{4614D995-0C3A-473D-BF27-0D5BD678E081}"/>
    <cellStyle name="Výstup 3 2 2 3 2 3" xfId="16486" xr:uid="{BF9403DC-C678-4F39-92E0-4A20262AB239}"/>
    <cellStyle name="Výstup 3 2 2 3 2 3 2" xfId="43038" xr:uid="{2B92834B-0C2D-4F23-91A8-F29B4B348A2C}"/>
    <cellStyle name="Výstup 3 2 2 3 2 4" xfId="13666" xr:uid="{1CC58070-1CEB-4381-8839-C07D0F293371}"/>
    <cellStyle name="Výstup 3 2 2 3 2 5" xfId="21695" xr:uid="{694EE24D-3F5D-46E8-89B3-EC479F738657}"/>
    <cellStyle name="Výstup 3 2 2 3 2 6" xfId="31955" xr:uid="{A514F13C-92BD-4E65-BED8-6F0C6115BB1A}"/>
    <cellStyle name="Výstup 3 2 2 3 3" xfId="9630" xr:uid="{5C8DA1C1-3E1F-4D85-94F0-A8A7A78ACB17}"/>
    <cellStyle name="Výstup 3 2 2 3 3 2" xfId="19162" xr:uid="{488E3695-993A-4C32-97A2-44E0D1FA9760}"/>
    <cellStyle name="Výstup 3 2 2 3 3 2 2" xfId="45674" xr:uid="{79126790-2DE8-4C2A-8B85-4BC375590BBD}"/>
    <cellStyle name="Výstup 3 2 2 3 3 3" xfId="22448" xr:uid="{8A841E14-FA20-45F3-960F-6AEEDF2436B7}"/>
    <cellStyle name="Výstup 3 2 2 3 3 4" xfId="25222" xr:uid="{A3F7C9A0-93A1-41F7-A32B-C1D15A6BF887}"/>
    <cellStyle name="Výstup 3 2 2 3 3 5" xfId="34565" xr:uid="{4E1A0E80-B3DF-4CCD-8B7B-6DF2FDF60792}"/>
    <cellStyle name="Výstup 3 2 2 3 4" xfId="14547" xr:uid="{F7CA44B9-3B16-4E0D-A014-45261202F107}"/>
    <cellStyle name="Výstup 3 2 2 3 4 2" xfId="40013" xr:uid="{038836B3-C255-41BF-9323-A2C3646BE31C}"/>
    <cellStyle name="Výstup 3 2 2 3 5" xfId="15480" xr:uid="{8627E67D-74B5-4869-88B8-1711FADC47DF}"/>
    <cellStyle name="Výstup 3 2 2 3 6" xfId="29018" xr:uid="{760F59A9-DBB7-4EFB-A5A0-F459879C060F}"/>
    <cellStyle name="Výstup 3 2 2 3_5.3 Investments associated cy" xfId="6865" xr:uid="{25F54F9E-B1CA-4E1F-A66B-CB7BC6A67D54}"/>
    <cellStyle name="Výstup 3 2 2 4" xfId="3216" xr:uid="{DD8E9484-B46B-42CC-848F-413B9D41D35E}"/>
    <cellStyle name="Výstup 3 2 2 4 2" xfId="10143" xr:uid="{A88D3E14-49CF-4BA0-862C-666F9AA70F36}"/>
    <cellStyle name="Výstup 3 2 2 4 2 2" xfId="19594" xr:uid="{B7034802-C03D-4D6E-AD12-2C72AAB180D5}"/>
    <cellStyle name="Výstup 3 2 2 4 2 2 2" xfId="46186" xr:uid="{2271FF26-416C-4BD4-A13D-7321D9E3F12B}"/>
    <cellStyle name="Výstup 3 2 2 4 2 3" xfId="22849" xr:uid="{E4E91BFD-BFB0-45F2-8651-1BA9411F9336}"/>
    <cellStyle name="Výstup 3 2 2 4 2 4" xfId="25612" xr:uid="{F3282FD2-A45C-4F77-9131-C1BC53A7FABE}"/>
    <cellStyle name="Výstup 3 2 2 4 2 5" xfId="35067" xr:uid="{87205530-F6C9-4DE2-80DE-0A221557FBDE}"/>
    <cellStyle name="Výstup 3 2 2 4 3" xfId="14983" xr:uid="{CAD1A64C-EEE3-447C-AABD-B659B1B9301F}"/>
    <cellStyle name="Výstup 3 2 2 4 3 2" xfId="40521" xr:uid="{A48CB1C0-718D-4152-9751-AE459A2710E2}"/>
    <cellStyle name="Výstup 3 2 2 4 4" xfId="18244" xr:uid="{B7732FF3-0085-4850-B672-73184722A40E}"/>
    <cellStyle name="Výstup 3 2 2 4 5" xfId="29516" xr:uid="{855F3291-F9F4-4BFC-AD08-70E10B65D9FC}"/>
    <cellStyle name="Výstup 3 2 2 5" xfId="7652" xr:uid="{0523802F-F4EE-4237-8ADB-0CE574D9C049}"/>
    <cellStyle name="Výstup 3 2 2 5 2" xfId="17908" xr:uid="{219A61B4-4873-45ED-AF2B-61A7AA194494}"/>
    <cellStyle name="Výstup 3 2 2 5 2 2" xfId="43700" xr:uid="{A7B82EEB-3399-40A5-B7C0-A956918843FB}"/>
    <cellStyle name="Výstup 3 2 2 5 3" xfId="21493" xr:uid="{2F8DF481-4B11-41D1-BD94-CDD836DDDF44}"/>
    <cellStyle name="Výstup 3 2 2 5 4" xfId="24379" xr:uid="{8B8E6163-2B8D-4D3B-A52B-A8A3E4069C58}"/>
    <cellStyle name="Výstup 3 2 2 5 5" xfId="32607" xr:uid="{47D82B33-5A59-47D2-9EC8-C0B1B6304D39}"/>
    <cellStyle name="Výstup 3 2 2 6" xfId="13155" xr:uid="{503A9D2C-3E7A-4B4E-A0FE-7AE805AE284E}"/>
    <cellStyle name="Výstup 3 2 2 6 2" xfId="38040" xr:uid="{3E6697AE-4740-46F4-8CBC-81AA6A99E1FB}"/>
    <cellStyle name="Výstup 3 2 2 7" xfId="17169" xr:uid="{F2B0DF42-AE28-4D2F-8348-AAA4B2D5888F}"/>
    <cellStyle name="Výstup 3 2 2 8" xfId="27057" xr:uid="{62B838E8-4640-4613-86B2-3D2DBE16B41E}"/>
    <cellStyle name="Výstup 3 2 2_5.3 Investments associated cy" xfId="6863" xr:uid="{B6FD4B73-C56E-4B16-95BF-54179EFC555A}"/>
    <cellStyle name="Výstup 3 2 3" xfId="1751" xr:uid="{4C8882B6-9AB7-4ACC-9057-9FDF6A06D2E2}"/>
    <cellStyle name="Výstup 3 2 3 2" xfId="4950" xr:uid="{44E98180-A925-404A-B153-E0AE36E35ACA}"/>
    <cellStyle name="Výstup 3 2 3 2 2" xfId="11743" xr:uid="{62DCFB2F-4717-4711-8EDC-E2E0A0B2B2EF}"/>
    <cellStyle name="Výstup 3 2 3 2 2 2" xfId="20399" xr:uid="{BD7A0B67-AB45-4823-9C47-E620E61F3806}"/>
    <cellStyle name="Výstup 3 2 3 2 2 2 2" xfId="47786" xr:uid="{46E5A315-8DE8-4CA4-AEB3-28928A4BBD85}"/>
    <cellStyle name="Výstup 3 2 3 2 2 3" xfId="23365" xr:uid="{13FF97CA-81BC-45D2-A96B-A470574EB321}"/>
    <cellStyle name="Výstup 3 2 3 2 2 4" xfId="26001" xr:uid="{E41112B1-98BB-497E-8503-0E51ADB2699B}"/>
    <cellStyle name="Výstup 3 2 3 2 2 5" xfId="36589" xr:uid="{E9F017DE-790C-4967-8A6A-3F167775CD70}"/>
    <cellStyle name="Výstup 3 2 3 2 3" xfId="15821" xr:uid="{BCE908F3-0917-4EFB-A594-796AC70D1317}"/>
    <cellStyle name="Výstup 3 2 3 2 3 2" xfId="42117" xr:uid="{7FEC73EC-CE2F-4349-8DE5-03A2B2A2952B}"/>
    <cellStyle name="Výstup 3 2 3 2 4" xfId="17701" xr:uid="{53EF94D6-129E-43FA-A618-7E6CFA5DCB24}"/>
    <cellStyle name="Výstup 3 2 3 2 5" xfId="14284" xr:uid="{8F7E93FE-CE9A-48BB-AECA-4E97254935F9}"/>
    <cellStyle name="Výstup 3 2 3 2 6" xfId="31034" xr:uid="{26578678-95A0-4245-99A8-665F08F346F2}"/>
    <cellStyle name="Výstup 3 2 3 3" xfId="8710" xr:uid="{24BB28BA-1ED0-4CBE-800B-383A120DD93B}"/>
    <cellStyle name="Výstup 3 2 3 3 2" xfId="18491" xr:uid="{F615418D-0C3A-48EC-829B-FFC222044D2F}"/>
    <cellStyle name="Výstup 3 2 3 3 2 2" xfId="44754" xr:uid="{40E94A3B-7515-49BD-B4ED-9669E641C995}"/>
    <cellStyle name="Výstup 3 2 3 3 3" xfId="21885" xr:uid="{F5DE996F-A5BA-41B6-AD9E-94B7EE7FFBB0}"/>
    <cellStyle name="Výstup 3 2 3 3 4" xfId="24696" xr:uid="{3D2DFB76-0DB7-4B73-9201-AC6F3633A090}"/>
    <cellStyle name="Výstup 3 2 3 3 5" xfId="33645" xr:uid="{E2722B80-2195-4D47-BBC8-8613A20ABB40}"/>
    <cellStyle name="Výstup 3 2 3 4" xfId="13885" xr:uid="{0179D52A-ED06-497A-B6D5-741555312FD6}"/>
    <cellStyle name="Výstup 3 2 3 4 2" xfId="39093" xr:uid="{DCB23744-488C-482F-916E-F042700568DF}"/>
    <cellStyle name="Výstup 3 2 3 5" xfId="14817" xr:uid="{2BD655EC-0A17-45DD-8E99-21DB2DF6A527}"/>
    <cellStyle name="Výstup 3 2 3 6" xfId="28098" xr:uid="{D92CFB87-58F9-487E-8FBE-54B3AFD6EB27}"/>
    <cellStyle name="Výstup 3 2 3_5.3 Investments associated cy" xfId="6866" xr:uid="{40B72C24-6ED4-4558-90BE-1D49A469F702}"/>
    <cellStyle name="Výstup 3 2 4" xfId="1683" xr:uid="{FB2607D9-7EB1-4965-87DB-72AA7E261A16}"/>
    <cellStyle name="Výstup 3 2 4 2" xfId="4882" xr:uid="{BB10137C-A6B5-4DF0-8518-3383727B3DB9}"/>
    <cellStyle name="Výstup 3 2 4 2 2" xfId="11675" xr:uid="{4F7B0E7B-665F-4976-8801-1A6B70B6BEE0}"/>
    <cellStyle name="Výstup 3 2 4 2 2 2" xfId="20340" xr:uid="{22691E59-E2D4-441C-99F9-677A04ED8CB0}"/>
    <cellStyle name="Výstup 3 2 4 2 2 2 2" xfId="47718" xr:uid="{21CABC6D-71D1-42F2-AFEB-64BF04ADA2AB}"/>
    <cellStyle name="Výstup 3 2 4 2 2 3" xfId="23310" xr:uid="{649827FB-1AF4-49D2-A20C-B917A4E2B999}"/>
    <cellStyle name="Výstup 3 2 4 2 2 4" xfId="25946" xr:uid="{3F74B121-7A11-4AA2-BD52-2F45472FF72F}"/>
    <cellStyle name="Výstup 3 2 4 2 2 5" xfId="36521" xr:uid="{A3E1C022-5E72-4C02-895D-080BC9D91977}"/>
    <cellStyle name="Výstup 3 2 4 2 3" xfId="15762" xr:uid="{DADC8B4F-E9A2-4C4F-8CF2-AC50DC33E85D}"/>
    <cellStyle name="Výstup 3 2 4 2 3 2" xfId="42049" xr:uid="{5A7BE056-AA9E-4670-BB86-6B8E9256B15B}"/>
    <cellStyle name="Výstup 3 2 4 2 4" xfId="17711" xr:uid="{6388CC81-2601-4ADD-A2C6-4F9DC0FA647F}"/>
    <cellStyle name="Výstup 3 2 4 2 5" xfId="13370" xr:uid="{EEF76BBC-C69E-446E-B27A-314B8C2EE775}"/>
    <cellStyle name="Výstup 3 2 4 2 6" xfId="30966" xr:uid="{9F014E0B-034D-4067-BE41-6CF5DF0FAD64}"/>
    <cellStyle name="Výstup 3 2 4 3" xfId="8642" xr:uid="{8BC00BB3-7C38-47A2-B868-C13863372EC6}"/>
    <cellStyle name="Výstup 3 2 4 3 2" xfId="18428" xr:uid="{3B7A598D-C81B-457B-84C4-99BA6E43ED8A}"/>
    <cellStyle name="Výstup 3 2 4 3 2 2" xfId="44686" xr:uid="{F1CE523D-1ED4-402D-ADD1-082D8573F7A8}"/>
    <cellStyle name="Výstup 3 2 4 3 3" xfId="21830" xr:uid="{7A07C993-4633-487C-828E-5907323D044A}"/>
    <cellStyle name="Výstup 3 2 4 3 4" xfId="24641" xr:uid="{09CB17D7-533E-425F-8EB2-D4DC34ACA45B}"/>
    <cellStyle name="Výstup 3 2 4 3 5" xfId="33577" xr:uid="{FC50374F-7DD2-420A-8305-DCFEABBCECE6}"/>
    <cellStyle name="Výstup 3 2 4 4" xfId="13826" xr:uid="{46B9E61C-35A7-4442-BBD0-7388D637B994}"/>
    <cellStyle name="Výstup 3 2 4 4 2" xfId="39025" xr:uid="{ADE8A83A-ECD7-4E88-ABBE-966E73B1D767}"/>
    <cellStyle name="Výstup 3 2 4 5" xfId="15923" xr:uid="{A9F440F5-FE31-43F4-9278-3EF2A32CCBBA}"/>
    <cellStyle name="Výstup 3 2 4 6" xfId="28030" xr:uid="{238AEE42-E606-4452-BD47-6672A6B38E7E}"/>
    <cellStyle name="Výstup 3 2 4_5.3 Investments associated cy" xfId="6867" xr:uid="{6C3A4050-402C-491E-B00F-F4519C8F1F79}"/>
    <cellStyle name="Výstup 3 2 5" xfId="2932" xr:uid="{F7C0DEFD-9C2B-44A5-AEF4-B3D898EF3E71}"/>
    <cellStyle name="Výstup 3 2 5 2" xfId="9870" xr:uid="{BDD9EB82-53A3-4A2C-BEA3-24964805E55D}"/>
    <cellStyle name="Výstup 3 2 5 2 2" xfId="19384" xr:uid="{D71A396D-2828-48D8-AF9F-F9809BD9BA8B}"/>
    <cellStyle name="Výstup 3 2 5 2 2 2" xfId="45913" xr:uid="{73E64705-97D6-4D53-AD34-782EBF6E93F0}"/>
    <cellStyle name="Výstup 3 2 5 2 3" xfId="22668" xr:uid="{4558C9FA-891A-48BB-9EAD-9E151D58E0A3}"/>
    <cellStyle name="Výstup 3 2 5 2 4" xfId="25438" xr:uid="{F13A2D5D-7335-4F15-ABA4-562FE8B9B628}"/>
    <cellStyle name="Výstup 3 2 5 2 5" xfId="34798" xr:uid="{D88B2259-2DEA-45A9-9E57-F89889D03D4C}"/>
    <cellStyle name="Výstup 3 2 5 3" xfId="14772" xr:uid="{FC9BD7DD-18A6-4D76-8872-D21E5B248B40}"/>
    <cellStyle name="Výstup 3 2 5 3 2" xfId="40249" xr:uid="{F6E8345F-234B-49A6-94C5-7BEC0120D11E}"/>
    <cellStyle name="Výstup 3 2 5 4" xfId="13556" xr:uid="{8A545708-0B22-4372-8856-50570FC0C12F}"/>
    <cellStyle name="Výstup 3 2 5 5" xfId="29248" xr:uid="{BB0E797B-A511-4E1A-9E22-DB24ADB39F72}"/>
    <cellStyle name="Výstup 3 2 6" xfId="7351" xr:uid="{A0FFF8EE-A390-4DEE-B91D-41785983C674}"/>
    <cellStyle name="Výstup 3 2 6 2" xfId="17664" xr:uid="{53C55CBF-27E4-435F-8EFD-977C31E18CFA}"/>
    <cellStyle name="Výstup 3 2 6 2 2" xfId="43399" xr:uid="{E8C44A5A-99B7-4A32-897F-7225AC572782}"/>
    <cellStyle name="Výstup 3 2 6 3" xfId="21276" xr:uid="{BA2A0A24-8C4C-4A8B-8155-82F9E14DE8A8}"/>
    <cellStyle name="Výstup 3 2 6 4" xfId="24172" xr:uid="{63F4E861-EEF6-44E6-8857-6B7275680DE9}"/>
    <cellStyle name="Výstup 3 2 6 5" xfId="32306" xr:uid="{D02ADCEC-9A64-4D33-B2D0-0F259C51E308}"/>
    <cellStyle name="Výstup 3 2 7" xfId="12910" xr:uid="{A2915D3A-4F7C-494A-8871-BC15541AAC21}"/>
    <cellStyle name="Výstup 3 2 7 2" xfId="37739" xr:uid="{D21DD172-D69E-40FE-9A6D-70A517C6D680}"/>
    <cellStyle name="Výstup 3 2 8" xfId="17386" xr:uid="{9E7B4FC6-6BFE-4D07-AFF3-C386715019F4}"/>
    <cellStyle name="Výstup 3 2 9" xfId="26756" xr:uid="{0D818950-051C-423A-9FBB-AE8EB6160F18}"/>
    <cellStyle name="Výstup 3 2_3.10 Impairments" xfId="1180" xr:uid="{CA525D52-9FEB-474B-9EDE-6788BD96C932}"/>
    <cellStyle name="Výstup 3 20" xfId="400" xr:uid="{2EEB6329-3908-4EF2-AF32-5FFA4061F88B}"/>
    <cellStyle name="Výstup 3 20 2" xfId="704" xr:uid="{7E5BC431-F4D8-42F9-B013-5FF178F3DF89}"/>
    <cellStyle name="Výstup 3 20 2 2" xfId="2242" xr:uid="{1B912179-4EEE-438F-A464-03896A16F5AB}"/>
    <cellStyle name="Výstup 3 20 2 2 2" xfId="5441" xr:uid="{067DADC8-77D1-44C9-BDAA-A74F16307FF2}"/>
    <cellStyle name="Výstup 3 20 2 2 2 2" xfId="12234" xr:uid="{E82B908C-2B5E-44D8-8BB7-62DDC0E17788}"/>
    <cellStyle name="Výstup 3 20 2 2 2 2 2" xfId="20785" xr:uid="{94CAEF34-39C2-4C45-98FA-3E6DD902DC5A}"/>
    <cellStyle name="Výstup 3 20 2 2 2 2 2 2" xfId="48277" xr:uid="{84679201-E456-47E8-9D10-5210C706414C}"/>
    <cellStyle name="Výstup 3 20 2 2 2 2 3" xfId="23702" xr:uid="{1E71FE25-309F-4C2E-ADFD-99930E1C54CC}"/>
    <cellStyle name="Výstup 3 20 2 2 2 2 4" xfId="26324" xr:uid="{E4DBE67B-6DAC-474A-9C95-89D8DEAC5B26}"/>
    <cellStyle name="Výstup 3 20 2 2 2 2 5" xfId="37080" xr:uid="{EBE829E8-EF62-4E6B-AF53-449E1A1ADEF4}"/>
    <cellStyle name="Výstup 3 20 2 2 2 3" xfId="16210" xr:uid="{4D438860-9C2B-4134-9236-A88A03213CBB}"/>
    <cellStyle name="Výstup 3 20 2 2 2 3 2" xfId="42608" xr:uid="{8642B20C-50A9-42E7-B03D-C6E03B14C86E}"/>
    <cellStyle name="Výstup 3 20 2 2 2 4" xfId="20325" xr:uid="{0771D3FE-74C3-46B7-B3EE-9899D9662465}"/>
    <cellStyle name="Výstup 3 20 2 2 2 5" xfId="13715" xr:uid="{52862020-2C81-4D88-A95C-DC25CB9900F3}"/>
    <cellStyle name="Výstup 3 20 2 2 2 6" xfId="31525" xr:uid="{FD5CBD6C-9FCF-4CE1-B08A-C58C0E69935E}"/>
    <cellStyle name="Výstup 3 20 2 2 3" xfId="9201" xr:uid="{298DE762-4477-4198-B786-3921CD7700AA}"/>
    <cellStyle name="Výstup 3 20 2 2 3 2" xfId="18871" xr:uid="{8B1D78A2-6277-47CA-9549-457699FE7769}"/>
    <cellStyle name="Výstup 3 20 2 2 3 2 2" xfId="45245" xr:uid="{B9BBDFA8-260C-4034-A618-C1095ABF667A}"/>
    <cellStyle name="Výstup 3 20 2 2 3 3" xfId="22224" xr:uid="{36A7674C-A330-473F-A1AE-A4299999330A}"/>
    <cellStyle name="Výstup 3 20 2 2 3 4" xfId="25019" xr:uid="{53096CFE-D630-4EEF-BF27-CC653821BE3E}"/>
    <cellStyle name="Výstup 3 20 2 2 3 5" xfId="34136" xr:uid="{D97C2A79-F90E-4EDC-A099-9E8D80019226}"/>
    <cellStyle name="Výstup 3 20 2 2 4" xfId="14265" xr:uid="{303A6668-DEEE-4217-974F-74DCB97B5058}"/>
    <cellStyle name="Výstup 3 20 2 2 4 2" xfId="39584" xr:uid="{F64F840A-34FC-4972-ABDE-45A326C30CDD}"/>
    <cellStyle name="Výstup 3 20 2 2 5" xfId="13141" xr:uid="{9394F133-685D-4B1C-8067-8C74E307FED1}"/>
    <cellStyle name="Výstup 3 20 2 2 6" xfId="28589" xr:uid="{218E3D6F-8567-4BD1-87BE-A52548B27185}"/>
    <cellStyle name="Výstup 3 20 2 2_5.3 Investments associated cy" xfId="6869" xr:uid="{C310F7E7-D0C7-474A-AE67-0380C4AA1893}"/>
    <cellStyle name="Výstup 3 20 2 3" xfId="2839" xr:uid="{C09B8FCB-5D05-43BB-8074-B30AC28FDFCE}"/>
    <cellStyle name="Výstup 3 20 2 3 2" xfId="6038" xr:uid="{8FC9CF05-F76D-420F-A0F5-C24A81EC60D6}"/>
    <cellStyle name="Výstup 3 20 2 3 2 2" xfId="12831" xr:uid="{CE757089-CD23-4B21-A24F-694AEBF7AFC2}"/>
    <cellStyle name="Výstup 3 20 2 3 2 2 2" xfId="21241" xr:uid="{B43F508E-4E34-42B3-ACA4-401A3B625527}"/>
    <cellStyle name="Výstup 3 20 2 3 2 2 2 2" xfId="48874" xr:uid="{C490B0E3-CD05-4B64-B175-4017380F1500}"/>
    <cellStyle name="Výstup 3 20 2 3 2 2 3" xfId="24098" xr:uid="{11CF5923-4E89-4004-B66A-3031D6A45436}"/>
    <cellStyle name="Výstup 3 20 2 3 2 2 4" xfId="26695" xr:uid="{BBF61D67-3AAF-4AF2-B958-C86027B2C7D7}"/>
    <cellStyle name="Výstup 3 20 2 3 2 2 5" xfId="37677" xr:uid="{262C00F6-FC1C-4C7A-AB53-990A2361476D}"/>
    <cellStyle name="Výstup 3 20 2 3 2 3" xfId="16653" xr:uid="{3E6E04C8-FC6A-4124-A310-8B70DF301C4B}"/>
    <cellStyle name="Výstup 3 20 2 3 2 3 2" xfId="43205" xr:uid="{2074FABE-9392-4426-8686-001EF3175AB7}"/>
    <cellStyle name="Výstup 3 20 2 3 2 4" xfId="20233" xr:uid="{DB5A57E4-7454-4B39-9272-C9B91F1D6C7C}"/>
    <cellStyle name="Výstup 3 20 2 3 2 5" xfId="20187" xr:uid="{15FD0496-5605-42A4-9F7B-71F92366A696}"/>
    <cellStyle name="Výstup 3 20 2 3 2 6" xfId="32122" xr:uid="{E41648FE-B0FA-4821-A1D9-B247BE8C9867}"/>
    <cellStyle name="Výstup 3 20 2 3 3" xfId="9797" xr:uid="{2043F890-93CD-4281-BDDC-648130A9E19F}"/>
    <cellStyle name="Výstup 3 20 2 3 3 2" xfId="19329" xr:uid="{C86DD567-D5D3-4780-BF66-D67419E3AE02}"/>
    <cellStyle name="Výstup 3 20 2 3 3 2 2" xfId="45841" xr:uid="{8AFCA432-02A3-4E7F-AC76-3C04E157FD15}"/>
    <cellStyle name="Výstup 3 20 2 3 3 3" xfId="22615" xr:uid="{4A568FC6-B727-4C86-859A-9331411934A5}"/>
    <cellStyle name="Výstup 3 20 2 3 3 4" xfId="25389" xr:uid="{C4219C77-B957-41ED-9181-B7054FFEF347}"/>
    <cellStyle name="Výstup 3 20 2 3 3 5" xfId="34732" xr:uid="{36053583-FD04-4CD3-A582-C528AA6A22EB}"/>
    <cellStyle name="Výstup 3 20 2 3 4" xfId="14714" xr:uid="{DB1060AA-BADB-4EAE-8147-21FDE27BA40D}"/>
    <cellStyle name="Výstup 3 20 2 3 4 2" xfId="40180" xr:uid="{5C11B3DD-3730-4289-A8BF-0E604BBDCD1B}"/>
    <cellStyle name="Výstup 3 20 2 3 5" xfId="18699" xr:uid="{B261976C-FA33-4D30-9DD9-23EF08064E1C}"/>
    <cellStyle name="Výstup 3 20 2 3 6" xfId="29185" xr:uid="{F2E01CA7-E6E9-4DD0-9E27-E0DAAF54EE83}"/>
    <cellStyle name="Výstup 3 20 2 3_5.3 Investments associated cy" xfId="6870" xr:uid="{A8F2DE7C-B7D5-4FC0-B046-A4C2011E78A7}"/>
    <cellStyle name="Výstup 3 20 2 4" xfId="3432" xr:uid="{71C8359D-A6DC-4D3B-980F-46B192EF76B8}"/>
    <cellStyle name="Výstup 3 20 2 4 2" xfId="10359" xr:uid="{06C3F706-C9BD-4CFA-B0D9-5FF2168C8EA8}"/>
    <cellStyle name="Výstup 3 20 2 4 2 2" xfId="19769" xr:uid="{B9B5605C-1A65-40B8-87AC-EE20444257A8}"/>
    <cellStyle name="Výstup 3 20 2 4 2 2 2" xfId="46402" xr:uid="{8FBB423B-C175-451F-A61D-9848946307CF}"/>
    <cellStyle name="Výstup 3 20 2 4 2 3" xfId="22996" xr:uid="{43B199BC-4BCC-45F3-B26B-92996D9E3D2C}"/>
    <cellStyle name="Výstup 3 20 2 4 2 4" xfId="25752" xr:uid="{96703044-A27A-4192-851D-5FE5B8B633A6}"/>
    <cellStyle name="Výstup 3 20 2 4 2 5" xfId="35281" xr:uid="{848B6A0E-D271-407B-A812-6DFEB9CCA442}"/>
    <cellStyle name="Výstup 3 20 2 4 3" xfId="15153" xr:uid="{06C9F8BF-8EB1-4CEF-A961-5F029DA59377}"/>
    <cellStyle name="Výstup 3 20 2 4 3 2" xfId="40737" xr:uid="{C954214B-8670-484A-A29C-5787E2F7B2BD}"/>
    <cellStyle name="Výstup 3 20 2 4 4" xfId="18929" xr:uid="{1F39CBD3-2B0D-434D-B042-E8ADDEAF4DDF}"/>
    <cellStyle name="Výstup 3 20 2 4 5" xfId="29730" xr:uid="{350C6E5D-CA05-495C-AE79-F201E6FD35E8}"/>
    <cellStyle name="Výstup 3 20 2 5" xfId="7893" xr:uid="{35C2450F-538C-4E69-96C1-8E1F3601A43F}"/>
    <cellStyle name="Výstup 3 20 2 5 2" xfId="18104" xr:uid="{4834959C-A5D7-45D1-B4EF-65070B6E28C2}"/>
    <cellStyle name="Výstup 3 20 2 5 2 2" xfId="43941" xr:uid="{0E63A096-1173-46F5-9776-809E6218F030}"/>
    <cellStyle name="Výstup 3 20 2 5 3" xfId="21668" xr:uid="{A521481E-C695-493B-9240-AA30B756C298}"/>
    <cellStyle name="Výstup 3 20 2 5 4" xfId="24546" xr:uid="{FA3FA51E-6F75-4A91-91D9-6A7A548A2FBC}"/>
    <cellStyle name="Výstup 3 20 2 5 5" xfId="32848" xr:uid="{666B13A0-B7F4-4C2A-B0FC-3231470D402A}"/>
    <cellStyle name="Výstup 3 20 2 6" xfId="13348" xr:uid="{0545C401-2F73-4130-8969-876D2518C6FE}"/>
    <cellStyle name="Výstup 3 20 2 6 2" xfId="38281" xr:uid="{51264B27-4FA7-495C-813A-C1C779A4A857}"/>
    <cellStyle name="Výstup 3 20 2 7" xfId="14733" xr:uid="{7A981EB0-98B0-4A83-B53E-E0349C184F14}"/>
    <cellStyle name="Výstup 3 20 2 8" xfId="27298" xr:uid="{C71D94B7-DB91-4CE0-8F19-A941E7E2B189}"/>
    <cellStyle name="Výstup 3 20 2_5.3 Investments associated cy" xfId="6868" xr:uid="{D7BFF81C-F16E-44D5-A03C-72E2577CF66E}"/>
    <cellStyle name="Výstup 3 20 3" xfId="1970" xr:uid="{6B8A5D6C-1178-421E-8BB0-530D1886AEF6}"/>
    <cellStyle name="Výstup 3 20 3 2" xfId="5169" xr:uid="{E596D053-6F43-49B5-88EF-2A8E9BBAE2FD}"/>
    <cellStyle name="Výstup 3 20 3 2 2" xfId="11962" xr:uid="{CB99C5B4-9EA4-487F-B9FB-DCA1BCEB5537}"/>
    <cellStyle name="Výstup 3 20 3 2 2 2" xfId="20566" xr:uid="{188B77E8-80EB-4322-BE49-EC0A1D83E239}"/>
    <cellStyle name="Výstup 3 20 3 2 2 2 2" xfId="48005" xr:uid="{6BB13C99-0A00-4659-AA0F-AC2A512D868B}"/>
    <cellStyle name="Výstup 3 20 3 2 2 3" xfId="23515" xr:uid="{5E40A77E-B1C3-47F0-84C3-C22619E98FB7}"/>
    <cellStyle name="Výstup 3 20 3 2 2 4" xfId="26146" xr:uid="{1B84A815-33F5-4C05-AFAE-1C0E83A358B7}"/>
    <cellStyle name="Výstup 3 20 3 2 2 5" xfId="36808" xr:uid="{1564DF38-E8F7-4BC7-B89F-BE4542B05C4F}"/>
    <cellStyle name="Výstup 3 20 3 2 3" xfId="15991" xr:uid="{2F3600F5-D59F-413C-8C13-0D2BA0EA554A}"/>
    <cellStyle name="Výstup 3 20 3 2 3 2" xfId="42336" xr:uid="{2D4C761E-1F3B-4059-A4EC-E4D1243988B8}"/>
    <cellStyle name="Výstup 3 20 3 2 4" xfId="13859" xr:uid="{0B3EC8C5-658E-469E-B0E1-045C60F48F13}"/>
    <cellStyle name="Výstup 3 20 3 2 5" xfId="21277" xr:uid="{AC13FCA4-F11B-4069-AE99-6B28F2224D46}"/>
    <cellStyle name="Výstup 3 20 3 2 6" xfId="31253" xr:uid="{0F5D6AEA-4210-488C-AA38-4200D4B8B643}"/>
    <cellStyle name="Výstup 3 20 3 3" xfId="8929" xr:uid="{E37F9D7A-0E6A-4466-AB9F-FB07CDF09783}"/>
    <cellStyle name="Výstup 3 20 3 3 2" xfId="18655" xr:uid="{AB32D2AD-0A39-4AC2-A0CB-5D2392911930}"/>
    <cellStyle name="Výstup 3 20 3 3 2 2" xfId="44973" xr:uid="{85F97E5E-BFBF-4CD4-8609-0FCDFB4156D8}"/>
    <cellStyle name="Výstup 3 20 3 3 3" xfId="22035" xr:uid="{336387A6-8651-4BB3-A863-4D9EEB62B2E6}"/>
    <cellStyle name="Výstup 3 20 3 3 4" xfId="24841" xr:uid="{936B9F34-6F84-4352-BE3C-AAD437C8E77F}"/>
    <cellStyle name="Výstup 3 20 3 3 5" xfId="33864" xr:uid="{3BC3A545-DE5F-42B0-9C10-DEC47CB6D39B}"/>
    <cellStyle name="Výstup 3 20 3 4" xfId="14052" xr:uid="{3FDFE988-164D-403C-945F-856C1F2B9AFD}"/>
    <cellStyle name="Výstup 3 20 3 4 2" xfId="39312" xr:uid="{81960A84-CBF7-4991-826C-7A2EC3C15224}"/>
    <cellStyle name="Výstup 3 20 3 5" xfId="19802" xr:uid="{B7C5153E-C7FF-42C6-AFDD-68831DFC0479}"/>
    <cellStyle name="Výstup 3 20 3 6" xfId="28317" xr:uid="{BAB09D77-057F-4FEE-857F-C1F93800CD0B}"/>
    <cellStyle name="Výstup 3 20 3_5.3 Investments associated cy" xfId="6871" xr:uid="{EC87E069-7CAE-4677-96C9-CE9519EFDEAD}"/>
    <cellStyle name="Výstup 3 20 4" xfId="2632" xr:uid="{DDC3E132-5303-4B38-8D6F-C0659E38DE92}"/>
    <cellStyle name="Výstup 3 20 4 2" xfId="5831" xr:uid="{181FBA68-029B-4C3F-B569-258AE6AA26F6}"/>
    <cellStyle name="Výstup 3 20 4 2 2" xfId="12624" xr:uid="{ECBA0893-B20A-4428-98D4-C7A62BCE8CE3}"/>
    <cellStyle name="Výstup 3 20 4 2 2 2" xfId="21034" xr:uid="{9636784F-78D2-4179-813B-ACE9CE8050E1}"/>
    <cellStyle name="Výstup 3 20 4 2 2 2 2" xfId="48667" xr:uid="{3AD14D06-B9E7-40B3-93FC-5B3F752FA66D}"/>
    <cellStyle name="Výstup 3 20 4 2 2 3" xfId="23891" xr:uid="{0EDC0BBB-6F0D-4837-918C-BC7FBC018846}"/>
    <cellStyle name="Výstup 3 20 4 2 2 4" xfId="26488" xr:uid="{0D162166-AC72-486E-BCB9-7DD4AA6D549C}"/>
    <cellStyle name="Výstup 3 20 4 2 2 5" xfId="37470" xr:uid="{70CED772-10D5-4447-8EED-F392D2A6E951}"/>
    <cellStyle name="Výstup 3 20 4 2 3" xfId="16446" xr:uid="{86595A2E-CC37-4916-BF7D-78951FD688F3}"/>
    <cellStyle name="Výstup 3 20 4 2 3 2" xfId="42998" xr:uid="{D929DE32-A3AD-4516-9774-DDEF555BB100}"/>
    <cellStyle name="Výstup 3 20 4 2 4" xfId="14271" xr:uid="{61FF1AA3-D3B3-456E-A51B-A1436C885C24}"/>
    <cellStyle name="Výstup 3 20 4 2 5" xfId="21800" xr:uid="{9A8C7756-AC6A-4898-A7C1-52C55E60D1C8}"/>
    <cellStyle name="Výstup 3 20 4 2 6" xfId="31915" xr:uid="{F9E64908-6D7E-446A-9646-9823D8A090CE}"/>
    <cellStyle name="Výstup 3 20 4 3" xfId="9590" xr:uid="{3B3DA30D-EAAF-4D74-9AA8-430C56DBC734}"/>
    <cellStyle name="Výstup 3 20 4 3 2" xfId="19122" xr:uid="{C722DAD3-679C-4097-861A-1AA4F16181F7}"/>
    <cellStyle name="Výstup 3 20 4 3 2 2" xfId="45634" xr:uid="{8554CE2A-9CAF-4BAD-838D-96EA54B66DAB}"/>
    <cellStyle name="Výstup 3 20 4 3 3" xfId="22408" xr:uid="{55EDC644-83F7-459D-A454-80BEB4828847}"/>
    <cellStyle name="Výstup 3 20 4 3 4" xfId="25182" xr:uid="{26A648D3-9694-4B2E-9BEB-1A3E6243BC6D}"/>
    <cellStyle name="Výstup 3 20 4 3 5" xfId="34525" xr:uid="{CA73F76C-4958-4EEE-9903-6F74367D42C8}"/>
    <cellStyle name="Výstup 3 20 4 4" xfId="14507" xr:uid="{2D807CD0-8507-48CF-9C0C-2801BC56DACF}"/>
    <cellStyle name="Výstup 3 20 4 4 2" xfId="39973" xr:uid="{5AF2BA02-F32B-4BC5-A7C2-656485EB77EC}"/>
    <cellStyle name="Výstup 3 20 4 5" xfId="15633" xr:uid="{06E81705-A4F1-47A6-B522-4A346FFCA0FF}"/>
    <cellStyle name="Výstup 3 20 4 6" xfId="28978" xr:uid="{5C899F2C-7627-4079-9B8F-23964525E43D}"/>
    <cellStyle name="Výstup 3 20 4_5.3 Investments associated cy" xfId="6872" xr:uid="{8F058EDB-826F-4383-9D97-A0908FA32151}"/>
    <cellStyle name="Výstup 3 20 5" xfId="3160" xr:uid="{6B50F12B-FF03-4ECD-AF95-1B3A75F7CCF1}"/>
    <cellStyle name="Výstup 3 20 5 2" xfId="10089" xr:uid="{74DE7BCE-89BD-45EA-9D0A-2785194B5C98}"/>
    <cellStyle name="Výstup 3 20 5 2 2" xfId="19551" xr:uid="{EE30EFEC-5E53-4613-9F3D-5A0ED11463A4}"/>
    <cellStyle name="Výstup 3 20 5 2 2 2" xfId="46132" xr:uid="{65EA2A8F-0F07-4E31-BEF7-5F520EBC458E}"/>
    <cellStyle name="Výstup 3 20 5 2 3" xfId="22813" xr:uid="{CADB03D5-0195-46AD-B447-B7E17D5208A2}"/>
    <cellStyle name="Výstup 3 20 5 2 4" xfId="25578" xr:uid="{AC2D55FF-D85E-4C8F-94AA-96563200B18E}"/>
    <cellStyle name="Výstup 3 20 5 2 5" xfId="35013" xr:uid="{D797BDCF-414A-49E4-98F2-FA0876F33A37}"/>
    <cellStyle name="Výstup 3 20 5 3" xfId="14935" xr:uid="{BB556BB7-FCBD-483B-AC36-1C12BFE3C2D1}"/>
    <cellStyle name="Výstup 3 20 5 3 2" xfId="40467" xr:uid="{03CC61AC-3C91-4DBD-B7ED-362FDF7A6BC1}"/>
    <cellStyle name="Výstup 3 20 5 4" xfId="20837" xr:uid="{3314A6BD-85BE-49EB-B44D-73CCE57685EF}"/>
    <cellStyle name="Výstup 3 20 5 5" xfId="29462" xr:uid="{ABDB3266-2143-405B-895B-753861100097}"/>
    <cellStyle name="Výstup 3 20 6" xfId="7592" xr:uid="{F917227C-FE69-4527-9A01-4CC72240E9E7}"/>
    <cellStyle name="Výstup 3 20 6 2" xfId="17858" xr:uid="{090C28B0-0B7B-4DE9-A750-2FA33824E922}"/>
    <cellStyle name="Výstup 3 20 6 2 2" xfId="43640" xr:uid="{F2855988-CA4F-4E82-9270-AC53B65E37DB}"/>
    <cellStyle name="Výstup 3 20 6 3" xfId="21451" xr:uid="{D2BB7573-D38D-4687-A101-993335E9596B}"/>
    <cellStyle name="Výstup 3 20 6 4" xfId="24339" xr:uid="{54951F74-4241-41CD-A5A5-987843163C34}"/>
    <cellStyle name="Výstup 3 20 6 5" xfId="32547" xr:uid="{C3A8A3FE-6DAA-4158-B40F-52E8D6A2A648}"/>
    <cellStyle name="Výstup 3 20 7" xfId="13102" xr:uid="{CD27E395-EC6A-4CAE-AE6A-2500C5EE8BCC}"/>
    <cellStyle name="Výstup 3 20 7 2" xfId="37980" xr:uid="{1D62913F-351E-4F2E-B1F3-D94A4FB00017}"/>
    <cellStyle name="Výstup 3 20 8" xfId="17213" xr:uid="{161584AC-805A-407A-8C19-8855D29A05CD}"/>
    <cellStyle name="Výstup 3 20 9" xfId="26997" xr:uid="{C69EBAA1-C118-4DCA-9F05-CFB95E631C00}"/>
    <cellStyle name="Výstup 3 20_3.10 Impairments" xfId="1181" xr:uid="{94DB1EE3-1BF2-4E6A-ABCE-09979F14E9A3}"/>
    <cellStyle name="Výstup 3 21" xfId="424" xr:uid="{A77EC621-EE50-45D5-B14D-BA6E7B60FAC1}"/>
    <cellStyle name="Výstup 3 21 2" xfId="724" xr:uid="{7F7F8083-7A6F-4736-B85A-926C3640C95A}"/>
    <cellStyle name="Výstup 3 21 2 2" xfId="2260" xr:uid="{2C737899-D4E3-42B1-96A5-A99CE8827D77}"/>
    <cellStyle name="Výstup 3 21 2 2 2" xfId="5459" xr:uid="{CB33EF74-727D-470A-8983-710BE2FB92E2}"/>
    <cellStyle name="Výstup 3 21 2 2 2 2" xfId="12252" xr:uid="{EA9FBA72-AB0B-448F-B0D4-64F5403A56DE}"/>
    <cellStyle name="Výstup 3 21 2 2 2 2 2" xfId="20799" xr:uid="{0F862B03-6CCA-494D-B4DF-0CE20D3D2972}"/>
    <cellStyle name="Výstup 3 21 2 2 2 2 2 2" xfId="48295" xr:uid="{D6B3A22B-9752-4F96-AE9C-A611C9889320}"/>
    <cellStyle name="Výstup 3 21 2 2 2 2 3" xfId="23715" xr:uid="{4AD0A246-225C-4416-ACA5-CAEE5C979F02}"/>
    <cellStyle name="Výstup 3 21 2 2 2 2 4" xfId="26335" xr:uid="{5DDB4DC0-8549-4934-8EE6-811306593088}"/>
    <cellStyle name="Výstup 3 21 2 2 2 2 5" xfId="37098" xr:uid="{CF58B91E-2A04-4B4C-85F5-AF05D2782571}"/>
    <cellStyle name="Výstup 3 21 2 2 2 3" xfId="16224" xr:uid="{A7C820E1-DAB1-4D18-84EF-19D4B8E15FA1}"/>
    <cellStyle name="Výstup 3 21 2 2 2 3 2" xfId="42626" xr:uid="{F98AADC2-417E-42AC-A361-922A4A200D3F}"/>
    <cellStyle name="Výstup 3 21 2 2 2 4" xfId="18254" xr:uid="{2A043F56-5E4D-4963-8CF5-E692E03E025A}"/>
    <cellStyle name="Výstup 3 21 2 2 2 5" xfId="14331" xr:uid="{124549B4-0565-4217-851D-F59C812D852B}"/>
    <cellStyle name="Výstup 3 21 2 2 2 6" xfId="31543" xr:uid="{B445E297-ED3F-4035-9390-3CAC8EEE6076}"/>
    <cellStyle name="Výstup 3 21 2 2 3" xfId="9219" xr:uid="{BBB26005-49DC-4D54-8FD1-5D34E87A31F1}"/>
    <cellStyle name="Výstup 3 21 2 2 3 2" xfId="18887" xr:uid="{964DCEB2-466F-4ABC-AE6C-771FA8529868}"/>
    <cellStyle name="Výstup 3 21 2 2 3 2 2" xfId="45263" xr:uid="{A5B27777-77CA-4370-808A-155BD9AAE218}"/>
    <cellStyle name="Výstup 3 21 2 2 3 3" xfId="22236" xr:uid="{5B4FE946-957C-4C9A-B07E-C107FA1E5440}"/>
    <cellStyle name="Výstup 3 21 2 2 3 4" xfId="25030" xr:uid="{FFC989D8-3F07-4744-8B31-F239A6D996CC}"/>
    <cellStyle name="Výstup 3 21 2 2 3 5" xfId="34154" xr:uid="{0219745C-6A6A-4D53-BF08-066A016CC2EE}"/>
    <cellStyle name="Výstup 3 21 2 2 4" xfId="14280" xr:uid="{B7C5A59E-E6FA-4F46-AB65-57C42969D98B}"/>
    <cellStyle name="Výstup 3 21 2 2 4 2" xfId="39602" xr:uid="{909B6DC1-54BC-4AE6-9B10-9006C48D5761}"/>
    <cellStyle name="Výstup 3 21 2 2 5" xfId="13607" xr:uid="{DAD0B7B4-5123-4933-8C85-C6DDEB89959C}"/>
    <cellStyle name="Výstup 3 21 2 2 6" xfId="28607" xr:uid="{6CEFCA9D-4336-4EA0-A222-F0E781FFE420}"/>
    <cellStyle name="Výstup 3 21 2 2_5.3 Investments associated cy" xfId="6874" xr:uid="{97B1568D-E939-4699-A1BA-541F642463E0}"/>
    <cellStyle name="Výstup 3 21 2 3" xfId="2852" xr:uid="{685D2C57-37C5-4C5D-AB59-99B519EC8FB5}"/>
    <cellStyle name="Výstup 3 21 2 3 2" xfId="6051" xr:uid="{3273FDBE-8C66-4083-B15C-07C8AB570166}"/>
    <cellStyle name="Výstup 3 21 2 3 2 2" xfId="12844" xr:uid="{4D9DD9F5-F008-4D7B-BC4D-CEE426FDF2C6}"/>
    <cellStyle name="Výstup 3 21 2 3 2 2 2" xfId="21254" xr:uid="{42746380-C9B2-48B8-B6F1-8C53EF8B8108}"/>
    <cellStyle name="Výstup 3 21 2 3 2 2 2 2" xfId="48887" xr:uid="{593C8781-B931-4B1A-AE26-3B220E00D9EC}"/>
    <cellStyle name="Výstup 3 21 2 3 2 2 3" xfId="24111" xr:uid="{5D892EB4-8E68-4BED-BD83-5F948B93DD44}"/>
    <cellStyle name="Výstup 3 21 2 3 2 2 4" xfId="26708" xr:uid="{D759834E-E22A-4B63-BC28-A3BFC7C3FEF5}"/>
    <cellStyle name="Výstup 3 21 2 3 2 2 5" xfId="37690" xr:uid="{3E9A7F98-E127-4CCC-9CFD-F85A9C0B7D7F}"/>
    <cellStyle name="Výstup 3 21 2 3 2 3" xfId="16666" xr:uid="{86FD43EB-D3C3-41FC-A15C-A218E75D3F0E}"/>
    <cellStyle name="Výstup 3 21 2 3 2 3 2" xfId="43218" xr:uid="{8CE2C751-14E5-4D2E-B02C-EABFBC00EDD7}"/>
    <cellStyle name="Výstup 3 21 2 3 2 4" xfId="14347" xr:uid="{84D9EF4B-C9AD-496A-BEEA-F1325C3C556B}"/>
    <cellStyle name="Výstup 3 21 2 3 2 5" xfId="21817" xr:uid="{4F3FF22E-F5F0-425C-8DF5-1BD79C85EE95}"/>
    <cellStyle name="Výstup 3 21 2 3 2 6" xfId="32135" xr:uid="{2AA2A57C-BE6D-4033-8B9F-02A48F7CB957}"/>
    <cellStyle name="Výstup 3 21 2 3 3" xfId="9810" xr:uid="{8E4B7A89-F017-43F4-8413-A80A6933A27B}"/>
    <cellStyle name="Výstup 3 21 2 3 3 2" xfId="19342" xr:uid="{045CBCEB-664B-448F-83EC-C7F1CD7D4E58}"/>
    <cellStyle name="Výstup 3 21 2 3 3 2 2" xfId="45854" xr:uid="{FEB3D7BF-305D-4366-8609-DDEE17802FC0}"/>
    <cellStyle name="Výstup 3 21 2 3 3 3" xfId="22628" xr:uid="{0EE78810-7843-411A-95FC-F2DB2CA8192B}"/>
    <cellStyle name="Výstup 3 21 2 3 3 4" xfId="25402" xr:uid="{28FF8EF7-0F1B-4D97-B13B-7F7FFEB2C0E2}"/>
    <cellStyle name="Výstup 3 21 2 3 3 5" xfId="34745" xr:uid="{2B5C1533-0121-435E-ABC5-DC5B04C1EA8C}"/>
    <cellStyle name="Výstup 3 21 2 3 4" xfId="14727" xr:uid="{DD757339-23A6-405C-B9F4-7DF43D5300AA}"/>
    <cellStyle name="Výstup 3 21 2 3 4 2" xfId="40193" xr:uid="{F55ECAEC-CA98-4EE2-AE88-8D5078E5FAF0}"/>
    <cellStyle name="Výstup 3 21 2 3 5" xfId="19839" xr:uid="{66246ECF-4121-49B5-A71B-EC9B2EB8A69C}"/>
    <cellStyle name="Výstup 3 21 2 3 6" xfId="29198" xr:uid="{A7A4B7E3-40EE-4B9B-8A9C-6119745DD465}"/>
    <cellStyle name="Výstup 3 21 2 3_5.3 Investments associated cy" xfId="6875" xr:uid="{0EF56EB9-3D51-4270-82A9-987D890AF40B}"/>
    <cellStyle name="Výstup 3 21 2 4" xfId="3450" xr:uid="{F95104B5-B536-44AC-B4F2-59C68486BC4D}"/>
    <cellStyle name="Výstup 3 21 2 4 2" xfId="10377" xr:uid="{521F2F39-92A2-40E8-8A01-C25E1E9A1C5B}"/>
    <cellStyle name="Výstup 3 21 2 4 2 2" xfId="19784" xr:uid="{FBE547D9-127D-4AFB-9B1D-38F97CCE0456}"/>
    <cellStyle name="Výstup 3 21 2 4 2 2 2" xfId="46420" xr:uid="{A6546505-D5E7-4426-9BC6-E851EE8C3D55}"/>
    <cellStyle name="Výstup 3 21 2 4 2 3" xfId="23008" xr:uid="{07A84DD5-6A37-40CD-ABEC-F5BECD5EB081}"/>
    <cellStyle name="Výstup 3 21 2 4 2 4" xfId="25763" xr:uid="{F0A2BEC8-50D8-473A-911F-4E6A551ADD6A}"/>
    <cellStyle name="Výstup 3 21 2 4 2 5" xfId="35299" xr:uid="{405AA93A-8971-4D05-8902-688C7589EC92}"/>
    <cellStyle name="Výstup 3 21 2 4 3" xfId="15168" xr:uid="{0525EB38-57F8-4231-94FC-D5DF553B1AC4}"/>
    <cellStyle name="Výstup 3 21 2 4 3 2" xfId="40755" xr:uid="{85579D86-12EB-47DE-9275-9F3352BACFA1}"/>
    <cellStyle name="Výstup 3 21 2 4 4" xfId="20792" xr:uid="{41A33717-D284-4661-B50F-3031B70B70FB}"/>
    <cellStyle name="Výstup 3 21 2 4 5" xfId="29748" xr:uid="{B04D2193-F94A-4E32-A401-DB2E24F1ED4A}"/>
    <cellStyle name="Výstup 3 21 2 5" xfId="7913" xr:uid="{FA06EE20-9BE9-47A4-BAED-0F6DCFC52798}"/>
    <cellStyle name="Výstup 3 21 2 5 2" xfId="18120" xr:uid="{048F8A87-D321-467F-9668-81571F85722F}"/>
    <cellStyle name="Výstup 3 21 2 5 2 2" xfId="43961" xr:uid="{538C06A0-88ED-4780-A2C1-3D72EAB1A571}"/>
    <cellStyle name="Výstup 3 21 2 5 3" xfId="21682" xr:uid="{3CDF5730-0213-42E5-8291-2D793D074D64}"/>
    <cellStyle name="Výstup 3 21 2 5 4" xfId="24559" xr:uid="{515B2898-FD3E-4684-BF8A-B9602D852814}"/>
    <cellStyle name="Výstup 3 21 2 5 5" xfId="32868" xr:uid="{7B70E980-F3DB-4D3D-A022-355EE8990CEF}"/>
    <cellStyle name="Výstup 3 21 2 6" xfId="13363" xr:uid="{0F1A851A-7D6C-4E5A-99F3-232C54162EA4}"/>
    <cellStyle name="Výstup 3 21 2 6 2" xfId="38301" xr:uid="{0FB4B234-DA2B-40EE-80D0-52E54F918FB6}"/>
    <cellStyle name="Výstup 3 21 2 7" xfId="13454" xr:uid="{5788535E-B2F9-4E1E-B5BB-9EA1E7928EA3}"/>
    <cellStyle name="Výstup 3 21 2 8" xfId="27318" xr:uid="{E3088B19-DC63-49F2-8C6D-983550B2EE28}"/>
    <cellStyle name="Výstup 3 21 2_5.3 Investments associated cy" xfId="6873" xr:uid="{C87CA52F-8E15-493C-B4D6-7E50EE2F256C}"/>
    <cellStyle name="Výstup 3 21 3" xfId="1991" xr:uid="{366F1823-50BF-43B8-9F11-B1C4DE03C054}"/>
    <cellStyle name="Výstup 3 21 3 2" xfId="5190" xr:uid="{DC0596D7-7D63-438F-BB39-31FB841F48D4}"/>
    <cellStyle name="Výstup 3 21 3 2 2" xfId="11983" xr:uid="{DBC50442-8B1A-46CD-B85A-96CB347D549C}"/>
    <cellStyle name="Výstup 3 21 3 2 2 2" xfId="20584" xr:uid="{71D85300-5082-4BD4-B6A3-FFA7CD2A3C26}"/>
    <cellStyle name="Výstup 3 21 3 2 2 2 2" xfId="48026" xr:uid="{BDAE518E-8499-4AC5-8B81-057025C292DF}"/>
    <cellStyle name="Výstup 3 21 3 2 2 3" xfId="23531" xr:uid="{E63D45BA-90AA-4936-A7A8-932EA383679A}"/>
    <cellStyle name="Výstup 3 21 3 2 2 4" xfId="26160" xr:uid="{777DE04D-1186-4943-BC8C-CE6A1563B9FC}"/>
    <cellStyle name="Výstup 3 21 3 2 2 5" xfId="36829" xr:uid="{356342F4-AFEB-44DD-83A9-3994AF49E6E8}"/>
    <cellStyle name="Výstup 3 21 3 2 3" xfId="16009" xr:uid="{FE4A706E-594F-4ECE-B89A-FABFEA1242EC}"/>
    <cellStyle name="Výstup 3 21 3 2 3 2" xfId="42357" xr:uid="{40711955-A7A4-4FCF-8FA0-5645BD447200}"/>
    <cellStyle name="Výstup 3 21 3 2 4" xfId="19797" xr:uid="{27F7BDB3-33A4-4D7B-82DD-222CC47A023F}"/>
    <cellStyle name="Výstup 3 21 3 2 5" xfId="15359" xr:uid="{F4E1C7E7-142B-454E-85AA-CE3EDE6774E4}"/>
    <cellStyle name="Výstup 3 21 3 2 6" xfId="31274" xr:uid="{7D481208-A661-487A-B363-4D5989E28EFB}"/>
    <cellStyle name="Výstup 3 21 3 3" xfId="8950" xr:uid="{9D9E8F1C-A898-4CD1-92DC-502470585413}"/>
    <cellStyle name="Výstup 3 21 3 3 2" xfId="18672" xr:uid="{3398E0D6-15DB-4F13-9862-A47C179C1959}"/>
    <cellStyle name="Výstup 3 21 3 3 2 2" xfId="44994" xr:uid="{287C9745-06C0-4388-935A-ECFE1695AD5E}"/>
    <cellStyle name="Výstup 3 21 3 3 3" xfId="22051" xr:uid="{05D269AB-D167-4DD1-96A8-1B3B17B7344A}"/>
    <cellStyle name="Výstup 3 21 3 3 4" xfId="24855" xr:uid="{B898878F-B3FA-4CF8-ADE5-CC27390C1734}"/>
    <cellStyle name="Výstup 3 21 3 3 5" xfId="33885" xr:uid="{69C5220F-1AEA-404A-950E-026A692D1B88}"/>
    <cellStyle name="Výstup 3 21 3 4" xfId="14070" xr:uid="{5DF6595F-149A-4A2C-8652-514646919177}"/>
    <cellStyle name="Výstup 3 21 3 4 2" xfId="39333" xr:uid="{2A3CE147-25CA-4CB6-8BAF-8C885AAFB795}"/>
    <cellStyle name="Výstup 3 21 3 5" xfId="20628" xr:uid="{DF8A27FB-8E5F-4D52-B9B6-7AC21F3D4253}"/>
    <cellStyle name="Výstup 3 21 3 6" xfId="28338" xr:uid="{F321FA38-152E-433A-B857-726FA6FE87D4}"/>
    <cellStyle name="Výstup 3 21 3_5.3 Investments associated cy" xfId="6876" xr:uid="{69106579-3CE8-4EE3-9343-F745E1495D7A}"/>
    <cellStyle name="Výstup 3 21 4" xfId="2649" xr:uid="{86CE4581-CE85-47BF-846C-0780465F2CE3}"/>
    <cellStyle name="Výstup 3 21 4 2" xfId="5848" xr:uid="{90FD5484-8E1E-42E3-883D-C41D95F45897}"/>
    <cellStyle name="Výstup 3 21 4 2 2" xfId="12641" xr:uid="{6F127B1A-95B6-4CCA-BA13-4A6429B9F683}"/>
    <cellStyle name="Výstup 3 21 4 2 2 2" xfId="21051" xr:uid="{83303976-5A88-46E6-83A4-5CC926AB15CA}"/>
    <cellStyle name="Výstup 3 21 4 2 2 2 2" xfId="48684" xr:uid="{6C239EA5-8D66-467F-A3E3-8EF87F587E86}"/>
    <cellStyle name="Výstup 3 21 4 2 2 3" xfId="23908" xr:uid="{47DF42D4-53F8-453C-B08F-5C012C214C3D}"/>
    <cellStyle name="Výstup 3 21 4 2 2 4" xfId="26505" xr:uid="{F6944399-4429-44ED-A18A-5ED808E73221}"/>
    <cellStyle name="Výstup 3 21 4 2 2 5" xfId="37487" xr:uid="{B4A7EE31-947C-4471-AACD-81BFFA305DF9}"/>
    <cellStyle name="Výstup 3 21 4 2 3" xfId="16463" xr:uid="{C0591599-8FFB-4CDF-A3EC-087AC416BF4B}"/>
    <cellStyle name="Výstup 3 21 4 2 3 2" xfId="43015" xr:uid="{CA04B4F0-E894-4CAB-BEDE-6AD96B25F6BC}"/>
    <cellStyle name="Výstup 3 21 4 2 4" xfId="16702" xr:uid="{F7AC5FBF-AC55-4502-9E76-D187C2C141AA}"/>
    <cellStyle name="Výstup 3 21 4 2 5" xfId="23298" xr:uid="{DD56BAEF-3066-48FA-AD41-3BA132605A8D}"/>
    <cellStyle name="Výstup 3 21 4 2 6" xfId="31932" xr:uid="{7F80F2BE-8437-498D-B9DA-E6AC908BD57D}"/>
    <cellStyle name="Výstup 3 21 4 3" xfId="9607" xr:uid="{1CD6850C-C45C-43A0-82B3-F95CAFA798B6}"/>
    <cellStyle name="Výstup 3 21 4 3 2" xfId="19139" xr:uid="{14B5E844-8006-4715-9A0B-A643D587589C}"/>
    <cellStyle name="Výstup 3 21 4 3 2 2" xfId="45651" xr:uid="{BB6948E3-4AB1-44DD-B745-826D16E7F6BC}"/>
    <cellStyle name="Výstup 3 21 4 3 3" xfId="22425" xr:uid="{287E57EE-7008-489A-A6B8-9FAC292B629A}"/>
    <cellStyle name="Výstup 3 21 4 3 4" xfId="25199" xr:uid="{C8A5FFAF-B1AF-42A7-9A9D-41F3EB986373}"/>
    <cellStyle name="Výstup 3 21 4 3 5" xfId="34542" xr:uid="{DC8AC9E3-884C-4B58-BB12-98B1C6F23D87}"/>
    <cellStyle name="Výstup 3 21 4 4" xfId="14524" xr:uid="{12A7BEA2-C2EC-4526-8473-A0B172A2E571}"/>
    <cellStyle name="Výstup 3 21 4 4 2" xfId="39990" xr:uid="{D0E9BCDB-15B2-4C37-B133-6A53F985D105}"/>
    <cellStyle name="Výstup 3 21 4 5" xfId="13797" xr:uid="{CB2A98FB-9C00-42CD-B2DF-92E6678C664C}"/>
    <cellStyle name="Výstup 3 21 4 6" xfId="28995" xr:uid="{1C5D65C1-87B7-47FC-992B-53854064E895}"/>
    <cellStyle name="Výstup 3 21 4_5.3 Investments associated cy" xfId="6877" xr:uid="{4B38936A-E333-46C5-8CDB-166BB312FFA5}"/>
    <cellStyle name="Výstup 3 21 5" xfId="3181" xr:uid="{97284A9F-E6F8-40A9-936A-F0EEE059673A}"/>
    <cellStyle name="Výstup 3 21 5 2" xfId="10110" xr:uid="{B36EBED7-214B-48F6-881D-3D268DB358A5}"/>
    <cellStyle name="Výstup 3 21 5 2 2" xfId="19569" xr:uid="{FB327ACF-24BE-4DD9-801E-37D2FB6FFC7F}"/>
    <cellStyle name="Výstup 3 21 5 2 2 2" xfId="46153" xr:uid="{67BF6F91-3EA7-4A58-8D49-3680EFA52601}"/>
    <cellStyle name="Výstup 3 21 5 2 3" xfId="22828" xr:uid="{B28D0D1C-4879-435B-BC79-09058E273CC4}"/>
    <cellStyle name="Výstup 3 21 5 2 4" xfId="25592" xr:uid="{37AA1AE0-0BEF-48DF-88CF-57A6F98D1F6D}"/>
    <cellStyle name="Výstup 3 21 5 2 5" xfId="35034" xr:uid="{C6856987-A567-41C5-A682-7A494F0F16C5}"/>
    <cellStyle name="Výstup 3 21 5 3" xfId="14953" xr:uid="{65FB4D66-4B4E-4F93-928C-5CC7C223E34B}"/>
    <cellStyle name="Výstup 3 21 5 3 2" xfId="40488" xr:uid="{42E8E8B4-CBE8-4E61-A600-7518EC14A2A7}"/>
    <cellStyle name="Výstup 3 21 5 4" xfId="18322" xr:uid="{6B67DE3D-D287-4076-83DC-3CBA237586C1}"/>
    <cellStyle name="Výstup 3 21 5 5" xfId="29483" xr:uid="{9C31DD6D-0029-4373-9624-7B01A24AB76A}"/>
    <cellStyle name="Výstup 3 21 6" xfId="7616" xr:uid="{E2799377-7C2A-4507-90FB-900579DB7080}"/>
    <cellStyle name="Výstup 3 21 6 2" xfId="17879" xr:uid="{D93C9B38-F5DD-49A6-B830-0D371DBB2367}"/>
    <cellStyle name="Výstup 3 21 6 2 2" xfId="43664" xr:uid="{8D873F11-5E8B-429F-A8A4-685A8DFE81CC}"/>
    <cellStyle name="Výstup 3 21 6 3" xfId="21469" xr:uid="{D8FD8945-8F0B-497E-9011-FFA82AA5667C}"/>
    <cellStyle name="Výstup 3 21 6 4" xfId="24356" xr:uid="{4BE8FDEF-327B-4CC7-96C1-656D88A93313}"/>
    <cellStyle name="Výstup 3 21 6 5" xfId="32571" xr:uid="{C3F7570C-984D-49B9-BEC4-5A52637F6E82}"/>
    <cellStyle name="Výstup 3 21 7" xfId="13121" xr:uid="{BF036D78-228D-4BD6-BA8C-D10B308E4214}"/>
    <cellStyle name="Výstup 3 21 7 2" xfId="38004" xr:uid="{B98858E9-0DCB-4D6F-A2A2-50FAFD9C6FDA}"/>
    <cellStyle name="Výstup 3 21 8" xfId="17194" xr:uid="{1363AED9-6B5D-4B13-899A-3C409E1D3892}"/>
    <cellStyle name="Výstup 3 21 9" xfId="27021" xr:uid="{E724E2BA-DA85-4F96-89A0-94B000FCEEB1}"/>
    <cellStyle name="Výstup 3 21_3.10 Impairments" xfId="1182" xr:uid="{08C734E2-FEFA-4BF7-924D-8F0CEB0980D3}"/>
    <cellStyle name="Výstup 3 22" xfId="431" xr:uid="{C680BA45-47C7-4E7A-B0DB-B9442E66A46E}"/>
    <cellStyle name="Výstup 3 22 2" xfId="1997" xr:uid="{2958ADE8-3BCC-428D-955E-39BE7D35CED6}"/>
    <cellStyle name="Výstup 3 22 2 2" xfId="5196" xr:uid="{DBA00811-8B18-486A-9BCB-20065CC61007}"/>
    <cellStyle name="Výstup 3 22 2 2 2" xfId="11989" xr:uid="{EA4DF0E8-28B4-40FC-A1B6-24918886C0DA}"/>
    <cellStyle name="Výstup 3 22 2 2 2 2" xfId="20590" xr:uid="{89BD2028-228E-4210-931A-4D450F04CDD6}"/>
    <cellStyle name="Výstup 3 22 2 2 2 2 2" xfId="48032" xr:uid="{E551A5D4-9B97-46D5-8682-694332D31161}"/>
    <cellStyle name="Výstup 3 22 2 2 2 3" xfId="23537" xr:uid="{163AD064-FDE4-4347-9127-92AA51CA533C}"/>
    <cellStyle name="Výstup 3 22 2 2 2 4" xfId="26166" xr:uid="{46C32DD3-4DBA-4200-B121-A3A327CCDBA5}"/>
    <cellStyle name="Výstup 3 22 2 2 2 5" xfId="36835" xr:uid="{D935E7CD-8D67-4F8A-9E4F-7CC374D38DDF}"/>
    <cellStyle name="Výstup 3 22 2 2 3" xfId="16015" xr:uid="{F7D79724-936C-41ED-8E2F-DAC52FD69834}"/>
    <cellStyle name="Výstup 3 22 2 2 3 2" xfId="42363" xr:uid="{B5144FFB-0251-42B4-B7A7-DDD77DA9989C}"/>
    <cellStyle name="Výstup 3 22 2 2 4" xfId="14295" xr:uid="{C321A4EC-35A9-41EE-9884-109FBBDCD18F}"/>
    <cellStyle name="Výstup 3 22 2 2 5" xfId="21806" xr:uid="{5448D2CC-C17C-48E9-8C04-0D8697CDE8B7}"/>
    <cellStyle name="Výstup 3 22 2 2 6" xfId="31280" xr:uid="{01823DFC-9F47-425E-9D9E-F7ACCC4F5EEC}"/>
    <cellStyle name="Výstup 3 22 2 3" xfId="8956" xr:uid="{25E0A11B-ECA3-4C49-AA67-D4B7CD796137}"/>
    <cellStyle name="Výstup 3 22 2 3 2" xfId="18678" xr:uid="{766CB72F-E037-4FB3-AD4A-2E1A124CB317}"/>
    <cellStyle name="Výstup 3 22 2 3 2 2" xfId="45000" xr:uid="{9BB65E40-4E8B-469E-8DC2-2AB47D5575CC}"/>
    <cellStyle name="Výstup 3 22 2 3 3" xfId="22057" xr:uid="{9794260B-8EBE-4E5A-8BE2-628B1A703856}"/>
    <cellStyle name="Výstup 3 22 2 3 4" xfId="24861" xr:uid="{DB82C10D-6801-4E73-82AC-3400769F9F9B}"/>
    <cellStyle name="Výstup 3 22 2 3 5" xfId="33891" xr:uid="{838BDBAE-D252-4621-B5F2-00E3D1E59B7C}"/>
    <cellStyle name="Výstup 3 22 2 4" xfId="14076" xr:uid="{389B24BE-36E4-4004-A6C8-72A5066DD35D}"/>
    <cellStyle name="Výstup 3 22 2 4 2" xfId="39339" xr:uid="{3CE5CB3A-C566-406F-9D40-9E4215A8F296}"/>
    <cellStyle name="Výstup 3 22 2 5" xfId="15627" xr:uid="{22967AAA-BBFD-4D58-9D62-392FEACAF159}"/>
    <cellStyle name="Výstup 3 22 2 6" xfId="28344" xr:uid="{D16A56B5-99B3-4E87-86F8-FCD254D34502}"/>
    <cellStyle name="Výstup 3 22 2_5.3 Investments associated cy" xfId="6879" xr:uid="{8833900E-AE28-4679-9DCA-5ADA8457B21A}"/>
    <cellStyle name="Výstup 3 22 3" xfId="2656" xr:uid="{EC60F7A1-827A-46F3-BA55-9F898BF9CCB3}"/>
    <cellStyle name="Výstup 3 22 3 2" xfId="5855" xr:uid="{E5AE229B-D494-4669-8A6B-EC151BB5ED59}"/>
    <cellStyle name="Výstup 3 22 3 2 2" xfId="12648" xr:uid="{C728F96C-960B-4484-AC27-B4C01C8E163C}"/>
    <cellStyle name="Výstup 3 22 3 2 2 2" xfId="21058" xr:uid="{B9CC7F3B-D00B-4C8E-8122-6B5E2ED78B17}"/>
    <cellStyle name="Výstup 3 22 3 2 2 2 2" xfId="48691" xr:uid="{4EBC0A9D-D44E-4531-AA4C-1D82FA771792}"/>
    <cellStyle name="Výstup 3 22 3 2 2 3" xfId="23915" xr:uid="{D84E3796-EBB0-431E-845F-838C93BF0DDA}"/>
    <cellStyle name="Výstup 3 22 3 2 2 4" xfId="26512" xr:uid="{1CEF66AD-198B-45A7-8010-7165A4A84DFE}"/>
    <cellStyle name="Výstup 3 22 3 2 2 5" xfId="37494" xr:uid="{2F5AD1A4-63B5-4672-B361-DCBBE3AEB2C0}"/>
    <cellStyle name="Výstup 3 22 3 2 3" xfId="16470" xr:uid="{5747B637-72CB-49AE-BB0D-02502D5A4CD7}"/>
    <cellStyle name="Výstup 3 22 3 2 3 2" xfId="43022" xr:uid="{7EFCE4AD-D6FF-4796-AA74-AF33B302F4D0}"/>
    <cellStyle name="Výstup 3 22 3 2 4" xfId="13110" xr:uid="{7AFF7FE9-2BE5-4944-B337-D37C8EDF138D}"/>
    <cellStyle name="Výstup 3 22 3 2 5" xfId="21448" xr:uid="{0E7D0BB5-43CF-480B-B02C-986FBDF6A846}"/>
    <cellStyle name="Výstup 3 22 3 2 6" xfId="31939" xr:uid="{965503FB-E635-493F-80B6-78D25F2F417D}"/>
    <cellStyle name="Výstup 3 22 3 3" xfId="9614" xr:uid="{958FEF35-249B-40BA-B301-B2DF9F5BFA7B}"/>
    <cellStyle name="Výstup 3 22 3 3 2" xfId="19146" xr:uid="{9222C1AB-8F9F-456F-9075-CDDE3BA7522E}"/>
    <cellStyle name="Výstup 3 22 3 3 2 2" xfId="45658" xr:uid="{B614403C-5A5F-47D7-BEB8-8474455E5B75}"/>
    <cellStyle name="Výstup 3 22 3 3 3" xfId="22432" xr:uid="{33676315-BF98-4278-A502-1EB5D41E0ECD}"/>
    <cellStyle name="Výstup 3 22 3 3 4" xfId="25206" xr:uid="{31F1B465-BB73-4EAD-94A7-177058B604D9}"/>
    <cellStyle name="Výstup 3 22 3 3 5" xfId="34549" xr:uid="{2AA5164F-9C5E-4FA3-ACA5-0D3D7E0E94F6}"/>
    <cellStyle name="Výstup 3 22 3 4" xfId="14531" xr:uid="{EE6DAE79-1916-459B-B376-B2127A3D2499}"/>
    <cellStyle name="Výstup 3 22 3 4 2" xfId="39997" xr:uid="{61E5AC42-8258-4EE5-92E3-1E35408E6C86}"/>
    <cellStyle name="Výstup 3 22 3 5" xfId="15400" xr:uid="{C037DBE1-30C1-440C-9F67-B2189C64161F}"/>
    <cellStyle name="Výstup 3 22 3 6" xfId="29002" xr:uid="{C0B1EF1D-8483-4035-BC64-50DA0B9D7506}"/>
    <cellStyle name="Výstup 3 22 3_5.3 Investments associated cy" xfId="6880" xr:uid="{ADEFD174-F293-4373-BAF5-8B45970BFD33}"/>
    <cellStyle name="Výstup 3 22 4" xfId="3188" xr:uid="{DC982F8E-B245-4B58-AF19-F7E4A45AB590}"/>
    <cellStyle name="Výstup 3 22 4 2" xfId="10116" xr:uid="{87826411-8277-4E90-A3C6-DB4139E7F8D0}"/>
    <cellStyle name="Výstup 3 22 4 2 2" xfId="19575" xr:uid="{13B999BC-239D-4F03-A1B3-BF53A3A0B770}"/>
    <cellStyle name="Výstup 3 22 4 2 2 2" xfId="46159" xr:uid="{4CB993EA-EA4D-4CE3-884A-58D3D6CE47CB}"/>
    <cellStyle name="Výstup 3 22 4 2 3" xfId="22834" xr:uid="{F6686647-BF7B-4B55-BAEF-88E538434EEB}"/>
    <cellStyle name="Výstup 3 22 4 2 4" xfId="25598" xr:uid="{805DC051-E535-4270-8912-A58F3DF77807}"/>
    <cellStyle name="Výstup 3 22 4 2 5" xfId="35040" xr:uid="{EAF7C097-3325-47AA-B672-F6FABB0715B4}"/>
    <cellStyle name="Výstup 3 22 4 3" xfId="14960" xr:uid="{67DC8C49-0815-4B8B-97B8-6741E85A4D5D}"/>
    <cellStyle name="Výstup 3 22 4 3 2" xfId="40494" xr:uid="{D7882C8F-3B28-43F6-8840-2515A1B8F195}"/>
    <cellStyle name="Výstup 3 22 4 4" xfId="15531" xr:uid="{480A4512-2C24-4B22-84DA-6079106AD8DD}"/>
    <cellStyle name="Výstup 3 22 4 5" xfId="29489" xr:uid="{ECE17E57-B68B-4B27-8772-025FDE85F487}"/>
    <cellStyle name="Výstup 3 22 5" xfId="7623" xr:uid="{B170D0BC-5761-43D8-8350-3163A8D22766}"/>
    <cellStyle name="Výstup 3 22 5 2" xfId="17886" xr:uid="{D83F348C-4D84-45DA-B4D2-F72B4CCE70FF}"/>
    <cellStyle name="Výstup 3 22 5 2 2" xfId="43671" xr:uid="{38FAC6EC-A939-4E3B-8515-5D5BC27F6F46}"/>
    <cellStyle name="Výstup 3 22 5 3" xfId="21476" xr:uid="{9B352939-BCA8-4294-8A47-DA517FFEBA0C}"/>
    <cellStyle name="Výstup 3 22 5 4" xfId="24363" xr:uid="{38A88361-D541-49DB-B35C-98815845B630}"/>
    <cellStyle name="Výstup 3 22 5 5" xfId="32578" xr:uid="{FA80FCB1-188F-4C1B-9E53-2BBC29EA5958}"/>
    <cellStyle name="Výstup 3 22 6" xfId="13128" xr:uid="{F4784303-F7B5-4D72-8813-D826ED58F3FE}"/>
    <cellStyle name="Výstup 3 22 6 2" xfId="38011" xr:uid="{1E0EA884-1410-4443-BE68-7FFBEDCB1680}"/>
    <cellStyle name="Výstup 3 22 7" xfId="17186" xr:uid="{71E6C1D2-9EF8-4C64-A853-E84BA12BB3AC}"/>
    <cellStyle name="Výstup 3 22 8" xfId="27028" xr:uid="{D45A0010-0115-45E8-8569-40F46F77B293}"/>
    <cellStyle name="Výstup 3 22_5.3 Investments associated cy" xfId="6878" xr:uid="{FD02BE70-2177-4B8B-9551-327629A72719}"/>
    <cellStyle name="Výstup 3 23" xfId="1727" xr:uid="{8C19CEE2-976C-4228-B023-8207F20C6095}"/>
    <cellStyle name="Výstup 3 23 2" xfId="4926" xr:uid="{5B4D6D68-AEF8-4A68-AF7A-6721D7421B2D}"/>
    <cellStyle name="Výstup 3 23 2 2" xfId="11719" xr:uid="{9BD17D41-C141-4867-8E32-78D8BBEDA54D}"/>
    <cellStyle name="Výstup 3 23 2 2 2" xfId="20379" xr:uid="{E8462213-33DC-4284-ADCC-23B18FE2136D}"/>
    <cellStyle name="Výstup 3 23 2 2 2 2" xfId="47762" xr:uid="{59DF744F-E232-4733-88F9-953E2BDA31A5}"/>
    <cellStyle name="Výstup 3 23 2 2 3" xfId="23346" xr:uid="{657F07A8-F860-4FE4-A0E6-F9C4BD6EE5F1}"/>
    <cellStyle name="Výstup 3 23 2 2 4" xfId="25982" xr:uid="{AFCB17EA-2F21-4123-9BE7-4EC6DDB824E6}"/>
    <cellStyle name="Výstup 3 23 2 2 5" xfId="36565" xr:uid="{40D07040-F1F1-4075-8E55-4DA0AFE2076F}"/>
    <cellStyle name="Výstup 3 23 2 3" xfId="15800" xr:uid="{D8EB4245-C4C3-48EF-9896-232327079469}"/>
    <cellStyle name="Výstup 3 23 2 3 2" xfId="42093" xr:uid="{D994CA40-1CA4-431E-B050-112588E8713D}"/>
    <cellStyle name="Výstup 3 23 2 4" xfId="18301" xr:uid="{53BB80E8-EC66-466E-A9F4-1A28F54E9BE6}"/>
    <cellStyle name="Výstup 3 23 2 5" xfId="15428" xr:uid="{6CFF7E43-7B0D-4D62-8BF1-25ACAFD35833}"/>
    <cellStyle name="Výstup 3 23 2 6" xfId="31010" xr:uid="{00A53797-6E92-4C7C-863C-40E77097DAD8}"/>
    <cellStyle name="Výstup 3 23 3" xfId="8686" xr:uid="{1A80FB5B-036C-4DE7-9C6B-A1A95AAD1835}"/>
    <cellStyle name="Výstup 3 23 3 2" xfId="18470" xr:uid="{F40EE6D6-F809-48E3-9A08-221E39E81FBF}"/>
    <cellStyle name="Výstup 3 23 3 2 2" xfId="44730" xr:uid="{1660A92A-828A-4F4F-9C42-036B2811F0ED}"/>
    <cellStyle name="Výstup 3 23 3 3" xfId="21866" xr:uid="{07B0E47B-E3BA-44D0-88DC-0FE40FFD318E}"/>
    <cellStyle name="Výstup 3 23 3 4" xfId="24677" xr:uid="{7B30D88D-C81C-43C4-B5FC-78A8490D67E1}"/>
    <cellStyle name="Výstup 3 23 3 5" xfId="33621" xr:uid="{1E337EB3-914D-4D65-909E-5484B8054700}"/>
    <cellStyle name="Výstup 3 23 4" xfId="13866" xr:uid="{013F6A03-AC89-4879-8473-57ED6628D09B}"/>
    <cellStyle name="Výstup 3 23 4 2" xfId="39069" xr:uid="{5C8CCFB5-FBF6-47AC-A8C1-F77294D46A32}"/>
    <cellStyle name="Výstup 3 23 5" xfId="19855" xr:uid="{6882C187-E542-4114-8DA5-FE6D8AD53823}"/>
    <cellStyle name="Výstup 3 23 6" xfId="28074" xr:uid="{890D09F9-133F-49D8-997E-EA49CE15BA4B}"/>
    <cellStyle name="Výstup 3 23_5.3 Investments associated cy" xfId="6881" xr:uid="{64E32B74-58C3-406A-A5B8-0E61469F6594}"/>
    <cellStyle name="Výstup 3 24" xfId="1856" xr:uid="{B65AF011-308F-405C-93A2-3F2B2008FF35}"/>
    <cellStyle name="Výstup 3 24 2" xfId="5055" xr:uid="{1E905953-F8A9-404D-911E-0C82CCA39250}"/>
    <cellStyle name="Výstup 3 24 2 2" xfId="11848" xr:uid="{7F6619D7-9CBA-4D0F-81F6-13167B6AB006}"/>
    <cellStyle name="Výstup 3 24 2 2 2" xfId="20474" xr:uid="{13DC3182-AD83-495B-B812-AA5190E66268}"/>
    <cellStyle name="Výstup 3 24 2 2 2 2" xfId="47891" xr:uid="{FE37F0A4-0AE8-4C86-BC7A-D12450E947A5}"/>
    <cellStyle name="Výstup 3 24 2 2 3" xfId="23429" xr:uid="{6064AF5E-182B-405A-BF75-C6C899E0B322}"/>
    <cellStyle name="Výstup 3 24 2 2 4" xfId="26064" xr:uid="{C334181C-EABE-49AB-9C82-7B929E61BA31}"/>
    <cellStyle name="Výstup 3 24 2 2 5" xfId="36694" xr:uid="{5CA36BD0-29A7-4CB4-BB93-BCC2B9480583}"/>
    <cellStyle name="Výstup 3 24 2 3" xfId="15897" xr:uid="{6C0EAA62-6678-495E-8CDC-C9B015CA23B0}"/>
    <cellStyle name="Výstup 3 24 2 3 2" xfId="42222" xr:uid="{DBC4ECC8-905B-4D6E-999D-7A85A4EB1C68}"/>
    <cellStyle name="Výstup 3 24 2 4" xfId="15004" xr:uid="{BDEEF126-1DBB-4B8F-8735-560CCF08224C}"/>
    <cellStyle name="Výstup 3 24 2 5" xfId="22086" xr:uid="{2F85689B-94FE-4F15-AAB0-212B169923FD}"/>
    <cellStyle name="Výstup 3 24 2 6" xfId="31139" xr:uid="{6F60112E-90E9-4249-B7A5-0E77822E16AF}"/>
    <cellStyle name="Výstup 3 24 3" xfId="8815" xr:uid="{E34CC4F5-4F28-4D2E-BFB6-75B56E36A905}"/>
    <cellStyle name="Výstup 3 24 3 2" xfId="18563" xr:uid="{B6AE8362-B98C-4EA5-9917-CEAA1F5D7A50}"/>
    <cellStyle name="Výstup 3 24 3 2 2" xfId="44859" xr:uid="{9698FCAE-74A0-44E4-A549-BA94220BCC31}"/>
    <cellStyle name="Výstup 3 24 3 3" xfId="21951" xr:uid="{352FBD53-4EE7-40C3-AB73-F12AC16D26C7}"/>
    <cellStyle name="Výstup 3 24 3 4" xfId="24759" xr:uid="{20AA0B31-9D3C-4C46-8D26-D38297322224}"/>
    <cellStyle name="Výstup 3 24 3 5" xfId="33750" xr:uid="{3C81461B-B6E9-43CF-A7CB-551C8ADCCB94}"/>
    <cellStyle name="Výstup 3 24 4" xfId="13962" xr:uid="{289C15F3-0F12-4181-AB92-411E8560E9AE}"/>
    <cellStyle name="Výstup 3 24 4 2" xfId="39198" xr:uid="{B0900DE4-D9A5-4DC9-9648-317F11932285}"/>
    <cellStyle name="Výstup 3 24 5" xfId="16076" xr:uid="{FD2026F4-723D-4E12-8454-939C658DD330}"/>
    <cellStyle name="Výstup 3 24 6" xfId="28203" xr:uid="{6DA26F0E-BA5C-4428-A14D-8798D34C11B9}"/>
    <cellStyle name="Výstup 3 24_5.3 Investments associated cy" xfId="6882" xr:uid="{BA47B4DA-00A2-4237-9F68-5B319D4F5CDC}"/>
    <cellStyle name="Výstup 3 25" xfId="2906" xr:uid="{B93870F2-0EF8-48A0-904B-1F85614ADA99}"/>
    <cellStyle name="Výstup 3 25 2" xfId="9847" xr:uid="{38A06560-E957-42C2-9E43-2B6C5E5A0D84}"/>
    <cellStyle name="Výstup 3 25 2 2" xfId="19367" xr:uid="{FFA11BF3-FA23-4C56-A8F8-7B03ECFA067F}"/>
    <cellStyle name="Výstup 3 25 2 2 2" xfId="45890" xr:uid="{7656FDAB-160E-40FE-9DD0-B8CA00D2A42F}"/>
    <cellStyle name="Výstup 3 25 2 3" xfId="22653" xr:uid="{23457AA2-D95E-492B-B449-215DACACD1C4}"/>
    <cellStyle name="Výstup 3 25 2 4" xfId="25423" xr:uid="{DDA1F8D1-5664-44C6-9D82-4416B9946F84}"/>
    <cellStyle name="Výstup 3 25 2 5" xfId="34778" xr:uid="{0B672F4E-0BEB-4DB7-9E87-68DA91FF9031}"/>
    <cellStyle name="Výstup 3 25 3" xfId="14755" xr:uid="{3F540E86-BA8F-40AD-A6CA-A67AC1FEFEB7}"/>
    <cellStyle name="Výstup 3 25 3 2" xfId="40226" xr:uid="{24E46C41-5563-441A-902E-84AF1A8B08A8}"/>
    <cellStyle name="Výstup 3 25 4" xfId="20595" xr:uid="{482A4BCD-F261-4C77-A895-E6E8531315BE}"/>
    <cellStyle name="Výstup 3 25 5" xfId="29228" xr:uid="{3FB7F3F8-DB0B-4CB0-8EC9-204E2ADE4EB8}"/>
    <cellStyle name="Výstup 3 26" xfId="7326" xr:uid="{6E576839-CAB0-40D7-99D7-551058ADE7D1}"/>
    <cellStyle name="Výstup 3 26 2" xfId="17643" xr:uid="{6C912E2A-8215-43A5-B20A-9232A74BEB3A}"/>
    <cellStyle name="Výstup 3 26 2 2" xfId="43374" xr:uid="{7DB6EC1C-A291-4E8A-B8F0-181193547E4D}"/>
    <cellStyle name="Výstup 3 26 3" xfId="12866" xr:uid="{96728897-9A23-4E45-BB5C-D99B14EE75FC}"/>
    <cellStyle name="Výstup 3 26 4" xfId="24154" xr:uid="{3EAC9744-6A5D-4220-993D-E1D4A7829E00}"/>
    <cellStyle name="Výstup 3 26 5" xfId="32283" xr:uid="{0DF9927A-D068-46CA-B869-132992343415}"/>
    <cellStyle name="Výstup 3 27" xfId="12888" xr:uid="{FD608ED0-E19B-45F7-A37B-C99C74E570B6}"/>
    <cellStyle name="Výstup 3 27 2" xfId="37714" xr:uid="{204A32BD-9C64-4392-91DA-AF3B6F528C4F}"/>
    <cellStyle name="Výstup 3 28" xfId="17405" xr:uid="{5B502212-29FF-491B-9D4A-CC20BCB979C9}"/>
    <cellStyle name="Výstup 3 29" xfId="26733" xr:uid="{86985B29-C0D0-4504-8D29-9070716534DD}"/>
    <cellStyle name="Výstup 3 3" xfId="141" xr:uid="{003F20FB-AF6A-4928-A92A-2E0F8F2374A6}"/>
    <cellStyle name="Výstup 3 3 2" xfId="451" xr:uid="{075EC335-8750-4855-8FAD-2FF4F676DC04}"/>
    <cellStyle name="Výstup 3 3 2 2" xfId="2014" xr:uid="{6D4120F2-7D58-4BEF-8A98-3EFFEBD7725A}"/>
    <cellStyle name="Výstup 3 3 2 2 2" xfId="5213" xr:uid="{B6D5EC8F-324A-4B72-9D48-09FE1DCC2AC2}"/>
    <cellStyle name="Výstup 3 3 2 2 2 2" xfId="12006" xr:uid="{4C7C6707-4455-46A8-891E-44C4211A1C14}"/>
    <cellStyle name="Výstup 3 3 2 2 2 2 2" xfId="20602" xr:uid="{3E6C5EC1-DB5C-4370-9B83-C8CFC2B6B178}"/>
    <cellStyle name="Výstup 3 3 2 2 2 2 2 2" xfId="48049" xr:uid="{35E8C2CF-22C4-4ADD-8358-2E8A775C732C}"/>
    <cellStyle name="Výstup 3 3 2 2 2 2 3" xfId="23545" xr:uid="{B07146B4-C812-4AD4-A4EF-2683FEE29C0F}"/>
    <cellStyle name="Výstup 3 3 2 2 2 2 4" xfId="26173" xr:uid="{0C89A4B2-0046-493B-8AF7-E366FB1A821D}"/>
    <cellStyle name="Výstup 3 3 2 2 2 2 5" xfId="36852" xr:uid="{D812606E-AAD8-49AF-B995-83FF21ADD26B}"/>
    <cellStyle name="Výstup 3 3 2 2 2 3" xfId="16026" xr:uid="{C32238D8-09BF-4848-A921-860F6D8EB049}"/>
    <cellStyle name="Výstup 3 3 2 2 2 3 2" xfId="42380" xr:uid="{59759371-09D5-4A5B-966B-636C1AE23A93}"/>
    <cellStyle name="Výstup 3 3 2 2 2 4" xfId="14094" xr:uid="{DFCB6AAA-0169-4EE2-A25C-E648EB8467D3}"/>
    <cellStyle name="Výstup 3 3 2 2 2 5" xfId="21762" xr:uid="{97B7EA26-383D-47EB-8517-D0854D9B0C49}"/>
    <cellStyle name="Výstup 3 3 2 2 2 6" xfId="31297" xr:uid="{480936E9-2403-4E66-848B-582D1B1004B6}"/>
    <cellStyle name="Výstup 3 3 2 2 3" xfId="8973" xr:uid="{A5ADC563-290B-477F-995D-6FC75C54FE0F}"/>
    <cellStyle name="Výstup 3 3 2 2 3 2" xfId="18690" xr:uid="{7129DCB7-F7ED-4304-8F80-4B65E4818735}"/>
    <cellStyle name="Výstup 3 3 2 2 3 2 2" xfId="45017" xr:uid="{C341B3F3-7144-4EB3-9A85-B397BF46BB04}"/>
    <cellStyle name="Výstup 3 3 2 2 3 3" xfId="22065" xr:uid="{940411E3-BC57-4B2C-B38D-F4597464331D}"/>
    <cellStyle name="Výstup 3 3 2 2 3 4" xfId="24868" xr:uid="{E0073025-2E82-4218-9ED8-414A5F57CE34}"/>
    <cellStyle name="Výstup 3 3 2 2 3 5" xfId="33908" xr:uid="{9DA36D3D-2F6E-46B5-8EB5-211216F50310}"/>
    <cellStyle name="Výstup 3 3 2 2 4" xfId="14087" xr:uid="{4A351E0C-96C6-4B2C-AF5C-622C319B67ED}"/>
    <cellStyle name="Výstup 3 3 2 2 4 2" xfId="39356" xr:uid="{5926EAA3-C854-44E8-AE67-3CA268701746}"/>
    <cellStyle name="Výstup 3 3 2 2 5" xfId="13793" xr:uid="{6C4D3378-D6D3-43B6-8640-476C7C87E9F8}"/>
    <cellStyle name="Výstup 3 3 2 2 6" xfId="28361" xr:uid="{39CF3EEB-A12E-4BDF-965A-72346D566F6D}"/>
    <cellStyle name="Výstup 3 3 2 2_5.3 Investments associated cy" xfId="6884" xr:uid="{CB62B6F8-1871-4879-BAFE-C3357B4A1740}"/>
    <cellStyle name="Výstup 3 3 2 3" xfId="2666" xr:uid="{0DEDAF37-B241-40E6-96A3-7B1C58F04233}"/>
    <cellStyle name="Výstup 3 3 2 3 2" xfId="5865" xr:uid="{BA3E43A6-7EF6-4CDF-9DA0-41362511BB7D}"/>
    <cellStyle name="Výstup 3 3 2 3 2 2" xfId="12658" xr:uid="{DB517ADB-1339-4839-931E-9B4279D622B2}"/>
    <cellStyle name="Výstup 3 3 2 3 2 2 2" xfId="21068" xr:uid="{4E1F909A-A9F1-4B49-9C63-6B073C7D786B}"/>
    <cellStyle name="Výstup 3 3 2 3 2 2 2 2" xfId="48701" xr:uid="{F8455B5B-DC7D-4413-BA93-ABEF4A610111}"/>
    <cellStyle name="Výstup 3 3 2 3 2 2 3" xfId="23925" xr:uid="{3F86D0DB-7B19-4A87-B30D-EAD723CEEF90}"/>
    <cellStyle name="Výstup 3 3 2 3 2 2 4" xfId="26522" xr:uid="{F95C6655-951B-4077-96EF-01AD4BFCDE5A}"/>
    <cellStyle name="Výstup 3 3 2 3 2 2 5" xfId="37504" xr:uid="{F73A2F48-91FF-4515-BF05-51B6260DB45A}"/>
    <cellStyle name="Výstup 3 3 2 3 2 3" xfId="16480" xr:uid="{F4586A55-54D8-42FA-9C96-4A0649AB8B71}"/>
    <cellStyle name="Výstup 3 3 2 3 2 3 2" xfId="43032" xr:uid="{0E235A0A-AFE3-484B-9F71-471F1F0696F9}"/>
    <cellStyle name="Výstup 3 3 2 3 2 4" xfId="15988" xr:uid="{45407113-3527-493E-B81E-D3F5A5FA8D20}"/>
    <cellStyle name="Výstup 3 3 2 3 2 5" xfId="15572" xr:uid="{61958B5A-D055-4274-9C31-9C716DCAD193}"/>
    <cellStyle name="Výstup 3 3 2 3 2 6" xfId="31949" xr:uid="{69A837A3-ABFF-4AF4-8194-8DBB6A893229}"/>
    <cellStyle name="Výstup 3 3 2 3 3" xfId="9624" xr:uid="{62AF1500-0CC0-4ECE-A29C-7C23849F8273}"/>
    <cellStyle name="Výstup 3 3 2 3 3 2" xfId="19156" xr:uid="{5B8BB638-72C1-4C31-863B-BAA2032C0164}"/>
    <cellStyle name="Výstup 3 3 2 3 3 2 2" xfId="45668" xr:uid="{FC8825F3-10E8-4F4E-9325-71C8E13A89B3}"/>
    <cellStyle name="Výstup 3 3 2 3 3 3" xfId="22442" xr:uid="{C88D4B61-02A3-4617-A456-BB568053F122}"/>
    <cellStyle name="Výstup 3 3 2 3 3 4" xfId="25216" xr:uid="{4C318A83-F353-4D61-8175-9ABC6A2D837E}"/>
    <cellStyle name="Výstup 3 3 2 3 3 5" xfId="34559" xr:uid="{02FF52E2-96B0-44CE-BAA1-00927AB5B5F6}"/>
    <cellStyle name="Výstup 3 3 2 3 4" xfId="14541" xr:uid="{3E34E97F-5820-4604-880A-9422E4BC3558}"/>
    <cellStyle name="Výstup 3 3 2 3 4 2" xfId="40007" xr:uid="{6CAB3726-21F7-4176-997D-9F524F49B38B}"/>
    <cellStyle name="Výstup 3 3 2 3 5" xfId="20139" xr:uid="{3877E0E4-FACF-4D95-896D-983C3EC390FF}"/>
    <cellStyle name="Výstup 3 3 2 3 6" xfId="29012" xr:uid="{3D89E875-B59E-4BC8-AA87-A091071F8FB6}"/>
    <cellStyle name="Výstup 3 3 2 3_5.3 Investments associated cy" xfId="6885" xr:uid="{AAB01660-AFA1-4964-8036-DDAF3787D5D3}"/>
    <cellStyle name="Výstup 3 3 2 4" xfId="3207" xr:uid="{F3CEB393-476F-4881-820B-359FC3890846}"/>
    <cellStyle name="Výstup 3 3 2 4 2" xfId="10134" xr:uid="{5231E2F2-3FC3-4E71-A3E1-078F01D1619B}"/>
    <cellStyle name="Výstup 3 3 2 4 2 2" xfId="19588" xr:uid="{5D25BB3C-93DE-47B2-A5DF-781F171D17C3}"/>
    <cellStyle name="Výstup 3 3 2 4 2 2 2" xfId="46177" xr:uid="{B8B5253C-9191-47F7-B232-177111F77A2E}"/>
    <cellStyle name="Výstup 3 3 2 4 2 3" xfId="22843" xr:uid="{801A06B1-351D-4BD4-ADB2-767F0F4005F5}"/>
    <cellStyle name="Výstup 3 3 2 4 2 4" xfId="25606" xr:uid="{7A5774D3-2627-4200-A7B4-2E788B2E1AA3}"/>
    <cellStyle name="Výstup 3 3 2 4 2 5" xfId="35058" xr:uid="{AB94F2CD-D72F-4F24-9E74-E1C417727023}"/>
    <cellStyle name="Výstup 3 3 2 4 3" xfId="14975" xr:uid="{CE702628-44DF-4DDD-8EB5-9CD9C40D3912}"/>
    <cellStyle name="Výstup 3 3 2 4 3 2" xfId="40512" xr:uid="{78BCC4E2-9AED-40B5-9291-4EC7B31E33FE}"/>
    <cellStyle name="Výstup 3 3 2 4 4" xfId="15412" xr:uid="{10B6D895-8C72-469E-AC0A-C031487837D4}"/>
    <cellStyle name="Výstup 3 3 2 4 5" xfId="29507" xr:uid="{74DF4BB2-A87D-451C-B7D8-159AE9BBFC47}"/>
    <cellStyle name="Výstup 3 3 2 5" xfId="7643" xr:uid="{7B16F931-0E97-430C-9FB6-6F898B4ABBD2}"/>
    <cellStyle name="Výstup 3 3 2 5 2" xfId="17901" xr:uid="{F66F7C91-DEB9-4D6E-B03B-A78E80B798B1}"/>
    <cellStyle name="Výstup 3 3 2 5 2 2" xfId="43691" xr:uid="{AB448FEF-06E0-469A-A545-208952C4F51A}"/>
    <cellStyle name="Výstup 3 3 2 5 3" xfId="21487" xr:uid="{0D1D870B-1B4A-4DA4-ADEC-D30BBE70436A}"/>
    <cellStyle name="Výstup 3 3 2 5 4" xfId="24373" xr:uid="{E81BD38B-FB42-46C1-8CE2-3655AAE23185}"/>
    <cellStyle name="Výstup 3 3 2 5 5" xfId="32598" xr:uid="{A63B858D-A258-4C36-B785-B3D8473155D3}"/>
    <cellStyle name="Výstup 3 3 2 6" xfId="13146" xr:uid="{F1788994-274B-4DA8-881A-8A2CE0E9F8BE}"/>
    <cellStyle name="Výstup 3 3 2 6 2" xfId="38031" xr:uid="{3139BB70-4EBB-4A2B-96E7-EAB65234922D}"/>
    <cellStyle name="Výstup 3 3 2 7" xfId="17175" xr:uid="{3C393D68-C249-4CDE-874D-B0DD6C2537BF}"/>
    <cellStyle name="Výstup 3 3 2 8" xfId="27048" xr:uid="{C21B2214-8987-4C90-BB73-60F9351D58DD}"/>
    <cellStyle name="Výstup 3 3 2_5.3 Investments associated cy" xfId="6883" xr:uid="{5F683A30-780D-4F2E-AC27-8C62B62925EF}"/>
    <cellStyle name="Výstup 3 3 3" xfId="1739" xr:uid="{DAFDA4EB-AFD3-4225-8C80-81F4801BB558}"/>
    <cellStyle name="Výstup 3 3 3 2" xfId="4938" xr:uid="{6CCC0E62-78A5-4E7D-9A92-374904C5B085}"/>
    <cellStyle name="Výstup 3 3 3 2 2" xfId="11731" xr:uid="{D088846A-C39A-40D7-A08F-6B721E2DB5CC}"/>
    <cellStyle name="Výstup 3 3 3 2 2 2" xfId="20389" xr:uid="{8A68025D-820A-4719-B7E3-35416931BBA3}"/>
    <cellStyle name="Výstup 3 3 3 2 2 2 2" xfId="47774" xr:uid="{80460972-0EDF-4375-9A82-6EC76E35B671}"/>
    <cellStyle name="Výstup 3 3 3 2 2 3" xfId="23356" xr:uid="{D7F90543-FC66-436E-A5D4-EA9522E1456E}"/>
    <cellStyle name="Výstup 3 3 3 2 2 4" xfId="25992" xr:uid="{A3D2A3FA-3D80-4AF1-9A13-93E09AE99010}"/>
    <cellStyle name="Výstup 3 3 3 2 2 5" xfId="36577" xr:uid="{1E7CD9C4-6B37-4DD6-ABE0-4E1F9D251BD3}"/>
    <cellStyle name="Výstup 3 3 3 2 3" xfId="15810" xr:uid="{993966C2-EB68-4A1E-A598-E07FEE20608B}"/>
    <cellStyle name="Výstup 3 3 3 2 3 2" xfId="42105" xr:uid="{A715641E-36E4-4C7B-B4CC-BB35A769BF5A}"/>
    <cellStyle name="Výstup 3 3 3 2 4" xfId="20860" xr:uid="{CFA068DE-9F5D-40FC-A224-36504FA48B29}"/>
    <cellStyle name="Výstup 3 3 3 2 5" xfId="20025" xr:uid="{02B4D4C4-1D59-426C-9674-536FBEA3BE93}"/>
    <cellStyle name="Výstup 3 3 3 2 6" xfId="31022" xr:uid="{A99807B8-7654-49D7-B671-A88086CC9C72}"/>
    <cellStyle name="Výstup 3 3 3 3" xfId="8698" xr:uid="{A281CF8D-C359-44A2-9CA1-021E586708DA}"/>
    <cellStyle name="Výstup 3 3 3 3 2" xfId="18481" xr:uid="{7243D540-E975-4FC7-BEF1-C43D9E0C82EF}"/>
    <cellStyle name="Výstup 3 3 3 3 2 2" xfId="44742" xr:uid="{413E9A84-8669-466C-98A2-1A9F8C4F4C77}"/>
    <cellStyle name="Výstup 3 3 3 3 3" xfId="21876" xr:uid="{402061B3-A3FC-45C9-B95C-F126E59901DE}"/>
    <cellStyle name="Výstup 3 3 3 3 4" xfId="24687" xr:uid="{0C44103C-FFFF-49DF-B762-42EBCE23B1EB}"/>
    <cellStyle name="Výstup 3 3 3 3 5" xfId="33633" xr:uid="{732AA4F0-EEDC-4EF2-9E32-205A1FCC2AAB}"/>
    <cellStyle name="Výstup 3 3 3 4" xfId="13876" xr:uid="{EA960C51-91AC-4954-BCBB-2231B3194E96}"/>
    <cellStyle name="Výstup 3 3 3 4 2" xfId="39081" xr:uid="{B2402B48-E494-48A5-B474-12DA427A205A}"/>
    <cellStyle name="Výstup 3 3 3 5" xfId="13438" xr:uid="{303314EB-9CE1-4976-B23F-1FC64031EA82}"/>
    <cellStyle name="Výstup 3 3 3 6" xfId="28086" xr:uid="{B9C16975-6DD6-4ED2-9009-2CEC384E9436}"/>
    <cellStyle name="Výstup 3 3 3_5.3 Investments associated cy" xfId="6886" xr:uid="{CC36F1B7-7385-44A0-8579-77A68554BD8F}"/>
    <cellStyle name="Výstup 3 3 4" xfId="1682" xr:uid="{AEE06D13-D374-40B4-906E-1853EED112D6}"/>
    <cellStyle name="Výstup 3 3 4 2" xfId="4881" xr:uid="{BD3603D6-5104-4A53-BAC3-CF3525CD7097}"/>
    <cellStyle name="Výstup 3 3 4 2 2" xfId="11674" xr:uid="{0CDBD554-BB10-4406-AD9E-9237D163BD0E}"/>
    <cellStyle name="Výstup 3 3 4 2 2 2" xfId="20339" xr:uid="{F4AB805A-C030-45BA-B589-65A5CC963157}"/>
    <cellStyle name="Výstup 3 3 4 2 2 2 2" xfId="47717" xr:uid="{B70C60BB-4608-4907-B888-E1AA03311C53}"/>
    <cellStyle name="Výstup 3 3 4 2 2 3" xfId="23309" xr:uid="{56295564-BD59-441D-BADE-E25803749D0E}"/>
    <cellStyle name="Výstup 3 3 4 2 2 4" xfId="25945" xr:uid="{15CEEC04-4F13-4A17-AE2F-209E9AAACAAF}"/>
    <cellStyle name="Výstup 3 3 4 2 2 5" xfId="36520" xr:uid="{CAB2AC99-22C5-4C59-AC94-6D5A606609BD}"/>
    <cellStyle name="Výstup 3 3 4 2 3" xfId="15761" xr:uid="{7A82DF06-EA9A-4411-83FE-A671BF239FCB}"/>
    <cellStyle name="Výstup 3 3 4 2 3 2" xfId="42048" xr:uid="{91E48827-F9DB-4B3D-B13A-5F6EC6D6A3FC}"/>
    <cellStyle name="Výstup 3 3 4 2 4" xfId="13513" xr:uid="{4DACE567-EA15-48F9-8D4F-F1FA452F36E4}"/>
    <cellStyle name="Výstup 3 3 4 2 5" xfId="23141" xr:uid="{4C4E5813-F151-4A10-A18A-4C45A4D805EF}"/>
    <cellStyle name="Výstup 3 3 4 2 6" xfId="30965" xr:uid="{98AAA0E7-6F73-4F98-91B2-C8F1E8F4E9C3}"/>
    <cellStyle name="Výstup 3 3 4 3" xfId="8641" xr:uid="{41D0B03A-F962-473E-8783-FD2631F7F1F2}"/>
    <cellStyle name="Výstup 3 3 4 3 2" xfId="18427" xr:uid="{698D8D3E-13E4-4022-9F2E-995EDA9864D2}"/>
    <cellStyle name="Výstup 3 3 4 3 2 2" xfId="44685" xr:uid="{049375D4-33D6-4BB2-9CC1-49921D5ED366}"/>
    <cellStyle name="Výstup 3 3 4 3 3" xfId="21829" xr:uid="{BA01BF27-D339-46E3-A74C-77D837500923}"/>
    <cellStyle name="Výstup 3 3 4 3 4" xfId="24640" xr:uid="{C6D27695-34CD-4BD7-BF98-7B7FB54E859B}"/>
    <cellStyle name="Výstup 3 3 4 3 5" xfId="33576" xr:uid="{614FC5C3-758F-4579-A560-0ED8625CA224}"/>
    <cellStyle name="Výstup 3 3 4 4" xfId="13825" xr:uid="{D9922951-F16B-468E-9DF5-FCB3FA0220E0}"/>
    <cellStyle name="Výstup 3 3 4 4 2" xfId="39024" xr:uid="{EF7C1BCE-559C-4EEB-83A2-C860C30656D4}"/>
    <cellStyle name="Výstup 3 3 4 5" xfId="20498" xr:uid="{F977E68A-9F61-406B-BBFC-7CEADC41AF3B}"/>
    <cellStyle name="Výstup 3 3 4 6" xfId="28029" xr:uid="{2AB397FB-3501-4DFF-9E77-737BBE4B2FFB}"/>
    <cellStyle name="Výstup 3 3 4_5.3 Investments associated cy" xfId="6887" xr:uid="{5E58BF9C-CE34-4AA0-A562-8E6D7086F65E}"/>
    <cellStyle name="Výstup 3 3 5" xfId="2919" xr:uid="{5C7B320F-D003-4E15-9890-E4D55B1AC842}"/>
    <cellStyle name="Výstup 3 3 5 2" xfId="9859" xr:uid="{D9724397-9A60-4F69-89C3-CE2945F67215}"/>
    <cellStyle name="Výstup 3 3 5 2 2" xfId="19376" xr:uid="{DBBC8D80-2B71-4DE0-BD81-168A460CCF02}"/>
    <cellStyle name="Výstup 3 3 5 2 2 2" xfId="45902" xr:uid="{B91CF907-1EFB-418E-B213-667366F02B1E}"/>
    <cellStyle name="Výstup 3 3 5 2 3" xfId="22662" xr:uid="{4DE3CC05-62F1-47ED-8018-B52445300FD5}"/>
    <cellStyle name="Výstup 3 3 5 2 4" xfId="25432" xr:uid="{9D72074D-1092-4FA8-801B-AA697A9BE49E}"/>
    <cellStyle name="Výstup 3 3 5 2 5" xfId="34789" xr:uid="{F167AC7C-904D-425A-B060-EA5BB4382C43}"/>
    <cellStyle name="Výstup 3 3 5 3" xfId="14764" xr:uid="{BD99D5C2-D659-4683-B43C-DAB11D897E51}"/>
    <cellStyle name="Výstup 3 3 5 3 2" xfId="40238" xr:uid="{2E32DF05-01B8-4ECB-9DE2-42E91F9E3E4F}"/>
    <cellStyle name="Výstup 3 3 5 4" xfId="15216" xr:uid="{C4951E58-B4AE-4444-AFE3-6311FE6662F5}"/>
    <cellStyle name="Výstup 3 3 5 5" xfId="29239" xr:uid="{5BD186D1-18CC-4DD1-ABD3-464ADC1FCB70}"/>
    <cellStyle name="Výstup 3 3 6" xfId="7340" xr:uid="{CB9C325F-1951-4D54-9758-3BD5EF6DD653}"/>
    <cellStyle name="Výstup 3 3 6 2" xfId="17655" xr:uid="{456CA0F1-A628-48EB-A343-49EBDA6986AF}"/>
    <cellStyle name="Výstup 3 3 6 2 2" xfId="43388" xr:uid="{55E58488-F970-4411-913B-D6C57DBCA203}"/>
    <cellStyle name="Výstup 3 3 6 3" xfId="21270" xr:uid="{BB290CD8-E9AA-48E2-9794-ECB4330FE0EA}"/>
    <cellStyle name="Výstup 3 3 6 4" xfId="24166" xr:uid="{812CD4B3-F9BF-47D2-BA16-3CA053FB9C91}"/>
    <cellStyle name="Výstup 3 3 6 5" xfId="32297" xr:uid="{8111681C-E255-47F3-9570-018B15C3A449}"/>
    <cellStyle name="Výstup 3 3 7" xfId="12900" xr:uid="{E75E54D0-37EE-4B08-9A14-378215A40F2E}"/>
    <cellStyle name="Výstup 3 3 7 2" xfId="37728" xr:uid="{E5C54DF9-DA7B-43D3-8B28-8BCADB36EE52}"/>
    <cellStyle name="Výstup 3 3 8" xfId="17390" xr:uid="{CE6A6D91-EC3E-4175-BAE0-4361204F7DB5}"/>
    <cellStyle name="Výstup 3 3 9" xfId="26747" xr:uid="{576D3880-F31C-4764-B861-F1225E62B976}"/>
    <cellStyle name="Výstup 3 3_3.10 Impairments" xfId="1183" xr:uid="{7B0FA4CF-8218-4C99-AFFF-A22B1DF5BAAC}"/>
    <cellStyle name="Výstup 3 4" xfId="197" xr:uid="{064EDA14-B104-4337-A441-9765BD5F991A}"/>
    <cellStyle name="Výstup 3 4 2" xfId="501" xr:uid="{F54E2657-D789-4C2C-B59B-949A0ABE646D}"/>
    <cellStyle name="Výstup 3 4 2 2" xfId="2061" xr:uid="{5EE462A5-EB67-4566-967E-ADF1CDEA6CAF}"/>
    <cellStyle name="Výstup 3 4 2 2 2" xfId="5260" xr:uid="{9F8E2903-CE49-4A60-9525-2AB530E548F1}"/>
    <cellStyle name="Výstup 3 4 2 2 2 2" xfId="12053" xr:uid="{C5616545-E2D4-4922-A162-E025422008DA}"/>
    <cellStyle name="Výstup 3 4 2 2 2 2 2" xfId="20640" xr:uid="{0E90E224-4F4A-4443-BCB3-42DFFB3A536C}"/>
    <cellStyle name="Výstup 3 4 2 2 2 2 2 2" xfId="48096" xr:uid="{59175B0A-F3DE-457D-8933-CCC005E07546}"/>
    <cellStyle name="Výstup 3 4 2 2 2 2 3" xfId="23575" xr:uid="{2599023C-2611-436C-8788-38B7278BD7E9}"/>
    <cellStyle name="Výstup 3 4 2 2 2 2 4" xfId="26202" xr:uid="{4FE55B75-6F89-45AB-81AD-418D390866DD}"/>
    <cellStyle name="Výstup 3 4 2 2 2 2 5" xfId="36899" xr:uid="{8970D674-74D5-41FA-94CF-31D15B747832}"/>
    <cellStyle name="Výstup 3 4 2 2 2 3" xfId="16065" xr:uid="{5135F218-14C9-4524-91A0-0F09067BD03F}"/>
    <cellStyle name="Výstup 3 4 2 2 2 3 2" xfId="42427" xr:uid="{57A57E4A-9B5E-47F4-9A2E-3B912F36EF25}"/>
    <cellStyle name="Výstup 3 4 2 2 2 4" xfId="13500" xr:uid="{D40852D7-6FD5-4CD5-9CB2-0EE2DC64FA5D}"/>
    <cellStyle name="Výstup 3 4 2 2 2 5" xfId="23160" xr:uid="{B9CFBFC2-3920-4A10-B3ED-379512A637B8}"/>
    <cellStyle name="Výstup 3 4 2 2 2 6" xfId="31344" xr:uid="{DCE74679-4D17-4CB3-818D-78C86664D490}"/>
    <cellStyle name="Výstup 3 4 2 2 3" xfId="9020" xr:uid="{86261F99-DCAA-469F-8B74-50F19117EDE3}"/>
    <cellStyle name="Výstup 3 4 2 2 3 2" xfId="18727" xr:uid="{AB19B098-24EB-487A-9AFD-FB2731271A1E}"/>
    <cellStyle name="Výstup 3 4 2 2 3 2 2" xfId="45064" xr:uid="{8396C207-D600-4F52-8B1F-EE01A0BAED16}"/>
    <cellStyle name="Výstup 3 4 2 2 3 3" xfId="22096" xr:uid="{6431DE0C-9A74-4A8B-8B9E-22A3C77C88DE}"/>
    <cellStyle name="Výstup 3 4 2 2 3 4" xfId="24897" xr:uid="{17F1FF49-2D3D-424A-9891-EF27A5408C1B}"/>
    <cellStyle name="Výstup 3 4 2 2 3 5" xfId="33955" xr:uid="{24D2627D-02D3-4712-8C16-FEF9F2D5AF71}"/>
    <cellStyle name="Výstup 3 4 2 2 4" xfId="14124" xr:uid="{D4C57D29-E171-47FA-8609-54CDCD0760D8}"/>
    <cellStyle name="Výstup 3 4 2 2 4 2" xfId="39403" xr:uid="{38892A22-C359-44CE-95F7-8AEE4E1A5CB5}"/>
    <cellStyle name="Výstup 3 4 2 2 5" xfId="14105" xr:uid="{E379B081-115F-4701-81FC-6A191052E65B}"/>
    <cellStyle name="Výstup 3 4 2 2 6" xfId="28408" xr:uid="{E8700EC7-BCC5-46B8-B2A5-7CDD92E9F5B8}"/>
    <cellStyle name="Výstup 3 4 2 2_5.3 Investments associated cy" xfId="6889" xr:uid="{CA3246A6-A562-47F8-92B2-14A5DAFF4C32}"/>
    <cellStyle name="Výstup 3 4 2 3" xfId="2697" xr:uid="{867C2EA3-5A2B-4EA4-85CA-E11C97FFC419}"/>
    <cellStyle name="Výstup 3 4 2 3 2" xfId="5896" xr:uid="{D6BD9BB2-FC73-4023-BBF7-71EA92F7F207}"/>
    <cellStyle name="Výstup 3 4 2 3 2 2" xfId="12689" xr:uid="{9D70330C-6F0D-45EB-BDE8-E776138DDE75}"/>
    <cellStyle name="Výstup 3 4 2 3 2 2 2" xfId="21099" xr:uid="{8A5B6373-8FAF-4580-A8A1-65158AF321BA}"/>
    <cellStyle name="Výstup 3 4 2 3 2 2 2 2" xfId="48732" xr:uid="{0BD73C0B-28F3-4618-AACA-F77BB7BD60C0}"/>
    <cellStyle name="Výstup 3 4 2 3 2 2 3" xfId="23956" xr:uid="{E366CC3B-056E-4F4E-A985-78A26DCF44A5}"/>
    <cellStyle name="Výstup 3 4 2 3 2 2 4" xfId="26553" xr:uid="{4E0DCFC4-2E3D-4075-8860-14A845603BAB}"/>
    <cellStyle name="Výstup 3 4 2 3 2 2 5" xfId="37535" xr:uid="{A9EEA88F-CDE1-48FA-A033-2826F3CF9BBD}"/>
    <cellStyle name="Výstup 3 4 2 3 2 3" xfId="16511" xr:uid="{B94B1EAF-0A3C-4695-A11A-FD72C86A02B1}"/>
    <cellStyle name="Výstup 3 4 2 3 2 3 2" xfId="43063" xr:uid="{BB83E103-C088-4544-9EB2-EE45EBCB19A9}"/>
    <cellStyle name="Výstup 3 4 2 3 2 4" xfId="18867" xr:uid="{549413E7-634E-4A44-888A-044EFAEE2DBE}"/>
    <cellStyle name="Výstup 3 4 2 3 2 5" xfId="18965" xr:uid="{6976BEAB-705B-4060-8603-8581E69A118C}"/>
    <cellStyle name="Výstup 3 4 2 3 2 6" xfId="31980" xr:uid="{E905C788-D161-4120-B7E1-BF0467D80932}"/>
    <cellStyle name="Výstup 3 4 2 3 3" xfId="9655" xr:uid="{698E369A-BA8C-47F1-91AC-C0D98E025C78}"/>
    <cellStyle name="Výstup 3 4 2 3 3 2" xfId="19187" xr:uid="{E6C5DF87-6186-4298-8083-8FF9FA354608}"/>
    <cellStyle name="Výstup 3 4 2 3 3 2 2" xfId="45699" xr:uid="{EE85C2AD-02AF-4A26-8502-E76320DBDE2C}"/>
    <cellStyle name="Výstup 3 4 2 3 3 3" xfId="22473" xr:uid="{28BCA27F-0C06-4C26-B25A-2BC30B4FA6B7}"/>
    <cellStyle name="Výstup 3 4 2 3 3 4" xfId="25247" xr:uid="{51CB0588-00AB-4572-8512-1DE35A52D8FB}"/>
    <cellStyle name="Výstup 3 4 2 3 3 5" xfId="34590" xr:uid="{99C0EBF7-4577-4239-9AB5-B5CC2B0C5984}"/>
    <cellStyle name="Výstup 3 4 2 3 4" xfId="14572" xr:uid="{EE34247B-4B65-4C3A-A0AA-0545EFDEBE04}"/>
    <cellStyle name="Výstup 3 4 2 3 4 2" xfId="40038" xr:uid="{3E71371F-9A1B-40DE-8B99-AC0828550E95}"/>
    <cellStyle name="Výstup 3 4 2 3 5" xfId="16880" xr:uid="{BD609C32-1A41-4302-8F64-D79FE06CF86F}"/>
    <cellStyle name="Výstup 3 4 2 3 6" xfId="29043" xr:uid="{79559608-F68A-4F11-B7D4-66256B13F9C2}"/>
    <cellStyle name="Výstup 3 4 2 3_5.3 Investments associated cy" xfId="6890" xr:uid="{B1810334-E0BE-4E27-925A-54B84C51DA45}"/>
    <cellStyle name="Výstup 3 4 2 4" xfId="3253" xr:uid="{C92F8251-78B2-4921-8854-CCBD4F0B818E}"/>
    <cellStyle name="Výstup 3 4 2 4 2" xfId="10180" xr:uid="{2E84654A-1F93-4BD9-B539-E03C47DA4A5D}"/>
    <cellStyle name="Výstup 3 4 2 4 2 2" xfId="19626" xr:uid="{1C82BE2C-5974-4954-9EF1-C4650D4F41AA}"/>
    <cellStyle name="Výstup 3 4 2 4 2 2 2" xfId="46223" xr:uid="{7B37912F-7D05-4B02-A802-E2ABF23180A6}"/>
    <cellStyle name="Výstup 3 4 2 4 2 3" xfId="22872" xr:uid="{957418CA-177A-45CF-AEF5-94D24894F6B2}"/>
    <cellStyle name="Výstup 3 4 2 4 2 4" xfId="25634" xr:uid="{A5B0A696-347D-4311-BCA0-899E438F5C22}"/>
    <cellStyle name="Výstup 3 4 2 4 2 5" xfId="35104" xr:uid="{8F0B4D07-2594-4910-A771-8329BADD54FA}"/>
    <cellStyle name="Výstup 3 4 2 4 3" xfId="15015" xr:uid="{7523D227-E247-40BA-89E6-496A28576DBD}"/>
    <cellStyle name="Výstup 3 4 2 4 3 2" xfId="40558" xr:uid="{BAD9B6FB-14D0-43A8-99B1-A68E82A8ACF1}"/>
    <cellStyle name="Výstup 3 4 2 4 4" xfId="13546" xr:uid="{6375A694-B6A3-4F72-A4FA-3903065DE6ED}"/>
    <cellStyle name="Výstup 3 4 2 4 5" xfId="29553" xr:uid="{A3F985A0-AF6D-4B59-B724-DD67F43CB75A}"/>
    <cellStyle name="Výstup 3 4 2 5" xfId="7692" xr:uid="{73990981-E13E-449F-AE2D-A67071A83BB9}"/>
    <cellStyle name="Výstup 3 4 2 5 2" xfId="17942" xr:uid="{C8A30591-F492-49C6-B313-CCD6AFA4F1C0}"/>
    <cellStyle name="Výstup 3 4 2 5 2 2" xfId="43740" xr:uid="{6296676A-16C7-45B0-8931-CE44AA488BB2}"/>
    <cellStyle name="Výstup 3 4 2 5 3" xfId="21520" xr:uid="{9048E21F-834C-48E7-BD3D-2C062A3DF750}"/>
    <cellStyle name="Výstup 3 4 2 5 4" xfId="24404" xr:uid="{4CC6C612-8A35-453B-9CD7-CD1EAD2D4513}"/>
    <cellStyle name="Výstup 3 4 2 5 5" xfId="32647" xr:uid="{BF3C366A-14AD-43C7-9F55-CBC74C3DC4A0}"/>
    <cellStyle name="Výstup 3 4 2 6" xfId="13187" xr:uid="{A0BF4125-7692-4D13-B15C-66602AF3BC12}"/>
    <cellStyle name="Výstup 3 4 2 6 2" xfId="38080" xr:uid="{FC46707B-E7E1-4AEA-A1DB-499DD53ED98B}"/>
    <cellStyle name="Výstup 3 4 2 7" xfId="17143" xr:uid="{76AB4E66-067C-4298-BD28-CFF1AA76C887}"/>
    <cellStyle name="Výstup 3 4 2 8" xfId="27097" xr:uid="{3AFB255D-3436-4DC9-8807-646F10EADCE2}"/>
    <cellStyle name="Výstup 3 4 2_5.3 Investments associated cy" xfId="6888" xr:uid="{7CC78943-8508-4FF9-8FD2-5CCC17E2110A}"/>
    <cellStyle name="Výstup 3 4 3" xfId="1789" xr:uid="{E7F3F96F-EA5F-4937-B17B-DAC68F6897E6}"/>
    <cellStyle name="Výstup 3 4 3 2" xfId="4988" xr:uid="{BC9C4248-9C8F-4D10-8AC5-90E10204E7AE}"/>
    <cellStyle name="Výstup 3 4 3 2 2" xfId="11781" xr:uid="{A73E6969-F451-4A3A-971A-56E2ABDAAEC2}"/>
    <cellStyle name="Výstup 3 4 3 2 2 2" xfId="20429" xr:uid="{2283D3FC-19B3-4FFD-9A28-AB0BA8989833}"/>
    <cellStyle name="Výstup 3 4 3 2 2 2 2" xfId="47824" xr:uid="{A4F5D172-BF43-46C7-8B74-FA4EC77C16D2}"/>
    <cellStyle name="Výstup 3 4 3 2 2 3" xfId="23388" xr:uid="{A8DBAC50-5DBE-4463-BC98-78EB9F6BF332}"/>
    <cellStyle name="Výstup 3 4 3 2 2 4" xfId="26024" xr:uid="{23AF5A53-4A0D-4E1B-8E6D-15BB48E3FD20}"/>
    <cellStyle name="Výstup 3 4 3 2 2 5" xfId="36627" xr:uid="{2BEE1EAD-D634-48BD-9B00-E02CA5B9ECB6}"/>
    <cellStyle name="Výstup 3 4 3 2 3" xfId="15852" xr:uid="{549FCB72-41F2-4B1A-849B-B32DD6E0E742}"/>
    <cellStyle name="Výstup 3 4 3 2 3 2" xfId="42155" xr:uid="{B79B49E4-933B-4D1F-8642-D28FA2204242}"/>
    <cellStyle name="Výstup 3 4 3 2 4" xfId="16763" xr:uid="{FBA83870-D792-4957-8635-911447501467}"/>
    <cellStyle name="Výstup 3 4 3 2 5" xfId="23578" xr:uid="{2A0B3055-C04D-4F00-B7F2-A5AB75831BCE}"/>
    <cellStyle name="Výstup 3 4 3 2 6" xfId="31072" xr:uid="{D29DCFF5-EC1A-45CC-9C2F-C07ED3833472}"/>
    <cellStyle name="Výstup 3 4 3 3" xfId="8748" xr:uid="{1E9C91E5-9C8B-43E7-AB5F-97EEB46842DD}"/>
    <cellStyle name="Výstup 3 4 3 3 2" xfId="18518" xr:uid="{5CCFFE5C-739D-4861-B810-FB167D6B7F64}"/>
    <cellStyle name="Výstup 3 4 3 3 2 2" xfId="44792" xr:uid="{2257C5FF-C90E-4725-9EC9-9EA0BAF39EC3}"/>
    <cellStyle name="Výstup 3 4 3 3 3" xfId="21910" xr:uid="{EA91AD6C-35E2-4D82-800C-9ED5A876277E}"/>
    <cellStyle name="Výstup 3 4 3 3 4" xfId="24719" xr:uid="{7F5EDFED-E5A1-47F3-8D9A-FAD11E209035}"/>
    <cellStyle name="Výstup 3 4 3 3 5" xfId="33683" xr:uid="{24AD59F9-BEFF-485F-9984-CF269D9AFD0E}"/>
    <cellStyle name="Výstup 3 4 3 4" xfId="13913" xr:uid="{213406F6-5EDF-443C-B7AF-81673250C8F4}"/>
    <cellStyle name="Výstup 3 4 3 4 2" xfId="39131" xr:uid="{A72EB225-5B80-4667-AB82-A1B124C779E9}"/>
    <cellStyle name="Výstup 3 4 3 5" xfId="14140" xr:uid="{ABA88901-93C1-45C3-88DA-B12F416F3DA4}"/>
    <cellStyle name="Výstup 3 4 3 6" xfId="28136" xr:uid="{2E01C035-4CC8-4E59-9B36-25A9E6DADC24}"/>
    <cellStyle name="Výstup 3 4 3_5.3 Investments associated cy" xfId="6891" xr:uid="{4FD0B488-B93B-4768-8F55-C0A34A0FC8DC}"/>
    <cellStyle name="Výstup 3 4 4" xfId="2493" xr:uid="{26D6C32B-B8FE-4D56-8EDD-CD57815FAAB1}"/>
    <cellStyle name="Výstup 3 4 4 2" xfId="5692" xr:uid="{1E436DD8-D475-4907-90FC-FC76693B7F94}"/>
    <cellStyle name="Výstup 3 4 4 2 2" xfId="12485" xr:uid="{E8B025BF-13F6-44C5-B2B8-65B83020DF12}"/>
    <cellStyle name="Výstup 3 4 4 2 2 2" xfId="20895" xr:uid="{AFA4F58B-90BA-4DFC-9348-F517F08763BA}"/>
    <cellStyle name="Výstup 3 4 4 2 2 2 2" xfId="48528" xr:uid="{CCD6D05D-F427-4FD0-923A-837C7A25A1E4}"/>
    <cellStyle name="Výstup 3 4 4 2 2 3" xfId="23752" xr:uid="{C9278B90-94EA-425E-A189-5831F23DA0D2}"/>
    <cellStyle name="Výstup 3 4 4 2 2 4" xfId="26349" xr:uid="{CF302AE0-1227-430D-AEFD-B974ECFB991C}"/>
    <cellStyle name="Výstup 3 4 4 2 2 5" xfId="37331" xr:uid="{6DDC8431-0637-4FB4-A4CE-B919FF7C323E}"/>
    <cellStyle name="Výstup 3 4 4 2 3" xfId="16308" xr:uid="{DA1A5E33-B6AD-4111-A2ED-1A6EA92A2EFB}"/>
    <cellStyle name="Výstup 3 4 4 2 3 2" xfId="42859" xr:uid="{BB995EEC-E9D7-42EC-A5FB-35F98AFB0F7E}"/>
    <cellStyle name="Výstup 3 4 4 2 4" xfId="20704" xr:uid="{BE22E27E-A11B-45AB-8891-1C5F443ECDF0}"/>
    <cellStyle name="Výstup 3 4 4 2 5" xfId="18390" xr:uid="{DDD215A5-D4E0-4ACE-893D-97414A367E72}"/>
    <cellStyle name="Výstup 3 4 4 2 6" xfId="31776" xr:uid="{EEA2C4EF-065A-4C0A-A456-6AB8AD00902C}"/>
    <cellStyle name="Výstup 3 4 4 3" xfId="9451" xr:uid="{B2D970E2-0D89-4B9A-A99D-3817EA4DAF3B}"/>
    <cellStyle name="Výstup 3 4 4 3 2" xfId="18983" xr:uid="{49FD5B8F-9E62-4460-97EB-488DCA07987D}"/>
    <cellStyle name="Výstup 3 4 4 3 2 2" xfId="45495" xr:uid="{232CCBE6-6EB8-4A4C-ADF4-803E69D85C52}"/>
    <cellStyle name="Výstup 3 4 4 3 3" xfId="22269" xr:uid="{FCC13018-A77C-4808-8A15-4840ADD0301E}"/>
    <cellStyle name="Výstup 3 4 4 3 4" xfId="25043" xr:uid="{B7636040-59FD-43C0-BA62-704A8C1051AA}"/>
    <cellStyle name="Výstup 3 4 4 3 5" xfId="34386" xr:uid="{5372EFB0-1394-4E32-8636-45C79C49C393}"/>
    <cellStyle name="Výstup 3 4 4 4" xfId="14369" xr:uid="{D28F1F8A-3B34-4F98-97BA-D4AA414146E3}"/>
    <cellStyle name="Výstup 3 4 4 4 2" xfId="39834" xr:uid="{884E4526-8C79-4BC1-91A1-5542FFA47623}"/>
    <cellStyle name="Výstup 3 4 4 5" xfId="16904" xr:uid="{6C3872B0-9EB7-4D39-A561-6115242AC81E}"/>
    <cellStyle name="Výstup 3 4 4 6" xfId="28839" xr:uid="{ADD87767-4C5C-41BA-8CFC-C470297F9C1E}"/>
    <cellStyle name="Výstup 3 4 4_5.3 Investments associated cy" xfId="6892" xr:uid="{037CC463-F698-43A0-94CF-516D314CBA4B}"/>
    <cellStyle name="Výstup 3 4 5" xfId="2969" xr:uid="{1538D858-1816-4696-B811-2DDC03EA9145}"/>
    <cellStyle name="Výstup 3 4 5 2" xfId="9907" xr:uid="{0B5CD012-41E0-4877-BFAF-ABED4163F441}"/>
    <cellStyle name="Výstup 3 4 5 2 2" xfId="19413" xr:uid="{3BC70475-0F53-4BBA-A6ED-4F10CEFFEA35}"/>
    <cellStyle name="Výstup 3 4 5 2 2 2" xfId="45950" xr:uid="{35B06192-9CAC-4849-8B2B-0BAE4E6C8881}"/>
    <cellStyle name="Výstup 3 4 5 2 3" xfId="22692" xr:uid="{83D305F7-312E-48EF-9BB6-675AC0843B0E}"/>
    <cellStyle name="Výstup 3 4 5 2 4" xfId="25460" xr:uid="{455E5796-0E3A-47F8-AAE4-1D8D2E164200}"/>
    <cellStyle name="Výstup 3 4 5 2 5" xfId="34835" xr:uid="{AD3DD12E-2329-4140-8451-2ACF06D28457}"/>
    <cellStyle name="Výstup 3 4 5 3" xfId="14801" xr:uid="{E3D63EDA-2489-4400-B68F-199BDA3F0E0F}"/>
    <cellStyle name="Výstup 3 4 5 3 2" xfId="40286" xr:uid="{4D293894-3508-4525-99E1-203A5CE1B197}"/>
    <cellStyle name="Výstup 3 4 5 4" xfId="19778" xr:uid="{5E9E578F-4CC0-400C-A16C-D968109FF15F}"/>
    <cellStyle name="Výstup 3 4 5 5" xfId="29285" xr:uid="{C4F6E016-67DD-4F6B-9193-89F2A2368501}"/>
    <cellStyle name="Výstup 3 4 6" xfId="7391" xr:uid="{3897EE24-A3E4-4C73-9C5E-8643E6E631B5}"/>
    <cellStyle name="Výstup 3 4 6 2" xfId="17696" xr:uid="{8E16EF09-CDDC-4669-AB08-31BE5DF957EF}"/>
    <cellStyle name="Výstup 3 4 6 2 2" xfId="43439" xr:uid="{5B5EEB4E-753D-46ED-B6CC-1311AF97D4DE}"/>
    <cellStyle name="Výstup 3 4 6 3" xfId="21303" xr:uid="{E552A8D1-3E06-42E5-8B89-9756152846AA}"/>
    <cellStyle name="Výstup 3 4 6 4" xfId="24197" xr:uid="{A2E73DAF-4D34-4224-9169-0EC7AA6421E5}"/>
    <cellStyle name="Výstup 3 4 6 5" xfId="32346" xr:uid="{3044DCC0-F80B-4CFF-8E92-62CA29BD0ABD}"/>
    <cellStyle name="Výstup 3 4 7" xfId="12942" xr:uid="{243F9A9D-C590-43D9-B3D1-AB831B4DA7FE}"/>
    <cellStyle name="Výstup 3 4 7 2" xfId="37779" xr:uid="{8BD5821E-5C35-4B76-80E9-9398CBD680E0}"/>
    <cellStyle name="Výstup 3 4 8" xfId="17360" xr:uid="{6ED6C4B7-C4C1-455F-8D37-67C853C293EF}"/>
    <cellStyle name="Výstup 3 4 9" xfId="26796" xr:uid="{E0E4C85E-6BF8-4B60-8FC7-A1A8EC760BD8}"/>
    <cellStyle name="Výstup 3 4_3.10 Impairments" xfId="1184" xr:uid="{64631D74-7D7C-41B8-9CA1-B7B22BE5B7C0}"/>
    <cellStyle name="Výstup 3 5" xfId="200" xr:uid="{9D11BD8B-FC3C-41E9-A699-C5BB0AD68E1A}"/>
    <cellStyle name="Výstup 3 5 2" xfId="504" xr:uid="{F84275BC-DCED-4735-9EE3-E8F03FCE09CF}"/>
    <cellStyle name="Výstup 3 5 2 2" xfId="2063" xr:uid="{F0DC7907-BF02-4EF6-8826-88401314F92A}"/>
    <cellStyle name="Výstup 3 5 2 2 2" xfId="5262" xr:uid="{0458E701-13C6-4A83-9C98-3BB529841974}"/>
    <cellStyle name="Výstup 3 5 2 2 2 2" xfId="12055" xr:uid="{108F4354-8A2D-4A68-A9A0-8AF4C1C46293}"/>
    <cellStyle name="Výstup 3 5 2 2 2 2 2" xfId="20642" xr:uid="{0C52913C-E03A-4F33-9FC5-224D15AB5744}"/>
    <cellStyle name="Výstup 3 5 2 2 2 2 2 2" xfId="48098" xr:uid="{C7F3939E-6CEE-484D-B3EA-7D26B09CD085}"/>
    <cellStyle name="Výstup 3 5 2 2 2 2 3" xfId="23577" xr:uid="{EC137094-BC69-46CE-995B-4A8698CF2CA6}"/>
    <cellStyle name="Výstup 3 5 2 2 2 2 4" xfId="26204" xr:uid="{48B7AD41-7110-4FDB-A87D-BEE72D72BE0B}"/>
    <cellStyle name="Výstup 3 5 2 2 2 2 5" xfId="36901" xr:uid="{ACC59AEC-4C69-41AA-9F2C-B167BAFDA588}"/>
    <cellStyle name="Výstup 3 5 2 2 2 3" xfId="16067" xr:uid="{5FE39326-69E8-4592-9D75-9DC271407FB7}"/>
    <cellStyle name="Výstup 3 5 2 2 2 3 2" xfId="42429" xr:uid="{56844F98-04DE-41B8-91A9-D127DAA29D45}"/>
    <cellStyle name="Výstup 3 5 2 2 2 4" xfId="20045" xr:uid="{01EF5C37-42BF-4745-93F9-6FC365FC4896}"/>
    <cellStyle name="Výstup 3 5 2 2 2 5" xfId="23012" xr:uid="{5B272E1C-3565-40C8-8603-F9C6DCBDCF02}"/>
    <cellStyle name="Výstup 3 5 2 2 2 6" xfId="31346" xr:uid="{5E7DF5ED-BBD8-4CA1-9AEB-DE732BF2DD69}"/>
    <cellStyle name="Výstup 3 5 2 2 3" xfId="9022" xr:uid="{7239A2CF-271B-41B3-8453-E23C3D6391F5}"/>
    <cellStyle name="Výstup 3 5 2 2 3 2" xfId="18729" xr:uid="{85632243-95C6-4119-B3E8-2CAA490182E8}"/>
    <cellStyle name="Výstup 3 5 2 2 3 2 2" xfId="45066" xr:uid="{4EEE1CEF-3F4F-4F0E-8A18-D19C794D6107}"/>
    <cellStyle name="Výstup 3 5 2 2 3 3" xfId="22098" xr:uid="{EF5DA43B-31F1-4243-9AB3-94BCDDF7DE73}"/>
    <cellStyle name="Výstup 3 5 2 2 3 4" xfId="24899" xr:uid="{CB99A0F4-36D7-4B25-BA6E-8667A33BE5B2}"/>
    <cellStyle name="Výstup 3 5 2 2 3 5" xfId="33957" xr:uid="{0F04BB49-490F-4EDD-B815-25769D79D84D}"/>
    <cellStyle name="Výstup 3 5 2 2 4" xfId="14126" xr:uid="{1E63F0F7-5A4E-4379-B9B9-C910474F0349}"/>
    <cellStyle name="Výstup 3 5 2 2 4 2" xfId="39405" xr:uid="{CE0543EE-E545-4678-9039-A32F5802E440}"/>
    <cellStyle name="Výstup 3 5 2 2 5" xfId="18286" xr:uid="{9D22464A-52FC-4609-81A6-DE9FF2E5F2ED}"/>
    <cellStyle name="Výstup 3 5 2 2 6" xfId="28410" xr:uid="{86B5FA89-C0EE-48B0-A8D4-98F493B9018E}"/>
    <cellStyle name="Výstup 3 5 2 2_5.3 Investments associated cy" xfId="6894" xr:uid="{B63A0FF1-6953-48A3-972D-814059976DDF}"/>
    <cellStyle name="Výstup 3 5 2 3" xfId="2700" xr:uid="{F77E0AFA-BD0E-4EFF-92D4-94B04CECA3B1}"/>
    <cellStyle name="Výstup 3 5 2 3 2" xfId="5899" xr:uid="{EF1AAD23-287F-425A-9012-377CD402A6B6}"/>
    <cellStyle name="Výstup 3 5 2 3 2 2" xfId="12692" xr:uid="{C35EC2D6-6631-42D5-97FF-70E1EB1F0A56}"/>
    <cellStyle name="Výstup 3 5 2 3 2 2 2" xfId="21102" xr:uid="{A0C3D11B-A9F5-4A59-8930-800F80819BB2}"/>
    <cellStyle name="Výstup 3 5 2 3 2 2 2 2" xfId="48735" xr:uid="{A3E29182-5740-4E0F-905B-187E0B597017}"/>
    <cellStyle name="Výstup 3 5 2 3 2 2 3" xfId="23959" xr:uid="{070162F6-8357-4C1F-8A22-07BADB165CF1}"/>
    <cellStyle name="Výstup 3 5 2 3 2 2 4" xfId="26556" xr:uid="{38AF3440-6F06-4271-8026-E4FE1AA6A143}"/>
    <cellStyle name="Výstup 3 5 2 3 2 2 5" xfId="37538" xr:uid="{8A66A166-1D46-49AE-9BFE-97B71C286801}"/>
    <cellStyle name="Výstup 3 5 2 3 2 3" xfId="16514" xr:uid="{2EE77F5F-6B14-4A43-B060-E37204C870E5}"/>
    <cellStyle name="Výstup 3 5 2 3 2 3 2" xfId="43066" xr:uid="{DE9FFF2B-A6A4-44A1-92AA-30061A8ADA7C}"/>
    <cellStyle name="Výstup 3 5 2 3 2 4" xfId="14262" xr:uid="{D4C58F09-09F5-452E-97AB-A7F8D20F1F8D}"/>
    <cellStyle name="Výstup 3 5 2 3 2 5" xfId="21796" xr:uid="{5BDFC71B-3B48-47E2-A65A-9B4621512434}"/>
    <cellStyle name="Výstup 3 5 2 3 2 6" xfId="31983" xr:uid="{D06080B6-10F1-44E2-8341-EE65FBFD4CBD}"/>
    <cellStyle name="Výstup 3 5 2 3 3" xfId="9658" xr:uid="{DC360BF1-A132-457E-A4F2-6E55BD30203F}"/>
    <cellStyle name="Výstup 3 5 2 3 3 2" xfId="19190" xr:uid="{D6761FEC-950D-4910-ADBF-267D4A81801B}"/>
    <cellStyle name="Výstup 3 5 2 3 3 2 2" xfId="45702" xr:uid="{ABD19F54-46FD-4971-8268-6F1DE61E92CC}"/>
    <cellStyle name="Výstup 3 5 2 3 3 3" xfId="22476" xr:uid="{8199499C-B67B-4161-AB27-1C72C92F52B0}"/>
    <cellStyle name="Výstup 3 5 2 3 3 4" xfId="25250" xr:uid="{015970CF-BDBB-4C1C-B702-8058C9234069}"/>
    <cellStyle name="Výstup 3 5 2 3 3 5" xfId="34593" xr:uid="{51D93C58-3590-4C02-A2C6-F2F7B3A133AC}"/>
    <cellStyle name="Výstup 3 5 2 3 4" xfId="14575" xr:uid="{57B6BC13-9DED-4168-B411-E4E3B032B918}"/>
    <cellStyle name="Výstup 3 5 2 3 4 2" xfId="40041" xr:uid="{0B4E5D7D-F38F-490A-9EE6-6AE94AAB6603}"/>
    <cellStyle name="Výstup 3 5 2 3 5" xfId="15629" xr:uid="{DB60E549-C192-4B60-82DC-4D6BFB969B49}"/>
    <cellStyle name="Výstup 3 5 2 3 6" xfId="29046" xr:uid="{5199A8F4-DBDC-4102-8E40-026D43AAF592}"/>
    <cellStyle name="Výstup 3 5 2 3_5.3 Investments associated cy" xfId="6895" xr:uid="{A6188D4D-C970-4443-8C20-4B1960F7F336}"/>
    <cellStyle name="Výstup 3 5 2 4" xfId="3255" xr:uid="{3EA0A176-BB97-4E30-BFEE-0B19EDD1D954}"/>
    <cellStyle name="Výstup 3 5 2 4 2" xfId="10182" xr:uid="{5E83D7A4-EC4D-4B12-938C-988815570948}"/>
    <cellStyle name="Výstup 3 5 2 4 2 2" xfId="19628" xr:uid="{B9EF3D4C-54F0-4826-B53E-01F3A95871CA}"/>
    <cellStyle name="Výstup 3 5 2 4 2 2 2" xfId="46225" xr:uid="{51396F3F-86C9-46AD-876C-E091075BE4C3}"/>
    <cellStyle name="Výstup 3 5 2 4 2 3" xfId="22874" xr:uid="{3A2EBDB9-E68C-43BA-98D8-42069A48344F}"/>
    <cellStyle name="Výstup 3 5 2 4 2 4" xfId="25636" xr:uid="{A4D1AA2B-C569-4775-98DD-63A5A47583A0}"/>
    <cellStyle name="Výstup 3 5 2 4 2 5" xfId="35106" xr:uid="{62F92604-A880-46A1-B70D-578CC052BBE1}"/>
    <cellStyle name="Výstup 3 5 2 4 3" xfId="15017" xr:uid="{6FE72C3E-ACF7-42DB-AB46-0E20F7C1C318}"/>
    <cellStyle name="Výstup 3 5 2 4 3 2" xfId="40560" xr:uid="{F8035531-FA01-4DF1-A6F8-EEFDDC2A0112}"/>
    <cellStyle name="Výstup 3 5 2 4 4" xfId="20102" xr:uid="{B6EA8E08-E4A2-40D7-BD7D-0D91D357CF37}"/>
    <cellStyle name="Výstup 3 5 2 4 5" xfId="29555" xr:uid="{F43D8182-F7AC-4BD6-B630-B4FFC12417BE}"/>
    <cellStyle name="Výstup 3 5 2 5" xfId="7695" xr:uid="{164EEDB9-F4C2-4F2E-85E0-57D1EC8918B4}"/>
    <cellStyle name="Výstup 3 5 2 5 2" xfId="17945" xr:uid="{0440364F-FE4A-4065-9E1C-52FBCCF613B3}"/>
    <cellStyle name="Výstup 3 5 2 5 2 2" xfId="43743" xr:uid="{30384730-1B65-41A6-B071-7384F8F1A8B2}"/>
    <cellStyle name="Výstup 3 5 2 5 3" xfId="21523" xr:uid="{D0580788-C9DB-4011-8D73-357C401A2761}"/>
    <cellStyle name="Výstup 3 5 2 5 4" xfId="24407" xr:uid="{B87DA156-6844-46EB-8F41-A315296F1095}"/>
    <cellStyle name="Výstup 3 5 2 5 5" xfId="32650" xr:uid="{BAD4DB3F-8687-4CBF-ACB6-1E3E542E8903}"/>
    <cellStyle name="Výstup 3 5 2 6" xfId="13190" xr:uid="{3A1C3898-67F3-428C-B48D-79F4CA395D09}"/>
    <cellStyle name="Výstup 3 5 2 6 2" xfId="38083" xr:uid="{18464BD9-02E4-4710-911C-435204ADACB5}"/>
    <cellStyle name="Výstup 3 5 2 7" xfId="17139" xr:uid="{702DF82B-A749-4234-AF31-1BEFC0CC8F73}"/>
    <cellStyle name="Výstup 3 5 2 8" xfId="27100" xr:uid="{FC24BA69-D42D-4E00-A3F2-6425A6813652}"/>
    <cellStyle name="Výstup 3 5 2_5.3 Investments associated cy" xfId="6893" xr:uid="{B949401F-44FC-44F5-85E5-54930D81DCAA}"/>
    <cellStyle name="Výstup 3 5 3" xfId="1791" xr:uid="{0A317119-6983-4AE8-B7CD-D7632DD85B3E}"/>
    <cellStyle name="Výstup 3 5 3 2" xfId="4990" xr:uid="{562D5D14-269D-4CCF-91CF-42D5BA51FC78}"/>
    <cellStyle name="Výstup 3 5 3 2 2" xfId="11783" xr:uid="{2A947671-5CA3-44F7-89AD-640CA3A37756}"/>
    <cellStyle name="Výstup 3 5 3 2 2 2" xfId="20431" xr:uid="{F2F0ED98-645A-47D0-9957-21C409EFC05D}"/>
    <cellStyle name="Výstup 3 5 3 2 2 2 2" xfId="47826" xr:uid="{2C6C9FB3-B8AB-4778-8D84-118FF443195D}"/>
    <cellStyle name="Výstup 3 5 3 2 2 3" xfId="23390" xr:uid="{2EA19780-AABD-479F-B195-72612027C299}"/>
    <cellStyle name="Výstup 3 5 3 2 2 4" xfId="26026" xr:uid="{62A38BB6-E2D1-42B2-BAE3-54CFF11398C2}"/>
    <cellStyle name="Výstup 3 5 3 2 2 5" xfId="36629" xr:uid="{FE3C1025-F415-4237-80EA-2B9B523D7D68}"/>
    <cellStyle name="Výstup 3 5 3 2 3" xfId="15854" xr:uid="{6E353B21-FCEF-4661-94A0-5D665074D23A}"/>
    <cellStyle name="Výstup 3 5 3 2 3 2" xfId="42157" xr:uid="{FEDD18B2-0751-4E8D-BC90-CF585B9B224A}"/>
    <cellStyle name="Výstup 3 5 3 2 4" xfId="20644" xr:uid="{D10D7B72-C66E-4240-AFCE-D7F4F8D114B4}"/>
    <cellStyle name="Výstup 3 5 3 2 5" xfId="13591" xr:uid="{CB13D3D0-7F50-4812-91D8-7D9332CB2837}"/>
    <cellStyle name="Výstup 3 5 3 2 6" xfId="31074" xr:uid="{E78D5835-3224-404E-9AC5-9C674DD6BF61}"/>
    <cellStyle name="Výstup 3 5 3 3" xfId="8750" xr:uid="{5045C8F4-DBED-4179-B91A-01DC82290E64}"/>
    <cellStyle name="Výstup 3 5 3 3 2" xfId="18520" xr:uid="{7A29916B-69CD-4E5E-BE19-70875DCB42A4}"/>
    <cellStyle name="Výstup 3 5 3 3 2 2" xfId="44794" xr:uid="{D9D01468-8948-4CD0-BAA2-B14E49CBCEBC}"/>
    <cellStyle name="Výstup 3 5 3 3 3" xfId="21912" xr:uid="{C6A3681E-EE82-4AA9-9457-624C3AA84F2A}"/>
    <cellStyle name="Výstup 3 5 3 3 4" xfId="24721" xr:uid="{2A1B9493-7EAC-4FEE-879A-7DBC5E0A51B8}"/>
    <cellStyle name="Výstup 3 5 3 3 5" xfId="33685" xr:uid="{7AFDF6B1-D14F-4061-A4A3-BDF5C65AEF69}"/>
    <cellStyle name="Výstup 3 5 3 4" xfId="13915" xr:uid="{83C4471D-E690-4AD7-9FC9-B2C5B6CCFC98}"/>
    <cellStyle name="Výstup 3 5 3 4 2" xfId="39133" xr:uid="{E5A707FA-5352-4CC1-B4C9-8919AC7ACC5C}"/>
    <cellStyle name="Výstup 3 5 3 5" xfId="18304" xr:uid="{1C0A4509-006F-4A41-885E-EC6AA8A0DA7A}"/>
    <cellStyle name="Výstup 3 5 3 6" xfId="28138" xr:uid="{E3593EB2-7854-4B3F-B273-BFE521ED5191}"/>
    <cellStyle name="Výstup 3 5 3_5.3 Investments associated cy" xfId="6896" xr:uid="{57C7766F-7934-479D-AC6C-B6AFA175BBDA}"/>
    <cellStyle name="Výstup 3 5 4" xfId="2511" xr:uid="{B8C4A519-6792-4776-9563-DEFF80209CEA}"/>
    <cellStyle name="Výstup 3 5 4 2" xfId="5710" xr:uid="{15E30AE2-CDE4-4DA5-A575-5336FC363FD7}"/>
    <cellStyle name="Výstup 3 5 4 2 2" xfId="12503" xr:uid="{C5E99B36-74B1-47CC-8718-23497B75C2D5}"/>
    <cellStyle name="Výstup 3 5 4 2 2 2" xfId="20913" xr:uid="{0E94D05A-3C10-4156-AF55-F7210033E903}"/>
    <cellStyle name="Výstup 3 5 4 2 2 2 2" xfId="48546" xr:uid="{21747620-8DCA-48F6-895D-1DE45BA56EBA}"/>
    <cellStyle name="Výstup 3 5 4 2 2 3" xfId="23770" xr:uid="{2D7608CE-F00E-412D-87E4-3A2104886419}"/>
    <cellStyle name="Výstup 3 5 4 2 2 4" xfId="26367" xr:uid="{DFBA545E-920C-457C-9766-D8477439A6D5}"/>
    <cellStyle name="Výstup 3 5 4 2 2 5" xfId="37349" xr:uid="{34FB09B8-674B-4E2D-9AEC-5C7688B8A378}"/>
    <cellStyle name="Výstup 3 5 4 2 3" xfId="16326" xr:uid="{D08100CC-F389-437D-8D49-13F64329B4A7}"/>
    <cellStyle name="Výstup 3 5 4 2 3 2" xfId="42877" xr:uid="{662DA5AB-9490-493B-9746-D3A45F6ED083}"/>
    <cellStyle name="Výstup 3 5 4 2 4" xfId="14344" xr:uid="{6C4A9BAE-1490-41AC-A322-CEDCDFA1E637}"/>
    <cellStyle name="Výstup 3 5 4 2 5" xfId="21816" xr:uid="{2CA31EA0-D79C-44A7-9E50-D8E44B9BB1E1}"/>
    <cellStyle name="Výstup 3 5 4 2 6" xfId="31794" xr:uid="{255F9507-FEA4-431B-96CB-FBED96A464E9}"/>
    <cellStyle name="Výstup 3 5 4 3" xfId="9469" xr:uid="{2A882BC4-34AE-481B-9E4F-A4F801B2C3B0}"/>
    <cellStyle name="Výstup 3 5 4 3 2" xfId="19001" xr:uid="{BBA2BAAD-A97D-4474-8F4C-35AF40F6254D}"/>
    <cellStyle name="Výstup 3 5 4 3 2 2" xfId="45513" xr:uid="{A83CEA8B-B28F-491A-B820-AE964BEE02F3}"/>
    <cellStyle name="Výstup 3 5 4 3 3" xfId="22287" xr:uid="{70062690-408C-4E7B-9DE1-98DA426989E5}"/>
    <cellStyle name="Výstup 3 5 4 3 4" xfId="25061" xr:uid="{8DD50C14-B685-4D8E-9563-E7D6E645D837}"/>
    <cellStyle name="Výstup 3 5 4 3 5" xfId="34404" xr:uid="{5CD09482-D2E8-4B3B-8380-8ABDCA334951}"/>
    <cellStyle name="Výstup 3 5 4 4" xfId="14387" xr:uid="{7F423C03-1828-4D59-8EEA-45BF1BABCA6C}"/>
    <cellStyle name="Výstup 3 5 4 4 2" xfId="39852" xr:uid="{DB701CE7-C6AC-483E-8F79-C42508E1E18E}"/>
    <cellStyle name="Výstup 3 5 4 5" xfId="20314" xr:uid="{CED43CFF-A8E4-41DD-8BA5-7EBB079231E2}"/>
    <cellStyle name="Výstup 3 5 4 6" xfId="28857" xr:uid="{BE736808-E89A-495B-90AA-7F351D66A6F0}"/>
    <cellStyle name="Výstup 3 5 4_5.3 Investments associated cy" xfId="6897" xr:uid="{1F43F1BB-FD14-4E5F-BD0F-E3877FC4A9D5}"/>
    <cellStyle name="Výstup 3 5 5" xfId="2972" xr:uid="{2CF6EA12-2718-4425-8547-62F8BD4A1459}"/>
    <cellStyle name="Výstup 3 5 5 2" xfId="9910" xr:uid="{43163CC1-EDE7-42D4-ABA7-D6962B7A0828}"/>
    <cellStyle name="Výstup 3 5 5 2 2" xfId="19416" xr:uid="{C80993AA-17ED-4A0E-ABD4-45CD85F82DAE}"/>
    <cellStyle name="Výstup 3 5 5 2 2 2" xfId="45953" xr:uid="{E651138C-4C74-46A8-A763-CD54646004FB}"/>
    <cellStyle name="Výstup 3 5 5 2 3" xfId="22695" xr:uid="{7FE30ADF-30E3-4D3F-9DB7-E256CCD5C55E}"/>
    <cellStyle name="Výstup 3 5 5 2 4" xfId="25463" xr:uid="{6E079540-9242-4105-92BA-EBD018788901}"/>
    <cellStyle name="Výstup 3 5 5 2 5" xfId="34838" xr:uid="{5B518CBB-6058-4399-9A41-06CE1273E12C}"/>
    <cellStyle name="Výstup 3 5 5 3" xfId="14804" xr:uid="{A28679A8-C73F-4DFC-95D5-A49181F99056}"/>
    <cellStyle name="Výstup 3 5 5 3 2" xfId="40289" xr:uid="{3F5AD113-87BF-4D03-9F0F-3B008E5B98CA}"/>
    <cellStyle name="Výstup 3 5 5 4" xfId="18881" xr:uid="{FEC50737-5B93-4D75-8A31-DE9916574C95}"/>
    <cellStyle name="Výstup 3 5 5 5" xfId="29288" xr:uid="{5BB4C9BC-9DB8-4421-BEE3-27DB3FB33AFB}"/>
    <cellStyle name="Výstup 3 5 6" xfId="7394" xr:uid="{F0764CA5-E626-4E05-9E20-4B3965B36E91}"/>
    <cellStyle name="Výstup 3 5 6 2" xfId="17699" xr:uid="{FAD3B4EF-2A10-4A40-BA1C-E9B5819A5A46}"/>
    <cellStyle name="Výstup 3 5 6 2 2" xfId="43442" xr:uid="{30099708-6C28-4DA5-9541-D31740FADC1A}"/>
    <cellStyle name="Výstup 3 5 6 3" xfId="21306" xr:uid="{424D7E23-B312-4DFA-A3E8-099C47E6B421}"/>
    <cellStyle name="Výstup 3 5 6 4" xfId="24200" xr:uid="{70B21E80-3EEA-40BC-9898-E6AF55E7D35F}"/>
    <cellStyle name="Výstup 3 5 6 5" xfId="32349" xr:uid="{286F1E98-0B0E-4142-81E2-999F3A9F73E8}"/>
    <cellStyle name="Výstup 3 5 7" xfId="12945" xr:uid="{F35B204E-3912-41BC-A079-682A3BEEB6E3}"/>
    <cellStyle name="Výstup 3 5 7 2" xfId="37782" xr:uid="{EA3BB895-5243-4B85-9437-1997EAA4599F}"/>
    <cellStyle name="Výstup 3 5 8" xfId="17356" xr:uid="{78577F4B-ED9C-4B74-9F2E-5CBB9EB1FE9F}"/>
    <cellStyle name="Výstup 3 5 9" xfId="26799" xr:uid="{5E360167-85CC-4C11-A107-CA5BAF35F47C}"/>
    <cellStyle name="Výstup 3 5_3.10 Impairments" xfId="1185" xr:uid="{19490ADB-67A2-4E56-B992-99466ECFAC35}"/>
    <cellStyle name="Výstup 3 6" xfId="210" xr:uid="{D1D91AA0-EE35-4CD1-860B-76888E0A2309}"/>
    <cellStyle name="Výstup 3 6 2" xfId="514" xr:uid="{CAE70FF4-5114-4FA9-8577-8D1846F0DB60}"/>
    <cellStyle name="Výstup 3 6 2 2" xfId="2071" xr:uid="{8328BE19-9899-4624-9B03-7A55AE84B57C}"/>
    <cellStyle name="Výstup 3 6 2 2 2" xfId="5270" xr:uid="{FC3A472E-F35D-487A-B6FB-DC8599BDE248}"/>
    <cellStyle name="Výstup 3 6 2 2 2 2" xfId="12063" xr:uid="{6A1FD3A2-0F03-4E5C-A073-EA245A6D6EEC}"/>
    <cellStyle name="Výstup 3 6 2 2 2 2 2" xfId="20647" xr:uid="{E304E311-B710-414D-B627-42B9A544500B}"/>
    <cellStyle name="Výstup 3 6 2 2 2 2 2 2" xfId="48106" xr:uid="{729E77CE-CA95-4945-856C-10A69EBB512F}"/>
    <cellStyle name="Výstup 3 6 2 2 2 2 3" xfId="23580" xr:uid="{6C6614FC-14FB-4E31-AEDC-3EBA3435F5B1}"/>
    <cellStyle name="Výstup 3 6 2 2 2 2 4" xfId="26206" xr:uid="{7506C688-DFAA-4652-B559-0BC370287AD4}"/>
    <cellStyle name="Výstup 3 6 2 2 2 2 5" xfId="36909" xr:uid="{F106918F-AE8F-4FD3-B202-CFA72CCD5A55}"/>
    <cellStyle name="Výstup 3 6 2 2 2 3" xfId="16071" xr:uid="{1A3DF5C7-D041-4A3D-A65A-5BFF2337ED82}"/>
    <cellStyle name="Výstup 3 6 2 2 2 3 2" xfId="42437" xr:uid="{8563D604-ED2E-4D82-8616-73FBE88E89B8}"/>
    <cellStyle name="Výstup 3 6 2 2 2 4" xfId="14285" xr:uid="{86EF6A9F-0ECE-4540-8C7A-06BB90A9CBC7}"/>
    <cellStyle name="Výstup 3 6 2 2 2 5" xfId="21804" xr:uid="{4A37876B-B149-42BD-8112-5D346BAAA34B}"/>
    <cellStyle name="Výstup 3 6 2 2 2 6" xfId="31354" xr:uid="{BB51E321-4803-4AE0-90B0-362A62A9E515}"/>
    <cellStyle name="Výstup 3 6 2 2 3" xfId="9030" xr:uid="{B4D5DC1F-30B2-46DE-8C64-9454637F6D6E}"/>
    <cellStyle name="Výstup 3 6 2 2 3 2" xfId="18734" xr:uid="{88F593D6-D041-4678-9AD0-8AB7DC7E8B31}"/>
    <cellStyle name="Výstup 3 6 2 2 3 2 2" xfId="45074" xr:uid="{9C2DAEC0-D72A-481F-884C-733B869B46AC}"/>
    <cellStyle name="Výstup 3 6 2 2 3 3" xfId="22101" xr:uid="{84C188EF-90A0-4872-9619-E0A088DDDAB2}"/>
    <cellStyle name="Výstup 3 6 2 2 3 4" xfId="24901" xr:uid="{618F4C38-8AA3-4963-BFF2-75FD510B2B0C}"/>
    <cellStyle name="Výstup 3 6 2 2 3 5" xfId="33965" xr:uid="{7252BC96-F7E9-486D-AB28-DE547B8E3176}"/>
    <cellStyle name="Výstup 3 6 2 2 4" xfId="14131" xr:uid="{6C57F737-80B2-456A-8527-D9362597BD9D}"/>
    <cellStyle name="Výstup 3 6 2 2 4 2" xfId="39413" xr:uid="{0B5FEF59-C0BD-4ED5-9FC5-D39476290379}"/>
    <cellStyle name="Výstup 3 6 2 2 5" xfId="19840" xr:uid="{4796D105-3ED7-44E6-A0F2-661C35587FA4}"/>
    <cellStyle name="Výstup 3 6 2 2 6" xfId="28418" xr:uid="{2A3C0641-9B79-4187-A738-A0B36EF34B6E}"/>
    <cellStyle name="Výstup 3 6 2 2_5.3 Investments associated cy" xfId="6899" xr:uid="{3155A50C-7ED4-429A-B3E8-6338C405B39F}"/>
    <cellStyle name="Výstup 3 6 2 3" xfId="2703" xr:uid="{E0CF16C6-5ADF-4831-96E9-89B5C01AEF50}"/>
    <cellStyle name="Výstup 3 6 2 3 2" xfId="5902" xr:uid="{717C899D-E703-48AD-AC82-CDD6BB7A807C}"/>
    <cellStyle name="Výstup 3 6 2 3 2 2" xfId="12695" xr:uid="{B9458170-CAA4-4FB5-833C-CAA2060F20CC}"/>
    <cellStyle name="Výstup 3 6 2 3 2 2 2" xfId="21105" xr:uid="{0EBA6657-4E9C-47AC-BAA1-2B4EFB646548}"/>
    <cellStyle name="Výstup 3 6 2 3 2 2 2 2" xfId="48738" xr:uid="{86EC59E8-B6EB-4FE5-BF12-794F38467BAC}"/>
    <cellStyle name="Výstup 3 6 2 3 2 2 3" xfId="23962" xr:uid="{44CA20DF-0F6A-4983-98A1-093F3E094ED3}"/>
    <cellStyle name="Výstup 3 6 2 3 2 2 4" xfId="26559" xr:uid="{FD716A44-BD40-43D6-8BE0-B5D0A08A1B3C}"/>
    <cellStyle name="Výstup 3 6 2 3 2 2 5" xfId="37541" xr:uid="{FDD29783-F720-4886-850F-C1CEF1F300AC}"/>
    <cellStyle name="Výstup 3 6 2 3 2 3" xfId="16517" xr:uid="{9E393C24-C584-464C-8F59-1632070104A5}"/>
    <cellStyle name="Výstup 3 6 2 3 2 3 2" xfId="43069" xr:uid="{A8813112-D080-4623-81F9-BB467FF4FEC6}"/>
    <cellStyle name="Výstup 3 6 2 3 2 4" xfId="20248" xr:uid="{45EA10C5-69F2-464D-9A01-1CAB9AD3EC61}"/>
    <cellStyle name="Výstup 3 6 2 3 2 5" xfId="19777" xr:uid="{8ABF93E1-8BCA-44DB-A294-A1F1F5AAB669}"/>
    <cellStyle name="Výstup 3 6 2 3 2 6" xfId="31986" xr:uid="{2B82B4DB-24B0-4900-9309-6F8D391F696E}"/>
    <cellStyle name="Výstup 3 6 2 3 3" xfId="9661" xr:uid="{278A4883-B46C-4E3D-B78A-78600A992B7E}"/>
    <cellStyle name="Výstup 3 6 2 3 3 2" xfId="19193" xr:uid="{B59C4D5B-1137-4ADD-8A36-BB28EAE21C3A}"/>
    <cellStyle name="Výstup 3 6 2 3 3 2 2" xfId="45705" xr:uid="{E91761F2-0D2E-4CA2-8C23-9C9E5A71BEFA}"/>
    <cellStyle name="Výstup 3 6 2 3 3 3" xfId="22479" xr:uid="{5AC0D536-08F8-4F77-84F2-5D514D61C2B6}"/>
    <cellStyle name="Výstup 3 6 2 3 3 4" xfId="25253" xr:uid="{365DE0AD-7214-4132-9447-97C09FEAA24F}"/>
    <cellStyle name="Výstup 3 6 2 3 3 5" xfId="34596" xr:uid="{5ABB603D-64DE-49A2-9736-F8B750492294}"/>
    <cellStyle name="Výstup 3 6 2 3 4" xfId="14578" xr:uid="{F85CF742-432C-4CD5-9CF7-6C3DCC56E8AF}"/>
    <cellStyle name="Výstup 3 6 2 3 4 2" xfId="40044" xr:uid="{BC40AC2E-C383-430A-BDFB-8327CA87F836}"/>
    <cellStyle name="Výstup 3 6 2 3 5" xfId="18172" xr:uid="{BA0C9BAE-9FF4-4E16-A3C3-7E2FD9A5C0E6}"/>
    <cellStyle name="Výstup 3 6 2 3 6" xfId="29049" xr:uid="{4E30AADA-B432-440C-8EB7-F13D764F1309}"/>
    <cellStyle name="Výstup 3 6 2 3_5.3 Investments associated cy" xfId="6900" xr:uid="{4B47708D-0A1B-4CAF-AE06-C451BB14256E}"/>
    <cellStyle name="Výstup 3 6 2 4" xfId="3264" xr:uid="{A9FA183D-01E0-435B-8E38-355068949841}"/>
    <cellStyle name="Výstup 3 6 2 4 2" xfId="10191" xr:uid="{D1D87A31-E19F-4D7A-A827-F8E449A95812}"/>
    <cellStyle name="Výstup 3 6 2 4 2 2" xfId="19634" xr:uid="{22B58D9D-F959-4583-8157-86A6C6EC9097}"/>
    <cellStyle name="Výstup 3 6 2 4 2 2 2" xfId="46234" xr:uid="{69CE093D-5E3C-466E-B389-C75051D12ADD}"/>
    <cellStyle name="Výstup 3 6 2 4 2 3" xfId="22878" xr:uid="{A7BD42C1-4959-4160-BDB7-7894CF7D58CC}"/>
    <cellStyle name="Výstup 3 6 2 4 2 4" xfId="25639" xr:uid="{9C57D355-0A84-4983-BCA7-F3641C309521}"/>
    <cellStyle name="Výstup 3 6 2 4 2 5" xfId="35115" xr:uid="{0D645351-DD63-49C0-B299-BB0CE5924A75}"/>
    <cellStyle name="Výstup 3 6 2 4 3" xfId="15023" xr:uid="{F39822E2-E190-49F3-B7E5-C3B68EEEE648}"/>
    <cellStyle name="Výstup 3 6 2 4 3 2" xfId="40569" xr:uid="{FEA90670-4CA4-4157-8CDE-0D84EB91CB14}"/>
    <cellStyle name="Výstup 3 6 2 4 4" xfId="16830" xr:uid="{9A000B92-0E2C-4F57-B70C-5450879977AA}"/>
    <cellStyle name="Výstup 3 6 2 4 5" xfId="29564" xr:uid="{1E7CF8E9-1AD7-4AEE-8974-D5651FC031A9}"/>
    <cellStyle name="Výstup 3 6 2 5" xfId="7704" xr:uid="{5B73CC33-6849-460E-BB36-B219D3C82439}"/>
    <cellStyle name="Výstup 3 6 2 5 2" xfId="17951" xr:uid="{621053E7-8851-4779-89E4-D850641580FF}"/>
    <cellStyle name="Výstup 3 6 2 5 2 2" xfId="43752" xr:uid="{C6A5CB93-2A3A-407E-B480-72E13E1DDC7D}"/>
    <cellStyle name="Výstup 3 6 2 5 3" xfId="21527" xr:uid="{2A713AC2-989C-42B0-84DF-ECA6225F89F4}"/>
    <cellStyle name="Výstup 3 6 2 5 4" xfId="24410" xr:uid="{FA2D036F-E6D7-4090-9CCD-D781176DF9D6}"/>
    <cellStyle name="Výstup 3 6 2 5 5" xfId="32659" xr:uid="{C707634D-9E32-481F-BF24-D28895370157}"/>
    <cellStyle name="Výstup 3 6 2 6" xfId="13195" xr:uid="{715155A4-B4C4-4758-B40C-FD24E5A0634B}"/>
    <cellStyle name="Výstup 3 6 2 6 2" xfId="38092" xr:uid="{DD573327-D1C6-451E-A080-62CAEF6EA6B3}"/>
    <cellStyle name="Výstup 3 6 2 7" xfId="17134" xr:uid="{6E1E50C9-A159-4AED-A610-06D84A3665F9}"/>
    <cellStyle name="Výstup 3 6 2 8" xfId="27109" xr:uid="{3DD0E68D-4281-4B25-86A9-BDE93F1FEB23}"/>
    <cellStyle name="Výstup 3 6 2_5.3 Investments associated cy" xfId="6898" xr:uid="{4FFD5963-AF97-4FD7-AC91-FC63CF73A4D4}"/>
    <cellStyle name="Výstup 3 6 3" xfId="1799" xr:uid="{EA5C89BA-C526-4859-8D6A-CADAB7D01D50}"/>
    <cellStyle name="Výstup 3 6 3 2" xfId="4998" xr:uid="{55D199EE-6205-400F-93D5-C768CE00EE56}"/>
    <cellStyle name="Výstup 3 6 3 2 2" xfId="11791" xr:uid="{F78CAF65-5175-4436-B3FB-8BAF628F96F2}"/>
    <cellStyle name="Výstup 3 6 3 2 2 2" xfId="20434" xr:uid="{38B608C8-7D5F-4161-B13C-6FBD968DFCBB}"/>
    <cellStyle name="Výstup 3 6 3 2 2 2 2" xfId="47834" xr:uid="{01C4429E-0E56-4589-BDB3-5DB819D47DBC}"/>
    <cellStyle name="Výstup 3 6 3 2 2 3" xfId="23393" xr:uid="{19B067B1-3414-4BAD-BEF6-EAEB531EDF70}"/>
    <cellStyle name="Výstup 3 6 3 2 2 4" xfId="26028" xr:uid="{0AFDD039-F687-4A27-B209-6A233BC68316}"/>
    <cellStyle name="Výstup 3 6 3 2 2 5" xfId="36637" xr:uid="{40766100-71FF-48D6-A194-D5A71F5711A9}"/>
    <cellStyle name="Výstup 3 6 3 2 3" xfId="15858" xr:uid="{18A31493-B620-464D-B1CC-1CB0C6C28C83}"/>
    <cellStyle name="Výstup 3 6 3 2 3 2" xfId="42165" xr:uid="{4AFB3862-769D-47B4-88AD-EE37EA31003D}"/>
    <cellStyle name="Výstup 3 6 3 2 4" xfId="13512" xr:uid="{00FB6524-9D27-4F19-985B-3D1258C5E5C5}"/>
    <cellStyle name="Výstup 3 6 3 2 5" xfId="23175" xr:uid="{A462BF4B-81A3-486A-A6D8-6B8A0FC5AC05}"/>
    <cellStyle name="Výstup 3 6 3 2 6" xfId="31082" xr:uid="{70741599-363E-41C5-BA84-24B89652DA59}"/>
    <cellStyle name="Výstup 3 6 3 3" xfId="8758" xr:uid="{16003062-45DF-43F7-8D26-D23400417C03}"/>
    <cellStyle name="Výstup 3 6 3 3 2" xfId="18524" xr:uid="{BA6EA01A-0E86-4515-B0B2-F3F06A8557A8}"/>
    <cellStyle name="Výstup 3 6 3 3 2 2" xfId="44802" xr:uid="{446464CA-3F6B-4876-ADFB-5150F74A459B}"/>
    <cellStyle name="Výstup 3 6 3 3 3" xfId="21915" xr:uid="{3235FB6D-04D0-4B15-B719-7D62AAD17976}"/>
    <cellStyle name="Výstup 3 6 3 3 4" xfId="24723" xr:uid="{C8ED9827-99C4-4B31-AD9A-C5923F7B7046}"/>
    <cellStyle name="Výstup 3 6 3 3 5" xfId="33693" xr:uid="{094C35DA-D916-4443-9BD1-8D75E5FF67D4}"/>
    <cellStyle name="Výstup 3 6 3 4" xfId="13919" xr:uid="{302CB66B-DB29-4DDC-9AB6-44BC69DF1DF6}"/>
    <cellStyle name="Výstup 3 6 3 4 2" xfId="39141" xr:uid="{B6BFEB4E-A583-4EC1-BEFE-7A749754153D}"/>
    <cellStyle name="Výstup 3 6 3 5" xfId="19850" xr:uid="{993B332C-8CAD-4801-BA6B-14548445F285}"/>
    <cellStyle name="Výstup 3 6 3 6" xfId="28146" xr:uid="{4FBC69EB-11B6-4BEB-ABBC-9A48E6EEBB36}"/>
    <cellStyle name="Výstup 3 6 3_5.3 Investments associated cy" xfId="6901" xr:uid="{F38504BB-86B2-4396-88EA-5AF2B46D2B9D}"/>
    <cellStyle name="Výstup 3 6 4" xfId="2489" xr:uid="{3B0B85FD-BDF7-4A82-BC43-D2BAFC052F6C}"/>
    <cellStyle name="Výstup 3 6 4 2" xfId="5688" xr:uid="{D3DB00AE-4B97-43AF-AED5-2E7C6148DFF2}"/>
    <cellStyle name="Výstup 3 6 4 2 2" xfId="12481" xr:uid="{7064EC9E-A0D1-4E7C-920B-72CEB69BAFDE}"/>
    <cellStyle name="Výstup 3 6 4 2 2 2" xfId="20891" xr:uid="{A0D8230E-FA27-4238-ABC1-8941FE3594D8}"/>
    <cellStyle name="Výstup 3 6 4 2 2 2 2" xfId="48524" xr:uid="{B552385A-EE58-4E12-A1C6-016FD68C278D}"/>
    <cellStyle name="Výstup 3 6 4 2 2 3" xfId="23748" xr:uid="{C5F2B203-015C-44D8-887D-84FEADF5EBEF}"/>
    <cellStyle name="Výstup 3 6 4 2 2 4" xfId="26345" xr:uid="{9E743EE9-980B-4C97-910E-3EC1628D37EA}"/>
    <cellStyle name="Výstup 3 6 4 2 2 5" xfId="37327" xr:uid="{30F33368-7C60-41B1-A57F-180541897A48}"/>
    <cellStyle name="Výstup 3 6 4 2 3" xfId="16304" xr:uid="{2F2EB2E4-EEC8-4572-93F1-23D81B0C3536}"/>
    <cellStyle name="Výstup 3 6 4 2 3 2" xfId="42855" xr:uid="{387FA78D-7E1B-4009-8880-FCAFCFF7C3E8}"/>
    <cellStyle name="Výstup 3 6 4 2 4" xfId="19689" xr:uid="{3917353A-D8C2-42E5-AAF8-2B8D865DDD84}"/>
    <cellStyle name="Výstup 3 6 4 2 5" xfId="20024" xr:uid="{C1C01604-1A49-447D-8071-9D442AF3091F}"/>
    <cellStyle name="Výstup 3 6 4 2 6" xfId="31772" xr:uid="{1C109CD3-8844-4C46-BE52-BA665DC88EA6}"/>
    <cellStyle name="Výstup 3 6 4 3" xfId="9447" xr:uid="{83761FE3-D017-4ED1-941D-5D15271CB103}"/>
    <cellStyle name="Výstup 3 6 4 3 2" xfId="18979" xr:uid="{022D404E-C866-4640-A9E0-9FAD15EF2B90}"/>
    <cellStyle name="Výstup 3 6 4 3 2 2" xfId="45491" xr:uid="{1E018E21-630C-48BC-ADA6-281E58FEE5B9}"/>
    <cellStyle name="Výstup 3 6 4 3 3" xfId="22265" xr:uid="{6784B0F2-853E-4432-B126-DE5D4B032FA5}"/>
    <cellStyle name="Výstup 3 6 4 3 4" xfId="25039" xr:uid="{540C5C98-5878-4AB9-B763-5788934DDDFC}"/>
    <cellStyle name="Výstup 3 6 4 3 5" xfId="34382" xr:uid="{6321BD81-4A4A-4F50-ADC1-3E19A6C05553}"/>
    <cellStyle name="Výstup 3 6 4 4" xfId="14365" xr:uid="{94D206E0-338B-4C03-A97A-B5EC9850C598}"/>
    <cellStyle name="Výstup 3 6 4 4 2" xfId="39830" xr:uid="{EDAF94FE-7F86-46E1-8076-EBA2CFAB2594}"/>
    <cellStyle name="Výstup 3 6 4 5" xfId="18744" xr:uid="{13EDC905-D2FB-450C-B67E-FE8EFF9F386B}"/>
    <cellStyle name="Výstup 3 6 4 6" xfId="28835" xr:uid="{080618D9-D1D3-433D-A5E6-E0CFC979FAEC}"/>
    <cellStyle name="Výstup 3 6 4_5.3 Investments associated cy" xfId="6902" xr:uid="{59BD071A-3D51-4426-94B6-467E7481EFE0}"/>
    <cellStyle name="Výstup 3 6 5" xfId="2982" xr:uid="{98986C67-7259-414C-BA0D-50CFB9260CE7}"/>
    <cellStyle name="Výstup 3 6 5 2" xfId="9919" xr:uid="{5283E05D-5090-4E0C-A2B1-EDEEA414D043}"/>
    <cellStyle name="Výstup 3 6 5 2 2" xfId="19421" xr:uid="{497A768D-4330-407D-922B-42E346A6FA94}"/>
    <cellStyle name="Výstup 3 6 5 2 2 2" xfId="45962" xr:uid="{4B764E61-F8F0-488F-92E6-2F512D5BDE5F}"/>
    <cellStyle name="Výstup 3 6 5 2 3" xfId="22697" xr:uid="{978C4DE3-F82F-46FE-8C06-11A8E88E06D4}"/>
    <cellStyle name="Výstup 3 6 5 2 4" xfId="25465" xr:uid="{46290EB9-FC6E-4FE0-A1C5-CE7F7DB10111}"/>
    <cellStyle name="Výstup 3 6 5 2 5" xfId="34846" xr:uid="{5DA74EAE-8AF9-4281-8ADE-1BCEA6FDDE3F}"/>
    <cellStyle name="Výstup 3 6 5 3" xfId="14809" xr:uid="{47C0377E-148B-4C6B-ADFB-119959315B65}"/>
    <cellStyle name="Výstup 3 6 5 3 2" xfId="40298" xr:uid="{1F8C838D-B6E9-400F-989B-4DAC463B526D}"/>
    <cellStyle name="Výstup 3 6 5 4" xfId="18194" xr:uid="{700F4052-19EF-44EB-A0AC-525A397B786D}"/>
    <cellStyle name="Výstup 3 6 5 5" xfId="29296" xr:uid="{6F55ABEA-F4E9-4F9B-A6FC-E319747F54D3}"/>
    <cellStyle name="Výstup 3 6 6" xfId="7403" xr:uid="{5607A681-1408-4A33-AE2E-931E18C029A4}"/>
    <cellStyle name="Výstup 3 6 6 2" xfId="17705" xr:uid="{54BD111E-E3EF-435C-AFDE-8E397B795839}"/>
    <cellStyle name="Výstup 3 6 6 2 2" xfId="43451" xr:uid="{35C9209B-1DB6-4F33-83EF-A390363DB4E5}"/>
    <cellStyle name="Výstup 3 6 6 3" xfId="21310" xr:uid="{A0570300-9EF2-4EC8-A1FF-39DF2828CC8C}"/>
    <cellStyle name="Výstup 3 6 6 4" xfId="24203" xr:uid="{0CE79764-EE1D-43A0-8DF7-F175FD694A67}"/>
    <cellStyle name="Výstup 3 6 6 5" xfId="32358" xr:uid="{625B3F94-0733-43A2-8CED-78E9FF0281B1}"/>
    <cellStyle name="Výstup 3 6 7" xfId="12950" xr:uid="{1AB12481-0A15-49FC-B226-3A206FE3B6A7}"/>
    <cellStyle name="Výstup 3 6 7 2" xfId="37791" xr:uid="{8A954281-F442-4E36-A110-87B8B9132FD3}"/>
    <cellStyle name="Výstup 3 6 8" xfId="17353" xr:uid="{26EEB608-CEF3-4829-A6D3-94EF8632438A}"/>
    <cellStyle name="Výstup 3 6 9" xfId="26808" xr:uid="{9A31D9C8-5CB5-460B-8B30-CABEC342774C}"/>
    <cellStyle name="Výstup 3 6_3.10 Impairments" xfId="1186" xr:uid="{6AAD2DE5-C6BD-45E1-BC09-F7F5BCCCB6EE}"/>
    <cellStyle name="Výstup 3 7" xfId="247" xr:uid="{91EA5E7A-0A91-47B9-A42B-CBE09D8F682D}"/>
    <cellStyle name="Výstup 3 7 2" xfId="551" xr:uid="{64A88916-0C7A-4417-A1B9-A695DC0D5E30}"/>
    <cellStyle name="Výstup 3 7 2 2" xfId="2106" xr:uid="{FAC4C005-BAAD-4718-AF91-0320475F2F94}"/>
    <cellStyle name="Výstup 3 7 2 2 2" xfId="5305" xr:uid="{CE0206D6-DBA5-4782-833F-6050E01C878C}"/>
    <cellStyle name="Výstup 3 7 2 2 2 2" xfId="12098" xr:uid="{0B63473D-1D06-4A89-B39D-16D9C0285917}"/>
    <cellStyle name="Výstup 3 7 2 2 2 2 2" xfId="20671" xr:uid="{82949DDB-29CF-4D5D-9A99-F086FB34BF5E}"/>
    <cellStyle name="Výstup 3 7 2 2 2 2 2 2" xfId="48141" xr:uid="{C6A73BF9-35ED-4467-9943-DF4B1B2CF413}"/>
    <cellStyle name="Výstup 3 7 2 2 2 2 3" xfId="23598" xr:uid="{46F7D4A1-AAA3-4655-9350-7712EA76A6B9}"/>
    <cellStyle name="Výstup 3 7 2 2 2 2 4" xfId="26223" xr:uid="{A337428E-7C03-4243-844D-DB16AFE7D9E7}"/>
    <cellStyle name="Výstup 3 7 2 2 2 2 5" xfId="36944" xr:uid="{A416EBC0-45D3-4A48-8B98-CBF843781B2F}"/>
    <cellStyle name="Výstup 3 7 2 2 2 3" xfId="16094" xr:uid="{DEDBD24E-3B83-4238-B884-E44ADAEA823C}"/>
    <cellStyle name="Výstup 3 7 2 2 2 3 2" xfId="42472" xr:uid="{CC063AA5-9283-4488-92B5-16E9A9545275}"/>
    <cellStyle name="Výstup 3 7 2 2 2 4" xfId="18388" xr:uid="{E5241C3F-B9EA-44D9-9C90-8C073E265A37}"/>
    <cellStyle name="Výstup 3 7 2 2 2 5" xfId="20280" xr:uid="{6F0D3D1B-96D7-4A59-9DA0-B80B5C9B6D53}"/>
    <cellStyle name="Výstup 3 7 2 2 2 6" xfId="31389" xr:uid="{E4C82380-6CEC-44EB-90C6-DD8F742105B4}"/>
    <cellStyle name="Výstup 3 7 2 2 3" xfId="9065" xr:uid="{319CD39F-7968-4409-BDC0-20D59A03D140}"/>
    <cellStyle name="Výstup 3 7 2 2 3 2" xfId="18756" xr:uid="{83756434-6F63-4CA2-91A9-0E55E4F7D14D}"/>
    <cellStyle name="Výstup 3 7 2 2 3 2 2" xfId="45109" xr:uid="{9B7B3D0C-7BA0-4CB4-BF52-6F050DB79013}"/>
    <cellStyle name="Výstup 3 7 2 2 3 3" xfId="22118" xr:uid="{7260CFAE-046A-4550-98BA-1C91101E568A}"/>
    <cellStyle name="Výstup 3 7 2 2 3 4" xfId="24918" xr:uid="{2B5913C2-B829-49E4-96E4-14B3472AC8AC}"/>
    <cellStyle name="Výstup 3 7 2 2 3 5" xfId="34000" xr:uid="{66DADB0B-F6AE-454D-BCFE-EAC150C87E8B}"/>
    <cellStyle name="Výstup 3 7 2 2 4" xfId="14153" xr:uid="{DC22A620-B954-48E5-A46F-250F57EE0B3D}"/>
    <cellStyle name="Výstup 3 7 2 2 4 2" xfId="39448" xr:uid="{FD50EC50-2482-4C1B-A1B0-02BF5BEED7FB}"/>
    <cellStyle name="Výstup 3 7 2 2 5" xfId="19796" xr:uid="{BE8776AA-C296-45EF-8CF6-433824367376}"/>
    <cellStyle name="Výstup 3 7 2 2 6" xfId="28453" xr:uid="{8D243182-2768-4879-A215-ECB9EDC10011}"/>
    <cellStyle name="Výstup 3 7 2 2_5.3 Investments associated cy" xfId="6904" xr:uid="{87D5D893-E2AB-46D8-B645-51068E8CCBEB}"/>
    <cellStyle name="Výstup 3 7 2 3" xfId="2721" xr:uid="{F015D89B-C932-4F3C-84E9-2E00323C7A70}"/>
    <cellStyle name="Výstup 3 7 2 3 2" xfId="5920" xr:uid="{297FE292-53AD-421E-BDC5-F76BC85E1B6F}"/>
    <cellStyle name="Výstup 3 7 2 3 2 2" xfId="12713" xr:uid="{A4BCEE8E-010C-4DFC-A936-608D45FA91AC}"/>
    <cellStyle name="Výstup 3 7 2 3 2 2 2" xfId="21123" xr:uid="{46DD4A89-FB37-4F63-93AE-0C9E4D63E47D}"/>
    <cellStyle name="Výstup 3 7 2 3 2 2 2 2" xfId="48756" xr:uid="{4B5A31D2-065B-4D9C-9167-5AD327E5DF08}"/>
    <cellStyle name="Výstup 3 7 2 3 2 2 3" xfId="23980" xr:uid="{B0F2E126-EE8F-49AE-8BC2-9782F698DA72}"/>
    <cellStyle name="Výstup 3 7 2 3 2 2 4" xfId="26577" xr:uid="{5F695F33-339F-47B2-82DA-C07881EA4383}"/>
    <cellStyle name="Výstup 3 7 2 3 2 2 5" xfId="37559" xr:uid="{77850AC5-6C2E-4671-A749-4550FB6E4416}"/>
    <cellStyle name="Výstup 3 7 2 3 2 3" xfId="16535" xr:uid="{BCC03390-156A-40BB-9E06-4174912EEB13}"/>
    <cellStyle name="Výstup 3 7 2 3 2 3 2" xfId="43087" xr:uid="{BF7FDECF-8C34-4067-9D32-AA2D99B30CB0}"/>
    <cellStyle name="Výstup 3 7 2 3 2 4" xfId="13813" xr:uid="{35392AAF-572E-4E3C-8C98-2C48343FA6EC}"/>
    <cellStyle name="Výstup 3 7 2 3 2 5" xfId="17001" xr:uid="{58A16384-1A8C-4025-84EE-2A2FC6532423}"/>
    <cellStyle name="Výstup 3 7 2 3 2 6" xfId="32004" xr:uid="{A483E569-9888-49E8-88C7-F4E2CAB3053C}"/>
    <cellStyle name="Výstup 3 7 2 3 3" xfId="9679" xr:uid="{5FFE2556-0621-4B1B-ACF9-2CFB55A974EF}"/>
    <cellStyle name="Výstup 3 7 2 3 3 2" xfId="19211" xr:uid="{7B553642-893E-42EA-8339-27D46C748B2F}"/>
    <cellStyle name="Výstup 3 7 2 3 3 2 2" xfId="45723" xr:uid="{3867C2D8-4C7C-4CC0-B33F-DB11B7743BED}"/>
    <cellStyle name="Výstup 3 7 2 3 3 3" xfId="22497" xr:uid="{085FB92F-C337-4D7B-829B-8524166ABCB2}"/>
    <cellStyle name="Výstup 3 7 2 3 3 4" xfId="25271" xr:uid="{7F59988C-FBC2-4E88-B630-E3696B2E4AF4}"/>
    <cellStyle name="Výstup 3 7 2 3 3 5" xfId="34614" xr:uid="{7BA4CBAF-8065-4296-A9E5-EC0CC9B3CC50}"/>
    <cellStyle name="Výstup 3 7 2 3 4" xfId="14596" xr:uid="{6E8258C5-E5FB-4811-B177-1958FAF010DD}"/>
    <cellStyle name="Výstup 3 7 2 3 4 2" xfId="40062" xr:uid="{A6DE7060-E7F9-4E39-B564-C46B6E760298}"/>
    <cellStyle name="Výstup 3 7 2 3 5" xfId="13565" xr:uid="{EB687301-320D-4ED0-AFDF-88FD1F21CFA2}"/>
    <cellStyle name="Výstup 3 7 2 3 6" xfId="29067" xr:uid="{B8976B5C-1AB4-4AF4-914F-19DDD923BE06}"/>
    <cellStyle name="Výstup 3 7 2 3_5.3 Investments associated cy" xfId="6905" xr:uid="{360541CB-43D7-4D90-9058-6408E5E793C1}"/>
    <cellStyle name="Výstup 3 7 2 4" xfId="3299" xr:uid="{88C44D5C-FA27-496C-AE1F-10BDA4E4B46B}"/>
    <cellStyle name="Výstup 3 7 2 4 2" xfId="10226" xr:uid="{B95C30BA-05F2-4709-A9D7-E76F0FC25A63}"/>
    <cellStyle name="Výstup 3 7 2 4 2 2" xfId="19657" xr:uid="{64C2A347-CB0E-41DF-91A5-7820A809980E}"/>
    <cellStyle name="Výstup 3 7 2 4 2 2 2" xfId="46269" xr:uid="{75197F1C-925E-402A-9AC9-67BA8B5A3DE9}"/>
    <cellStyle name="Výstup 3 7 2 4 2 3" xfId="22896" xr:uid="{7C29F0C6-7E94-420E-BA5E-1B1FF80CCA88}"/>
    <cellStyle name="Výstup 3 7 2 4 2 4" xfId="25656" xr:uid="{D39A3240-8831-4580-964C-30B24F19E9E8}"/>
    <cellStyle name="Výstup 3 7 2 4 2 5" xfId="35150" xr:uid="{3274AE55-B2F0-4523-9B88-98655A06831A}"/>
    <cellStyle name="Výstup 3 7 2 4 3" xfId="15046" xr:uid="{ED677D7E-95E2-4C3B-901D-BA59C66A5DEC}"/>
    <cellStyle name="Výstup 3 7 2 4 3 2" xfId="40604" xr:uid="{90F5097E-3FF2-4A2D-BDE7-5043DD423DEF}"/>
    <cellStyle name="Výstup 3 7 2 4 4" xfId="16828" xr:uid="{8E54C8F4-E603-4F5E-93CA-14B21865D3C7}"/>
    <cellStyle name="Výstup 3 7 2 4 5" xfId="29599" xr:uid="{BA9D2F5E-D7AF-44D5-ADB7-67040F01CF1C}"/>
    <cellStyle name="Výstup 3 7 2 5" xfId="7740" xr:uid="{A5A7BEE1-2C69-41B9-88AC-4C398BD2D1B1}"/>
    <cellStyle name="Výstup 3 7 2 5 2" xfId="17973" xr:uid="{B84ED719-2AF3-4C0E-93C7-7FC51015C13F}"/>
    <cellStyle name="Výstup 3 7 2 5 2 2" xfId="43788" xr:uid="{5C353923-84A7-4E9B-9081-C863EFF561F7}"/>
    <cellStyle name="Výstup 3 7 2 5 3" xfId="21546" xr:uid="{9C13E6B5-BF00-4CBF-BFAB-98762326D141}"/>
    <cellStyle name="Výstup 3 7 2 5 4" xfId="24428" xr:uid="{B690EF4B-6A60-4F79-8083-774A2824FBF6}"/>
    <cellStyle name="Výstup 3 7 2 5 5" xfId="32695" xr:uid="{77617D4B-921C-4F49-869A-0E8202652076}"/>
    <cellStyle name="Výstup 3 7 2 6" xfId="13220" xr:uid="{6CD77619-23D2-41BB-BF63-3E26D776BD22}"/>
    <cellStyle name="Výstup 3 7 2 6 2" xfId="38128" xr:uid="{77D7B674-91C1-4112-8C02-98C87119D688}"/>
    <cellStyle name="Výstup 3 7 2 7" xfId="17119" xr:uid="{B5BAEF05-41B4-44BF-AB72-421CE77773B8}"/>
    <cellStyle name="Výstup 3 7 2 8" xfId="27145" xr:uid="{AF6548CA-66D7-451B-8C26-1649DA57E5E0}"/>
    <cellStyle name="Výstup 3 7 2_5.3 Investments associated cy" xfId="6903" xr:uid="{E327C304-EBFF-462F-9FD6-FB073A93BFE4}"/>
    <cellStyle name="Výstup 3 7 3" xfId="1834" xr:uid="{0C1DDC22-9667-42CC-B45C-B6A398573B66}"/>
    <cellStyle name="Výstup 3 7 3 2" xfId="5033" xr:uid="{CE50B8CA-C12E-42A8-8656-76AAA5455699}"/>
    <cellStyle name="Výstup 3 7 3 2 2" xfId="11826" xr:uid="{16A17AB3-1E40-4279-95BC-47E695B3A911}"/>
    <cellStyle name="Výstup 3 7 3 2 2 2" xfId="20455" xr:uid="{E6027435-93C0-49EF-B5C6-32A7D70FAEDA}"/>
    <cellStyle name="Výstup 3 7 3 2 2 2 2" xfId="47869" xr:uid="{6512623B-DDCA-4F8D-920E-D78BFB92BAE6}"/>
    <cellStyle name="Výstup 3 7 3 2 2 3" xfId="23410" xr:uid="{C9A72876-64A7-49D6-A86A-673798E0B817}"/>
    <cellStyle name="Výstup 3 7 3 2 2 4" xfId="26045" xr:uid="{6E9AE423-8EAE-4887-823B-E0C07C904A29}"/>
    <cellStyle name="Výstup 3 7 3 2 2 5" xfId="36672" xr:uid="{3F91BA9D-CB66-4A39-AB72-63A8D29ADD91}"/>
    <cellStyle name="Výstup 3 7 3 2 3" xfId="15878" xr:uid="{F3ED25A8-60F3-4068-9C8B-A67EDF0B96EA}"/>
    <cellStyle name="Výstup 3 7 3 2 3 2" xfId="42200" xr:uid="{5F6257C2-D72A-4941-8D6B-8B0133961377}"/>
    <cellStyle name="Výstup 3 7 3 2 4" xfId="13509" xr:uid="{E78E94E2-5F77-4962-9E04-D757D843C4E8}"/>
    <cellStyle name="Výstup 3 7 3 2 5" xfId="23164" xr:uid="{B570089B-A818-436F-ACE4-64BCAD1A1896}"/>
    <cellStyle name="Výstup 3 7 3 2 6" xfId="31117" xr:uid="{8623B06D-1141-451F-B33B-66EDDBA8B8FF}"/>
    <cellStyle name="Výstup 3 7 3 3" xfId="8793" xr:uid="{32F7CCB3-F10C-472A-8AF6-CD1C3B457E3E}"/>
    <cellStyle name="Výstup 3 7 3 3 2" xfId="18544" xr:uid="{EC0D7B01-2B88-430B-B7C5-E9243D855F0C}"/>
    <cellStyle name="Výstup 3 7 3 3 2 2" xfId="44837" xr:uid="{42A147C2-FB59-4C96-9C3E-404C654FAE45}"/>
    <cellStyle name="Výstup 3 7 3 3 3" xfId="21932" xr:uid="{5BD35030-4A27-4939-B480-AB5CB40BC932}"/>
    <cellStyle name="Výstup 3 7 3 3 4" xfId="24740" xr:uid="{39DCC603-3A1D-4E10-9B34-6CF99B604FFA}"/>
    <cellStyle name="Výstup 3 7 3 3 5" xfId="33728" xr:uid="{68BB2AB8-1B19-4F1F-9363-87390B78D381}"/>
    <cellStyle name="Výstup 3 7 3 4" xfId="13942" xr:uid="{B1F8070A-A5B9-49C2-A6E7-8B76FE7CAE77}"/>
    <cellStyle name="Výstup 3 7 3 4 2" xfId="39176" xr:uid="{8636D4A2-F7C0-47C0-AF9E-58E78AA51287}"/>
    <cellStyle name="Výstup 3 7 3 5" xfId="19809" xr:uid="{7ED91691-9DD1-4501-A766-90164C21CDD2}"/>
    <cellStyle name="Výstup 3 7 3 6" xfId="28181" xr:uid="{EB79DFCD-449F-4A64-AC1C-5059CEB9DDEF}"/>
    <cellStyle name="Výstup 3 7 3_5.3 Investments associated cy" xfId="6906" xr:uid="{B6BB2B97-A010-45C7-B585-FC3A2078DA14}"/>
    <cellStyle name="Výstup 3 7 4" xfId="1700" xr:uid="{273C3542-7B9F-48A0-81ED-0C9F045A115A}"/>
    <cellStyle name="Výstup 3 7 4 2" xfId="4899" xr:uid="{82D38FB5-0925-442A-9057-B48825A40B0B}"/>
    <cellStyle name="Výstup 3 7 4 2 2" xfId="11692" xr:uid="{97730AEF-8ED0-4FE3-843E-73686CA59835}"/>
    <cellStyle name="Výstup 3 7 4 2 2 2" xfId="20352" xr:uid="{23D6D989-25B1-420B-988E-421252EC7FEE}"/>
    <cellStyle name="Výstup 3 7 4 2 2 2 2" xfId="47735" xr:uid="{79C43BA1-EB29-444B-B258-340D2E4DF02A}"/>
    <cellStyle name="Výstup 3 7 4 2 2 3" xfId="23321" xr:uid="{AC58A553-6149-45E9-8298-29279FAFFF62}"/>
    <cellStyle name="Výstup 3 7 4 2 2 4" xfId="25957" xr:uid="{BFD21803-59B6-4CDE-9C55-14D3B3692196}"/>
    <cellStyle name="Výstup 3 7 4 2 2 5" xfId="36538" xr:uid="{A61B2E56-3DD4-4E25-9E65-1D7180953CE6}"/>
    <cellStyle name="Výstup 3 7 4 2 3" xfId="15774" xr:uid="{AF31DA8C-1AE3-4AF9-A79A-2EA8C9C12FD9}"/>
    <cellStyle name="Výstup 3 7 4 2 3 2" xfId="42066" xr:uid="{7D60EB0C-A553-4675-8A63-5BE9CFAB7CBC}"/>
    <cellStyle name="Výstup 3 7 4 2 4" xfId="20063" xr:uid="{CFE8BAB5-402E-45A8-890D-FB3CC70D276B}"/>
    <cellStyle name="Výstup 3 7 4 2 5" xfId="23016" xr:uid="{907AE4E7-4094-4537-8C90-1A732BE7BB26}"/>
    <cellStyle name="Výstup 3 7 4 2 6" xfId="30983" xr:uid="{312D873F-EE9D-4D96-BA62-7E2CDD55F13B}"/>
    <cellStyle name="Výstup 3 7 4 3" xfId="8659" xr:uid="{44D83FED-B006-44F1-9E1B-1A14B2EE50C5}"/>
    <cellStyle name="Výstup 3 7 4 3 2" xfId="18443" xr:uid="{8C8511D2-D07E-4ED8-BC3C-734CC8D57C6B}"/>
    <cellStyle name="Výstup 3 7 4 3 2 2" xfId="44703" xr:uid="{5D4F578B-EB9F-4DB1-AEF1-4EE25946DDDC}"/>
    <cellStyle name="Výstup 3 7 4 3 3" xfId="21841" xr:uid="{0340D19A-C10C-4B67-B4F3-9F32B81EA5CA}"/>
    <cellStyle name="Výstup 3 7 4 3 4" xfId="24652" xr:uid="{9757A1AA-12DC-419F-AF60-21695DDA6DF0}"/>
    <cellStyle name="Výstup 3 7 4 3 5" xfId="33594" xr:uid="{3B793507-D13F-48FC-B578-A07679F522BC}"/>
    <cellStyle name="Výstup 3 7 4 4" xfId="13839" xr:uid="{C879473D-422C-4573-9DA5-5F69CEE11482}"/>
    <cellStyle name="Výstup 3 7 4 4 2" xfId="39042" xr:uid="{DD85903D-BF1A-4BFF-BD00-3F138F0E45C7}"/>
    <cellStyle name="Výstup 3 7 4 5" xfId="14317" xr:uid="{B7B34BD4-E17D-4EB0-A70E-EC5189FE2EC0}"/>
    <cellStyle name="Výstup 3 7 4 6" xfId="28047" xr:uid="{587DD213-FA8F-4413-BE3B-8EA0817EB5DF}"/>
    <cellStyle name="Výstup 3 7 4_5.3 Investments associated cy" xfId="6907" xr:uid="{F680844D-986D-4670-B0B4-FB6B224819F1}"/>
    <cellStyle name="Výstup 3 7 5" xfId="3018" xr:uid="{BEDCE7FE-0CB9-446E-A8CC-5FC25DDB20AB}"/>
    <cellStyle name="Výstup 3 7 5 2" xfId="9955" xr:uid="{AFEFC3B6-4CBD-4F1A-8FBC-8915F9DE4A31}"/>
    <cellStyle name="Výstup 3 7 5 2 2" xfId="19443" xr:uid="{6D202226-1BF5-4B9A-9919-244D073AC0D4}"/>
    <cellStyle name="Výstup 3 7 5 2 2 2" xfId="45998" xr:uid="{2E6F8EE3-2D5E-4FFC-8908-5CBA4BADDC24}"/>
    <cellStyle name="Výstup 3 7 5 2 3" xfId="22714" xr:uid="{10B9BEB7-EAE9-4747-ABFA-A7921E0B0F91}"/>
    <cellStyle name="Výstup 3 7 5 2 4" xfId="25482" xr:uid="{A9ED8225-0ED6-4722-B069-B7FA1DEAC5E4}"/>
    <cellStyle name="Výstup 3 7 5 2 5" xfId="34881" xr:uid="{56CF3F28-862F-44A7-A3AD-70CF6E729A20}"/>
    <cellStyle name="Výstup 3 7 5 3" xfId="14829" xr:uid="{6ADCE814-F469-422A-B037-F02B9D108580}"/>
    <cellStyle name="Výstup 3 7 5 3 2" xfId="40334" xr:uid="{F7F9142C-3BB3-4959-9462-9B942A6F0DFC}"/>
    <cellStyle name="Výstup 3 7 5 4" xfId="20076" xr:uid="{C3709D9A-4497-4822-AE76-36ECAF02DE11}"/>
    <cellStyle name="Výstup 3 7 5 5" xfId="29331" xr:uid="{2B1E78B0-3E88-497D-90BF-4B61F7C0A559}"/>
    <cellStyle name="Výstup 3 7 6" xfId="7439" xr:uid="{A8C8407E-FC4D-4C67-ABB5-6644114A2004}"/>
    <cellStyle name="Výstup 3 7 6 2" xfId="17729" xr:uid="{AFCE2A00-3B45-4A39-95DB-33526BD55BC2}"/>
    <cellStyle name="Výstup 3 7 6 2 2" xfId="43487" xr:uid="{CCFA1B08-D8A2-4095-987E-53C9A4227E0F}"/>
    <cellStyle name="Výstup 3 7 6 3" xfId="21328" xr:uid="{7B98F5F4-0664-4AA6-9B04-0C3375B32AC4}"/>
    <cellStyle name="Výstup 3 7 6 4" xfId="24221" xr:uid="{B628ADA8-2762-49E3-82EF-A8832AE0D63D}"/>
    <cellStyle name="Výstup 3 7 6 5" xfId="32394" xr:uid="{6A70E3A5-29F9-4245-A3DE-B0A2C5F13BDE}"/>
    <cellStyle name="Výstup 3 7 7" xfId="12974" xr:uid="{C417094B-E091-4204-B859-F52F036EB6D1}"/>
    <cellStyle name="Výstup 3 7 7 2" xfId="37827" xr:uid="{FDFAB91A-6E0D-4B27-8861-60FE5D2CFA2A}"/>
    <cellStyle name="Výstup 3 7 8" xfId="17334" xr:uid="{E27B66CF-4215-4A23-889F-0940F04730A7}"/>
    <cellStyle name="Výstup 3 7 9" xfId="26844" xr:uid="{C9810CA2-1197-477C-8003-C5328DF44DD7}"/>
    <cellStyle name="Výstup 3 7_3.10 Impairments" xfId="1187" xr:uid="{396FD8E0-9266-49B6-8794-C9FBA9F70940}"/>
    <cellStyle name="Výstup 3 8" xfId="235" xr:uid="{3DAAC152-C40A-4E56-9B21-474A047BCB5E}"/>
    <cellStyle name="Výstup 3 8 2" xfId="539" xr:uid="{C6E05BA3-EC52-47D5-82C1-98BDA792F6D4}"/>
    <cellStyle name="Výstup 3 8 2 2" xfId="2094" xr:uid="{AE5921DF-B6F8-40DA-B0D6-F0D4FAB18F5E}"/>
    <cellStyle name="Výstup 3 8 2 2 2" xfId="5293" xr:uid="{9086C666-B87C-4A00-BB52-E29102325C0A}"/>
    <cellStyle name="Výstup 3 8 2 2 2 2" xfId="12086" xr:uid="{966A0D88-AFEA-4727-B362-684E666AD69F}"/>
    <cellStyle name="Výstup 3 8 2 2 2 2 2" xfId="20664" xr:uid="{7080C6F2-EF25-4770-B662-D984A949BBA2}"/>
    <cellStyle name="Výstup 3 8 2 2 2 2 2 2" xfId="48129" xr:uid="{E0727F3C-0099-49BB-94C2-0FD82F30DD91}"/>
    <cellStyle name="Výstup 3 8 2 2 2 2 3" xfId="23592" xr:uid="{90651BBF-98AF-4905-8210-4ED09E19C21C}"/>
    <cellStyle name="Výstup 3 8 2 2 2 2 4" xfId="26217" xr:uid="{7BFE81DE-EA44-4114-BE94-72C32118AA60}"/>
    <cellStyle name="Výstup 3 8 2 2 2 2 5" xfId="36932" xr:uid="{5B5BAE7C-6712-4882-AD46-078BA37C85E8}"/>
    <cellStyle name="Výstup 3 8 2 2 2 3" xfId="16087" xr:uid="{D0104CE7-7449-430C-9D6F-93463043706F}"/>
    <cellStyle name="Výstup 3 8 2 2 2 3 2" xfId="42460" xr:uid="{BABB33DE-6441-4F87-B6B9-087136A5C899}"/>
    <cellStyle name="Výstup 3 8 2 2 2 4" xfId="13499" xr:uid="{719159FF-0C10-4284-9C2C-D787CF359389}"/>
    <cellStyle name="Výstup 3 8 2 2 2 5" xfId="23171" xr:uid="{C9F00A47-BED8-49CA-9C32-D0277CB609F6}"/>
    <cellStyle name="Výstup 3 8 2 2 2 6" xfId="31377" xr:uid="{3A1E3F56-DA5E-4B8A-88BE-CEC0A4D3277F}"/>
    <cellStyle name="Výstup 3 8 2 2 3" xfId="9053" xr:uid="{CAE08789-F1ED-456B-AA0D-2F32000D1EE5}"/>
    <cellStyle name="Výstup 3 8 2 2 3 2" xfId="18749" xr:uid="{0A3F7497-FC9B-4A8C-9B41-F2B9567C3628}"/>
    <cellStyle name="Výstup 3 8 2 2 3 2 2" xfId="45097" xr:uid="{0ADFF7CD-BFFA-4FF6-8239-9384568B144D}"/>
    <cellStyle name="Výstup 3 8 2 2 3 3" xfId="22112" xr:uid="{BA554470-B345-432F-8368-F5AB59B16D95}"/>
    <cellStyle name="Výstup 3 8 2 2 3 4" xfId="24912" xr:uid="{08ECB790-DF90-4DFA-BF37-6016AE609CE0}"/>
    <cellStyle name="Výstup 3 8 2 2 3 5" xfId="33988" xr:uid="{70DAE699-0047-4438-AB8E-0D71F34BA9A1}"/>
    <cellStyle name="Výstup 3 8 2 2 4" xfId="14147" xr:uid="{5798736A-1B9D-4E78-810C-C54B255C70A3}"/>
    <cellStyle name="Výstup 3 8 2 2 4 2" xfId="39436" xr:uid="{0253EF0A-5874-4B50-869D-E58B4B3A95AD}"/>
    <cellStyle name="Výstup 3 8 2 2 5" xfId="20392" xr:uid="{456BE2C5-F568-40DB-998E-C892F8740A37}"/>
    <cellStyle name="Výstup 3 8 2 2 6" xfId="28441" xr:uid="{E04948CD-A4AC-42AF-8EE9-D6C188FD6BD4}"/>
    <cellStyle name="Výstup 3 8 2 2_5.3 Investments associated cy" xfId="6909" xr:uid="{3C390E79-3548-47E3-B982-2A806D05EAF7}"/>
    <cellStyle name="Výstup 3 8 2 3" xfId="2715" xr:uid="{F7AB7C62-DDC1-4993-B3AA-0F1FFE0EA39F}"/>
    <cellStyle name="Výstup 3 8 2 3 2" xfId="5914" xr:uid="{E3677CF9-2CAA-45D2-8F6E-5D2466B5090C}"/>
    <cellStyle name="Výstup 3 8 2 3 2 2" xfId="12707" xr:uid="{07A609EE-0707-4961-A580-AFA75AA2C6EE}"/>
    <cellStyle name="Výstup 3 8 2 3 2 2 2" xfId="21117" xr:uid="{76833C83-1204-4931-A734-AB1148B19D3D}"/>
    <cellStyle name="Výstup 3 8 2 3 2 2 2 2" xfId="48750" xr:uid="{4CA02A0B-F3B3-4A1C-BA7F-AE496737164B}"/>
    <cellStyle name="Výstup 3 8 2 3 2 2 3" xfId="23974" xr:uid="{0D84524D-2B39-460F-81D6-44CA2DE69FF6}"/>
    <cellStyle name="Výstup 3 8 2 3 2 2 4" xfId="26571" xr:uid="{1BA6F1C9-9818-421E-ABE2-4B4A997D0CB3}"/>
    <cellStyle name="Výstup 3 8 2 3 2 2 5" xfId="37553" xr:uid="{6AA16EBC-8B98-4C34-A372-5403E66CE747}"/>
    <cellStyle name="Výstup 3 8 2 3 2 3" xfId="16529" xr:uid="{F967A6A5-5F35-48B7-A749-D08FB320835E}"/>
    <cellStyle name="Výstup 3 8 2 3 2 3 2" xfId="43081" xr:uid="{AF0E35F2-7C09-4FC1-BAC0-A37AA5F7323F}"/>
    <cellStyle name="Výstup 3 8 2 3 2 4" xfId="16291" xr:uid="{EC67261B-5A4D-49A4-BD2F-60546C720244}"/>
    <cellStyle name="Výstup 3 8 2 3 2 5" xfId="20450" xr:uid="{A014AD1F-E2A0-41EF-AF83-A358B3AA33FD}"/>
    <cellStyle name="Výstup 3 8 2 3 2 6" xfId="31998" xr:uid="{C59CC101-1953-436C-884F-4F07CFF48B05}"/>
    <cellStyle name="Výstup 3 8 2 3 3" xfId="9673" xr:uid="{EFE780D9-04B3-4B82-8D54-3925DFC31AD2}"/>
    <cellStyle name="Výstup 3 8 2 3 3 2" xfId="19205" xr:uid="{099603CF-AADE-47A5-8EB4-305280855FFE}"/>
    <cellStyle name="Výstup 3 8 2 3 3 2 2" xfId="45717" xr:uid="{DACDC51C-5F15-473E-86B9-2D6349D6C16D}"/>
    <cellStyle name="Výstup 3 8 2 3 3 3" xfId="22491" xr:uid="{56CA2773-0298-4392-8B08-7C2E77344B77}"/>
    <cellStyle name="Výstup 3 8 2 3 3 4" xfId="25265" xr:uid="{D51A1B5A-A9B2-46AB-8DE3-BCB8CB391897}"/>
    <cellStyle name="Výstup 3 8 2 3 3 5" xfId="34608" xr:uid="{38B8F255-E5D2-44FA-9048-3DE27E509F82}"/>
    <cellStyle name="Výstup 3 8 2 3 4" xfId="14590" xr:uid="{9FFEF7C8-57D9-4821-91E3-C51D5A320B04}"/>
    <cellStyle name="Výstup 3 8 2 3 4 2" xfId="40056" xr:uid="{3ECB67C3-A824-4E2E-B6D6-02554B5ADF26}"/>
    <cellStyle name="Výstup 3 8 2 3 5" xfId="20308" xr:uid="{DD163ED2-F060-4D7F-97F8-2266FC2E5FED}"/>
    <cellStyle name="Výstup 3 8 2 3 6" xfId="29061" xr:uid="{8D28B312-C391-4E1E-8CB2-E4F41140033A}"/>
    <cellStyle name="Výstup 3 8 2 3_5.3 Investments associated cy" xfId="6910" xr:uid="{A416AEC9-37BE-41F3-8BA0-FEA1731DE9EA}"/>
    <cellStyle name="Výstup 3 8 2 4" xfId="3287" xr:uid="{1E16B056-295C-44DC-AC60-AD8A42917B21}"/>
    <cellStyle name="Výstup 3 8 2 4 2" xfId="10214" xr:uid="{45EE66FB-6108-4F5E-85BF-C7954A6907E0}"/>
    <cellStyle name="Výstup 3 8 2 4 2 2" xfId="19650" xr:uid="{8BA60D8B-826E-461F-870A-853379EC9D5D}"/>
    <cellStyle name="Výstup 3 8 2 4 2 2 2" xfId="46257" xr:uid="{71BC4FA8-4A48-493D-8ECB-27900F2657A8}"/>
    <cellStyle name="Výstup 3 8 2 4 2 3" xfId="22890" xr:uid="{97A97CCD-0A52-4A2E-8A74-76AEC7F70502}"/>
    <cellStyle name="Výstup 3 8 2 4 2 4" xfId="25650" xr:uid="{D3B59466-17A5-450D-8425-D78F070A8587}"/>
    <cellStyle name="Výstup 3 8 2 4 2 5" xfId="35138" xr:uid="{3EF6DB43-6150-4447-90E5-3C6125CB5D77}"/>
    <cellStyle name="Výstup 3 8 2 4 3" xfId="15040" xr:uid="{44F4A3BD-5E88-4439-9EF7-F8CBE0DEA1D1}"/>
    <cellStyle name="Výstup 3 8 2 4 3 2" xfId="40592" xr:uid="{112D5233-8C71-4B73-9578-383194772A96}"/>
    <cellStyle name="Výstup 3 8 2 4 4" xfId="13647" xr:uid="{11E30ACB-21DB-456F-9D89-89651D63828E}"/>
    <cellStyle name="Výstup 3 8 2 4 5" xfId="29587" xr:uid="{E6B2AB55-6A8F-4D19-948A-2B3BEE3C76E6}"/>
    <cellStyle name="Výstup 3 8 2 5" xfId="7728" xr:uid="{7DE12921-3674-45F0-9C77-989C897CE04A}"/>
    <cellStyle name="Výstup 3 8 2 5 2" xfId="17967" xr:uid="{2604E9C6-4753-4068-B843-955D9416C0B7}"/>
    <cellStyle name="Výstup 3 8 2 5 2 2" xfId="43776" xr:uid="{43D14789-7DF3-4813-91A4-57171EB34C43}"/>
    <cellStyle name="Výstup 3 8 2 5 3" xfId="21540" xr:uid="{1EDAA9BF-26E7-4744-A81F-ACAAE90125CF}"/>
    <cellStyle name="Výstup 3 8 2 5 4" xfId="24422" xr:uid="{6FF68A7A-7666-4204-A49F-A176B88996EC}"/>
    <cellStyle name="Výstup 3 8 2 5 5" xfId="32683" xr:uid="{AD183742-7221-4EF7-B03D-ACE6E51140C7}"/>
    <cellStyle name="Výstup 3 8 2 6" xfId="13212" xr:uid="{EF407C68-11AE-4B0A-9511-9A8FBBD10414}"/>
    <cellStyle name="Výstup 3 8 2 6 2" xfId="38116" xr:uid="{775593E5-F437-4AEA-A590-207711F670A5}"/>
    <cellStyle name="Výstup 3 8 2 7" xfId="17123" xr:uid="{D18E7D29-1D5B-41F4-992F-B5C4E06BFDE1}"/>
    <cellStyle name="Výstup 3 8 2 8" xfId="27133" xr:uid="{A967C625-0DCD-4199-BB28-80974962F115}"/>
    <cellStyle name="Výstup 3 8 2_5.3 Investments associated cy" xfId="6908" xr:uid="{FDACDAD1-CAD0-411D-9967-AE3043A1C928}"/>
    <cellStyle name="Výstup 3 8 3" xfId="1822" xr:uid="{FE4F30AC-1255-4E4B-A496-A8B8554CC244}"/>
    <cellStyle name="Výstup 3 8 3 2" xfId="5021" xr:uid="{55AE9E55-EE17-49D0-AEED-C5995E52225A}"/>
    <cellStyle name="Výstup 3 8 3 2 2" xfId="11814" xr:uid="{E738D05E-0C9F-40A2-8130-A624413A6ED3}"/>
    <cellStyle name="Výstup 3 8 3 2 2 2" xfId="20448" xr:uid="{88F8EE44-CBC8-46A2-B28E-4B534FBB9D70}"/>
    <cellStyle name="Výstup 3 8 3 2 2 2 2" xfId="47857" xr:uid="{B0252941-21B4-4861-A90B-B4710505704E}"/>
    <cellStyle name="Výstup 3 8 3 2 2 3" xfId="23404" xr:uid="{36880121-A9FA-41D9-8883-BAA809106135}"/>
    <cellStyle name="Výstup 3 8 3 2 2 4" xfId="26039" xr:uid="{9193DEB3-874F-4F30-B6C6-8250028FD00B}"/>
    <cellStyle name="Výstup 3 8 3 2 2 5" xfId="36660" xr:uid="{4A1906A5-F60B-461C-A8A7-F48F28FDCCF4}"/>
    <cellStyle name="Výstup 3 8 3 2 3" xfId="15872" xr:uid="{ACBC0077-3392-4B6C-A2DF-78D590DBFDA6}"/>
    <cellStyle name="Výstup 3 8 3 2 3 2" xfId="42188" xr:uid="{773F0AEC-669C-4603-82B9-99FEA75D1217}"/>
    <cellStyle name="Výstup 3 8 3 2 4" xfId="19402" xr:uid="{D5DB5401-2FBE-4838-88F6-89731586DEAD}"/>
    <cellStyle name="Výstup 3 8 3 2 5" xfId="19792" xr:uid="{B3F28967-168A-4D51-9AD8-A95FDD7BBF32}"/>
    <cellStyle name="Výstup 3 8 3 2 6" xfId="31105" xr:uid="{D4CE1EE9-B17C-4009-86FC-2E1EAC07E9A1}"/>
    <cellStyle name="Výstup 3 8 3 3" xfId="8781" xr:uid="{FB20E833-6540-4403-8373-42B93290ADB7}"/>
    <cellStyle name="Výstup 3 8 3 3 2" xfId="18537" xr:uid="{01CF7D26-0CFE-443C-B8D1-25E12C7A8CD0}"/>
    <cellStyle name="Výstup 3 8 3 3 2 2" xfId="44825" xr:uid="{2EC37E8C-AD83-4B49-B510-50CAC81734CD}"/>
    <cellStyle name="Výstup 3 8 3 3 3" xfId="21926" xr:uid="{73E3F5FD-66C0-4F2F-824C-08EFB7081D81}"/>
    <cellStyle name="Výstup 3 8 3 3 4" xfId="24734" xr:uid="{1D71C6E5-123A-4459-B1B9-B0FBCB8F5D75}"/>
    <cellStyle name="Výstup 3 8 3 3 5" xfId="33716" xr:uid="{74CD7A8E-5E15-489A-92E4-A59A1BFE0BCA}"/>
    <cellStyle name="Výstup 3 8 3 4" xfId="13934" xr:uid="{E63C1032-78CF-4DEE-B92B-789784AB69A2}"/>
    <cellStyle name="Výstup 3 8 3 4 2" xfId="39164" xr:uid="{5E63D8FC-E857-4B3F-8BAF-438B03D65ADC}"/>
    <cellStyle name="Výstup 3 8 3 5" xfId="20439" xr:uid="{437DBC1D-E869-449C-99E5-5BC3AA9632C3}"/>
    <cellStyle name="Výstup 3 8 3 6" xfId="28169" xr:uid="{D56C6201-7583-4041-AC70-969A3A8BD997}"/>
    <cellStyle name="Výstup 3 8 3_5.3 Investments associated cy" xfId="6911" xr:uid="{961D67C9-49D7-466F-871E-7A5AD49DA4E9}"/>
    <cellStyle name="Výstup 3 8 4" xfId="2484" xr:uid="{3896096A-D506-4072-97D0-08680EA4AB1E}"/>
    <cellStyle name="Výstup 3 8 4 2" xfId="5683" xr:uid="{53B0FD97-956B-4D13-ABB3-B77197422AE0}"/>
    <cellStyle name="Výstup 3 8 4 2 2" xfId="12476" xr:uid="{3B8BCC52-3035-4013-99E8-8BFBB6B98894}"/>
    <cellStyle name="Výstup 3 8 4 2 2 2" xfId="20886" xr:uid="{D290E770-5432-4753-9CD9-F6BC807FBF6A}"/>
    <cellStyle name="Výstup 3 8 4 2 2 2 2" xfId="48519" xr:uid="{42CAF113-4AA8-47A4-9327-141F14A31A98}"/>
    <cellStyle name="Výstup 3 8 4 2 2 3" xfId="23743" xr:uid="{E2BF8244-5B8B-49B6-A1F3-0F56D1563FE2}"/>
    <cellStyle name="Výstup 3 8 4 2 2 4" xfId="26340" xr:uid="{2A7E7BE4-7F60-4265-BAFE-0FA2F80F1478}"/>
    <cellStyle name="Výstup 3 8 4 2 2 5" xfId="37322" xr:uid="{B37019A0-FB4C-44C7-A07B-A54DD00C7404}"/>
    <cellStyle name="Výstup 3 8 4 2 3" xfId="16299" xr:uid="{9C1FDAC9-0D56-4134-9F7D-ECE1479078A2}"/>
    <cellStyle name="Výstup 3 8 4 2 3 2" xfId="42850" xr:uid="{A527C9D9-6168-4039-B194-8CE39B507E21}"/>
    <cellStyle name="Výstup 3 8 4 2 4" xfId="13397" xr:uid="{3DFDB86F-3E37-40B4-98C0-3214E4B4C604}"/>
    <cellStyle name="Výstup 3 8 4 2 5" xfId="21584" xr:uid="{A18EC9C5-8A43-4677-916C-DACE98E16EA3}"/>
    <cellStyle name="Výstup 3 8 4 2 6" xfId="31767" xr:uid="{ED07AA50-6DA2-4122-98F4-554EA663623D}"/>
    <cellStyle name="Výstup 3 8 4 3" xfId="9442" xr:uid="{52BF7899-5E0D-44B5-80AA-6302CA5EAE12}"/>
    <cellStyle name="Výstup 3 8 4 3 2" xfId="18974" xr:uid="{37339BBE-8CCC-419E-A4B6-8F4E713B85CD}"/>
    <cellStyle name="Výstup 3 8 4 3 2 2" xfId="45486" xr:uid="{8FC17C8E-FDEB-4B66-94D1-28E7993F66AF}"/>
    <cellStyle name="Výstup 3 8 4 3 3" xfId="22260" xr:uid="{F77D916C-D244-4217-A896-53835923AF35}"/>
    <cellStyle name="Výstup 3 8 4 3 4" xfId="25034" xr:uid="{785FAB80-A90C-4B92-9970-DC8751FF343E}"/>
    <cellStyle name="Výstup 3 8 4 3 5" xfId="34377" xr:uid="{3011AFDF-E64E-4F2B-8910-7F7ECB60BCC3}"/>
    <cellStyle name="Výstup 3 8 4 4" xfId="14360" xr:uid="{E566265E-4022-4FBD-B314-8072FBE3B6BD}"/>
    <cellStyle name="Výstup 3 8 4 4 2" xfId="39825" xr:uid="{1D7D81C7-AD03-4A3F-ADA6-507EF279085A}"/>
    <cellStyle name="Výstup 3 8 4 5" xfId="20023" xr:uid="{787991CF-EE8E-437F-AC71-7024EB7F302C}"/>
    <cellStyle name="Výstup 3 8 4 6" xfId="28830" xr:uid="{656A5B57-2940-4BAB-A2DA-472A9DAE4F9E}"/>
    <cellStyle name="Výstup 3 8 4_5.3 Investments associated cy" xfId="6912" xr:uid="{A4A4DFD3-B222-4C00-9BBD-BC30A43649E1}"/>
    <cellStyle name="Výstup 3 8 5" xfId="3006" xr:uid="{AB362136-A126-4F2F-908C-B23C7EB89A1F}"/>
    <cellStyle name="Výstup 3 8 5 2" xfId="9943" xr:uid="{065388A4-64D3-4F14-96FD-541B164DF858}"/>
    <cellStyle name="Výstup 3 8 5 2 2" xfId="19436" xr:uid="{FFDCEA63-8247-4573-AD67-AE5B82BEBA16}"/>
    <cellStyle name="Výstup 3 8 5 2 2 2" xfId="45986" xr:uid="{851DF100-2F91-44B3-A307-4A216A763DC6}"/>
    <cellStyle name="Výstup 3 8 5 2 3" xfId="22708" xr:uid="{AC482DEE-5D23-4D38-B74B-AC57282C126A}"/>
    <cellStyle name="Výstup 3 8 5 2 4" xfId="25476" xr:uid="{CB629841-9C88-4EC4-ADB7-31098A36E72B}"/>
    <cellStyle name="Výstup 3 8 5 2 5" xfId="34869" xr:uid="{A6B6E692-5990-46B5-987A-564BD2ECD622}"/>
    <cellStyle name="Výstup 3 8 5 3" xfId="14822" xr:uid="{7A27010E-AC47-4F52-B8B0-A035850B7D37}"/>
    <cellStyle name="Výstup 3 8 5 3 2" xfId="40322" xr:uid="{9CB1723B-5633-4B2B-A73D-7F9A1AFDBADA}"/>
    <cellStyle name="Výstup 3 8 5 4" xfId="16853" xr:uid="{8D8F6EFA-B420-4C21-A7EE-CE818FAF5C95}"/>
    <cellStyle name="Výstup 3 8 5 5" xfId="29319" xr:uid="{75DB16EB-2AB6-4B09-A033-FCA5F34DCFD7}"/>
    <cellStyle name="Výstup 3 8 6" xfId="7427" xr:uid="{FBB20922-B5DB-46DD-B57F-C79D9B0B234B}"/>
    <cellStyle name="Výstup 3 8 6 2" xfId="17720" xr:uid="{2FD6799A-4839-4C80-84AF-6EF2C3A6E0EB}"/>
    <cellStyle name="Výstup 3 8 6 2 2" xfId="43475" xr:uid="{3B280E08-5A14-4CBD-99B3-D6A5530E8FD3}"/>
    <cellStyle name="Výstup 3 8 6 3" xfId="21322" xr:uid="{6D8CB720-1C67-48BA-84B6-5ADBBCF49571}"/>
    <cellStyle name="Výstup 3 8 6 4" xfId="24215" xr:uid="{066C3602-9564-40F2-85C1-3287F666FD79}"/>
    <cellStyle name="Výstup 3 8 6 5" xfId="32382" xr:uid="{7776FA78-BD65-4866-9001-7F142AC17205}"/>
    <cellStyle name="Výstup 3 8 7" xfId="12967" xr:uid="{C58852AF-3DBA-42B8-97B3-5D25471DC6D2}"/>
    <cellStyle name="Výstup 3 8 7 2" xfId="37815" xr:uid="{783A0E36-81FB-4DAE-971D-7751C3575CA9}"/>
    <cellStyle name="Výstup 3 8 8" xfId="17339" xr:uid="{C08CD314-7192-40C1-BBF7-59C87B9B4194}"/>
    <cellStyle name="Výstup 3 8 9" xfId="26832" xr:uid="{FBBD9BB7-48CF-4030-AE30-2CED7AD1CDB3}"/>
    <cellStyle name="Výstup 3 8_3.10 Impairments" xfId="1188" xr:uid="{14200057-CA5F-481F-B19B-D7805B167DA3}"/>
    <cellStyle name="Výstup 3 9" xfId="264" xr:uid="{C8973181-F2A8-4462-BF8A-C1D54EE43D23}"/>
    <cellStyle name="Výstup 3 9 2" xfId="568" xr:uid="{1143047C-1784-4A1E-94B5-A68BC694CFE3}"/>
    <cellStyle name="Výstup 3 9 2 2" xfId="2119" xr:uid="{1E69129D-1C76-48B7-BCD9-B432A7FDE02F}"/>
    <cellStyle name="Výstup 3 9 2 2 2" xfId="5318" xr:uid="{EFBC0F81-C347-4E3B-915F-37C14EDCA237}"/>
    <cellStyle name="Výstup 3 9 2 2 2 2" xfId="12111" xr:uid="{985EC85B-F169-4209-AFFA-44C4AEDA9562}"/>
    <cellStyle name="Výstup 3 9 2 2 2 2 2" xfId="20684" xr:uid="{D5660368-6302-4DCE-9CE5-AE0A33AB520D}"/>
    <cellStyle name="Výstup 3 9 2 2 2 2 2 2" xfId="48154" xr:uid="{6338BD80-9885-4DD4-A08E-224CD3DF7AFE}"/>
    <cellStyle name="Výstup 3 9 2 2 2 2 3" xfId="23611" xr:uid="{E79D5FE8-05AF-47BF-8CA9-E42A10A35BA7}"/>
    <cellStyle name="Výstup 3 9 2 2 2 2 4" xfId="26236" xr:uid="{9485C9DA-24F4-4EF5-9F6E-63F7F9C916D6}"/>
    <cellStyle name="Výstup 3 9 2 2 2 2 5" xfId="36957" xr:uid="{FE0BAC82-2275-45AE-8809-EDDFF0886300}"/>
    <cellStyle name="Výstup 3 9 2 2 2 3" xfId="16107" xr:uid="{E5DE7921-634F-4514-BAAB-92B8913004BF}"/>
    <cellStyle name="Výstup 3 9 2 2 2 3 2" xfId="42485" xr:uid="{9E980E8C-DE7B-413E-B0A3-149E2D14F95C}"/>
    <cellStyle name="Výstup 3 9 2 2 2 4" xfId="18663" xr:uid="{7122E752-00AA-4FFB-ACB0-F829AC7B38A9}"/>
    <cellStyle name="Výstup 3 9 2 2 2 5" xfId="15822" xr:uid="{186C64A6-256C-4B21-9A3B-C77E7201BD3D}"/>
    <cellStyle name="Výstup 3 9 2 2 2 6" xfId="31402" xr:uid="{62D7C3FB-A74C-498F-922C-929D9F798D37}"/>
    <cellStyle name="Výstup 3 9 2 2 3" xfId="9078" xr:uid="{244D3BDD-3F34-423A-AD79-10917400FC5B}"/>
    <cellStyle name="Výstup 3 9 2 2 3 2" xfId="18769" xr:uid="{CACB95BC-0B68-49F3-A1BD-3867C9052663}"/>
    <cellStyle name="Výstup 3 9 2 2 3 2 2" xfId="45122" xr:uid="{C23628AC-169F-442D-9542-AE4AABBFB455}"/>
    <cellStyle name="Výstup 3 9 2 2 3 3" xfId="22131" xr:uid="{DF858F93-0749-41E7-8455-C7B959252C5D}"/>
    <cellStyle name="Výstup 3 9 2 2 3 4" xfId="24931" xr:uid="{A6D40E6B-B48B-4F79-8829-69702592F7C1}"/>
    <cellStyle name="Výstup 3 9 2 2 3 5" xfId="34013" xr:uid="{5A8A7B99-4C47-4305-A782-8A612CE7665A}"/>
    <cellStyle name="Výstup 3 9 2 2 4" xfId="14166" xr:uid="{7919D855-D370-489C-BE0E-F84F8E36BA98}"/>
    <cellStyle name="Výstup 3 9 2 2 4 2" xfId="39461" xr:uid="{16E410CE-69B9-438C-842D-922CE2FB7274}"/>
    <cellStyle name="Výstup 3 9 2 2 5" xfId="13588" xr:uid="{D65C8FF5-A005-4B8D-8002-26C6A1AF2566}"/>
    <cellStyle name="Výstup 3 9 2 2 6" xfId="28466" xr:uid="{F4409A9E-07C8-4127-99B5-E5683DC7EFD5}"/>
    <cellStyle name="Výstup 3 9 2 2_5.3 Investments associated cy" xfId="6914" xr:uid="{2FCDF8C5-4AE7-4C59-A765-6A61F4A6CE1C}"/>
    <cellStyle name="Výstup 3 9 2 3" xfId="2738" xr:uid="{E89E0693-6C0A-4FD1-B4BA-8075CCAA98B5}"/>
    <cellStyle name="Výstup 3 9 2 3 2" xfId="5937" xr:uid="{1A861321-7D68-4A15-8982-84049F74D175}"/>
    <cellStyle name="Výstup 3 9 2 3 2 2" xfId="12730" xr:uid="{8DA0F489-FBC2-437C-BE16-B21528F8C07D}"/>
    <cellStyle name="Výstup 3 9 2 3 2 2 2" xfId="21140" xr:uid="{51DBFB75-3144-4FAF-812F-990AC160596B}"/>
    <cellStyle name="Výstup 3 9 2 3 2 2 2 2" xfId="48773" xr:uid="{A7AD70CB-4B93-4316-8944-7632441CBF1C}"/>
    <cellStyle name="Výstup 3 9 2 3 2 2 3" xfId="23997" xr:uid="{49E9B496-36B7-4E70-8481-6C129462C72D}"/>
    <cellStyle name="Výstup 3 9 2 3 2 2 4" xfId="26594" xr:uid="{1E345B16-3A8F-4DD1-A24A-004B9898402A}"/>
    <cellStyle name="Výstup 3 9 2 3 2 2 5" xfId="37576" xr:uid="{3E90BE41-E530-4A30-B299-A436C361CC98}"/>
    <cellStyle name="Výstup 3 9 2 3 2 3" xfId="16552" xr:uid="{9E6D2AA9-9BD3-45F5-80A4-35E175608EE5}"/>
    <cellStyle name="Výstup 3 9 2 3 2 3 2" xfId="43104" xr:uid="{D5C8F205-1BB1-4D37-AEBC-3B83535EAB90}"/>
    <cellStyle name="Výstup 3 9 2 3 2 4" xfId="20170" xr:uid="{CB167BFD-284B-44E9-BF93-02B27F78B039}"/>
    <cellStyle name="Výstup 3 9 2 3 2 5" xfId="14298" xr:uid="{A7AA4494-DEC9-4CCF-A6D5-99968DB8FD08}"/>
    <cellStyle name="Výstup 3 9 2 3 2 6" xfId="32021" xr:uid="{3F0333E4-ECE6-44DA-A9BD-CA4F32EE0A0D}"/>
    <cellStyle name="Výstup 3 9 2 3 3" xfId="9696" xr:uid="{B24AF93E-4B71-42F1-AE31-EB507E894ECD}"/>
    <cellStyle name="Výstup 3 9 2 3 3 2" xfId="19228" xr:uid="{21762E81-7078-470B-A203-874A469F1063}"/>
    <cellStyle name="Výstup 3 9 2 3 3 2 2" xfId="45740" xr:uid="{DAFA6581-F009-4559-ACA5-B6E442B7DCEA}"/>
    <cellStyle name="Výstup 3 9 2 3 3 3" xfId="22514" xr:uid="{2D3DA9D5-CFBE-4D2D-AB3D-BBE70D86AF96}"/>
    <cellStyle name="Výstup 3 9 2 3 3 4" xfId="25288" xr:uid="{69D93DD6-36A8-4971-8ED8-34BE96B9D3F5}"/>
    <cellStyle name="Výstup 3 9 2 3 3 5" xfId="34631" xr:uid="{357F4EB6-15F0-43F5-90F4-5614D3F8DCD8}"/>
    <cellStyle name="Výstup 3 9 2 3 4" xfId="14613" xr:uid="{3D85F5E8-861F-4830-A7BF-97A7C484E703}"/>
    <cellStyle name="Výstup 3 9 2 3 4 2" xfId="40079" xr:uid="{C5257027-6596-495A-8BD7-EE88BB42D363}"/>
    <cellStyle name="Výstup 3 9 2 3 5" xfId="18137" xr:uid="{6FB3B373-46C9-47CC-ADB7-0AC25A7935BF}"/>
    <cellStyle name="Výstup 3 9 2 3 6" xfId="29084" xr:uid="{F39958C5-06E3-49E9-A199-18C8C5D2C590}"/>
    <cellStyle name="Výstup 3 9 2 3_5.3 Investments associated cy" xfId="6915" xr:uid="{49FC0D08-FC5B-4964-BD99-AF47779F6FB1}"/>
    <cellStyle name="Výstup 3 9 2 4" xfId="3312" xr:uid="{882D1AB3-4093-4D8B-9005-0D3CBF766522}"/>
    <cellStyle name="Výstup 3 9 2 4 2" xfId="10239" xr:uid="{03A1C08B-465F-4FAC-A837-7A4356E82900}"/>
    <cellStyle name="Výstup 3 9 2 4 2 2" xfId="19670" xr:uid="{D85598B2-A784-4FED-BF0E-58B0774F5C08}"/>
    <cellStyle name="Výstup 3 9 2 4 2 2 2" xfId="46282" xr:uid="{28B81427-D880-4637-91F8-472C66F1AA25}"/>
    <cellStyle name="Výstup 3 9 2 4 2 3" xfId="22909" xr:uid="{F2504B2F-B6D7-44A5-9DA7-EF6A64AB92A1}"/>
    <cellStyle name="Výstup 3 9 2 4 2 4" xfId="25669" xr:uid="{2E51E542-0DA5-4674-BF77-B5D254022FBB}"/>
    <cellStyle name="Výstup 3 9 2 4 2 5" xfId="35163" xr:uid="{7011AD88-61CE-45AD-B11A-955DCE345BFF}"/>
    <cellStyle name="Výstup 3 9 2 4 3" xfId="15059" xr:uid="{FDF02033-0B67-4F98-9383-8013254E7AD4}"/>
    <cellStyle name="Výstup 3 9 2 4 3 2" xfId="40617" xr:uid="{0A2393D2-9FF1-4E58-BDD6-4AA51C4F3960}"/>
    <cellStyle name="Výstup 3 9 2 4 4" xfId="18791" xr:uid="{B3F92CBF-E3D5-4D04-8A9F-5C1952B9F469}"/>
    <cellStyle name="Výstup 3 9 2 4 5" xfId="29612" xr:uid="{22A8355D-2DA8-4B8E-A68A-C1EA94EDBDF6}"/>
    <cellStyle name="Výstup 3 9 2 5" xfId="7757" xr:uid="{FE750ACE-3767-46B9-AF97-469E03762D8B}"/>
    <cellStyle name="Výstup 3 9 2 5 2" xfId="17990" xr:uid="{B04D65A9-CAF1-420D-9957-58C8CD01B722}"/>
    <cellStyle name="Výstup 3 9 2 5 2 2" xfId="43805" xr:uid="{8E5287BE-123F-4368-B8B3-95D0A5E90BE9}"/>
    <cellStyle name="Výstup 3 9 2 5 3" xfId="21563" xr:uid="{514629EB-2E4B-4B14-A1DA-7C14E92094F6}"/>
    <cellStyle name="Výstup 3 9 2 5 4" xfId="24445" xr:uid="{7D345C21-508C-480F-9B42-56001259A5D4}"/>
    <cellStyle name="Výstup 3 9 2 5 5" xfId="32712" xr:uid="{17FA7DB6-55CC-42A6-853D-7340135FA3B1}"/>
    <cellStyle name="Výstup 3 9 2 6" xfId="13237" xr:uid="{F8CB051E-FDD4-4822-8CA0-D6A406A62454}"/>
    <cellStyle name="Výstup 3 9 2 6 2" xfId="38145" xr:uid="{C1832E4B-0156-43A3-96EF-F30FCD0904FD}"/>
    <cellStyle name="Výstup 3 9 2 7" xfId="17101" xr:uid="{C8352B28-3BF7-43AC-9233-8C748AA7CD16}"/>
    <cellStyle name="Výstup 3 9 2 8" xfId="27162" xr:uid="{0ADDC23C-6377-4BF9-89BE-71B3E8425C29}"/>
    <cellStyle name="Výstup 3 9 2_5.3 Investments associated cy" xfId="6913" xr:uid="{7A7E159E-8B7A-42E5-8AEB-C476F6471FD2}"/>
    <cellStyle name="Výstup 3 9 3" xfId="1847" xr:uid="{1390C536-94E0-45EA-90CB-D96D4F14950A}"/>
    <cellStyle name="Výstup 3 9 3 2" xfId="5046" xr:uid="{C49143EF-F65C-4756-90F2-22B5D2252BD3}"/>
    <cellStyle name="Výstup 3 9 3 2 2" xfId="11839" xr:uid="{8E3571C0-D134-4FA1-9D8E-24F721943275}"/>
    <cellStyle name="Výstup 3 9 3 2 2 2" xfId="20468" xr:uid="{824FD77D-411E-4D93-B868-012B6241D66B}"/>
    <cellStyle name="Výstup 3 9 3 2 2 2 2" xfId="47882" xr:uid="{0B009F78-BD37-4787-B2F2-B67DF1BC1793}"/>
    <cellStyle name="Výstup 3 9 3 2 2 3" xfId="23423" xr:uid="{F7C3F93E-506A-4A67-A54B-0D0937552C10}"/>
    <cellStyle name="Výstup 3 9 3 2 2 4" xfId="26058" xr:uid="{C02FE68A-711A-462A-96C4-E93C5B8114F0}"/>
    <cellStyle name="Výstup 3 9 3 2 2 5" xfId="36685" xr:uid="{F4877899-21C4-4340-A5D0-FBC0A91CBDE2}"/>
    <cellStyle name="Výstup 3 9 3 2 3" xfId="15891" xr:uid="{CF4DE327-F4BE-40AF-BBCA-A5316DC2999F}"/>
    <cellStyle name="Výstup 3 9 3 2 3 2" xfId="42213" xr:uid="{621A9156-4201-481F-B728-24AC46879451}"/>
    <cellStyle name="Výstup 3 9 3 2 4" xfId="20272" xr:uid="{3D6992E8-8F96-4769-90C0-6C8127806E7D}"/>
    <cellStyle name="Výstup 3 9 3 2 5" xfId="15715" xr:uid="{61A8EF26-873D-4DF2-ADCE-66B18F14D5B5}"/>
    <cellStyle name="Výstup 3 9 3 2 6" xfId="31130" xr:uid="{886A42A8-9336-4B9C-8A12-FA9150D4DC5D}"/>
    <cellStyle name="Výstup 3 9 3 3" xfId="8806" xr:uid="{4A611F00-090F-45D9-9351-70BE67282ED1}"/>
    <cellStyle name="Výstup 3 9 3 3 2" xfId="18557" xr:uid="{85E1F06B-549D-487B-BD30-38153D295787}"/>
    <cellStyle name="Výstup 3 9 3 3 2 2" xfId="44850" xr:uid="{D142F092-1F69-435F-9C2F-E3374FAD51F2}"/>
    <cellStyle name="Výstup 3 9 3 3 3" xfId="21945" xr:uid="{5336AB70-6899-4EF5-BE3B-67CAE8399A35}"/>
    <cellStyle name="Výstup 3 9 3 3 4" xfId="24753" xr:uid="{6122C47F-D5CA-4B45-8280-50CE77A0C565}"/>
    <cellStyle name="Výstup 3 9 3 3 5" xfId="33741" xr:uid="{5D6F797B-A7B5-428E-B635-9AB122CBBF34}"/>
    <cellStyle name="Výstup 3 9 3 4" xfId="13955" xr:uid="{9148189B-6894-4408-A144-5837C4A16795}"/>
    <cellStyle name="Výstup 3 9 3 4 2" xfId="39189" xr:uid="{59F41395-A986-4E7A-8110-498C11B9CDBA}"/>
    <cellStyle name="Výstup 3 9 3 5" xfId="13598" xr:uid="{10D510DF-C1D3-4F4A-ABD8-30B743C95F8A}"/>
    <cellStyle name="Výstup 3 9 3 6" xfId="28194" xr:uid="{DB93B4AD-3929-4C36-ABDC-C18146AED543}"/>
    <cellStyle name="Výstup 3 9 3_5.3 Investments associated cy" xfId="6916" xr:uid="{08721107-BEC2-46CB-A7A2-0823771367B3}"/>
    <cellStyle name="Výstup 3 9 4" xfId="2531" xr:uid="{4E1D8E5A-0ACB-45DF-AF8D-9F57E3D2296B}"/>
    <cellStyle name="Výstup 3 9 4 2" xfId="5730" xr:uid="{3CDB81D3-701D-4A6C-A379-B45BA34684D5}"/>
    <cellStyle name="Výstup 3 9 4 2 2" xfId="12523" xr:uid="{D8227000-5FA8-4B11-A2EA-797CDE9D8F0A}"/>
    <cellStyle name="Výstup 3 9 4 2 2 2" xfId="20933" xr:uid="{C10086A4-5B3A-4E81-9232-31F1325A112C}"/>
    <cellStyle name="Výstup 3 9 4 2 2 2 2" xfId="48566" xr:uid="{2C2FF20C-8CC6-473C-BF27-214B3E285E66}"/>
    <cellStyle name="Výstup 3 9 4 2 2 3" xfId="23790" xr:uid="{BE98E6B9-99BC-4254-91F3-EF480C70FD2B}"/>
    <cellStyle name="Výstup 3 9 4 2 2 4" xfId="26387" xr:uid="{DE4EC113-BE36-49E3-AAE2-293226BAA5F4}"/>
    <cellStyle name="Výstup 3 9 4 2 2 5" xfId="37369" xr:uid="{AC714B5A-249F-4CBB-9F7D-09F00B5D20A1}"/>
    <cellStyle name="Výstup 3 9 4 2 3" xfId="16345" xr:uid="{0F8BDCA9-EB77-4E6B-A1F4-1631DD72B9C1}"/>
    <cellStyle name="Výstup 3 9 4 2 3 2" xfId="42897" xr:uid="{CC01645C-565F-4310-9083-88F0382508A5}"/>
    <cellStyle name="Výstup 3 9 4 2 4" xfId="14283" xr:uid="{18AF1E41-4291-4645-AF56-67CF91305325}"/>
    <cellStyle name="Výstup 3 9 4 2 5" xfId="21802" xr:uid="{AB4BB5C8-988A-4CB9-AA9F-7C1D3775A500}"/>
    <cellStyle name="Výstup 3 9 4 2 6" xfId="31814" xr:uid="{97654A25-5DE6-4D5D-AEF2-83AD798DFC3C}"/>
    <cellStyle name="Výstup 3 9 4 3" xfId="9489" xr:uid="{1555FD6E-8BFE-40B8-918A-6E4FBB1627DE}"/>
    <cellStyle name="Výstup 3 9 4 3 2" xfId="19021" xr:uid="{5DE509EE-D6C2-4738-BD48-C5FD6431A3AC}"/>
    <cellStyle name="Výstup 3 9 4 3 2 2" xfId="45533" xr:uid="{7F4329B4-93DC-4A48-AB13-035FC95B192D}"/>
    <cellStyle name="Výstup 3 9 4 3 3" xfId="22307" xr:uid="{EE1332A8-D478-4955-825F-AA32AE88B105}"/>
    <cellStyle name="Výstup 3 9 4 3 4" xfId="25081" xr:uid="{587D1745-5A57-471F-8026-7C32F79D0B88}"/>
    <cellStyle name="Výstup 3 9 4 3 5" xfId="34424" xr:uid="{93570994-5355-4F3B-88CA-8D45428AB89E}"/>
    <cellStyle name="Výstup 3 9 4 4" xfId="14406" xr:uid="{D91104BD-E9B5-41D2-A563-F7A750234EF3}"/>
    <cellStyle name="Výstup 3 9 4 4 2" xfId="39872" xr:uid="{E36DC895-5367-4BDB-9286-D8F440E3C8F0}"/>
    <cellStyle name="Výstup 3 9 4 5" xfId="15569" xr:uid="{C05E1413-F1B9-4E40-84EF-3D5F72903C6A}"/>
    <cellStyle name="Výstup 3 9 4 6" xfId="28877" xr:uid="{34A2181A-D48C-408F-80C4-DCD62631BDEA}"/>
    <cellStyle name="Výstup 3 9 4_5.3 Investments associated cy" xfId="6917" xr:uid="{B0D14480-F929-4B14-8217-3AFDBBA0655C}"/>
    <cellStyle name="Výstup 3 9 5" xfId="3034" xr:uid="{DDED9F26-EEE1-4B54-A4C8-0AD730B58951}"/>
    <cellStyle name="Výstup 3 9 5 2" xfId="9969" xr:uid="{5E86322A-A392-4319-BEB9-20FD3FBDB04F}"/>
    <cellStyle name="Výstup 3 9 5 2 2" xfId="19456" xr:uid="{CC7594A4-763B-45E7-8757-E5EF10BC3697}"/>
    <cellStyle name="Výstup 3 9 5 2 2 2" xfId="46012" xr:uid="{A8E31C83-3EA1-494A-B1B9-AB4A6BCF0EB3}"/>
    <cellStyle name="Výstup 3 9 5 2 3" xfId="22727" xr:uid="{1C0EE29C-6A60-4F2C-8F94-A7191D6D3DFE}"/>
    <cellStyle name="Výstup 3 9 5 2 4" xfId="25495" xr:uid="{FA193DB4-14F3-42A3-8F19-D8460A98659C}"/>
    <cellStyle name="Výstup 3 9 5 2 5" xfId="34894" xr:uid="{17107F51-CDE2-44F9-94E9-8DEA951CBA8B}"/>
    <cellStyle name="Výstup 3 9 5 3" xfId="14842" xr:uid="{D135202E-5B65-42AF-85AF-8ED4ECF0859C}"/>
    <cellStyle name="Výstup 3 9 5 3 2" xfId="40348" xr:uid="{B7447CA1-0899-4896-A1B1-152EFAF0FBB8}"/>
    <cellStyle name="Výstup 3 9 5 4" xfId="18103" xr:uid="{C98A5E7C-B568-4D9E-9142-34E04FA3FFF1}"/>
    <cellStyle name="Výstup 3 9 5 5" xfId="29344" xr:uid="{D71BA9F6-CA86-42E2-9AEE-7EDCC9410A66}"/>
    <cellStyle name="Výstup 3 9 6" xfId="7456" xr:uid="{012C8C5F-EAC6-4519-AFB5-95D711B1E9D5}"/>
    <cellStyle name="Výstup 3 9 6 2" xfId="17746" xr:uid="{DC2EE485-F907-4F54-AA21-7898630A877A}"/>
    <cellStyle name="Výstup 3 9 6 2 2" xfId="43504" xr:uid="{24D91A84-C585-40E1-BD7D-AC801A307901}"/>
    <cellStyle name="Výstup 3 9 6 3" xfId="21345" xr:uid="{4C6516BF-D706-4874-A41E-6B28EF6101E7}"/>
    <cellStyle name="Výstup 3 9 6 4" xfId="24238" xr:uid="{3751720A-578A-4D64-88C5-8345F692DC5B}"/>
    <cellStyle name="Výstup 3 9 6 5" xfId="32411" xr:uid="{D9B496F0-8A83-4147-AED5-0C171750A311}"/>
    <cellStyle name="Výstup 3 9 7" xfId="12991" xr:uid="{0D7817B9-A05C-4C97-8E4C-B65943CA9909}"/>
    <cellStyle name="Výstup 3 9 7 2" xfId="37844" xr:uid="{97125F06-DA0E-4DB9-B725-0B6ED2FCA722}"/>
    <cellStyle name="Výstup 3 9 8" xfId="17316" xr:uid="{9DE04D58-E0EA-4512-9D4B-B02A4D6E1EC6}"/>
    <cellStyle name="Výstup 3 9 9" xfId="26861" xr:uid="{EC6EADA3-C91F-47CA-A2C6-B3D164194503}"/>
    <cellStyle name="Výstup 3 9_3.10 Impairments" xfId="1189" xr:uid="{A43AB103-43D4-4123-B8E3-B8EE4DF3A0E7}"/>
    <cellStyle name="Výstup 3_3.10 Impairments" xfId="1169" xr:uid="{D7DA5219-3E0F-4A15-B8E1-8D222C904CA2}"/>
    <cellStyle name="Výstup 4" xfId="138" xr:uid="{66C50A04-8CA1-4383-8681-42DDA3003A39}"/>
    <cellStyle name="Výstup 4 2" xfId="448" xr:uid="{9410C6E2-BB0F-4E47-BE8F-28CEA63B0A6E}"/>
    <cellStyle name="Výstup 4 2 2" xfId="2012" xr:uid="{30711493-9AF0-4A38-8F76-078FF7471F1C}"/>
    <cellStyle name="Výstup 4 2 2 2" xfId="5211" xr:uid="{5000B63A-5EDC-4B1D-B89D-4BA52711AEAC}"/>
    <cellStyle name="Výstup 4 2 2 2 2" xfId="12004" xr:uid="{7F2CE5A2-0E18-4C79-B693-FE95E05EA483}"/>
    <cellStyle name="Výstup 4 2 2 2 2 2" xfId="20600" xr:uid="{5577EA76-5189-414D-AA8E-47B72396DAAE}"/>
    <cellStyle name="Výstup 4 2 2 2 2 2 2" xfId="48047" xr:uid="{78AAB6D2-CED2-4AB8-AC32-894BEA855503}"/>
    <cellStyle name="Výstup 4 2 2 2 2 3" xfId="23543" xr:uid="{7ED738F9-A0D8-4653-84E4-80CCA109613F}"/>
    <cellStyle name="Výstup 4 2 2 2 2 4" xfId="26171" xr:uid="{C6640765-8F51-4933-AA02-9F6664FE013A}"/>
    <cellStyle name="Výstup 4 2 2 2 2 5" xfId="36850" xr:uid="{D31CB5AA-2C59-4668-B658-2EC75DF4800B}"/>
    <cellStyle name="Výstup 4 2 2 2 3" xfId="16024" xr:uid="{8F76B1BC-6DA9-414A-9E77-5F4775304712}"/>
    <cellStyle name="Výstup 4 2 2 2 3 2" xfId="42378" xr:uid="{BF5B0165-7132-417F-8C16-99312D74C54D}"/>
    <cellStyle name="Výstup 4 2 2 2 4" xfId="20609" xr:uid="{675FF1EC-C704-4D71-9DE4-0B52BD92A8FD}"/>
    <cellStyle name="Výstup 4 2 2 2 5" xfId="16927" xr:uid="{D68063C9-0D7D-4391-BCAB-412D8683DF93}"/>
    <cellStyle name="Výstup 4 2 2 2 6" xfId="31295" xr:uid="{52745BE7-75B7-496A-8B18-88A2F4066013}"/>
    <cellStyle name="Výstup 4 2 2 3" xfId="8971" xr:uid="{1A93FAD4-0E04-48CA-9943-AA6DAE96944E}"/>
    <cellStyle name="Výstup 4 2 2 3 2" xfId="18688" xr:uid="{EDC1A93F-E5A0-4F43-B3D4-C27639E71305}"/>
    <cellStyle name="Výstup 4 2 2 3 2 2" xfId="45015" xr:uid="{AC3A9689-A01E-4503-8363-87D177318C73}"/>
    <cellStyle name="Výstup 4 2 2 3 3" xfId="22063" xr:uid="{69BAFF6C-8452-43EB-9D84-5D79022581C2}"/>
    <cellStyle name="Výstup 4 2 2 3 4" xfId="24866" xr:uid="{D404435C-655A-417F-BE24-F595E20C48D9}"/>
    <cellStyle name="Výstup 4 2 2 3 5" xfId="33906" xr:uid="{5626F84F-7BCA-4BB6-B9D0-08899CB10D85}"/>
    <cellStyle name="Výstup 4 2 2 4" xfId="14085" xr:uid="{E0E3A127-C887-4961-808C-5C8488D72C80}"/>
    <cellStyle name="Výstup 4 2 2 4 2" xfId="39354" xr:uid="{D3EE8368-45FB-4CC7-BDC1-47233CCCF489}"/>
    <cellStyle name="Výstup 4 2 2 5" xfId="20306" xr:uid="{9652FF23-B7A1-4E80-9058-7A01FCC0E923}"/>
    <cellStyle name="Výstup 4 2 2 6" xfId="28359" xr:uid="{D647BC00-3FA1-4899-B37D-D1C416140548}"/>
    <cellStyle name="Výstup 4 2 2_5.3 Investments associated cy" xfId="6919" xr:uid="{ECDD4EA6-63BF-4110-800B-290E269FBACE}"/>
    <cellStyle name="Výstup 4 2 3" xfId="2663" xr:uid="{66B47221-77B1-4586-B52D-F578EB006C6E}"/>
    <cellStyle name="Výstup 4 2 3 2" xfId="5862" xr:uid="{7C5002D4-325C-4FDA-A74E-34B0265FC3A5}"/>
    <cellStyle name="Výstup 4 2 3 2 2" xfId="12655" xr:uid="{0E330283-9843-4547-8E5A-8DEB247A0DF6}"/>
    <cellStyle name="Výstup 4 2 3 2 2 2" xfId="21065" xr:uid="{30ED05D5-6345-4B39-B7BB-1EE21B08E2FE}"/>
    <cellStyle name="Výstup 4 2 3 2 2 2 2" xfId="48698" xr:uid="{48B04900-A5FF-4379-AC52-637263C0BECD}"/>
    <cellStyle name="Výstup 4 2 3 2 2 3" xfId="23922" xr:uid="{A811CA87-1575-4F22-A3A3-B96377974652}"/>
    <cellStyle name="Výstup 4 2 3 2 2 4" xfId="26519" xr:uid="{E6CCC72F-9C61-45C7-91B0-C4AC96398BA8}"/>
    <cellStyle name="Výstup 4 2 3 2 2 5" xfId="37501" xr:uid="{8FF3D393-F161-4CEE-A9DE-F6FB8716AC64}"/>
    <cellStyle name="Výstup 4 2 3 2 3" xfId="16477" xr:uid="{52851E31-AAF8-48B5-B5CC-98F5E8665439}"/>
    <cellStyle name="Výstup 4 2 3 2 3 2" xfId="43029" xr:uid="{3CACC398-1E90-4D57-B86D-878C952931C2}"/>
    <cellStyle name="Výstup 4 2 3 2 4" xfId="16701" xr:uid="{B4E732BF-FCBC-4BC7-BA6C-DAD2FB0A1A4D}"/>
    <cellStyle name="Výstup 4 2 3 2 5" xfId="23512" xr:uid="{B3F435DB-3615-4D97-94FD-F3312C893957}"/>
    <cellStyle name="Výstup 4 2 3 2 6" xfId="31946" xr:uid="{161D6BE2-74DF-4B80-889F-E8784D72ECF9}"/>
    <cellStyle name="Výstup 4 2 3 3" xfId="9621" xr:uid="{E2CDA5FC-365C-4179-89D4-2A11608FDA13}"/>
    <cellStyle name="Výstup 4 2 3 3 2" xfId="19153" xr:uid="{679FEE67-2423-4B68-9434-C03E11C63AFB}"/>
    <cellStyle name="Výstup 4 2 3 3 2 2" xfId="45665" xr:uid="{DD090E5B-C17F-40EA-BE8F-2D1CD253D4DC}"/>
    <cellStyle name="Výstup 4 2 3 3 3" xfId="22439" xr:uid="{397B71B0-6B36-4FB4-8F7F-ADF5A41D0469}"/>
    <cellStyle name="Výstup 4 2 3 3 4" xfId="25213" xr:uid="{C05CA40C-F4E4-4AF7-BAB1-CEE4C33EA2B5}"/>
    <cellStyle name="Výstup 4 2 3 3 5" xfId="34556" xr:uid="{28DB442F-7615-46E7-B81B-88F20B6D6256}"/>
    <cellStyle name="Výstup 4 2 3 4" xfId="14538" xr:uid="{B5B903BF-A350-4EAD-9860-48C2FB5090C6}"/>
    <cellStyle name="Výstup 4 2 3 4 2" xfId="40004" xr:uid="{28311D06-FBA6-4262-BE37-9AFF18874E74}"/>
    <cellStyle name="Výstup 4 2 3 5" xfId="13903" xr:uid="{BBA86C52-E4EB-4919-8DC7-908A00C4532B}"/>
    <cellStyle name="Výstup 4 2 3 6" xfId="29009" xr:uid="{4ED6C682-73EE-44E6-B75E-0BC1523DEA4C}"/>
    <cellStyle name="Výstup 4 2 3_5.3 Investments associated cy" xfId="6920" xr:uid="{874FF193-A66A-4601-933D-4C9168A18CC1}"/>
    <cellStyle name="Výstup 4 2 4" xfId="3205" xr:uid="{384AB521-0D1F-4CD7-97A7-5154CF1D9F20}"/>
    <cellStyle name="Výstup 4 2 4 2" xfId="10132" xr:uid="{03CEE989-0120-40D9-A1A3-6C6857295AC3}"/>
    <cellStyle name="Výstup 4 2 4 2 2" xfId="19586" xr:uid="{0D774075-765E-4BAC-BD42-DAD12F8B0B23}"/>
    <cellStyle name="Výstup 4 2 4 2 2 2" xfId="46175" xr:uid="{B614FFFC-B0FB-435E-9314-381DDD76CDA2}"/>
    <cellStyle name="Výstup 4 2 4 2 3" xfId="22841" xr:uid="{EFB970D4-CBD6-47CA-9787-189FFE1C7529}"/>
    <cellStyle name="Výstup 4 2 4 2 4" xfId="25604" xr:uid="{8269C96D-958C-4717-BBFD-7F6E3FBF6602}"/>
    <cellStyle name="Výstup 4 2 4 2 5" xfId="35056" xr:uid="{4911E721-4C55-4BFF-A2C0-EA9886F27BEC}"/>
    <cellStyle name="Výstup 4 2 4 3" xfId="14973" xr:uid="{5F6B98A1-4720-4F83-AF6A-9143A93780D2}"/>
    <cellStyle name="Výstup 4 2 4 3 2" xfId="40510" xr:uid="{005B13F6-F58F-408E-BF1B-7A75CE021DB4}"/>
    <cellStyle name="Výstup 4 2 4 4" xfId="17779" xr:uid="{4A232DE6-0BC3-4567-AC04-2C2D21161AAD}"/>
    <cellStyle name="Výstup 4 2 4 5" xfId="29505" xr:uid="{95E533F5-39AE-4DB7-8C80-99320653497A}"/>
    <cellStyle name="Výstup 4 2 5" xfId="7640" xr:uid="{74411EB0-2904-4FB6-A891-428B753E444D}"/>
    <cellStyle name="Výstup 4 2 5 2" xfId="17898" xr:uid="{7207D0A9-4EB1-47CC-813B-4AA307720396}"/>
    <cellStyle name="Výstup 4 2 5 2 2" xfId="43688" xr:uid="{BD74E22C-76F3-49D3-BB66-A6CAACAC71B5}"/>
    <cellStyle name="Výstup 4 2 5 3" xfId="21484" xr:uid="{9296D910-1E6A-48A7-8C53-99A6DA816C25}"/>
    <cellStyle name="Výstup 4 2 5 4" xfId="24370" xr:uid="{983B1B1E-6FD5-49AE-865F-A5A882E8EF16}"/>
    <cellStyle name="Výstup 4 2 5 5" xfId="32595" xr:uid="{0122F283-75E7-4215-B3F8-5E398B6AB9EB}"/>
    <cellStyle name="Výstup 4 2 6" xfId="13143" xr:uid="{ED67782C-D846-4A73-AC41-2BA100FE2362}"/>
    <cellStyle name="Výstup 4 2 6 2" xfId="38028" xr:uid="{0B4619A8-FBB5-47E7-8A44-91210BE58843}"/>
    <cellStyle name="Výstup 4 2 7" xfId="17179" xr:uid="{3867803A-8F9B-4E00-80C5-A81EC109C279}"/>
    <cellStyle name="Výstup 4 2 8" xfId="27045" xr:uid="{CC2F4832-F8F4-4655-AC4E-28839C3A790C}"/>
    <cellStyle name="Výstup 4 2_5.3 Investments associated cy" xfId="6918" xr:uid="{2F6E2EA5-DF90-4E5A-8E94-01784C9BBCE5}"/>
    <cellStyle name="Výstup 4 3" xfId="1737" xr:uid="{5C55EBFC-A53B-4653-AFB0-55735959C90B}"/>
    <cellStyle name="Výstup 4 3 2" xfId="4936" xr:uid="{3DACC456-7C54-4279-B4B3-6DFD9BAA14DE}"/>
    <cellStyle name="Výstup 4 3 2 2" xfId="11729" xr:uid="{7A9319FF-A401-4B92-822E-C2E2741201FD}"/>
    <cellStyle name="Výstup 4 3 2 2 2" xfId="20387" xr:uid="{DAE3128A-563E-4FEA-BEEF-A3AC0871C2B9}"/>
    <cellStyle name="Výstup 4 3 2 2 2 2" xfId="47772" xr:uid="{FAF326E2-356F-4332-9D22-B53A1AD2EC37}"/>
    <cellStyle name="Výstup 4 3 2 2 3" xfId="23354" xr:uid="{BE2A880A-3AEA-467F-A538-DDFC483041EE}"/>
    <cellStyle name="Výstup 4 3 2 2 4" xfId="25990" xr:uid="{E25D4F2A-A022-411C-8B6D-93EF6298C672}"/>
    <cellStyle name="Výstup 4 3 2 2 5" xfId="36575" xr:uid="{49484D51-8225-4283-B475-827406EBA58A}"/>
    <cellStyle name="Výstup 4 3 2 3" xfId="15808" xr:uid="{081BD167-F4A3-4323-B096-13CB91A67369}"/>
    <cellStyle name="Výstup 4 3 2 3 2" xfId="42103" xr:uid="{5152AC68-89A6-453E-A9E0-9C3900CE09FB}"/>
    <cellStyle name="Výstup 4 3 2 4" xfId="16767" xr:uid="{5ACBC95B-28CC-4D16-B20F-2C43F046DB1F}"/>
    <cellStyle name="Výstup 4 3 2 5" xfId="23734" xr:uid="{2433D4E8-DF9C-451E-826E-E23B243F6800}"/>
    <cellStyle name="Výstup 4 3 2 6" xfId="31020" xr:uid="{767C1AF6-97A2-485F-8D67-77D1FC28911B}"/>
    <cellStyle name="Výstup 4 3 3" xfId="8696" xr:uid="{3FAF71A6-29C4-485D-AD5A-0BB38A9AB980}"/>
    <cellStyle name="Výstup 4 3 3 2" xfId="18479" xr:uid="{04D69749-8202-4835-AE18-79DECD3AD4C3}"/>
    <cellStyle name="Výstup 4 3 3 2 2" xfId="44740" xr:uid="{94F1E600-DA61-469C-9037-CCFFAA07DA06}"/>
    <cellStyle name="Výstup 4 3 3 3" xfId="21874" xr:uid="{9AAADD70-B023-4179-AC83-B07280C56968}"/>
    <cellStyle name="Výstup 4 3 3 4" xfId="24685" xr:uid="{DB453DCA-D364-4D0B-A8A1-CB4E7D6E4BEE}"/>
    <cellStyle name="Výstup 4 3 3 5" xfId="33631" xr:uid="{8B8BDA0C-E269-44A4-BA06-B4783069971A}"/>
    <cellStyle name="Výstup 4 3 4" xfId="13874" xr:uid="{E62F132B-378E-49CE-89C5-22CE97F00080}"/>
    <cellStyle name="Výstup 4 3 4 2" xfId="39079" xr:uid="{D5B26750-6898-4DAF-88F4-85E45E751A50}"/>
    <cellStyle name="Výstup 4 3 5" xfId="15745" xr:uid="{0C956540-DC83-4BB8-A275-8A83A55120FF}"/>
    <cellStyle name="Výstup 4 3 6" xfId="28084" xr:uid="{B9AE580D-1739-463F-A664-F6F3E9087FC7}"/>
    <cellStyle name="Výstup 4 3_5.3 Investments associated cy" xfId="6921" xr:uid="{FE827B18-9419-4B7C-BECD-9DD23B5AD2D3}"/>
    <cellStyle name="Výstup 4 4" xfId="2503" xr:uid="{F900DC4D-79EF-4C87-8542-3B2ABC745988}"/>
    <cellStyle name="Výstup 4 4 2" xfId="5702" xr:uid="{C593C5F9-CBF0-4407-8BAB-EA0593E2064D}"/>
    <cellStyle name="Výstup 4 4 2 2" xfId="12495" xr:uid="{391AC72F-DA2A-486B-8572-086DD77F5892}"/>
    <cellStyle name="Výstup 4 4 2 2 2" xfId="20905" xr:uid="{2D739E4D-EE53-498C-8756-DE0809E154B9}"/>
    <cellStyle name="Výstup 4 4 2 2 2 2" xfId="48538" xr:uid="{67C414B1-AC93-4317-B94A-211FC86F1AB6}"/>
    <cellStyle name="Výstup 4 4 2 2 3" xfId="23762" xr:uid="{859DC9EF-FF7B-4B50-A63E-C414D998968A}"/>
    <cellStyle name="Výstup 4 4 2 2 4" xfId="26359" xr:uid="{66BB41EF-55AE-46A3-9442-9C7397F7D966}"/>
    <cellStyle name="Výstup 4 4 2 2 5" xfId="37341" xr:uid="{40FE9F82-144D-4A81-91E0-24F02E09068D}"/>
    <cellStyle name="Výstup 4 4 2 3" xfId="16318" xr:uid="{239C0CAC-62C5-432B-BD7F-B342D37E7E9F}"/>
    <cellStyle name="Výstup 4 4 2 3 2" xfId="42869" xr:uid="{2F2E421E-00F6-45FA-AD10-730C96B51E50}"/>
    <cellStyle name="Výstup 4 4 2 4" xfId="20099" xr:uid="{5BDBE041-D2E9-43B6-82DA-2F44DF82A46B}"/>
    <cellStyle name="Výstup 4 4 2 5" xfId="23025" xr:uid="{D2F4C767-35F8-4B03-8CFF-613320CA4004}"/>
    <cellStyle name="Výstup 4 4 2 6" xfId="31786" xr:uid="{BE54DB14-3285-41CD-B4A8-000BD204F3CB}"/>
    <cellStyle name="Výstup 4 4 3" xfId="9461" xr:uid="{7CD46C34-B539-4056-97EA-BC845777CD7C}"/>
    <cellStyle name="Výstup 4 4 3 2" xfId="18993" xr:uid="{269E2497-53A1-48BC-9E53-55AC62062F20}"/>
    <cellStyle name="Výstup 4 4 3 2 2" xfId="45505" xr:uid="{C2B67FCD-AE45-4AF4-BC9D-D5B64AFB9DBE}"/>
    <cellStyle name="Výstup 4 4 3 3" xfId="22279" xr:uid="{1F113BD6-1295-43C1-AA4A-2C5C6A365F6E}"/>
    <cellStyle name="Výstup 4 4 3 4" xfId="25053" xr:uid="{C8EC0252-6499-4E5B-A22C-1D9C41C00BFD}"/>
    <cellStyle name="Výstup 4 4 3 5" xfId="34396" xr:uid="{15B133AB-5D7B-436E-B861-3663A65FC019}"/>
    <cellStyle name="Výstup 4 4 4" xfId="14379" xr:uid="{93FB3860-75D0-4C44-908A-3A0719683F89}"/>
    <cellStyle name="Výstup 4 4 4 2" xfId="39844" xr:uid="{737184F3-BF74-4854-AD46-B4D13B83933E}"/>
    <cellStyle name="Výstup 4 4 5" xfId="15233" xr:uid="{E5831D93-0652-423E-A20F-6CF194F3CDE0}"/>
    <cellStyle name="Výstup 4 4 6" xfId="28849" xr:uid="{50D2C216-DC2E-4E35-81F8-052BD8A3725C}"/>
    <cellStyle name="Výstup 4 4_5.3 Investments associated cy" xfId="6922" xr:uid="{0C2D6BD2-73CB-4B07-A71A-CFD0E99AAAC7}"/>
    <cellStyle name="Výstup 4 5" xfId="2916" xr:uid="{2DD43001-125B-4B78-9378-9EC01AE3C20F}"/>
    <cellStyle name="Výstup 4 5 2" xfId="9856" xr:uid="{C0089743-C79B-48C6-BC67-F79EF6EA83C7}"/>
    <cellStyle name="Výstup 4 5 2 2" xfId="19374" xr:uid="{43E20D94-E77C-4931-A2FF-34D4A2C736EB}"/>
    <cellStyle name="Výstup 4 5 2 2 2" xfId="45899" xr:uid="{C7B59883-A1E6-4A2D-9479-5FA554CE97F0}"/>
    <cellStyle name="Výstup 4 5 2 3" xfId="22660" xr:uid="{4C8A7F1C-8AE7-4B9C-AAEB-254B777CA479}"/>
    <cellStyle name="Výstup 4 5 2 4" xfId="25430" xr:uid="{4F300027-CD5E-4BA9-8C8F-855BF3AACD64}"/>
    <cellStyle name="Výstup 4 5 2 5" xfId="34787" xr:uid="{9FDF752E-E01D-40E7-B998-1DEF6A602CEC}"/>
    <cellStyle name="Výstup 4 5 3" xfId="14762" xr:uid="{8D2EEC1F-9C9E-469B-8C5E-C6CCC203CD70}"/>
    <cellStyle name="Výstup 4 5 3 2" xfId="40235" xr:uid="{1A27CC78-EF6C-4BB9-B955-FE2D3B4E847E}"/>
    <cellStyle name="Výstup 4 5 4" xfId="20082" xr:uid="{F2DF0131-F7C2-4609-A29D-87941C2A6563}"/>
    <cellStyle name="Výstup 4 5 5" xfId="29237" xr:uid="{ED6CDF64-EC10-4695-AF87-E8F97A159681}"/>
    <cellStyle name="Výstup 4 6" xfId="7337" xr:uid="{68041CCC-9C8B-42A1-9D82-D318BC5AD119}"/>
    <cellStyle name="Výstup 4 6 2" xfId="17652" xr:uid="{7F90F82C-F781-4CE6-9F7A-7C7C4717C9D1}"/>
    <cellStyle name="Výstup 4 6 2 2" xfId="43385" xr:uid="{FF6634ED-25CB-47BA-A9F9-7B6838043583}"/>
    <cellStyle name="Výstup 4 6 3" xfId="21267" xr:uid="{48581AE4-517D-442F-9FFD-649A9A43C73D}"/>
    <cellStyle name="Výstup 4 6 4" xfId="24163" xr:uid="{DD52D856-77A0-425A-A63E-2E05713FAFD5}"/>
    <cellStyle name="Výstup 4 6 5" xfId="32294" xr:uid="{572B8F9F-0B81-4020-B741-520077B94B78}"/>
    <cellStyle name="Výstup 4 7" xfId="12897" xr:uid="{17082603-5308-4FBB-B29A-60762BA37E73}"/>
    <cellStyle name="Výstup 4 7 2" xfId="37725" xr:uid="{A6C900AD-C6B7-4930-A548-85B119F14D08}"/>
    <cellStyle name="Výstup 4 8" xfId="17396" xr:uid="{6AC66C68-FEAB-496E-99CD-CA948442DFF7}"/>
    <cellStyle name="Výstup 4 9" xfId="26744" xr:uid="{AC3018F2-2BD3-4F19-8A8A-EFEF5E43246B}"/>
    <cellStyle name="Výstup 4_3.10 Impairments" xfId="1190" xr:uid="{8CC8AE70-4D65-427A-A4D0-74BE79F61E8E}"/>
    <cellStyle name="Výstup 5" xfId="1719" xr:uid="{D7E748C3-8AF8-41EE-8107-151B0F6BD496}"/>
    <cellStyle name="Výstup 5 2" xfId="4918" xr:uid="{7FA97BC1-CA3B-44B8-B180-2F37CBEAAE4C}"/>
    <cellStyle name="Výstup 5 2 2" xfId="11711" xr:uid="{E2FF5100-9EA7-4875-9FB3-AF208A115242}"/>
    <cellStyle name="Výstup 5 2 2 2" xfId="20371" xr:uid="{8C6ACD63-D58D-4828-8BFA-764AB432A5C1}"/>
    <cellStyle name="Výstup 5 2 2 2 2" xfId="47754" xr:uid="{543A2323-273E-4524-A2C2-4DCB68519F0B}"/>
    <cellStyle name="Výstup 5 2 2 3" xfId="23340" xr:uid="{A4C4FC9B-43EF-45DE-82DC-15CDCCDD3A1C}"/>
    <cellStyle name="Výstup 5 2 2 4" xfId="25976" xr:uid="{8371BACF-7819-4FB9-8D51-24B5F78A970C}"/>
    <cellStyle name="Výstup 5 2 2 5" xfId="36557" xr:uid="{28A854CE-66AC-46F9-88D6-0A6FB08B3064}"/>
    <cellStyle name="Výstup 5 2 3" xfId="15793" xr:uid="{08FA95B4-8627-4AC1-8F43-0B729B571E08}"/>
    <cellStyle name="Výstup 5 2 3 2" xfId="42085" xr:uid="{900707DA-636F-47AF-8B9C-3A8D1255117B}"/>
    <cellStyle name="Výstup 5 2 4" xfId="19640" xr:uid="{376B7F85-349E-4397-8765-CB62C42B7186}"/>
    <cellStyle name="Výstup 5 2 5" xfId="13374" xr:uid="{0742CECC-CEDF-4DDD-B38C-6D68766891CA}"/>
    <cellStyle name="Výstup 5 2 6" xfId="31002" xr:uid="{AC032A6C-5CCA-43AC-92DE-79030346517B}"/>
    <cellStyle name="Výstup 5 3" xfId="8678" xr:uid="{3A9FD205-5218-475B-956B-57CC7CB3C699}"/>
    <cellStyle name="Výstup 5 3 2" xfId="18462" xr:uid="{FA584616-3C77-4C62-9862-2C1F1FAD56BF}"/>
    <cellStyle name="Výstup 5 3 2 2" xfId="44722" xr:uid="{D3651FF9-0D86-46E7-A040-037700184111}"/>
    <cellStyle name="Výstup 5 3 3" xfId="21860" xr:uid="{DDA40D28-6798-4E2F-BA33-690FBD5EAC36}"/>
    <cellStyle name="Výstup 5 3 4" xfId="24671" xr:uid="{09F4D2D8-8693-4B0E-A718-F227AB979E82}"/>
    <cellStyle name="Výstup 5 3 5" xfId="33613" xr:uid="{13F92641-5735-4FEF-9EA6-C6AFFAC786EF}"/>
    <cellStyle name="Výstup 5 4" xfId="13858" xr:uid="{FE59A16D-2841-4A17-859E-C05B063443D5}"/>
    <cellStyle name="Výstup 5 4 2" xfId="39061" xr:uid="{CDC92EC9-3CFC-4490-A287-C6882376481E}"/>
    <cellStyle name="Výstup 5 5" xfId="18318" xr:uid="{C7A07432-CCB4-4419-986C-5DDEA5205DF7}"/>
    <cellStyle name="Výstup 5 6" xfId="28066" xr:uid="{8411C860-ECE6-425A-9FCC-2194E6C444A7}"/>
    <cellStyle name="Výstup 5_5.3 Investments associated cy" xfId="6923" xr:uid="{06924B9F-4736-49CF-B2B6-B1F705750B6B}"/>
    <cellStyle name="Výstup 6" xfId="1959" xr:uid="{B0A56037-0B55-472C-87A6-7E6DAFDF4B13}"/>
    <cellStyle name="Výstup 6 2" xfId="5158" xr:uid="{D9D7169E-A28F-4239-8455-EA9C1889D299}"/>
    <cellStyle name="Výstup 6 2 2" xfId="11951" xr:uid="{25E85843-1FAB-4618-B8CA-D2C23248BBD3}"/>
    <cellStyle name="Výstup 6 2 2 2" xfId="20558" xr:uid="{852F8382-33F0-42CB-8D8B-62711BD4FC17}"/>
    <cellStyle name="Výstup 6 2 2 2 2" xfId="47994" xr:uid="{A7006A6E-13DD-4BC2-87FF-32F31D9D9F6C}"/>
    <cellStyle name="Výstup 6 2 2 3" xfId="23507" xr:uid="{941177C5-3F54-4E1C-BB95-3D5F495DF62E}"/>
    <cellStyle name="Výstup 6 2 2 4" xfId="26140" xr:uid="{02A1C29C-D2FD-4A39-80D7-52C73012E635}"/>
    <cellStyle name="Výstup 6 2 2 5" xfId="36797" xr:uid="{C6417405-BC8C-44E5-86BA-A5B0476C8B2D}"/>
    <cellStyle name="Výstup 6 2 3" xfId="15983" xr:uid="{9930C37F-B902-4AF2-AC42-5964FFB9B6E5}"/>
    <cellStyle name="Výstup 6 2 3 2" xfId="42325" xr:uid="{2F903473-7E55-438E-8159-67307A8545F4}"/>
    <cellStyle name="Výstup 6 2 4" xfId="17607" xr:uid="{6FE1F87E-75DE-4E16-A881-1CCD553A0C00}"/>
    <cellStyle name="Výstup 6 2 5" xfId="19943" xr:uid="{60E9CEF5-E2CA-4CE5-812E-02801FBE5090}"/>
    <cellStyle name="Výstup 6 2 6" xfId="31242" xr:uid="{54989E20-7CB7-45C2-9861-CE0036A3A12D}"/>
    <cellStyle name="Výstup 6 3" xfId="8918" xr:uid="{E9B2D405-808E-4952-95E7-D48EA471AD40}"/>
    <cellStyle name="Výstup 6 3 2" xfId="18646" xr:uid="{81596B85-E64F-43E6-B5B2-597FD846C210}"/>
    <cellStyle name="Výstup 6 3 2 2" xfId="44962" xr:uid="{15EE89D4-5C75-4375-B0EF-03719EF85739}"/>
    <cellStyle name="Výstup 6 3 3" xfId="22027" xr:uid="{BFA71F4E-65E8-46D7-B635-27311F56A22E}"/>
    <cellStyle name="Výstup 6 3 4" xfId="24835" xr:uid="{E5A8A108-6EC5-4F5A-B934-DB7FED04D208}"/>
    <cellStyle name="Výstup 6 3 5" xfId="33853" xr:uid="{6BF41992-85EA-4E95-A47B-75FDA5013D02}"/>
    <cellStyle name="Výstup 6 4" xfId="14044" xr:uid="{5A64F523-7BD7-409E-9189-6C11846E4767}"/>
    <cellStyle name="Výstup 6 4 2" xfId="39301" xr:uid="{39A5AAC9-F059-4AAC-96F1-7E03FAE17D0F}"/>
    <cellStyle name="Výstup 6 5" xfId="15839" xr:uid="{ECB7B068-E5F0-4339-B99B-B64F9A17DF4E}"/>
    <cellStyle name="Výstup 6 6" xfId="28306" xr:uid="{EC4D3EC9-DE9F-4431-B2FD-69E62EA53E96}"/>
    <cellStyle name="Výstup 6_5.3 Investments associated cy" xfId="6924" xr:uid="{FFAAC6CB-FB8F-4F38-8CCB-CC59F8BDB48E}"/>
    <cellStyle name="Výstup 7" xfId="2897" xr:uid="{92AD23CC-5996-43D2-9DDD-B52845C6D81B}"/>
    <cellStyle name="Výstup 7 2" xfId="9838" xr:uid="{931CCA4F-FCE2-4CF4-B97D-B19D637890CF}"/>
    <cellStyle name="Výstup 7 2 2" xfId="19359" xr:uid="{A76D123A-9EB4-4AAE-A1FB-51748616AC3F}"/>
    <cellStyle name="Výstup 7 2 2 2" xfId="45881" xr:uid="{A7BA7C9D-DEF7-4C10-8042-2D5957042370}"/>
    <cellStyle name="Výstup 7 2 3" xfId="22645" xr:uid="{E5BA79F5-A95C-4145-9D07-0833F6BF6144}"/>
    <cellStyle name="Výstup 7 2 4" xfId="25416" xr:uid="{2A0D0399-B797-40F7-BD15-75563730ECDC}"/>
    <cellStyle name="Výstup 7 2 5" xfId="34769" xr:uid="{E1E7D22C-54EF-4110-B03E-0C0A9014DB33}"/>
    <cellStyle name="Výstup 7 3" xfId="14747" xr:uid="{B62A17D5-D415-4E01-849D-6D12B2E75567}"/>
    <cellStyle name="Výstup 7 3 2" xfId="40217" xr:uid="{F3258BB3-E4F0-47B1-AB0D-586242FB968F}"/>
    <cellStyle name="Výstup 7 4" xfId="13371" xr:uid="{085C7FBB-378C-4F78-8FC6-08FAB0EA1C58}"/>
    <cellStyle name="Výstup 7 5" xfId="29219" xr:uid="{86541A3A-1611-4E75-9B58-E9D8CFE33775}"/>
    <cellStyle name="Výstup 8" xfId="7318" xr:uid="{DCC753BB-5E42-4B8E-96B1-358AB7DC570F}"/>
    <cellStyle name="Výstup 8 2" xfId="17635" xr:uid="{ABF2EE48-F98D-47B0-9575-62B12D37A582}"/>
    <cellStyle name="Výstup 8 2 2" xfId="43366" xr:uid="{E1DFA4CF-2241-4688-9B23-206AFBC6512F}"/>
    <cellStyle name="Výstup 8 3" xfId="17513" xr:uid="{664CEDD9-660C-4EB4-9FAE-5517FF90FB68}"/>
    <cellStyle name="Výstup 8 4" xfId="24148" xr:uid="{47BA0EB4-B4AB-490E-98B0-8A913393B7AA}"/>
    <cellStyle name="Výstup 8 5" xfId="32275" xr:uid="{DDF7B60B-45D7-4772-92D1-BADCB32731C6}"/>
    <cellStyle name="Výstup 9" xfId="12880" xr:uid="{B16BAD78-7A9A-4E1A-BBB5-FE346ABFAD6A}"/>
    <cellStyle name="Výstup 9 2" xfId="37706" xr:uid="{F8793E61-BAE4-4A42-8DAC-F3E726732364}"/>
    <cellStyle name="Výstup_3.10 Impairments" xfId="1147" xr:uid="{D5C8C89F-C509-4F4B-85C6-3A5BA5F4B303}"/>
    <cellStyle name="Vysvetľujúci text" xfId="110" xr:uid="{F6FD0AE9-C0AA-4458-AC21-40E82DCD4F2B}"/>
    <cellStyle name="Warning Text 2" xfId="3778" xr:uid="{7AED98F3-13AC-44C8-8A05-013D92C9A47F}"/>
    <cellStyle name="Warning Text 2 2" xfId="7132" xr:uid="{039C5A09-C55D-456E-A8CD-F17B56B4082F}"/>
    <cellStyle name="Warning Text 3" xfId="3846" xr:uid="{24B2FC75-B692-4D80-A433-2A311E3F34BD}"/>
    <cellStyle name="Warning Text 3 2" xfId="7133" xr:uid="{54AB4D1A-6910-4B18-8AEA-857077B871CA}"/>
    <cellStyle name="WhereOf" xfId="50" xr:uid="{00000000-0005-0000-0000-000033000000}"/>
    <cellStyle name="WhereOf 2" xfId="3199" xr:uid="{CB1765B0-4F7C-4806-A385-564EF42153DB}"/>
    <cellStyle name="WhereOf 3" xfId="985" xr:uid="{37E10987-78BA-4FE3-9F0D-75E296B533FB}"/>
    <cellStyle name="WhereOf_3.7.1 Ins results, overview" xfId="12856" xr:uid="{097FC4F2-816D-411B-8F6E-E140FE7809DB}"/>
    <cellStyle name="Zlá" xfId="111" xr:uid="{97EAB820-C84F-459D-AF72-2E7411B122A2}"/>
    <cellStyle name="Zvýraznenie1" xfId="112" xr:uid="{13BD13EE-E489-4EFB-BBD8-C6B70FC4E4CB}"/>
    <cellStyle name="Zvýraznenie2" xfId="113" xr:uid="{03CB6094-6922-44B0-B628-F4748A521A10}"/>
    <cellStyle name="Zvýraznenie3" xfId="114" xr:uid="{74AD47C9-1EAC-4E8E-A9DF-636DDFE63690}"/>
    <cellStyle name="Zvýraznenie4" xfId="115" xr:uid="{D0172125-6535-41B7-86F5-DAF4ADD1F6B6}"/>
    <cellStyle name="Zvýraznenie5" xfId="116" xr:uid="{F7D8E7EB-5418-486A-8195-8F006A249EA0}"/>
    <cellStyle name="Zvýraznenie6" xfId="117" xr:uid="{5BE4210E-CD6D-4D49-8FFB-243F4B570092}"/>
  </cellStyles>
  <dxfs count="0"/>
  <tableStyles count="0" defaultTableStyle="TableStyleMedium9" defaultPivotStyle="PivotStyleLight16"/>
  <colors>
    <mruColors>
      <color rgb="FFC0C0C0"/>
      <color rgb="FFFF0000"/>
      <color rgb="FF1B5B95"/>
      <color rgb="FF3BAEE1"/>
      <color rgb="FFFFFF99"/>
      <color rgb="FFFDE9D9"/>
      <color rgb="FFE8EAF8"/>
      <color rgb="FFF000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1390650</xdr:colOff>
      <xdr:row>1</xdr:row>
      <xdr:rowOff>105863</xdr:rowOff>
    </xdr:from>
    <xdr:to>
      <xdr:col>7</xdr:col>
      <xdr:colOff>39370</xdr:colOff>
      <xdr:row>4</xdr:row>
      <xdr:rowOff>27238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9FD45C7-F75E-47FC-9636-7E467AA317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67475" y="267788"/>
          <a:ext cx="887095" cy="7437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2</xdr:row>
      <xdr:rowOff>136208</xdr:rowOff>
    </xdr:to>
    <xdr:sp macro="" textlink="">
      <xdr:nvSpPr>
        <xdr:cNvPr id="5" name="TextBox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D5389A-F66E-4EFD-BA31-13F51763ADC5}"/>
            </a:ext>
          </a:extLst>
        </xdr:cNvPr>
        <xdr:cNvSpPr txBox="1"/>
      </xdr:nvSpPr>
      <xdr:spPr>
        <a:xfrm>
          <a:off x="0" y="0"/>
          <a:ext cx="2212763" cy="469583"/>
        </a:xfrm>
        <a:prstGeom prst="rect">
          <a:avLst/>
        </a:prstGeom>
        <a:solidFill>
          <a:schemeClr val="accen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 u="sng">
              <a:solidFill>
                <a:schemeClr val="bg1"/>
              </a:solidFill>
            </a:rPr>
            <a:t>GO</a:t>
          </a:r>
          <a:r>
            <a:rPr lang="en-US" sz="1100" b="1" u="sng" baseline="0">
              <a:solidFill>
                <a:schemeClr val="bg1"/>
              </a:solidFill>
            </a:rPr>
            <a:t> BACK TO TABLE OF CONTENTS</a:t>
          </a:r>
          <a:endParaRPr lang="en-US" sz="1100" b="1" u="sng">
            <a:solidFill>
              <a:schemeClr val="bg1"/>
            </a:solidFill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2</xdr:row>
      <xdr:rowOff>136208</xdr:rowOff>
    </xdr:to>
    <xdr:sp macro="" textlink="">
      <xdr:nvSpPr>
        <xdr:cNvPr id="4" name="TextBox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EA7E4B-BFA2-4486-8FD9-9D5027582FC6}"/>
            </a:ext>
          </a:extLst>
        </xdr:cNvPr>
        <xdr:cNvSpPr txBox="1"/>
      </xdr:nvSpPr>
      <xdr:spPr>
        <a:xfrm>
          <a:off x="0" y="0"/>
          <a:ext cx="2212763" cy="469583"/>
        </a:xfrm>
        <a:prstGeom prst="rect">
          <a:avLst/>
        </a:prstGeom>
        <a:solidFill>
          <a:schemeClr val="accen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 u="sng">
              <a:solidFill>
                <a:schemeClr val="bg1"/>
              </a:solidFill>
            </a:rPr>
            <a:t>GO</a:t>
          </a:r>
          <a:r>
            <a:rPr lang="en-US" sz="1100" b="1" u="sng" baseline="0">
              <a:solidFill>
                <a:schemeClr val="bg1"/>
              </a:solidFill>
            </a:rPr>
            <a:t> BACK TO TABLE OF CONTENTS</a:t>
          </a:r>
          <a:endParaRPr lang="en-US" sz="1100" b="1" u="sng">
            <a:solidFill>
              <a:schemeClr val="bg1"/>
            </a:solidFill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2</xdr:row>
      <xdr:rowOff>136208</xdr:rowOff>
    </xdr:to>
    <xdr:sp macro="" textlink="">
      <xdr:nvSpPr>
        <xdr:cNvPr id="4" name="TextBox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A500B2-53DC-4704-834B-F47B49F890FE}"/>
            </a:ext>
          </a:extLst>
        </xdr:cNvPr>
        <xdr:cNvSpPr txBox="1"/>
      </xdr:nvSpPr>
      <xdr:spPr>
        <a:xfrm>
          <a:off x="0" y="0"/>
          <a:ext cx="2212763" cy="469583"/>
        </a:xfrm>
        <a:prstGeom prst="rect">
          <a:avLst/>
        </a:prstGeom>
        <a:solidFill>
          <a:schemeClr val="accen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 u="sng">
              <a:solidFill>
                <a:schemeClr val="bg1"/>
              </a:solidFill>
            </a:rPr>
            <a:t>GO</a:t>
          </a:r>
          <a:r>
            <a:rPr lang="en-US" sz="1100" b="1" u="sng" baseline="0">
              <a:solidFill>
                <a:schemeClr val="bg1"/>
              </a:solidFill>
            </a:rPr>
            <a:t> BACK TO TABLE OF CONTENTS</a:t>
          </a:r>
          <a:endParaRPr lang="en-US" sz="1100" b="1" u="sng">
            <a:solidFill>
              <a:schemeClr val="bg1"/>
            </a:solidFill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2</xdr:row>
      <xdr:rowOff>136208</xdr:rowOff>
    </xdr:to>
    <xdr:sp macro="" textlink="">
      <xdr:nvSpPr>
        <xdr:cNvPr id="4" name="TextBox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A62027-5A9F-4B52-9F24-D2BD90CBA1BB}"/>
            </a:ext>
          </a:extLst>
        </xdr:cNvPr>
        <xdr:cNvSpPr txBox="1"/>
      </xdr:nvSpPr>
      <xdr:spPr>
        <a:xfrm>
          <a:off x="0" y="0"/>
          <a:ext cx="2212763" cy="469583"/>
        </a:xfrm>
        <a:prstGeom prst="rect">
          <a:avLst/>
        </a:prstGeom>
        <a:solidFill>
          <a:schemeClr val="accen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 u="sng">
              <a:solidFill>
                <a:schemeClr val="bg1"/>
              </a:solidFill>
            </a:rPr>
            <a:t>GO</a:t>
          </a:r>
          <a:r>
            <a:rPr lang="en-US" sz="1100" b="1" u="sng" baseline="0">
              <a:solidFill>
                <a:schemeClr val="bg1"/>
              </a:solidFill>
            </a:rPr>
            <a:t> BACK TO TABLE OF CONTENTS</a:t>
          </a:r>
          <a:endParaRPr lang="en-US" sz="1100" b="1" u="sng">
            <a:solidFill>
              <a:schemeClr val="bg1"/>
            </a:solidFill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2</xdr:row>
      <xdr:rowOff>136208</xdr:rowOff>
    </xdr:to>
    <xdr:sp macro="" textlink="">
      <xdr:nvSpPr>
        <xdr:cNvPr id="4" name="TextBox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4C61A8-247D-4E99-A19B-136D54EB0504}"/>
            </a:ext>
          </a:extLst>
        </xdr:cNvPr>
        <xdr:cNvSpPr txBox="1"/>
      </xdr:nvSpPr>
      <xdr:spPr>
        <a:xfrm>
          <a:off x="0" y="0"/>
          <a:ext cx="2212763" cy="469583"/>
        </a:xfrm>
        <a:prstGeom prst="rect">
          <a:avLst/>
        </a:prstGeom>
        <a:solidFill>
          <a:schemeClr val="accen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 u="sng">
              <a:solidFill>
                <a:schemeClr val="bg1"/>
              </a:solidFill>
            </a:rPr>
            <a:t>GO</a:t>
          </a:r>
          <a:r>
            <a:rPr lang="en-US" sz="1100" b="1" u="sng" baseline="0">
              <a:solidFill>
                <a:schemeClr val="bg1"/>
              </a:solidFill>
            </a:rPr>
            <a:t> BACK TO TABLE OF CONTENTS</a:t>
          </a:r>
          <a:endParaRPr lang="en-US" sz="1100" b="1" u="sng">
            <a:solidFill>
              <a:schemeClr val="bg1"/>
            </a:solidFill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2244513</xdr:colOff>
      <xdr:row>3</xdr:row>
      <xdr:rowOff>105410</xdr:rowOff>
    </xdr:to>
    <xdr:sp macro="" textlink="">
      <xdr:nvSpPr>
        <xdr:cNvPr id="2" name="Text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3E3818-C991-496B-893E-D52D7AC23318}"/>
            </a:ext>
          </a:extLst>
        </xdr:cNvPr>
        <xdr:cNvSpPr txBox="1"/>
      </xdr:nvSpPr>
      <xdr:spPr>
        <a:xfrm>
          <a:off x="628650" y="180975"/>
          <a:ext cx="2244513" cy="467360"/>
        </a:xfrm>
        <a:prstGeom prst="rect">
          <a:avLst/>
        </a:prstGeom>
        <a:solidFill>
          <a:schemeClr val="accen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 u="sng">
              <a:solidFill>
                <a:schemeClr val="bg1"/>
              </a:solidFill>
            </a:rPr>
            <a:t>GO</a:t>
          </a:r>
          <a:r>
            <a:rPr lang="en-US" sz="1100" b="1" u="sng" baseline="0">
              <a:solidFill>
                <a:schemeClr val="bg1"/>
              </a:solidFill>
            </a:rPr>
            <a:t> BACK TO TABLE OF CONTENTS</a:t>
          </a:r>
          <a:endParaRPr lang="en-US" sz="1100" b="1" u="sng">
            <a:solidFill>
              <a:schemeClr val="bg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95250</xdr:rowOff>
    </xdr:from>
    <xdr:to>
      <xdr:col>2</xdr:col>
      <xdr:colOff>1133263</xdr:colOff>
      <xdr:row>3</xdr:row>
      <xdr:rowOff>67945</xdr:rowOff>
    </xdr:to>
    <xdr:sp macro="" textlink="">
      <xdr:nvSpPr>
        <xdr:cNvPr id="2" name="Text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0FA138-E17D-4D12-9145-C9D16C90EF0E}"/>
            </a:ext>
          </a:extLst>
        </xdr:cNvPr>
        <xdr:cNvSpPr txBox="1"/>
      </xdr:nvSpPr>
      <xdr:spPr>
        <a:xfrm>
          <a:off x="133350" y="95250"/>
          <a:ext cx="2219113" cy="487045"/>
        </a:xfrm>
        <a:prstGeom prst="rect">
          <a:avLst/>
        </a:prstGeom>
        <a:solidFill>
          <a:schemeClr val="accen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 u="sng">
              <a:solidFill>
                <a:schemeClr val="bg1"/>
              </a:solidFill>
            </a:rPr>
            <a:t>GO</a:t>
          </a:r>
          <a:r>
            <a:rPr lang="en-US" sz="1100" b="1" u="sng" baseline="0">
              <a:solidFill>
                <a:schemeClr val="bg1"/>
              </a:solidFill>
            </a:rPr>
            <a:t> BACK TO TABLE OF CONTENTS</a:t>
          </a:r>
          <a:endParaRPr lang="en-US" sz="1100" b="1" u="sng">
            <a:solidFill>
              <a:schemeClr val="bg1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2</xdr:row>
      <xdr:rowOff>136208</xdr:rowOff>
    </xdr:to>
    <xdr:sp macro="" textlink="">
      <xdr:nvSpPr>
        <xdr:cNvPr id="3" name="TextBox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DEFB72-91B5-4A13-AC1F-D712A91F883A}"/>
            </a:ext>
          </a:extLst>
        </xdr:cNvPr>
        <xdr:cNvSpPr txBox="1"/>
      </xdr:nvSpPr>
      <xdr:spPr>
        <a:xfrm>
          <a:off x="0" y="0"/>
          <a:ext cx="2212763" cy="469583"/>
        </a:xfrm>
        <a:prstGeom prst="rect">
          <a:avLst/>
        </a:prstGeom>
        <a:solidFill>
          <a:schemeClr val="accen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 u="sng">
              <a:solidFill>
                <a:schemeClr val="bg1"/>
              </a:solidFill>
            </a:rPr>
            <a:t>GO</a:t>
          </a:r>
          <a:r>
            <a:rPr lang="en-US" sz="1100" b="1" u="sng" baseline="0">
              <a:solidFill>
                <a:schemeClr val="bg1"/>
              </a:solidFill>
            </a:rPr>
            <a:t> BACK TO TABLE OF CONTENTS</a:t>
          </a:r>
          <a:endParaRPr lang="en-US" sz="1100" b="1" u="sng">
            <a:solidFill>
              <a:schemeClr val="bg1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243840</xdr:colOff>
      <xdr:row>0</xdr:row>
      <xdr:rowOff>76200</xdr:rowOff>
    </xdr:from>
    <xdr:to>
      <xdr:col>1</xdr:col>
      <xdr:colOff>2230543</xdr:colOff>
      <xdr:row>3</xdr:row>
      <xdr:rowOff>54610</xdr:rowOff>
    </xdr:to>
    <xdr:sp macro="" textlink="">
      <xdr:nvSpPr>
        <xdr:cNvPr id="2" name="Text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D45B95-5AE1-4EBA-878D-9A8A6220C913}"/>
            </a:ext>
          </a:extLst>
        </xdr:cNvPr>
        <xdr:cNvSpPr txBox="1"/>
      </xdr:nvSpPr>
      <xdr:spPr>
        <a:xfrm>
          <a:off x="243840" y="76200"/>
          <a:ext cx="2238163" cy="458470"/>
        </a:xfrm>
        <a:prstGeom prst="rect">
          <a:avLst/>
        </a:prstGeom>
        <a:solidFill>
          <a:schemeClr val="accen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 u="sng">
              <a:solidFill>
                <a:schemeClr val="bg1"/>
              </a:solidFill>
            </a:rPr>
            <a:t>GO</a:t>
          </a:r>
          <a:r>
            <a:rPr lang="en-US" sz="1100" b="1" u="sng" baseline="0">
              <a:solidFill>
                <a:schemeClr val="bg1"/>
              </a:solidFill>
            </a:rPr>
            <a:t> BACK TO TABLE OF CONTENTS</a:t>
          </a:r>
          <a:endParaRPr lang="en-US" sz="1100" b="1" u="sng">
            <a:solidFill>
              <a:schemeClr val="bg1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2809875</xdr:colOff>
      <xdr:row>3</xdr:row>
      <xdr:rowOff>68368</xdr:rowOff>
    </xdr:to>
    <xdr:sp macro="" textlink="">
      <xdr:nvSpPr>
        <xdr:cNvPr id="2" name="Text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9A6113-8E54-4E82-813F-ED76996D2373}"/>
            </a:ext>
          </a:extLst>
        </xdr:cNvPr>
        <xdr:cNvSpPr txBox="1"/>
      </xdr:nvSpPr>
      <xdr:spPr>
        <a:xfrm>
          <a:off x="238125" y="158750"/>
          <a:ext cx="2809875" cy="465243"/>
        </a:xfrm>
        <a:prstGeom prst="rect">
          <a:avLst/>
        </a:prstGeom>
        <a:solidFill>
          <a:schemeClr val="accen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 u="sng">
              <a:solidFill>
                <a:schemeClr val="bg1"/>
              </a:solidFill>
            </a:rPr>
            <a:t>GO</a:t>
          </a:r>
          <a:r>
            <a:rPr lang="en-US" sz="1100" b="1" u="sng" baseline="0">
              <a:solidFill>
                <a:schemeClr val="bg1"/>
              </a:solidFill>
            </a:rPr>
            <a:t> BACK TO TABLE OF CONTENTS</a:t>
          </a:r>
          <a:endParaRPr lang="en-US" sz="1100" b="1" u="sng">
            <a:solidFill>
              <a:schemeClr val="bg1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2219113</xdr:colOff>
      <xdr:row>3</xdr:row>
      <xdr:rowOff>153670</xdr:rowOff>
    </xdr:to>
    <xdr:sp macro="" textlink="">
      <xdr:nvSpPr>
        <xdr:cNvPr id="2" name="Text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1B946B-2EDF-4047-9549-3045ADDE9C31}"/>
            </a:ext>
          </a:extLst>
        </xdr:cNvPr>
        <xdr:cNvSpPr txBox="1"/>
      </xdr:nvSpPr>
      <xdr:spPr>
        <a:xfrm>
          <a:off x="238125" y="171450"/>
          <a:ext cx="2219113" cy="487045"/>
        </a:xfrm>
        <a:prstGeom prst="rect">
          <a:avLst/>
        </a:prstGeom>
        <a:solidFill>
          <a:schemeClr val="accen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 u="sng">
              <a:solidFill>
                <a:schemeClr val="bg1"/>
              </a:solidFill>
            </a:rPr>
            <a:t>GO</a:t>
          </a:r>
          <a:r>
            <a:rPr lang="en-US" sz="1100" b="1" u="sng" baseline="0">
              <a:solidFill>
                <a:schemeClr val="bg1"/>
              </a:solidFill>
            </a:rPr>
            <a:t> BACK TO TABLE OF CONTENTS</a:t>
          </a:r>
          <a:endParaRPr lang="en-US" sz="1100" b="1" u="sng">
            <a:solidFill>
              <a:schemeClr val="bg1"/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0</xdr:row>
      <xdr:rowOff>114300</xdr:rowOff>
    </xdr:from>
    <xdr:to>
      <xdr:col>3</xdr:col>
      <xdr:colOff>784013</xdr:colOff>
      <xdr:row>3</xdr:row>
      <xdr:rowOff>1270</xdr:rowOff>
    </xdr:to>
    <xdr:sp macro="" textlink="">
      <xdr:nvSpPr>
        <xdr:cNvPr id="2" name="Text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A78140-2875-4D92-B860-F0268F30D7E9}"/>
            </a:ext>
          </a:extLst>
        </xdr:cNvPr>
        <xdr:cNvSpPr txBox="1"/>
      </xdr:nvSpPr>
      <xdr:spPr>
        <a:xfrm>
          <a:off x="161925" y="114300"/>
          <a:ext cx="2222288" cy="477520"/>
        </a:xfrm>
        <a:prstGeom prst="rect">
          <a:avLst/>
        </a:prstGeom>
        <a:solidFill>
          <a:schemeClr val="accen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 u="sng">
              <a:solidFill>
                <a:schemeClr val="bg1"/>
              </a:solidFill>
            </a:rPr>
            <a:t>GO</a:t>
          </a:r>
          <a:r>
            <a:rPr lang="en-US" sz="1100" b="1" u="sng" baseline="0">
              <a:solidFill>
                <a:schemeClr val="bg1"/>
              </a:solidFill>
            </a:rPr>
            <a:t> BACK TO TABLE OF CONTENTS</a:t>
          </a:r>
          <a:endParaRPr lang="en-US" sz="1100" b="1" u="sng">
            <a:solidFill>
              <a:schemeClr val="bg1"/>
            </a:soli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2</xdr:row>
      <xdr:rowOff>136208</xdr:rowOff>
    </xdr:to>
    <xdr:sp macro="" textlink="">
      <xdr:nvSpPr>
        <xdr:cNvPr id="4" name="TextBox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A5DEA1-0971-4068-A38D-311F27C7CC8D}"/>
            </a:ext>
          </a:extLst>
        </xdr:cNvPr>
        <xdr:cNvSpPr txBox="1"/>
      </xdr:nvSpPr>
      <xdr:spPr>
        <a:xfrm>
          <a:off x="0" y="0"/>
          <a:ext cx="2212763" cy="469583"/>
        </a:xfrm>
        <a:prstGeom prst="rect">
          <a:avLst/>
        </a:prstGeom>
        <a:solidFill>
          <a:schemeClr val="accen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 u="sng">
              <a:solidFill>
                <a:schemeClr val="bg1"/>
              </a:solidFill>
            </a:rPr>
            <a:t>GO</a:t>
          </a:r>
          <a:r>
            <a:rPr lang="en-US" sz="1100" b="1" u="sng" baseline="0">
              <a:solidFill>
                <a:schemeClr val="bg1"/>
              </a:solidFill>
            </a:rPr>
            <a:t> BACK TO TABLE OF CONTENTS</a:t>
          </a:r>
          <a:endParaRPr lang="en-US" sz="1100" b="1" u="sng">
            <a:solidFill>
              <a:schemeClr val="bg1"/>
            </a:solidFill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2</xdr:row>
      <xdr:rowOff>136208</xdr:rowOff>
    </xdr:to>
    <xdr:sp macro="" textlink="">
      <xdr:nvSpPr>
        <xdr:cNvPr id="4" name="TextBox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1C4376-AEBD-41D3-B9BC-3644D0FCE5E1}"/>
            </a:ext>
          </a:extLst>
        </xdr:cNvPr>
        <xdr:cNvSpPr txBox="1"/>
      </xdr:nvSpPr>
      <xdr:spPr>
        <a:xfrm>
          <a:off x="0" y="0"/>
          <a:ext cx="2212763" cy="469583"/>
        </a:xfrm>
        <a:prstGeom prst="rect">
          <a:avLst/>
        </a:prstGeom>
        <a:solidFill>
          <a:schemeClr val="accen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 u="sng">
              <a:solidFill>
                <a:schemeClr val="bg1"/>
              </a:solidFill>
            </a:rPr>
            <a:t>GO</a:t>
          </a:r>
          <a:r>
            <a:rPr lang="en-US" sz="1100" b="1" u="sng" baseline="0">
              <a:solidFill>
                <a:schemeClr val="bg1"/>
              </a:solidFill>
            </a:rPr>
            <a:t> BACK TO TABLE OF CONTENTS</a:t>
          </a:r>
          <a:endParaRPr lang="en-US" sz="1100" b="1" u="sng">
            <a:solidFill>
              <a:schemeClr val="bg1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20345\AppData\Local\Temp\notesFB86DA\2b2_Delta_report_alt(vs%20previous%20version)%20PRO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turnis365kbc.azurewebsites.net/webDav/GetSharedReadOnly/c6cec550-baef-4984-9bff-6b33d55b3e57/2306_RASP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atakoepel\quarter%20estimate\ROFO\analyse%20sheets\QES_ROFO_P&amp;L%20Delta%20per%20company%20or%20BU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2B\GI005437\M016376\02_Content\Implementatie%20nieuwe%20Cognos\Analyse%20&amp;%20Opzet%20Cognos\Rapporten\Reporting%20Templates\Finale%20versie%20TEMPLATE%20GRS_V201210%20With%20User%20Form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 Me AppMgt"/>
      <sheetName val="Parameters"/>
      <sheetName val="LocalLists"/>
      <sheetName val="P&amp;L '13"/>
      <sheetName val="P&amp;L Ins '13"/>
      <sheetName val="KPI '13"/>
      <sheetName val="P&amp;L '14"/>
      <sheetName val="P&amp;L Ins '14"/>
      <sheetName val="KPI '14"/>
      <sheetName val="P&amp;L '15"/>
      <sheetName val="P&amp;L Ins '15"/>
      <sheetName val="KPI '15"/>
      <sheetName val="P&amp;L '16"/>
      <sheetName val="P&amp;L Ins '16"/>
      <sheetName val="KPI '16"/>
    </sheetNames>
    <sheetDataSet>
      <sheetData sheetId="0"/>
      <sheetData sheetId="1">
        <row r="1">
          <cell r="AI1" t="str">
            <v>APC13</v>
          </cell>
        </row>
        <row r="70">
          <cell r="F70" t="str">
            <v>I2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calLists"/>
      <sheetName val="Parameters"/>
      <sheetName val="Ratios"/>
      <sheetName val="B_Ratios"/>
      <sheetName val="Solv G_DC_DM"/>
      <sheetName val="Solv G_Ficod"/>
      <sheetName val="Solv B"/>
      <sheetName val="SolvII I"/>
      <sheetName val="Overview solvency Bank-Insuranc"/>
      <sheetName val="Capital G"/>
      <sheetName val="Solv buffer"/>
      <sheetName val="6.7 Solv overview G"/>
      <sheetName val="Leverage G"/>
      <sheetName val="Leverage B"/>
      <sheetName val="3.12 Country B"/>
      <sheetName val="GROUP"/>
      <sheetName val="BE"/>
      <sheetName val="CZ"/>
      <sheetName val="IM"/>
      <sheetName val="SK"/>
      <sheetName val="HU"/>
      <sheetName val="BG"/>
      <sheetName val="IE"/>
      <sheetName val="GC"/>
    </sheetNames>
    <sheetDataSet>
      <sheetData sheetId="0" refreshError="1"/>
      <sheetData sheetId="1">
        <row r="42">
          <cell r="F42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 Me AppMgt"/>
      <sheetName val="Parameters"/>
      <sheetName val="LocalLists"/>
      <sheetName val="QES P&amp;L"/>
      <sheetName val="ROFO P&amp;L"/>
      <sheetName val="QES Group Centre"/>
      <sheetName val="Sheet1"/>
    </sheetNames>
    <sheetDataSet>
      <sheetData sheetId="0" refreshError="1"/>
      <sheetData sheetId="1">
        <row r="68">
          <cell r="F68" t="str">
            <v>ROF15 Q1 Input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 Me AppMgt"/>
      <sheetName val="User Menu"/>
      <sheetName val="Names"/>
      <sheetName val="Application Mgt Menu"/>
      <sheetName val="Template"/>
      <sheetName val="HeaderTable"/>
      <sheetName val="Parameters"/>
      <sheetName val="LocalLists"/>
      <sheetName val="TM1Pick"/>
      <sheetName val="Read_Me_AppMgt"/>
      <sheetName val="User_Menu"/>
      <sheetName val="Application_Mgt_Menu"/>
      <sheetName val="P&amp;L Group"/>
      <sheetName val="for ppt"/>
      <sheetName val="for ppt excl BT"/>
      <sheetName val="for ppt FY19"/>
      <sheetName val="for ppt FY19 excl BT"/>
      <sheetName val="for ppt FY20"/>
      <sheetName val="CMSS"/>
      <sheetName val="it2 prop"/>
      <sheetName val="it2 guid"/>
      <sheetName val="P&amp;L BU BEL"/>
      <sheetName val="P&amp;L BU CZ"/>
      <sheetName val="P&amp;L BU CZ-lc"/>
      <sheetName val="P&amp;L SK"/>
      <sheetName val="P&amp;L HU"/>
      <sheetName val="P&amp;L HU-lc"/>
      <sheetName val="P&amp;L BG"/>
      <sheetName val="P&amp;L BG-lc"/>
      <sheetName val="P&amp;L IE"/>
      <sheetName val="P&amp;L BU GC"/>
      <sheetName val="Net result breakdown"/>
      <sheetName val="values G 1112"/>
      <sheetName val="values G 0612"/>
      <sheetName val="values G2811"/>
      <sheetName val="values G2411_11u"/>
      <sheetName val="values G 2311"/>
      <sheetName val="values B 0612"/>
      <sheetName val="values B 2811"/>
      <sheetName val="values B 2411_11u"/>
      <sheetName val="values I 2411_10u"/>
      <sheetName val="values I 2311"/>
      <sheetName val="values Ins 2311"/>
      <sheetName val="values G it1"/>
      <sheetName val="Table"/>
      <sheetName val="C-I"/>
      <sheetName val="P&amp;L Insurance (2)"/>
      <sheetName val="Read_Me_AppMgt1"/>
      <sheetName val="User_Menu1"/>
      <sheetName val="Application_Mgt_Menu1"/>
      <sheetName val="P&amp;L_Group"/>
      <sheetName val="for_ppt"/>
      <sheetName val="for_ppt_excl_BT"/>
      <sheetName val="for_ppt_FY19"/>
      <sheetName val="for_ppt_FY19_excl_BT"/>
      <sheetName val="for_ppt_FY20"/>
      <sheetName val="it2_prop"/>
      <sheetName val="it2_guid"/>
      <sheetName val="P&amp;L_BU_BEL"/>
      <sheetName val="P&amp;L_BU_CZ"/>
      <sheetName val="P&amp;L_BU_CZ-lc"/>
      <sheetName val="P&amp;L_SK"/>
      <sheetName val="P&amp;L_HU"/>
      <sheetName val="P&amp;L_HU-lc"/>
      <sheetName val="P&amp;L_BG"/>
      <sheetName val="P&amp;L_BG-lc"/>
      <sheetName val="P&amp;L_IE"/>
      <sheetName val="P&amp;L_BU_GC"/>
      <sheetName val="Net_result_breakdown"/>
      <sheetName val="values_G_1112"/>
      <sheetName val="values_G_0612"/>
      <sheetName val="values_G2811"/>
      <sheetName val="values_G2411_11u"/>
      <sheetName val="values_G_2311"/>
      <sheetName val="values_B_0612"/>
      <sheetName val="values_B_2811"/>
      <sheetName val="values_B_2411_11u"/>
      <sheetName val="values_I_2411_10u"/>
      <sheetName val="values_I_2311"/>
      <sheetName val="values_Ins_2311"/>
      <sheetName val="values_G_it1"/>
      <sheetName val="P&amp;L_Insurance_(2)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F1" t="str">
            <v xml:space="preserve"> 3.2</v>
          </cell>
        </row>
      </sheetData>
      <sheetData sheetId="7">
        <row r="1">
          <cell r="A1" t="str">
            <v>PeriodScopes_List</v>
          </cell>
          <cell r="C1" t="str">
            <v>UnitsText_List</v>
          </cell>
          <cell r="D1" t="str">
            <v>UnitsNumber_List</v>
          </cell>
          <cell r="N1" t="str">
            <v>TobecopiedSheets_List
(REVERSE order)</v>
          </cell>
        </row>
        <row r="2">
          <cell r="C2" t="str">
            <v>Units</v>
          </cell>
          <cell r="D2">
            <v>1</v>
          </cell>
          <cell r="N2" t="str">
            <v>User Menu</v>
          </cell>
        </row>
        <row r="3">
          <cell r="C3" t="str">
            <v>Thousands</v>
          </cell>
          <cell r="D3">
            <v>1000</v>
          </cell>
          <cell r="N3" t="str">
            <v>Parameters</v>
          </cell>
        </row>
        <row r="4">
          <cell r="C4" t="str">
            <v>Millions</v>
          </cell>
          <cell r="D4">
            <v>1000000</v>
          </cell>
          <cell r="N4"/>
        </row>
        <row r="5">
          <cell r="C5"/>
          <cell r="D5"/>
          <cell r="N5"/>
        </row>
        <row r="6">
          <cell r="C6"/>
          <cell r="D6"/>
          <cell r="N6"/>
        </row>
        <row r="7">
          <cell r="C7"/>
          <cell r="D7"/>
          <cell r="N7"/>
        </row>
        <row r="8">
          <cell r="C8"/>
          <cell r="D8"/>
          <cell r="N8"/>
        </row>
        <row r="9">
          <cell r="C9"/>
          <cell r="D9"/>
          <cell r="N9"/>
        </row>
        <row r="10">
          <cell r="C10"/>
          <cell r="D10"/>
          <cell r="N10"/>
        </row>
        <row r="11">
          <cell r="C11"/>
          <cell r="D11"/>
          <cell r="N11"/>
        </row>
        <row r="12">
          <cell r="C12"/>
          <cell r="D12"/>
          <cell r="N12"/>
        </row>
        <row r="13">
          <cell r="C13"/>
          <cell r="D13"/>
          <cell r="N13"/>
        </row>
        <row r="14">
          <cell r="C14"/>
          <cell r="D14"/>
          <cell r="N14"/>
        </row>
        <row r="15">
          <cell r="C15"/>
          <cell r="D15"/>
          <cell r="N15"/>
        </row>
        <row r="16">
          <cell r="C16"/>
          <cell r="D16"/>
          <cell r="N16"/>
        </row>
        <row r="17">
          <cell r="C17"/>
          <cell r="D17"/>
          <cell r="N17"/>
        </row>
        <row r="18">
          <cell r="C18"/>
          <cell r="D18"/>
          <cell r="N18"/>
        </row>
        <row r="19">
          <cell r="C19"/>
          <cell r="D19"/>
          <cell r="N19"/>
        </row>
        <row r="20">
          <cell r="C20"/>
          <cell r="D20"/>
          <cell r="N20"/>
        </row>
        <row r="21">
          <cell r="C21"/>
          <cell r="D21"/>
          <cell r="N21"/>
        </row>
        <row r="22">
          <cell r="C22"/>
          <cell r="D22"/>
          <cell r="N22"/>
        </row>
        <row r="23">
          <cell r="C23"/>
          <cell r="D23"/>
          <cell r="N23"/>
        </row>
        <row r="24">
          <cell r="C24"/>
          <cell r="D24"/>
          <cell r="N24"/>
        </row>
        <row r="25">
          <cell r="C25"/>
          <cell r="D25"/>
          <cell r="N25"/>
        </row>
        <row r="26">
          <cell r="C26"/>
          <cell r="D26"/>
          <cell r="N26"/>
        </row>
        <row r="27">
          <cell r="C27"/>
          <cell r="D27"/>
          <cell r="N27"/>
        </row>
        <row r="28">
          <cell r="C28"/>
          <cell r="D28"/>
          <cell r="N28"/>
        </row>
        <row r="29">
          <cell r="C29"/>
          <cell r="D29"/>
          <cell r="N29"/>
        </row>
        <row r="30">
          <cell r="C30"/>
          <cell r="D30"/>
          <cell r="N30"/>
        </row>
        <row r="31">
          <cell r="C31"/>
          <cell r="D31"/>
          <cell r="N31"/>
        </row>
        <row r="32">
          <cell r="C32"/>
          <cell r="D32"/>
          <cell r="N32"/>
        </row>
        <row r="33">
          <cell r="C33"/>
          <cell r="D33"/>
          <cell r="N33"/>
        </row>
        <row r="34">
          <cell r="C34"/>
          <cell r="D34"/>
          <cell r="N34"/>
        </row>
        <row r="35">
          <cell r="C35"/>
          <cell r="D35"/>
          <cell r="N35"/>
        </row>
        <row r="36">
          <cell r="C36"/>
          <cell r="D36"/>
          <cell r="N36"/>
        </row>
        <row r="37">
          <cell r="C37"/>
          <cell r="D37"/>
          <cell r="N37"/>
        </row>
        <row r="38">
          <cell r="C38"/>
          <cell r="D38"/>
          <cell r="N38"/>
        </row>
        <row r="39">
          <cell r="C39"/>
          <cell r="D39"/>
          <cell r="N39"/>
        </row>
        <row r="40">
          <cell r="C40"/>
          <cell r="D40"/>
          <cell r="N40"/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75A61-A2B9-4E1A-BA40-BD776B18CC2A}">
  <sheetPr>
    <pageSetUpPr fitToPage="1"/>
  </sheetPr>
  <dimension ref="B1:H17"/>
  <sheetViews>
    <sheetView showGridLines="0" tabSelected="1" zoomScaleNormal="100" workbookViewId="0"/>
  </sheetViews>
  <sheetFormatPr defaultRowHeight="12.5"/>
  <cols>
    <col min="1" max="1" width="3.1796875" customWidth="1"/>
    <col min="2" max="2" width="1.54296875" customWidth="1"/>
    <col min="3" max="3" width="36.08984375" customWidth="1"/>
    <col min="4" max="4" width="2.1796875" customWidth="1"/>
    <col min="5" max="5" width="26.81640625" customWidth="1"/>
    <col min="6" max="6" width="2.81640625" customWidth="1"/>
    <col min="7" max="7" width="32.08984375" bestFit="1" customWidth="1"/>
    <col min="8" max="8" width="2.1796875" customWidth="1"/>
    <col min="9" max="9" width="1.453125" customWidth="1"/>
  </cols>
  <sheetData>
    <row r="1" spans="2:8" ht="13" thickBot="1"/>
    <row r="2" spans="2:8" ht="13" thickTop="1">
      <c r="B2" s="46"/>
      <c r="C2" s="47"/>
      <c r="D2" s="47"/>
      <c r="E2" s="47"/>
      <c r="F2" s="47"/>
      <c r="G2" s="47"/>
      <c r="H2" s="48"/>
    </row>
    <row r="3" spans="2:8" ht="29.5">
      <c r="B3" s="49"/>
      <c r="C3" s="120" t="s">
        <v>64</v>
      </c>
      <c r="H3" s="50"/>
    </row>
    <row r="4" spans="2:8" ht="22.5">
      <c r="B4" s="49"/>
      <c r="C4" s="121" t="s">
        <v>350</v>
      </c>
      <c r="H4" s="50"/>
    </row>
    <row r="5" spans="2:8">
      <c r="B5" s="49"/>
      <c r="H5" s="50"/>
    </row>
    <row r="6" spans="2:8" s="2" customFormat="1" ht="13">
      <c r="B6" s="54"/>
      <c r="C6" s="55" t="s">
        <v>57</v>
      </c>
      <c r="D6" s="56"/>
      <c r="E6" s="55" t="s">
        <v>58</v>
      </c>
      <c r="F6" s="56"/>
      <c r="G6" s="55" t="s">
        <v>65</v>
      </c>
      <c r="H6" s="57"/>
    </row>
    <row r="7" spans="2:8">
      <c r="B7" s="49"/>
      <c r="C7" s="128"/>
      <c r="H7" s="50"/>
    </row>
    <row r="8" spans="2:8">
      <c r="B8" s="49"/>
      <c r="C8" s="129" t="s">
        <v>99</v>
      </c>
      <c r="E8" s="132" t="s">
        <v>59</v>
      </c>
      <c r="F8" s="128"/>
      <c r="G8" s="129" t="s">
        <v>66</v>
      </c>
      <c r="H8" s="50"/>
    </row>
    <row r="9" spans="2:8">
      <c r="B9" s="49"/>
      <c r="C9" s="130" t="s">
        <v>120</v>
      </c>
      <c r="E9" s="132" t="s">
        <v>60</v>
      </c>
      <c r="F9" s="128"/>
      <c r="G9" s="128"/>
      <c r="H9" s="50"/>
    </row>
    <row r="10" spans="2:8">
      <c r="B10" s="49"/>
      <c r="C10" s="129" t="s">
        <v>100</v>
      </c>
      <c r="E10" s="131" t="s">
        <v>61</v>
      </c>
      <c r="F10" s="128"/>
      <c r="G10" s="128"/>
      <c r="H10" s="50"/>
    </row>
    <row r="11" spans="2:8">
      <c r="B11" s="49"/>
      <c r="C11" s="131" t="s">
        <v>101</v>
      </c>
      <c r="E11" s="133" t="s">
        <v>310</v>
      </c>
      <c r="F11" s="128"/>
      <c r="H11" s="50"/>
    </row>
    <row r="12" spans="2:8">
      <c r="B12" s="49"/>
      <c r="C12" s="131" t="s">
        <v>121</v>
      </c>
      <c r="E12" s="133" t="s">
        <v>309</v>
      </c>
      <c r="F12" s="128"/>
      <c r="G12" s="128"/>
      <c r="H12" s="50"/>
    </row>
    <row r="13" spans="2:8">
      <c r="B13" s="49"/>
      <c r="C13" s="131" t="s">
        <v>229</v>
      </c>
      <c r="E13" s="133" t="s">
        <v>62</v>
      </c>
      <c r="F13" s="128"/>
      <c r="G13" s="128"/>
      <c r="H13" s="50"/>
    </row>
    <row r="14" spans="2:8">
      <c r="B14" s="49"/>
      <c r="E14" s="131" t="s">
        <v>63</v>
      </c>
      <c r="F14" s="128"/>
      <c r="G14" s="128"/>
      <c r="H14" s="50"/>
    </row>
    <row r="15" spans="2:8">
      <c r="B15" s="49"/>
      <c r="E15" s="217"/>
      <c r="F15" s="128"/>
      <c r="G15" s="128"/>
      <c r="H15" s="50"/>
    </row>
    <row r="16" spans="2:8" ht="13" thickBot="1">
      <c r="B16" s="51"/>
      <c r="C16" s="52"/>
      <c r="D16" s="52"/>
      <c r="E16" s="52"/>
      <c r="F16" s="52"/>
      <c r="G16" s="52"/>
      <c r="H16" s="53"/>
    </row>
    <row r="17" ht="13" thickTop="1"/>
  </sheetData>
  <hyperlinks>
    <hyperlink ref="E8" location="'2.1 BU BELGIUM'!A1" display="2.1 BU Belgium" xr:uid="{CC3886D6-516D-44CA-AE7E-6988A68AC5AE}"/>
    <hyperlink ref="E9" location="'2.2 BU CZECH REPUBLIC'!A1" display="2.2 BU Czech Republic" xr:uid="{1873931F-08D9-45AD-ABF3-1E1257C843D5}"/>
    <hyperlink ref="E10" location="'2.3 BU INTERNATIONAL MARKETS'!A1" display="2.3 BU International Markets" xr:uid="{BB2C340B-955D-447E-BF08-547CDBD52A96}"/>
    <hyperlink ref="E12" location="'2.3.2 HUNGARY'!Print_Area" display="2.3.2 Hungary" xr:uid="{6402477D-5A58-4218-8971-77499A215C63}"/>
    <hyperlink ref="E11" location="'2.3.1 SLOVAKIA'!Print_Area" display="2.3.1 Slovakia" xr:uid="{F15D86CD-7BFF-4B69-A13A-360BDD25DFE1}"/>
    <hyperlink ref="E13" location="'2.3.3 BULGARIA'!A1" display="2.3.3 Bulgaria" xr:uid="{00EE3180-4D1C-465E-B3B3-3353F56F9844}"/>
    <hyperlink ref="G8" location="'3.1 Credit risk_loan portfolio'!A1" display="3.1 Credit risk - loan portfolio overview" xr:uid="{AEBF6C49-D372-480F-9D6D-4D2848CA3409}"/>
    <hyperlink ref="C8" location="'1.1 Overview'!A1" display="1.1 Overview" xr:uid="{E5DEB753-F634-48DE-9D4B-98654690D278}"/>
    <hyperlink ref="C9" location="'1.2 KBC Group'!A1" display="1.2 KBC Group" xr:uid="{9E8BAABD-580B-46E9-A39C-4D1C1DD9F45F}"/>
    <hyperlink ref="C10" location="'1.3 Consensus'!A1" display="1.3 Consensus" xr:uid="{21A938B4-75F5-422F-A19D-4B6A25BCDA58}"/>
    <hyperlink ref="C11" location="'1.4 Balance-sheet'!A1" display="1.4 Balance sheet information by segment" xr:uid="{4153788F-AD33-45C7-89B2-1AD24EFCE3B0}"/>
    <hyperlink ref="C12" location="'1.5 Solvency'!A1" display="1.5 Solvency table" xr:uid="{B21D7FD9-C66C-4D55-8EBD-327639C25C42}"/>
    <hyperlink ref="E14" location="'2.4 GROUP CENTRE'!A1" display="2.4 BU Group Centre" xr:uid="{0DEA5CEB-60DC-4CC7-9C4D-EEACB4BF47C4}"/>
    <hyperlink ref="C13" location="'1.6 Number of shares'!A1" display="1.6 Number of shares" xr:uid="{479D6C3D-D2D1-45C5-A2C9-B182AFE991B7}"/>
  </hyperlinks>
  <pageMargins left="0.7" right="0.7" top="0.75" bottom="0.75" header="0.3" footer="0.3"/>
  <pageSetup paperSize="9" scale="82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3:X55"/>
  <sheetViews>
    <sheetView showGridLines="0" zoomScale="90" zoomScaleNormal="90" workbookViewId="0">
      <pane xSplit="1" ySplit="6" topLeftCell="B22" activePane="bottomRight" state="frozen"/>
      <selection activeCell="D54" sqref="D54"/>
      <selection pane="topRight" activeCell="D54" sqref="D54"/>
      <selection pane="bottomLeft" activeCell="D54" sqref="D54"/>
      <selection pane="bottomRight"/>
    </sheetView>
  </sheetViews>
  <sheetFormatPr defaultColWidth="8.81640625" defaultRowHeight="12.5"/>
  <cols>
    <col min="1" max="1" width="61.6328125" customWidth="1"/>
    <col min="2" max="23" width="9" customWidth="1"/>
    <col min="24" max="24" width="8.90625" customWidth="1"/>
  </cols>
  <sheetData>
    <row r="3" spans="1:24"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3" customHeight="1"/>
    <row r="5" spans="1:24" ht="20" customHeight="1">
      <c r="A5" s="25" t="s">
        <v>219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</row>
    <row r="6" spans="1:24" ht="18" customHeight="1">
      <c r="A6" s="27" t="s">
        <v>43</v>
      </c>
      <c r="B6" s="30" t="s">
        <v>350</v>
      </c>
      <c r="C6" s="31" t="s">
        <v>347</v>
      </c>
      <c r="D6" s="31" t="s">
        <v>338</v>
      </c>
      <c r="E6" s="31" t="s">
        <v>337</v>
      </c>
      <c r="F6" s="31" t="s">
        <v>332</v>
      </c>
      <c r="G6" s="31" t="s">
        <v>328</v>
      </c>
      <c r="H6" s="31" t="s">
        <v>319</v>
      </c>
      <c r="I6" s="31" t="s">
        <v>315</v>
      </c>
      <c r="J6" s="31" t="s">
        <v>314</v>
      </c>
      <c r="K6" s="31" t="s">
        <v>311</v>
      </c>
      <c r="L6" s="31" t="s">
        <v>306</v>
      </c>
      <c r="M6" s="31" t="s">
        <v>303</v>
      </c>
      <c r="N6" s="31" t="s">
        <v>301</v>
      </c>
      <c r="O6" s="31" t="s">
        <v>300</v>
      </c>
      <c r="P6" s="31" t="s">
        <v>297</v>
      </c>
      <c r="Q6" s="31" t="s">
        <v>220</v>
      </c>
      <c r="R6" s="31" t="s">
        <v>180</v>
      </c>
      <c r="S6" s="31" t="s">
        <v>179</v>
      </c>
      <c r="T6" s="31" t="s">
        <v>178</v>
      </c>
      <c r="U6" s="31" t="s">
        <v>177</v>
      </c>
      <c r="V6" s="31" t="s">
        <v>175</v>
      </c>
      <c r="W6" s="31" t="s">
        <v>172</v>
      </c>
    </row>
    <row r="7" spans="1:24" ht="22" customHeight="1">
      <c r="A7" s="8" t="s">
        <v>50</v>
      </c>
      <c r="B7" s="62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</row>
    <row r="8" spans="1:24" ht="15" customHeight="1">
      <c r="A8" s="3" t="s">
        <v>4</v>
      </c>
      <c r="B8" s="19">
        <v>427.19772699999999</v>
      </c>
      <c r="C8" s="10">
        <v>395.16547200000002</v>
      </c>
      <c r="D8" s="10">
        <v>1344.4096910000001</v>
      </c>
      <c r="E8" s="10">
        <v>348.64742799999999</v>
      </c>
      <c r="F8" s="10">
        <v>336.56768</v>
      </c>
      <c r="G8" s="10">
        <v>331.27827000000002</v>
      </c>
      <c r="H8" s="10">
        <v>327.916313</v>
      </c>
      <c r="I8" s="10">
        <v>1290.076323</v>
      </c>
      <c r="J8" s="10">
        <v>327.952426</v>
      </c>
      <c r="K8" s="10">
        <v>321.31004300000001</v>
      </c>
      <c r="L8" s="10">
        <v>317.14994200000001</v>
      </c>
      <c r="M8" s="10">
        <v>323.66391199999998</v>
      </c>
      <c r="N8" s="10">
        <v>1179.1928820000001</v>
      </c>
      <c r="O8" s="10">
        <v>308.15255500000001</v>
      </c>
      <c r="P8" s="10">
        <v>295.59095000000002</v>
      </c>
      <c r="Q8" s="10">
        <v>291.00091099999997</v>
      </c>
      <c r="R8" s="10">
        <v>284.448466</v>
      </c>
      <c r="S8" s="10">
        <v>887.70666200000005</v>
      </c>
      <c r="T8" s="10">
        <v>270.465146</v>
      </c>
      <c r="U8" s="10">
        <v>237.18457100000001</v>
      </c>
      <c r="V8" s="10">
        <v>193.455411</v>
      </c>
      <c r="W8" s="10">
        <v>186.60153399999999</v>
      </c>
      <c r="X8" s="10"/>
    </row>
    <row r="9" spans="1:24" ht="15" customHeight="1">
      <c r="A9" s="5" t="s">
        <v>183</v>
      </c>
      <c r="B9" s="19">
        <v>168.38931600000001</v>
      </c>
      <c r="C9" s="10">
        <v>160.873233</v>
      </c>
      <c r="D9" s="10">
        <v>603.12112400000001</v>
      </c>
      <c r="E9" s="10">
        <v>157.31866600000001</v>
      </c>
      <c r="F9" s="10">
        <v>153.371959</v>
      </c>
      <c r="G9" s="10">
        <v>148.99609100000001</v>
      </c>
      <c r="H9" s="10">
        <v>143.43440799999999</v>
      </c>
      <c r="I9" s="10">
        <v>540.93993599999999</v>
      </c>
      <c r="J9" s="10">
        <v>138.81648899999999</v>
      </c>
      <c r="K9" s="10">
        <v>138.394577</v>
      </c>
      <c r="L9" s="10">
        <v>133.45036899999999</v>
      </c>
      <c r="M9" s="10">
        <v>130.27850100000001</v>
      </c>
      <c r="N9" s="10">
        <v>472.75778500000001</v>
      </c>
      <c r="O9" s="10">
        <v>122.231115</v>
      </c>
      <c r="P9" s="10">
        <v>122.28228799999999</v>
      </c>
      <c r="Q9" s="10">
        <v>116.850899</v>
      </c>
      <c r="R9" s="10">
        <v>111.393483</v>
      </c>
      <c r="S9" s="10">
        <v>412.01275800000002</v>
      </c>
      <c r="T9" s="10">
        <v>102.838097</v>
      </c>
      <c r="U9" s="10">
        <v>104.06086500000001</v>
      </c>
      <c r="V9" s="10">
        <v>101.64409499999999</v>
      </c>
      <c r="W9" s="10">
        <v>103.469701</v>
      </c>
    </row>
    <row r="10" spans="1:24" ht="15" customHeight="1">
      <c r="A10" s="6" t="s">
        <v>184</v>
      </c>
      <c r="B10" s="19">
        <v>146.86030400000001</v>
      </c>
      <c r="C10" s="10">
        <v>140.23343800000001</v>
      </c>
      <c r="D10" s="10">
        <v>527.49847199999999</v>
      </c>
      <c r="E10" s="10">
        <v>136.59214499999999</v>
      </c>
      <c r="F10" s="10">
        <v>134.4932</v>
      </c>
      <c r="G10" s="10">
        <v>130.78686099999999</v>
      </c>
      <c r="H10" s="10">
        <v>125.626266</v>
      </c>
      <c r="I10" s="10">
        <v>480.88274100000001</v>
      </c>
      <c r="J10" s="10">
        <v>123.28312200000001</v>
      </c>
      <c r="K10" s="10">
        <v>123.069084</v>
      </c>
      <c r="L10" s="10">
        <v>118.771322</v>
      </c>
      <c r="M10" s="10">
        <v>115.759213</v>
      </c>
      <c r="N10" s="10">
        <v>419.70912299999998</v>
      </c>
      <c r="O10" s="10">
        <v>108.756271</v>
      </c>
      <c r="P10" s="10">
        <v>108.76328100000001</v>
      </c>
      <c r="Q10" s="10">
        <v>103.769024</v>
      </c>
      <c r="R10" s="10">
        <v>98.420546999999999</v>
      </c>
      <c r="S10" s="10">
        <v>365.20763399999998</v>
      </c>
      <c r="T10" s="10">
        <v>93.465236000000004</v>
      </c>
      <c r="U10" s="10">
        <v>91.575558000000001</v>
      </c>
      <c r="V10" s="10">
        <v>89.193511000000001</v>
      </c>
      <c r="W10" s="10">
        <v>90.973329000000007</v>
      </c>
    </row>
    <row r="11" spans="1:24" ht="15" customHeight="1">
      <c r="A11" s="6" t="s">
        <v>185</v>
      </c>
      <c r="B11" s="19">
        <v>21.529012000000002</v>
      </c>
      <c r="C11" s="10">
        <v>20.639794999999999</v>
      </c>
      <c r="D11" s="10">
        <v>75.622652000000002</v>
      </c>
      <c r="E11" s="10">
        <v>20.726521000000002</v>
      </c>
      <c r="F11" s="10">
        <v>18.878758999999999</v>
      </c>
      <c r="G11" s="10">
        <v>18.209230000000002</v>
      </c>
      <c r="H11" s="10">
        <v>17.808142</v>
      </c>
      <c r="I11" s="10">
        <v>60.057195</v>
      </c>
      <c r="J11" s="10">
        <v>15.533367</v>
      </c>
      <c r="K11" s="10">
        <v>15.325493</v>
      </c>
      <c r="L11" s="10">
        <v>14.679047000000001</v>
      </c>
      <c r="M11" s="10">
        <v>14.519288</v>
      </c>
      <c r="N11" s="10">
        <v>53.048662</v>
      </c>
      <c r="O11" s="10">
        <v>13.474843999999999</v>
      </c>
      <c r="P11" s="10">
        <v>13.519007</v>
      </c>
      <c r="Q11" s="10">
        <v>13.081875</v>
      </c>
      <c r="R11" s="10">
        <v>12.972936000000001</v>
      </c>
      <c r="S11" s="10">
        <v>46.805123999999999</v>
      </c>
      <c r="T11" s="10">
        <v>9.3728610000000003</v>
      </c>
      <c r="U11" s="10">
        <v>12.485307000000001</v>
      </c>
      <c r="V11" s="10">
        <v>12.450583999999999</v>
      </c>
      <c r="W11" s="10">
        <v>12.496371999999999</v>
      </c>
    </row>
    <row r="12" spans="1:24" ht="15" customHeight="1">
      <c r="A12" s="3" t="s">
        <v>5</v>
      </c>
      <c r="B12" s="19">
        <v>1.6376000000000002E-2</v>
      </c>
      <c r="C12" s="10">
        <v>2.8405E-2</v>
      </c>
      <c r="D12" s="10">
        <v>0.62776799999999999</v>
      </c>
      <c r="E12" s="10">
        <v>6.9264000000000006E-2</v>
      </c>
      <c r="F12" s="10">
        <v>0.50690599999999997</v>
      </c>
      <c r="G12" s="10">
        <v>2.2606999999999999E-2</v>
      </c>
      <c r="H12" s="10">
        <v>2.8990999999999999E-2</v>
      </c>
      <c r="I12" s="10">
        <v>0.64452299999999996</v>
      </c>
      <c r="J12" s="10">
        <v>2.9576000000000002E-2</v>
      </c>
      <c r="K12" s="10">
        <v>0.55253399999999997</v>
      </c>
      <c r="L12" s="10">
        <v>2.7914000000000001E-2</v>
      </c>
      <c r="M12" s="10">
        <v>3.4499000000000002E-2</v>
      </c>
      <c r="N12" s="10">
        <v>1.4500189999999999</v>
      </c>
      <c r="O12" s="10">
        <v>2.8372999999999999E-2</v>
      </c>
      <c r="P12" s="10">
        <v>0.27336500000000002</v>
      </c>
      <c r="Q12" s="10">
        <v>1.1256820000000001</v>
      </c>
      <c r="R12" s="10">
        <v>2.2599000000000001E-2</v>
      </c>
      <c r="S12" s="10">
        <v>0.84794800000000004</v>
      </c>
      <c r="T12" s="10">
        <v>2.5933000000000001E-2</v>
      </c>
      <c r="U12" s="10">
        <v>0.439031</v>
      </c>
      <c r="V12" s="10">
        <v>4.8068E-2</v>
      </c>
      <c r="W12" s="10">
        <v>0.33491599999999999</v>
      </c>
    </row>
    <row r="13" spans="1:24" ht="25">
      <c r="A13" s="276" t="s">
        <v>305</v>
      </c>
      <c r="B13" s="19">
        <v>3.2885819999999999</v>
      </c>
      <c r="C13" s="10">
        <v>5.1834340000000001</v>
      </c>
      <c r="D13" s="10">
        <v>56.076549999999997</v>
      </c>
      <c r="E13" s="10">
        <v>20.420057</v>
      </c>
      <c r="F13" s="10">
        <v>9.4512909999999994</v>
      </c>
      <c r="G13" s="10">
        <v>16.654012999999999</v>
      </c>
      <c r="H13" s="10">
        <v>9.5511890000000008</v>
      </c>
      <c r="I13" s="10">
        <v>55.075315000000003</v>
      </c>
      <c r="J13" s="10">
        <v>7.3806560000000001</v>
      </c>
      <c r="K13" s="10">
        <v>7.8479840000000003</v>
      </c>
      <c r="L13" s="10">
        <v>14.331966</v>
      </c>
      <c r="M13" s="10">
        <v>25.514709</v>
      </c>
      <c r="N13" s="10">
        <v>55.171334000000002</v>
      </c>
      <c r="O13" s="10">
        <v>8.3607859999999974</v>
      </c>
      <c r="P13" s="10">
        <v>14.764149</v>
      </c>
      <c r="Q13" s="10">
        <v>18.975216000000003</v>
      </c>
      <c r="R13" s="10">
        <v>13.071183</v>
      </c>
      <c r="S13" s="10">
        <v>114.613561</v>
      </c>
      <c r="T13" s="10">
        <v>31.275599000000003</v>
      </c>
      <c r="U13" s="10">
        <v>30.551462999999998</v>
      </c>
      <c r="V13" s="10">
        <v>21.18385</v>
      </c>
      <c r="W13" s="10">
        <v>31.602649</v>
      </c>
    </row>
    <row r="14" spans="1:24" ht="15" customHeight="1">
      <c r="A14" s="18" t="s">
        <v>6</v>
      </c>
      <c r="B14" s="19">
        <v>181.183493</v>
      </c>
      <c r="C14" s="10">
        <v>163.56884400000001</v>
      </c>
      <c r="D14" s="10">
        <v>605.62024799999995</v>
      </c>
      <c r="E14" s="10">
        <v>159.60187199999999</v>
      </c>
      <c r="F14" s="10">
        <v>153.055542</v>
      </c>
      <c r="G14" s="10">
        <v>149.69598099999999</v>
      </c>
      <c r="H14" s="10">
        <v>143.266853</v>
      </c>
      <c r="I14" s="10">
        <v>546.26593800000001</v>
      </c>
      <c r="J14" s="10">
        <v>157.60342</v>
      </c>
      <c r="K14" s="10">
        <v>135.910618</v>
      </c>
      <c r="L14" s="10">
        <v>130.77728200000001</v>
      </c>
      <c r="M14" s="10">
        <v>121.97461800000001</v>
      </c>
      <c r="N14" s="10">
        <v>492.68057099999999</v>
      </c>
      <c r="O14" s="10">
        <v>127.374261</v>
      </c>
      <c r="P14" s="10">
        <v>124.263345</v>
      </c>
      <c r="Q14" s="10">
        <v>125.210864</v>
      </c>
      <c r="R14" s="10">
        <v>115.82637</v>
      </c>
      <c r="S14" s="10">
        <v>428.93159100000003</v>
      </c>
      <c r="T14" s="10">
        <v>120.09716899999999</v>
      </c>
      <c r="U14" s="10">
        <v>118.99504</v>
      </c>
      <c r="V14" s="10">
        <v>97.639582000000004</v>
      </c>
      <c r="W14" s="10">
        <v>92.199799999999996</v>
      </c>
    </row>
    <row r="15" spans="1:24" ht="15" customHeight="1">
      <c r="A15" s="7" t="s">
        <v>42</v>
      </c>
      <c r="B15" s="19">
        <v>9.1272120000000001</v>
      </c>
      <c r="C15" s="10">
        <v>35.096877999999997</v>
      </c>
      <c r="D15" s="10">
        <v>17.156686000000001</v>
      </c>
      <c r="E15" s="10">
        <v>2.1948500000000002</v>
      </c>
      <c r="F15" s="10">
        <v>2.9469569999999998</v>
      </c>
      <c r="G15" s="10">
        <v>7.4708769999999998</v>
      </c>
      <c r="H15" s="10">
        <v>4.5440019999999999</v>
      </c>
      <c r="I15" s="10">
        <v>-6.2064170000000001</v>
      </c>
      <c r="J15" s="10">
        <v>-21.422187000000001</v>
      </c>
      <c r="K15" s="10">
        <v>9.1898999999999995E-2</v>
      </c>
      <c r="L15" s="10">
        <v>8.9632570000000005</v>
      </c>
      <c r="M15" s="10">
        <v>6.1606139999999998</v>
      </c>
      <c r="N15" s="10">
        <v>15.057834</v>
      </c>
      <c r="O15" s="10">
        <v>0.33426099999999997</v>
      </c>
      <c r="P15" s="10">
        <v>4.9074119999999999</v>
      </c>
      <c r="Q15" s="10">
        <v>4.8806760000000002</v>
      </c>
      <c r="R15" s="10">
        <v>4.9356559999999998</v>
      </c>
      <c r="S15" s="10">
        <v>-7.0572330000000001</v>
      </c>
      <c r="T15" s="10">
        <v>-4.590706</v>
      </c>
      <c r="U15" s="10">
        <v>3.412782</v>
      </c>
      <c r="V15" s="10">
        <v>-10.461900999999999</v>
      </c>
      <c r="W15" s="10">
        <v>4.582592</v>
      </c>
    </row>
    <row r="16" spans="1:24" ht="15" customHeight="1">
      <c r="A16" s="13" t="s">
        <v>44</v>
      </c>
      <c r="B16" s="269">
        <v>789.20270600000003</v>
      </c>
      <c r="C16" s="273">
        <v>759.91626599999995</v>
      </c>
      <c r="D16" s="273">
        <v>2627.0120670000001</v>
      </c>
      <c r="E16" s="273">
        <v>688.25213699999995</v>
      </c>
      <c r="F16" s="273">
        <v>655.90033500000004</v>
      </c>
      <c r="G16" s="273">
        <v>654.117839</v>
      </c>
      <c r="H16" s="273">
        <v>628.74175600000001</v>
      </c>
      <c r="I16" s="273">
        <v>2426.7956180000001</v>
      </c>
      <c r="J16" s="273">
        <v>610.36037999999996</v>
      </c>
      <c r="K16" s="273">
        <v>604.10765500000002</v>
      </c>
      <c r="L16" s="273">
        <v>604.70073000000002</v>
      </c>
      <c r="M16" s="273">
        <v>607.62685299999998</v>
      </c>
      <c r="N16" s="12">
        <v>2216.3104250000001</v>
      </c>
      <c r="O16" s="273">
        <v>566.48135100000002</v>
      </c>
      <c r="P16" s="12">
        <v>562.08150899999998</v>
      </c>
      <c r="Q16" s="12">
        <v>558.04424800000004</v>
      </c>
      <c r="R16" s="12">
        <v>529.69775700000002</v>
      </c>
      <c r="S16" s="12">
        <v>1837.0552869999999</v>
      </c>
      <c r="T16" s="12">
        <v>520.11123799999996</v>
      </c>
      <c r="U16" s="12">
        <v>494.64375200000001</v>
      </c>
      <c r="V16" s="12">
        <v>403.50910499999998</v>
      </c>
      <c r="W16" s="12">
        <v>418.79119200000002</v>
      </c>
    </row>
    <row r="17" spans="1:23" ht="15" customHeight="1">
      <c r="A17" s="3" t="s">
        <v>186</v>
      </c>
      <c r="B17" s="19">
        <v>-295.22686099999999</v>
      </c>
      <c r="C17" s="10">
        <v>-459.65006599999998</v>
      </c>
      <c r="D17" s="10">
        <v>-1053.6241170000001</v>
      </c>
      <c r="E17" s="10">
        <v>-253.84279799999999</v>
      </c>
      <c r="F17" s="10">
        <v>-243.298205</v>
      </c>
      <c r="G17" s="10">
        <v>-224.55141699999999</v>
      </c>
      <c r="H17" s="10">
        <v>-331.93169699999999</v>
      </c>
      <c r="I17" s="10">
        <v>-1040.530475</v>
      </c>
      <c r="J17" s="10">
        <v>-264.21802200000002</v>
      </c>
      <c r="K17" s="10">
        <v>-235.74003400000001</v>
      </c>
      <c r="L17" s="10">
        <v>-214.910921</v>
      </c>
      <c r="M17" s="10">
        <v>-325.66149799999999</v>
      </c>
      <c r="N17" s="10">
        <v>-962.49192800000003</v>
      </c>
      <c r="O17" s="10">
        <v>-221.84482499999999</v>
      </c>
      <c r="P17" s="10">
        <v>-217.87644299999999</v>
      </c>
      <c r="Q17" s="10">
        <v>-217.94169299999999</v>
      </c>
      <c r="R17" s="10">
        <v>-304.82896699999998</v>
      </c>
      <c r="S17" s="10">
        <v>-815.77643899999998</v>
      </c>
      <c r="T17" s="10">
        <v>-190.09479400000001</v>
      </c>
      <c r="U17" s="10">
        <v>-177.60360800000001</v>
      </c>
      <c r="V17" s="10">
        <v>-217.11343299999999</v>
      </c>
      <c r="W17" s="10">
        <v>-230.96460400000001</v>
      </c>
    </row>
    <row r="18" spans="1:23" ht="15" customHeight="1">
      <c r="A18" s="6" t="s">
        <v>187</v>
      </c>
      <c r="B18" s="19">
        <v>-264.589811</v>
      </c>
      <c r="C18" s="10">
        <v>-263.09031700000003</v>
      </c>
      <c r="D18" s="10">
        <v>-886.89896099999999</v>
      </c>
      <c r="E18" s="10">
        <v>-231.06609700000001</v>
      </c>
      <c r="F18" s="10">
        <v>-222.49869100000001</v>
      </c>
      <c r="G18" s="10">
        <v>-220.565496</v>
      </c>
      <c r="H18" s="10">
        <v>-212.768677</v>
      </c>
      <c r="I18" s="10">
        <v>-857.47286499999996</v>
      </c>
      <c r="J18" s="10">
        <v>-235.75381300000001</v>
      </c>
      <c r="K18" s="10">
        <v>-214.057548</v>
      </c>
      <c r="L18" s="10">
        <v>-207.43861100000001</v>
      </c>
      <c r="M18" s="10">
        <v>-200.222893</v>
      </c>
      <c r="N18" s="10">
        <v>-804.89592500000003</v>
      </c>
      <c r="O18" s="10">
        <v>-219.42868899999999</v>
      </c>
      <c r="P18" s="10">
        <v>-209.179588</v>
      </c>
      <c r="Q18" s="10">
        <v>-193.51900499999999</v>
      </c>
      <c r="R18" s="10">
        <v>-182.768643</v>
      </c>
      <c r="S18" s="10">
        <v>-682.58766200000002</v>
      </c>
      <c r="T18" s="10">
        <v>-200.03451899999999</v>
      </c>
      <c r="U18" s="10">
        <v>-175.63554099999999</v>
      </c>
      <c r="V18" s="10">
        <v>-150.615973</v>
      </c>
      <c r="W18" s="10">
        <v>-156.30162899999999</v>
      </c>
    </row>
    <row r="19" spans="1:23" ht="15" customHeight="1">
      <c r="A19" s="6" t="s">
        <v>188</v>
      </c>
      <c r="B19" s="19">
        <v>-60.467104999999997</v>
      </c>
      <c r="C19" s="10">
        <v>-236.72211100000001</v>
      </c>
      <c r="D19" s="10">
        <v>-282.87505199999998</v>
      </c>
      <c r="E19" s="10">
        <v>-49.599255999999997</v>
      </c>
      <c r="F19" s="10">
        <v>-48.118532000000002</v>
      </c>
      <c r="G19" s="10">
        <v>-30.559629999999999</v>
      </c>
      <c r="H19" s="10">
        <v>-154.597634</v>
      </c>
      <c r="I19" s="10">
        <v>-299.86046599999997</v>
      </c>
      <c r="J19" s="10">
        <v>-54.659579000000001</v>
      </c>
      <c r="K19" s="10">
        <v>-46.351776000000001</v>
      </c>
      <c r="L19" s="10">
        <v>-32.002451999999998</v>
      </c>
      <c r="M19" s="10">
        <v>-166.84665899999999</v>
      </c>
      <c r="N19" s="10">
        <v>-261.972782</v>
      </c>
      <c r="O19" s="10">
        <v>-28.182513</v>
      </c>
      <c r="P19" s="10">
        <v>-28.808962999999999</v>
      </c>
      <c r="Q19" s="10">
        <v>-46.557391000000003</v>
      </c>
      <c r="R19" s="10">
        <v>-158.42391499999999</v>
      </c>
      <c r="S19" s="10">
        <v>-228.14779799999999</v>
      </c>
      <c r="T19" s="10">
        <v>-12.923498</v>
      </c>
      <c r="U19" s="10">
        <v>-22.418261000000001</v>
      </c>
      <c r="V19" s="10">
        <v>-97.161640000000006</v>
      </c>
      <c r="W19" s="10">
        <v>-95.644399000000007</v>
      </c>
    </row>
    <row r="20" spans="1:23" ht="15" customHeight="1">
      <c r="A20" s="6" t="s">
        <v>189</v>
      </c>
      <c r="B20" s="19">
        <v>29.830055000000002</v>
      </c>
      <c r="C20" s="10">
        <v>40.162362000000002</v>
      </c>
      <c r="D20" s="10">
        <v>116.149896</v>
      </c>
      <c r="E20" s="10">
        <v>26.822555000000001</v>
      </c>
      <c r="F20" s="10">
        <v>27.319018</v>
      </c>
      <c r="G20" s="10">
        <v>26.573709000000001</v>
      </c>
      <c r="H20" s="10">
        <v>35.434614000000003</v>
      </c>
      <c r="I20" s="10">
        <v>116.80285600000001</v>
      </c>
      <c r="J20" s="10">
        <v>26.19537</v>
      </c>
      <c r="K20" s="10">
        <v>24.66929</v>
      </c>
      <c r="L20" s="10">
        <v>24.530142000000001</v>
      </c>
      <c r="M20" s="10">
        <v>41.408054</v>
      </c>
      <c r="N20" s="10">
        <v>104.376779</v>
      </c>
      <c r="O20" s="10">
        <v>25.766376999999999</v>
      </c>
      <c r="P20" s="10">
        <v>20.112107999999999</v>
      </c>
      <c r="Q20" s="10">
        <v>22.134702999999998</v>
      </c>
      <c r="R20" s="10">
        <v>36.363591</v>
      </c>
      <c r="S20" s="10">
        <v>94.959021000000007</v>
      </c>
      <c r="T20" s="10">
        <v>22.863223000000001</v>
      </c>
      <c r="U20" s="10">
        <v>20.450194</v>
      </c>
      <c r="V20" s="10">
        <v>30.664180000000002</v>
      </c>
      <c r="W20" s="10">
        <v>20.981424000000001</v>
      </c>
    </row>
    <row r="21" spans="1:23" ht="15" customHeight="1">
      <c r="A21" s="3" t="s">
        <v>190</v>
      </c>
      <c r="B21" s="19">
        <v>-134.149778</v>
      </c>
      <c r="C21" s="10">
        <v>-133.397029</v>
      </c>
      <c r="D21" s="10">
        <v>-497.85458899999998</v>
      </c>
      <c r="E21" s="10">
        <v>-136.93033199999999</v>
      </c>
      <c r="F21" s="10">
        <v>-122.043295</v>
      </c>
      <c r="G21" s="10">
        <v>-114.535115</v>
      </c>
      <c r="H21" s="10">
        <v>-124.34584700000001</v>
      </c>
      <c r="I21" s="10">
        <v>-493.00627400000002</v>
      </c>
      <c r="J21" s="10">
        <v>-120.17644799999999</v>
      </c>
      <c r="K21" s="10">
        <v>-126.609663</v>
      </c>
      <c r="L21" s="10">
        <v>-121.448522</v>
      </c>
      <c r="M21" s="10">
        <v>-124.771641</v>
      </c>
      <c r="N21" s="10">
        <v>-414.11902099999998</v>
      </c>
      <c r="O21" s="10">
        <v>-114.35951300000001</v>
      </c>
      <c r="P21" s="10">
        <v>-103.917055</v>
      </c>
      <c r="Q21" s="10">
        <v>-100.069316</v>
      </c>
      <c r="R21" s="10">
        <v>-95.773137000000006</v>
      </c>
      <c r="S21" s="10">
        <v>-347.106739</v>
      </c>
      <c r="T21" s="10">
        <v>-86.901505999999998</v>
      </c>
      <c r="U21" s="10">
        <v>-87.427366000000006</v>
      </c>
      <c r="V21" s="10">
        <v>-93.802775999999994</v>
      </c>
      <c r="W21" s="10">
        <v>-78.975091000000006</v>
      </c>
    </row>
    <row r="22" spans="1:23" ht="15" customHeight="1">
      <c r="A22" s="6" t="s">
        <v>228</v>
      </c>
      <c r="B22" s="19">
        <v>-22.165714999999999</v>
      </c>
      <c r="C22" s="10">
        <v>-18.743545999999998</v>
      </c>
      <c r="D22" s="10">
        <v>-76.148027999999996</v>
      </c>
      <c r="E22" s="10">
        <v>-20.722082</v>
      </c>
      <c r="F22" s="10">
        <v>-19.329018999999999</v>
      </c>
      <c r="G22" s="10">
        <v>-18.550871000000001</v>
      </c>
      <c r="H22" s="10">
        <v>-17.546056</v>
      </c>
      <c r="I22" s="10">
        <v>-67.502602999999993</v>
      </c>
      <c r="J22" s="10">
        <v>-18.794298999999999</v>
      </c>
      <c r="K22" s="10">
        <v>-17.176237</v>
      </c>
      <c r="L22" s="10">
        <v>-16.659054000000001</v>
      </c>
      <c r="M22" s="10">
        <v>-14.873013</v>
      </c>
      <c r="N22" s="10">
        <v>-54.650491000000002</v>
      </c>
      <c r="O22" s="10">
        <v>-15.580614000000001</v>
      </c>
      <c r="P22" s="10">
        <v>-13.589623</v>
      </c>
      <c r="Q22" s="10">
        <v>-13.436779</v>
      </c>
      <c r="R22" s="10">
        <v>-12.043475000000001</v>
      </c>
      <c r="S22" s="10">
        <v>-63.352379999999997</v>
      </c>
      <c r="T22" s="10">
        <v>-14.375562</v>
      </c>
      <c r="U22" s="10">
        <v>-17.058153999999998</v>
      </c>
      <c r="V22" s="10">
        <v>-18.806964000000001</v>
      </c>
      <c r="W22" s="10">
        <v>-13.111700000000001</v>
      </c>
    </row>
    <row r="23" spans="1:23" ht="15" customHeight="1">
      <c r="A23" s="6" t="s">
        <v>191</v>
      </c>
      <c r="B23" s="19">
        <v>-121.915609</v>
      </c>
      <c r="C23" s="10">
        <v>-120.999161</v>
      </c>
      <c r="D23" s="10">
        <v>-449.59474899999998</v>
      </c>
      <c r="E23" s="10">
        <v>-122.83101000000001</v>
      </c>
      <c r="F23" s="10">
        <v>-111.122933</v>
      </c>
      <c r="G23" s="10">
        <v>-102.36500700000001</v>
      </c>
      <c r="H23" s="10">
        <v>-113.27579900000001</v>
      </c>
      <c r="I23" s="10">
        <v>-453.73843499999998</v>
      </c>
      <c r="J23" s="10">
        <v>-110.258122</v>
      </c>
      <c r="K23" s="10">
        <v>-117.16346</v>
      </c>
      <c r="L23" s="10">
        <v>-110.542092</v>
      </c>
      <c r="M23" s="10">
        <v>-115.774761</v>
      </c>
      <c r="N23" s="10">
        <v>-384.32161400000001</v>
      </c>
      <c r="O23" s="10">
        <v>-104.96193700000001</v>
      </c>
      <c r="P23" s="10">
        <v>-97.349457000000001</v>
      </c>
      <c r="Q23" s="10">
        <v>-93.312635999999998</v>
      </c>
      <c r="R23" s="10">
        <v>-88.697584000000006</v>
      </c>
      <c r="S23" s="10">
        <v>-313.70359200000001</v>
      </c>
      <c r="T23" s="10">
        <v>-82.660818000000006</v>
      </c>
      <c r="U23" s="10">
        <v>-76.333395999999993</v>
      </c>
      <c r="V23" s="10">
        <v>-84.845904000000004</v>
      </c>
      <c r="W23" s="10">
        <v>-69.863473999999997</v>
      </c>
    </row>
    <row r="24" spans="1:23" ht="15" customHeight="1">
      <c r="A24" s="208" t="s">
        <v>192</v>
      </c>
      <c r="B24" s="19">
        <v>-67.969346999999999</v>
      </c>
      <c r="C24" s="10">
        <v>-58.842491000000003</v>
      </c>
      <c r="D24" s="10">
        <v>-250.78842900000001</v>
      </c>
      <c r="E24" s="10">
        <v>-74.538284000000004</v>
      </c>
      <c r="F24" s="10">
        <v>-63.492817000000002</v>
      </c>
      <c r="G24" s="10">
        <v>-56.311343000000001</v>
      </c>
      <c r="H24" s="10">
        <v>-56.445985</v>
      </c>
      <c r="I24" s="10">
        <v>-259.80502999999999</v>
      </c>
      <c r="J24" s="10">
        <v>-65.032219999999995</v>
      </c>
      <c r="K24" s="10">
        <v>-72.936048999999997</v>
      </c>
      <c r="L24" s="10">
        <v>-67.018176999999994</v>
      </c>
      <c r="M24" s="10">
        <v>-54.818584000000001</v>
      </c>
      <c r="N24" s="10">
        <v>-211.337414</v>
      </c>
      <c r="O24" s="10">
        <v>-61.800272</v>
      </c>
      <c r="P24" s="10">
        <v>-57.891677000000001</v>
      </c>
      <c r="Q24" s="10">
        <v>-54.147478999999997</v>
      </c>
      <c r="R24" s="10">
        <v>-37.497985999999997</v>
      </c>
      <c r="S24" s="10">
        <v>-170.207897</v>
      </c>
      <c r="T24" s="10">
        <v>-47.903525000000002</v>
      </c>
      <c r="U24" s="10">
        <v>-43.243237000000001</v>
      </c>
      <c r="V24" s="10">
        <v>-44.377333</v>
      </c>
      <c r="W24" s="10">
        <v>-34.683802</v>
      </c>
    </row>
    <row r="25" spans="1:23" ht="15" customHeight="1">
      <c r="A25" s="6" t="s">
        <v>185</v>
      </c>
      <c r="B25" s="19">
        <v>-12.234169</v>
      </c>
      <c r="C25" s="10">
        <v>-12.397868000000001</v>
      </c>
      <c r="D25" s="10">
        <v>-48.259839999999997</v>
      </c>
      <c r="E25" s="10">
        <v>-14.099322000000001</v>
      </c>
      <c r="F25" s="10">
        <v>-10.920362000000001</v>
      </c>
      <c r="G25" s="10">
        <v>-12.170108000000001</v>
      </c>
      <c r="H25" s="10">
        <v>-11.070048</v>
      </c>
      <c r="I25" s="10">
        <v>-39.267839000000002</v>
      </c>
      <c r="J25" s="10">
        <v>-9.9183260000000004</v>
      </c>
      <c r="K25" s="10">
        <v>-9.4462030000000006</v>
      </c>
      <c r="L25" s="10">
        <v>-10.90643</v>
      </c>
      <c r="M25" s="10">
        <v>-8.9968800000000009</v>
      </c>
      <c r="N25" s="10">
        <v>-29.797407</v>
      </c>
      <c r="O25" s="10">
        <v>-9.3975760000000008</v>
      </c>
      <c r="P25" s="10">
        <v>-6.5675980000000003</v>
      </c>
      <c r="Q25" s="10">
        <v>-6.7566800000000002</v>
      </c>
      <c r="R25" s="10">
        <v>-7.0755530000000002</v>
      </c>
      <c r="S25" s="10">
        <v>-33.403146999999997</v>
      </c>
      <c r="T25" s="10">
        <v>-4.2406879999999996</v>
      </c>
      <c r="U25" s="10">
        <v>-11.093970000000001</v>
      </c>
      <c r="V25" s="10">
        <v>-8.9568720000000006</v>
      </c>
      <c r="W25" s="10">
        <v>-9.1116170000000007</v>
      </c>
    </row>
    <row r="26" spans="1:23" ht="15" customHeight="1">
      <c r="A26" s="3" t="s">
        <v>193</v>
      </c>
      <c r="B26" s="19">
        <v>-5.6730010000000002</v>
      </c>
      <c r="C26" s="10">
        <v>-7.5027160000000004</v>
      </c>
      <c r="D26" s="10">
        <v>-15.743074</v>
      </c>
      <c r="E26" s="10">
        <v>0.28153800000000001</v>
      </c>
      <c r="F26" s="10">
        <v>-6.994103</v>
      </c>
      <c r="G26" s="10">
        <v>-5.6793170000000002</v>
      </c>
      <c r="H26" s="10">
        <v>-3.3511920000000002</v>
      </c>
      <c r="I26" s="10">
        <v>1.397653</v>
      </c>
      <c r="J26" s="10">
        <v>-1.8439909999999999</v>
      </c>
      <c r="K26" s="10">
        <v>6.2481859999999996</v>
      </c>
      <c r="L26" s="10">
        <v>-2.7789709999999999</v>
      </c>
      <c r="M26" s="10">
        <v>-0.227571</v>
      </c>
      <c r="N26" s="10">
        <v>-14.536474999999999</v>
      </c>
      <c r="O26" s="10">
        <v>-0.76410100000000003</v>
      </c>
      <c r="P26" s="10">
        <v>-3.898028</v>
      </c>
      <c r="Q26" s="10">
        <v>-4.9966569999999999</v>
      </c>
      <c r="R26" s="10">
        <v>-4.8776890000000002</v>
      </c>
      <c r="S26" s="10">
        <v>-14.03009</v>
      </c>
      <c r="T26" s="10">
        <v>-3.1477710000000001</v>
      </c>
      <c r="U26" s="10">
        <v>-4.6556100000000002</v>
      </c>
      <c r="V26" s="10">
        <v>-2.3716170000000001</v>
      </c>
      <c r="W26" s="10">
        <v>-3.855092</v>
      </c>
    </row>
    <row r="27" spans="1:23" ht="15" customHeight="1">
      <c r="A27" s="3" t="s">
        <v>1</v>
      </c>
      <c r="B27" s="19">
        <v>-69.576207999999994</v>
      </c>
      <c r="C27" s="10">
        <v>-28.572801999999999</v>
      </c>
      <c r="D27" s="10">
        <v>-98.561266000000003</v>
      </c>
      <c r="E27" s="10">
        <v>-56.102119999999999</v>
      </c>
      <c r="F27" s="10">
        <v>-4.6825260000000002</v>
      </c>
      <c r="G27" s="10">
        <v>-33.696427999999997</v>
      </c>
      <c r="H27" s="10">
        <v>-4.0801920000000003</v>
      </c>
      <c r="I27" s="10">
        <v>-7.065563</v>
      </c>
      <c r="J27" s="10">
        <v>-15.052432</v>
      </c>
      <c r="K27" s="10">
        <v>-9.1044649999999994</v>
      </c>
      <c r="L27" s="10">
        <v>-2.509077</v>
      </c>
      <c r="M27" s="10">
        <v>19.600411000000001</v>
      </c>
      <c r="N27" s="10">
        <v>-36.494261000000002</v>
      </c>
      <c r="O27" s="10">
        <v>-23.807576999999998</v>
      </c>
      <c r="P27" s="10">
        <v>-4.5874300000000003</v>
      </c>
      <c r="Q27" s="10">
        <v>-11.496829999999999</v>
      </c>
      <c r="R27" s="10">
        <v>3.3975759999999999</v>
      </c>
      <c r="S27" s="10">
        <v>-151.66108</v>
      </c>
      <c r="T27" s="10">
        <v>-62.262031999999998</v>
      </c>
      <c r="U27" s="10">
        <v>-50.891522000000002</v>
      </c>
      <c r="V27" s="10">
        <v>-30.183651000000001</v>
      </c>
      <c r="W27" s="10">
        <v>-8.3238749999999992</v>
      </c>
    </row>
    <row r="28" spans="1:23" ht="15" customHeight="1">
      <c r="A28" s="6" t="s">
        <v>194</v>
      </c>
      <c r="B28" s="19">
        <v>-26.738918000000002</v>
      </c>
      <c r="C28" s="10">
        <v>-28.472559</v>
      </c>
      <c r="D28" s="10">
        <v>-64.137822</v>
      </c>
      <c r="E28" s="10">
        <v>-31.683600999999999</v>
      </c>
      <c r="F28" s="10">
        <v>-0.316388</v>
      </c>
      <c r="G28" s="10">
        <v>-28.159701999999999</v>
      </c>
      <c r="H28" s="10">
        <v>-3.9781309999999999</v>
      </c>
      <c r="I28" s="10">
        <v>24.538494</v>
      </c>
      <c r="J28" s="10">
        <v>-0.15715699999999999</v>
      </c>
      <c r="K28" s="10">
        <v>-3.5386199999999999</v>
      </c>
      <c r="L28" s="10">
        <v>8.6407880000000006</v>
      </c>
      <c r="M28" s="10">
        <v>19.593482999999999</v>
      </c>
      <c r="N28" s="10">
        <v>19.463766</v>
      </c>
      <c r="O28" s="10">
        <v>1.1140239999999999</v>
      </c>
      <c r="P28" s="10">
        <v>6.6213649999999999</v>
      </c>
      <c r="Q28" s="10">
        <v>7.9209849999999999</v>
      </c>
      <c r="R28" s="10">
        <v>3.8073920000000001</v>
      </c>
      <c r="S28" s="10">
        <v>-77.599249999999998</v>
      </c>
      <c r="T28" s="10">
        <v>-26.682929999999999</v>
      </c>
      <c r="U28" s="10">
        <v>-26.616793999999999</v>
      </c>
      <c r="V28" s="10">
        <v>-16.015183</v>
      </c>
      <c r="W28" s="10">
        <v>-8.2843429999999998</v>
      </c>
    </row>
    <row r="29" spans="1:23" ht="15" customHeight="1">
      <c r="A29" s="6" t="s">
        <v>195</v>
      </c>
      <c r="B29" s="19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4.3800000000000002E-4</v>
      </c>
      <c r="W29" s="10">
        <v>-4.3800000000000002E-4</v>
      </c>
    </row>
    <row r="30" spans="1:23" ht="15" customHeight="1">
      <c r="A30" s="6" t="s">
        <v>196</v>
      </c>
      <c r="B30" s="19">
        <v>-42.837290000000003</v>
      </c>
      <c r="C30" s="10">
        <v>-0.100243</v>
      </c>
      <c r="D30" s="10">
        <v>-34.423444000000003</v>
      </c>
      <c r="E30" s="10">
        <v>-24.418519</v>
      </c>
      <c r="F30" s="10">
        <v>-4.3661380000000003</v>
      </c>
      <c r="G30" s="10">
        <v>-5.5367259999999998</v>
      </c>
      <c r="H30" s="10">
        <v>-0.102061</v>
      </c>
      <c r="I30" s="10">
        <v>-31.604057000000001</v>
      </c>
      <c r="J30" s="10">
        <v>-14.895275</v>
      </c>
      <c r="K30" s="10">
        <v>-5.5658450000000004</v>
      </c>
      <c r="L30" s="10">
        <v>-11.149865</v>
      </c>
      <c r="M30" s="10">
        <v>6.9280000000000001E-3</v>
      </c>
      <c r="N30" s="10">
        <v>-55.958027000000001</v>
      </c>
      <c r="O30" s="10">
        <v>-24.921600999999999</v>
      </c>
      <c r="P30" s="10">
        <v>-11.208795</v>
      </c>
      <c r="Q30" s="10">
        <v>-19.417815000000001</v>
      </c>
      <c r="R30" s="10">
        <v>-0.40981600000000001</v>
      </c>
      <c r="S30" s="10">
        <v>-74.06183</v>
      </c>
      <c r="T30" s="10">
        <v>-35.579101999999999</v>
      </c>
      <c r="U30" s="10">
        <v>-24.274728</v>
      </c>
      <c r="V30" s="10">
        <v>-14.168906</v>
      </c>
      <c r="W30" s="10">
        <v>-3.9093999999999997E-2</v>
      </c>
    </row>
    <row r="31" spans="1:23" ht="15" customHeight="1">
      <c r="A31" s="3" t="s">
        <v>17</v>
      </c>
      <c r="B31" s="19">
        <v>0.50645499999999999</v>
      </c>
      <c r="C31" s="10">
        <v>0.44196999999999997</v>
      </c>
      <c r="D31" s="10">
        <v>0.66905000000000003</v>
      </c>
      <c r="E31" s="10">
        <v>0.301977</v>
      </c>
      <c r="F31" s="10">
        <v>0.15342700000000001</v>
      </c>
      <c r="G31" s="10">
        <v>0.22731599999999999</v>
      </c>
      <c r="H31" s="10">
        <v>-1.367E-2</v>
      </c>
      <c r="I31" s="10">
        <v>0.47899399999999998</v>
      </c>
      <c r="J31" s="10">
        <v>0.217361</v>
      </c>
      <c r="K31" s="10">
        <v>-3.1949999999999999E-3</v>
      </c>
      <c r="L31" s="10">
        <v>0.21165400000000001</v>
      </c>
      <c r="M31" s="10">
        <v>5.3173999999999999E-2</v>
      </c>
      <c r="N31" s="10">
        <v>-6.8411E-2</v>
      </c>
      <c r="O31" s="10">
        <v>1.5999999999999999E-5</v>
      </c>
      <c r="P31" s="10">
        <v>3.1074000000000001E-2</v>
      </c>
      <c r="Q31" s="10">
        <v>-7.2192000000000006E-2</v>
      </c>
      <c r="R31" s="10">
        <v>-2.7309E-2</v>
      </c>
      <c r="S31" s="10">
        <v>0.238901</v>
      </c>
      <c r="T31" s="10">
        <v>6.3399999999999998E-2</v>
      </c>
      <c r="U31" s="10">
        <v>8.7814000000000003E-2</v>
      </c>
      <c r="V31" s="10">
        <v>4.9979000000000003E-2</v>
      </c>
      <c r="W31" s="10">
        <v>3.7707999999999998E-2</v>
      </c>
    </row>
    <row r="32" spans="1:23" ht="15" customHeight="1">
      <c r="A32" s="13" t="s">
        <v>45</v>
      </c>
      <c r="B32" s="269">
        <v>285.08331299999998</v>
      </c>
      <c r="C32" s="273">
        <v>131.235623</v>
      </c>
      <c r="D32" s="273">
        <v>961.89807099999996</v>
      </c>
      <c r="E32" s="273">
        <v>241.96040199999999</v>
      </c>
      <c r="F32" s="273">
        <v>279.03563300000002</v>
      </c>
      <c r="G32" s="273">
        <v>275.88287800000001</v>
      </c>
      <c r="H32" s="273">
        <v>165.019158</v>
      </c>
      <c r="I32" s="273">
        <v>888.06995300000005</v>
      </c>
      <c r="J32" s="273">
        <v>209.28684799999999</v>
      </c>
      <c r="K32" s="273">
        <v>238.898484</v>
      </c>
      <c r="L32" s="273">
        <v>263.26489299999997</v>
      </c>
      <c r="M32" s="273">
        <v>176.61972800000001</v>
      </c>
      <c r="N32" s="12">
        <v>788.60032899999999</v>
      </c>
      <c r="O32" s="273">
        <v>205.70535100000001</v>
      </c>
      <c r="P32" s="12">
        <v>231.83362700000001</v>
      </c>
      <c r="Q32" s="12">
        <v>223.46755999999999</v>
      </c>
      <c r="R32" s="12">
        <v>127.58823099999999</v>
      </c>
      <c r="S32" s="12">
        <v>508.71983999999998</v>
      </c>
      <c r="T32" s="12">
        <v>177.76853500000001</v>
      </c>
      <c r="U32" s="12">
        <v>174.15346</v>
      </c>
      <c r="V32" s="12">
        <v>60.087606999999998</v>
      </c>
      <c r="W32" s="12">
        <v>96.710238000000004</v>
      </c>
    </row>
    <row r="33" spans="1:23" ht="15" customHeight="1">
      <c r="A33" s="209" t="s">
        <v>9</v>
      </c>
      <c r="B33" s="20">
        <v>-44.813685</v>
      </c>
      <c r="C33" s="14">
        <v>-31.648600999999999</v>
      </c>
      <c r="D33" s="14">
        <v>-148.34062</v>
      </c>
      <c r="E33" s="14">
        <v>-37.113914999999999</v>
      </c>
      <c r="F33" s="14">
        <v>-42.015847000000001</v>
      </c>
      <c r="G33" s="14">
        <v>-39.183452000000003</v>
      </c>
      <c r="H33" s="14">
        <v>-30.027405999999999</v>
      </c>
      <c r="I33" s="14">
        <v>-137.044736</v>
      </c>
      <c r="J33" s="14">
        <v>-33.973108000000003</v>
      </c>
      <c r="K33" s="14">
        <v>-33.525576000000001</v>
      </c>
      <c r="L33" s="14">
        <v>-39.307690000000001</v>
      </c>
      <c r="M33" s="14">
        <v>-30.238361999999999</v>
      </c>
      <c r="N33" s="14">
        <v>-112.42698</v>
      </c>
      <c r="O33" s="14">
        <v>-27.235391</v>
      </c>
      <c r="P33" s="14">
        <v>-32.082903999999999</v>
      </c>
      <c r="Q33" s="14">
        <v>-33.073231999999997</v>
      </c>
      <c r="R33" s="14">
        <v>-20.035453</v>
      </c>
      <c r="S33" s="14">
        <v>-81.197457999999997</v>
      </c>
      <c r="T33" s="14">
        <v>-17.307644</v>
      </c>
      <c r="U33" s="14">
        <v>-28.830271</v>
      </c>
      <c r="V33" s="14">
        <v>-15.516745999999999</v>
      </c>
      <c r="W33" s="14">
        <v>-19.542797</v>
      </c>
    </row>
    <row r="34" spans="1:23" ht="15" customHeight="1">
      <c r="A34" s="13" t="s">
        <v>46</v>
      </c>
      <c r="B34" s="269">
        <v>240.26962800000001</v>
      </c>
      <c r="C34" s="273">
        <v>99.587022000000005</v>
      </c>
      <c r="D34" s="273">
        <v>813.55745100000001</v>
      </c>
      <c r="E34" s="273">
        <v>204.846487</v>
      </c>
      <c r="F34" s="273">
        <v>237.01978600000001</v>
      </c>
      <c r="G34" s="273">
        <v>236.69942599999999</v>
      </c>
      <c r="H34" s="273">
        <v>134.99175199999999</v>
      </c>
      <c r="I34" s="273">
        <v>751.025217</v>
      </c>
      <c r="J34" s="273">
        <v>175.31374</v>
      </c>
      <c r="K34" s="273">
        <v>205.372908</v>
      </c>
      <c r="L34" s="273">
        <v>223.95720299999999</v>
      </c>
      <c r="M34" s="273">
        <v>146.38136600000001</v>
      </c>
      <c r="N34" s="12">
        <v>676.17334900000003</v>
      </c>
      <c r="O34" s="273">
        <v>178.46995999999999</v>
      </c>
      <c r="P34" s="12">
        <v>199.75072299999999</v>
      </c>
      <c r="Q34" s="12">
        <v>190.394328</v>
      </c>
      <c r="R34" s="12">
        <v>107.552778</v>
      </c>
      <c r="S34" s="12">
        <v>427.52238199999999</v>
      </c>
      <c r="T34" s="12">
        <v>160.460891</v>
      </c>
      <c r="U34" s="12">
        <v>145.32318900000001</v>
      </c>
      <c r="V34" s="12">
        <v>44.570861000000001</v>
      </c>
      <c r="W34" s="12">
        <v>77.167440999999997</v>
      </c>
    </row>
    <row r="35" spans="1:23" ht="15" customHeight="1">
      <c r="A35" s="6" t="s">
        <v>203</v>
      </c>
      <c r="B35" s="19">
        <v>0.27026600000000001</v>
      </c>
      <c r="C35" s="10">
        <v>0.21323700000000001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</row>
    <row r="36" spans="1:23" ht="15" customHeight="1">
      <c r="A36" s="210" t="s">
        <v>11</v>
      </c>
      <c r="B36" s="211">
        <v>239.99936199999999</v>
      </c>
      <c r="C36" s="21">
        <v>99.373784999999998</v>
      </c>
      <c r="D36" s="21">
        <v>813.55745100000001</v>
      </c>
      <c r="E36" s="21">
        <v>204.846487</v>
      </c>
      <c r="F36" s="21">
        <v>237.01978600000001</v>
      </c>
      <c r="G36" s="21">
        <v>236.69942599999999</v>
      </c>
      <c r="H36" s="21">
        <v>134.99175199999999</v>
      </c>
      <c r="I36" s="21">
        <v>751.025217</v>
      </c>
      <c r="J36" s="21">
        <v>175.31374</v>
      </c>
      <c r="K36" s="21">
        <v>205.372908</v>
      </c>
      <c r="L36" s="21">
        <v>223.95720299999999</v>
      </c>
      <c r="M36" s="21">
        <v>146.38136600000001</v>
      </c>
      <c r="N36" s="21">
        <v>676.17334900000003</v>
      </c>
      <c r="O36" s="21">
        <v>178.46995999999999</v>
      </c>
      <c r="P36" s="21">
        <v>199.75072299999999</v>
      </c>
      <c r="Q36" s="21">
        <v>190.394328</v>
      </c>
      <c r="R36" s="21">
        <v>107.552778</v>
      </c>
      <c r="S36" s="21">
        <v>427.52238199999999</v>
      </c>
      <c r="T36" s="21">
        <v>160.460891</v>
      </c>
      <c r="U36" s="21">
        <v>145.32318900000001</v>
      </c>
      <c r="V36" s="21">
        <v>44.570861000000001</v>
      </c>
      <c r="W36" s="21">
        <v>77.167440999999997</v>
      </c>
    </row>
    <row r="37" spans="1:23" ht="15" customHeight="1">
      <c r="A37" s="208" t="s">
        <v>2</v>
      </c>
      <c r="B37" s="19">
        <v>211.271368</v>
      </c>
      <c r="C37" s="10">
        <v>79.632907000000003</v>
      </c>
      <c r="D37" s="10">
        <v>724.09922900000004</v>
      </c>
      <c r="E37" s="10">
        <v>185.050882</v>
      </c>
      <c r="F37" s="10">
        <v>213.309349</v>
      </c>
      <c r="G37" s="10">
        <v>207.41432800000001</v>
      </c>
      <c r="H37" s="10">
        <v>118.32467</v>
      </c>
      <c r="I37" s="10">
        <v>698.59205699999995</v>
      </c>
      <c r="J37" s="10">
        <v>158.302672</v>
      </c>
      <c r="K37" s="10">
        <v>187.276794</v>
      </c>
      <c r="L37" s="10">
        <v>212.24449300000001</v>
      </c>
      <c r="M37" s="10">
        <v>140.76809800000001</v>
      </c>
      <c r="N37" s="10">
        <v>630.88961600000005</v>
      </c>
      <c r="O37" s="10">
        <v>171.36181199999999</v>
      </c>
      <c r="P37" s="10">
        <v>185.43786299999999</v>
      </c>
      <c r="Q37" s="10">
        <v>178.44352900000001</v>
      </c>
      <c r="R37" s="10">
        <v>95.640681000000001</v>
      </c>
      <c r="S37" s="10">
        <v>386.71169300000003</v>
      </c>
      <c r="T37" s="10">
        <v>149.955094</v>
      </c>
      <c r="U37" s="10">
        <v>131.50293400000001</v>
      </c>
      <c r="V37" s="10">
        <v>46.628774999999997</v>
      </c>
      <c r="W37" s="10">
        <v>58.624890000000001</v>
      </c>
    </row>
    <row r="38" spans="1:23" ht="15" customHeight="1">
      <c r="A38" s="208" t="s">
        <v>3</v>
      </c>
      <c r="B38" s="19">
        <v>28.727993999999999</v>
      </c>
      <c r="C38" s="10">
        <v>19.740877999999999</v>
      </c>
      <c r="D38" s="10">
        <v>89.458222000000006</v>
      </c>
      <c r="E38" s="10">
        <v>19.795604999999998</v>
      </c>
      <c r="F38" s="10">
        <v>23.710436999999999</v>
      </c>
      <c r="G38" s="10">
        <v>29.285098000000001</v>
      </c>
      <c r="H38" s="10">
        <v>16.667082000000001</v>
      </c>
      <c r="I38" s="10">
        <v>52.433160000000001</v>
      </c>
      <c r="J38" s="10">
        <v>17.011068000000002</v>
      </c>
      <c r="K38" s="10">
        <v>18.096114</v>
      </c>
      <c r="L38" s="10">
        <v>11.71271</v>
      </c>
      <c r="M38" s="10">
        <v>5.6132679999999997</v>
      </c>
      <c r="N38" s="10">
        <v>45.283732999999998</v>
      </c>
      <c r="O38" s="10">
        <v>7.1081479999999999</v>
      </c>
      <c r="P38" s="10">
        <v>14.312860000000001</v>
      </c>
      <c r="Q38" s="10">
        <v>11.950799</v>
      </c>
      <c r="R38" s="10">
        <v>11.912096999999999</v>
      </c>
      <c r="S38" s="10">
        <v>40.810689000000004</v>
      </c>
      <c r="T38" s="10">
        <v>10.505796999999999</v>
      </c>
      <c r="U38" s="10">
        <v>13.820255</v>
      </c>
      <c r="V38" s="10">
        <v>-2.0579139999999998</v>
      </c>
      <c r="W38" s="10">
        <v>18.542551</v>
      </c>
    </row>
    <row r="39" spans="1:23" ht="21.5" customHeight="1">
      <c r="A39" s="15" t="s">
        <v>47</v>
      </c>
      <c r="B39" s="270"/>
      <c r="C39" s="274"/>
      <c r="D39" s="274"/>
      <c r="E39" s="274"/>
      <c r="F39" s="274"/>
      <c r="G39" s="274"/>
      <c r="H39" s="274"/>
      <c r="I39" s="274"/>
      <c r="J39" s="274"/>
      <c r="K39" s="274"/>
      <c r="L39" s="274"/>
      <c r="M39" s="274"/>
      <c r="N39" s="16"/>
      <c r="O39" s="274"/>
      <c r="P39" s="16"/>
      <c r="Q39" s="16"/>
      <c r="R39" s="16"/>
      <c r="S39" s="16"/>
      <c r="T39" s="16"/>
      <c r="U39" s="16"/>
      <c r="V39" s="16"/>
      <c r="W39" s="16"/>
    </row>
    <row r="40" spans="1:23" ht="15" customHeight="1">
      <c r="A40" s="6" t="s">
        <v>197</v>
      </c>
      <c r="B40" s="19">
        <v>39755.089828999997</v>
      </c>
      <c r="C40" s="10">
        <v>37892.768321000003</v>
      </c>
      <c r="D40" s="10">
        <v>34043.324481000003</v>
      </c>
      <c r="E40" s="10">
        <v>34043.324481000003</v>
      </c>
      <c r="F40" s="10">
        <v>32857.823519999998</v>
      </c>
      <c r="G40" s="10">
        <v>31567.869706000001</v>
      </c>
      <c r="H40" s="10">
        <v>30592.227939</v>
      </c>
      <c r="I40" s="10">
        <v>29841.633008000001</v>
      </c>
      <c r="J40" s="10">
        <v>29841.633008000001</v>
      </c>
      <c r="K40" s="10">
        <v>29034.97321</v>
      </c>
      <c r="L40" s="10">
        <v>28621.448773</v>
      </c>
      <c r="M40" s="10">
        <v>28128.887167000001</v>
      </c>
      <c r="N40" s="10">
        <v>27974.957534000001</v>
      </c>
      <c r="O40" s="10">
        <v>27974.957534000001</v>
      </c>
      <c r="P40" s="10">
        <v>27100.505002000002</v>
      </c>
      <c r="Q40" s="10">
        <v>26865.377713000002</v>
      </c>
      <c r="R40" s="10">
        <v>26210.436976000001</v>
      </c>
      <c r="S40" s="10">
        <v>25384.033235999999</v>
      </c>
      <c r="T40" s="10">
        <v>25384.033235999999</v>
      </c>
      <c r="U40" s="10">
        <v>24494</v>
      </c>
      <c r="V40" s="10">
        <v>19902</v>
      </c>
      <c r="W40" s="10">
        <v>19362</v>
      </c>
    </row>
    <row r="41" spans="1:23" ht="15" customHeight="1">
      <c r="A41" s="208" t="s">
        <v>198</v>
      </c>
      <c r="B41" s="19">
        <v>17001.102481000002</v>
      </c>
      <c r="C41" s="10">
        <v>16082.540949</v>
      </c>
      <c r="D41" s="10">
        <v>13563.530930999999</v>
      </c>
      <c r="E41" s="10">
        <v>13563.530930999999</v>
      </c>
      <c r="F41" s="10">
        <v>13025.6919</v>
      </c>
      <c r="G41" s="10">
        <v>12598.725165</v>
      </c>
      <c r="H41" s="10">
        <v>12113.118496999999</v>
      </c>
      <c r="I41" s="10">
        <v>11734.612290999999</v>
      </c>
      <c r="J41" s="10">
        <v>11734.612290999999</v>
      </c>
      <c r="K41" s="10">
        <v>11218.199976</v>
      </c>
      <c r="L41" s="10">
        <v>10936.959699999999</v>
      </c>
      <c r="M41" s="10">
        <v>10630.745279999999</v>
      </c>
      <c r="N41" s="10">
        <v>10446.840931999999</v>
      </c>
      <c r="O41" s="10">
        <v>10446.840931999999</v>
      </c>
      <c r="P41" s="10">
        <v>10161.586606999999</v>
      </c>
      <c r="Q41" s="10">
        <v>10040.278009</v>
      </c>
      <c r="R41" s="10">
        <v>9870.8868949999996</v>
      </c>
      <c r="S41" s="10">
        <v>9637.7243959999996</v>
      </c>
      <c r="T41" s="10">
        <v>9637.7243959999996</v>
      </c>
      <c r="U41" s="10">
        <v>9275.8612549999998</v>
      </c>
      <c r="V41" s="10">
        <v>8362.0402699999995</v>
      </c>
      <c r="W41" s="10">
        <v>8036.3035259999997</v>
      </c>
    </row>
    <row r="42" spans="1:23" ht="15" customHeight="1">
      <c r="A42" s="6" t="s">
        <v>49</v>
      </c>
      <c r="B42" s="19">
        <v>42736.701961999999</v>
      </c>
      <c r="C42" s="10">
        <v>40287.757385999997</v>
      </c>
      <c r="D42" s="10">
        <v>36230.838674999999</v>
      </c>
      <c r="E42" s="10">
        <v>36230.838674999999</v>
      </c>
      <c r="F42" s="10">
        <v>34465.594082000003</v>
      </c>
      <c r="G42" s="10">
        <v>33271.387777999997</v>
      </c>
      <c r="H42" s="10">
        <v>32905.161804000003</v>
      </c>
      <c r="I42" s="10">
        <v>32831.921154000003</v>
      </c>
      <c r="J42" s="10">
        <v>32831.921154000003</v>
      </c>
      <c r="K42" s="10">
        <v>32188.618126000001</v>
      </c>
      <c r="L42" s="10">
        <v>31730.362142999998</v>
      </c>
      <c r="M42" s="10">
        <v>31702.206397999998</v>
      </c>
      <c r="N42" s="10">
        <v>31687.272902000001</v>
      </c>
      <c r="O42" s="10">
        <v>31687.272902000001</v>
      </c>
      <c r="P42" s="10">
        <v>29959.153203000002</v>
      </c>
      <c r="Q42" s="10">
        <v>29878.911317999999</v>
      </c>
      <c r="R42" s="10">
        <v>29577.486538000001</v>
      </c>
      <c r="S42" s="10">
        <v>29962.465038999999</v>
      </c>
      <c r="T42" s="10">
        <v>29962.465038999999</v>
      </c>
      <c r="U42" s="10">
        <v>28456.530788</v>
      </c>
      <c r="V42" s="10">
        <v>23807.824624000001</v>
      </c>
      <c r="W42" s="10">
        <v>24079.239391999999</v>
      </c>
    </row>
    <row r="43" spans="1:23" ht="21.5" customHeight="1">
      <c r="A43" s="15" t="s">
        <v>210</v>
      </c>
      <c r="B43" s="270"/>
      <c r="C43" s="274"/>
      <c r="D43" s="274"/>
      <c r="E43" s="274"/>
      <c r="F43" s="274"/>
      <c r="G43" s="274"/>
      <c r="H43" s="274"/>
      <c r="I43" s="274"/>
      <c r="J43" s="274"/>
      <c r="K43" s="274"/>
      <c r="L43" s="274"/>
      <c r="M43" s="274"/>
      <c r="N43" s="16"/>
      <c r="O43" s="274"/>
      <c r="P43" s="16"/>
      <c r="Q43" s="16"/>
      <c r="R43" s="16"/>
      <c r="S43" s="16"/>
      <c r="T43" s="16"/>
      <c r="U43" s="16"/>
      <c r="V43" s="16"/>
      <c r="W43" s="16"/>
    </row>
    <row r="44" spans="1:23" ht="15" customHeight="1">
      <c r="A44" s="6" t="s">
        <v>199</v>
      </c>
      <c r="B44" s="19">
        <v>1155.879829</v>
      </c>
      <c r="C44" s="10">
        <v>1012.015979</v>
      </c>
      <c r="D44" s="10">
        <v>988.59313199999997</v>
      </c>
      <c r="E44" s="10">
        <v>988.59313199999997</v>
      </c>
      <c r="F44" s="10">
        <v>941.14621199999999</v>
      </c>
      <c r="G44" s="10">
        <v>920.99524599999995</v>
      </c>
      <c r="H44" s="10">
        <v>892.22968900000001</v>
      </c>
      <c r="I44" s="10">
        <v>899.26001499999995</v>
      </c>
      <c r="J44" s="10">
        <v>899.26001499999995</v>
      </c>
      <c r="K44" s="10">
        <v>891.35026700000003</v>
      </c>
      <c r="L44" s="10">
        <v>874.65108999999995</v>
      </c>
      <c r="M44" s="10">
        <v>832.93702099999996</v>
      </c>
      <c r="N44" s="10">
        <v>819.77586299999996</v>
      </c>
      <c r="O44" s="10">
        <v>819.77586299999996</v>
      </c>
      <c r="P44" s="10">
        <v>757.19007599999998</v>
      </c>
      <c r="Q44" s="10">
        <v>750.10602900000004</v>
      </c>
      <c r="R44" s="10">
        <v>701.14040499999999</v>
      </c>
      <c r="S44" s="10">
        <v>669.35725300000001</v>
      </c>
      <c r="T44" s="10">
        <v>669.35725300000001</v>
      </c>
      <c r="U44" s="10">
        <v>637.42250000000001</v>
      </c>
      <c r="V44" s="10">
        <v>671.57180300000005</v>
      </c>
      <c r="W44" s="10">
        <v>742.96917900000005</v>
      </c>
    </row>
    <row r="45" spans="1:23" ht="15" customHeight="1">
      <c r="A45" s="208" t="s">
        <v>200</v>
      </c>
      <c r="B45" s="19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</row>
    <row r="46" spans="1:23" ht="15" customHeight="1">
      <c r="A46" s="208" t="s">
        <v>201</v>
      </c>
      <c r="B46" s="19">
        <v>1155.879829</v>
      </c>
      <c r="C46" s="10">
        <v>1012.015979</v>
      </c>
      <c r="D46" s="10">
        <v>988.59313199999997</v>
      </c>
      <c r="E46" s="10">
        <v>988.59313199999997</v>
      </c>
      <c r="F46" s="10">
        <v>941.14621199999999</v>
      </c>
      <c r="G46" s="10">
        <v>920.99524599999995</v>
      </c>
      <c r="H46" s="10">
        <v>892.22968900000001</v>
      </c>
      <c r="I46" s="10">
        <v>899.26001499999995</v>
      </c>
      <c r="J46" s="10">
        <v>899.26001499999995</v>
      </c>
      <c r="K46" s="10">
        <v>891.35026700000003</v>
      </c>
      <c r="L46" s="10">
        <v>874.65108999999995</v>
      </c>
      <c r="M46" s="10">
        <v>832.93702099999996</v>
      </c>
      <c r="N46" s="10">
        <v>819.77586299999996</v>
      </c>
      <c r="O46" s="10">
        <v>819.77586299999996</v>
      </c>
      <c r="P46" s="10">
        <v>757.19007599999998</v>
      </c>
      <c r="Q46" s="10">
        <v>750.10602900000004</v>
      </c>
      <c r="R46" s="10">
        <v>701.14040499999999</v>
      </c>
      <c r="S46" s="10">
        <v>669.35725300000001</v>
      </c>
      <c r="T46" s="10">
        <v>669.35725300000001</v>
      </c>
      <c r="U46" s="10">
        <v>637.42250000000001</v>
      </c>
      <c r="V46" s="10">
        <v>671.57180300000005</v>
      </c>
      <c r="W46" s="10">
        <v>742.96917900000005</v>
      </c>
    </row>
    <row r="47" spans="1:23" ht="15" customHeight="1">
      <c r="A47" s="17" t="s">
        <v>202</v>
      </c>
      <c r="B47" s="32">
        <v>453.52820400000002</v>
      </c>
      <c r="C47" s="1">
        <v>428.42391600000002</v>
      </c>
      <c r="D47" s="1">
        <v>423.89606400000002</v>
      </c>
      <c r="E47" s="1">
        <v>423.89606400000002</v>
      </c>
      <c r="F47" s="1">
        <v>404.87132500000001</v>
      </c>
      <c r="G47" s="1">
        <v>393.50656600000002</v>
      </c>
      <c r="H47" s="1">
        <v>396.76550300000002</v>
      </c>
      <c r="I47" s="1">
        <v>382.03444500000001</v>
      </c>
      <c r="J47" s="1">
        <v>382.03444500000001</v>
      </c>
      <c r="K47" s="1">
        <v>379.49084299999998</v>
      </c>
      <c r="L47" s="1">
        <v>362.42767199999997</v>
      </c>
      <c r="M47" s="1">
        <v>345.26505900000001</v>
      </c>
      <c r="N47" s="1">
        <v>342.66427299999998</v>
      </c>
      <c r="O47" s="1">
        <v>342.66427299999998</v>
      </c>
      <c r="P47" s="10">
        <v>317.30092000000002</v>
      </c>
      <c r="Q47" s="10">
        <v>307.185047</v>
      </c>
      <c r="R47" s="10">
        <v>291.75100700000002</v>
      </c>
      <c r="S47" s="10">
        <v>281.37464699999998</v>
      </c>
      <c r="T47" s="10">
        <v>281.37464699999998</v>
      </c>
      <c r="U47" s="10">
        <v>270.28003799999999</v>
      </c>
      <c r="V47" s="10">
        <v>273.014567</v>
      </c>
      <c r="W47" s="10">
        <v>274.76445000000001</v>
      </c>
    </row>
    <row r="48" spans="1:23" ht="21.5" customHeight="1">
      <c r="A48" s="15" t="s">
        <v>48</v>
      </c>
      <c r="B48" s="270"/>
      <c r="C48" s="274"/>
      <c r="D48" s="274"/>
      <c r="E48" s="274"/>
      <c r="F48" s="274"/>
      <c r="G48" s="274"/>
      <c r="H48" s="274"/>
      <c r="I48" s="274"/>
      <c r="J48" s="274"/>
      <c r="K48" s="274"/>
      <c r="L48" s="274"/>
      <c r="M48" s="274"/>
      <c r="N48" s="16"/>
      <c r="O48" s="274"/>
      <c r="P48" s="16"/>
      <c r="Q48" s="16"/>
      <c r="R48" s="16"/>
      <c r="S48" s="16"/>
      <c r="T48" s="16"/>
      <c r="U48" s="16"/>
      <c r="V48" s="16"/>
      <c r="W48" s="16"/>
    </row>
    <row r="49" spans="1:24" ht="15" customHeight="1">
      <c r="A49" s="6" t="s">
        <v>335</v>
      </c>
      <c r="B49" s="32">
        <v>29255.793376000001</v>
      </c>
      <c r="C49" s="1">
        <v>28495.525839000002</v>
      </c>
      <c r="D49" s="1">
        <v>26283.760463999999</v>
      </c>
      <c r="E49" s="1">
        <v>26283.760463999999</v>
      </c>
      <c r="F49" s="1">
        <v>24897.409067000001</v>
      </c>
      <c r="G49" s="1">
        <v>24345.412809000001</v>
      </c>
      <c r="H49" s="1">
        <v>23698.723252</v>
      </c>
      <c r="I49" s="1">
        <v>23756.968605999999</v>
      </c>
      <c r="J49" s="1">
        <v>23756.968605999999</v>
      </c>
      <c r="K49" s="1">
        <v>22757.599171000002</v>
      </c>
      <c r="L49" s="1">
        <v>23381.908556999999</v>
      </c>
      <c r="M49" s="1">
        <v>23081.760299000001</v>
      </c>
      <c r="N49" s="1">
        <v>22979.793583999999</v>
      </c>
      <c r="O49" s="1">
        <v>22979.793583999999</v>
      </c>
      <c r="P49" s="1">
        <v>22584.298282</v>
      </c>
      <c r="Q49" s="1">
        <v>22623.831271999999</v>
      </c>
      <c r="R49" s="1">
        <v>22561.866419000002</v>
      </c>
      <c r="S49" s="1">
        <v>21501.294772000001</v>
      </c>
      <c r="T49" s="1">
        <v>21501.294772000001</v>
      </c>
      <c r="U49" s="1">
        <v>20891.843018</v>
      </c>
      <c r="V49" s="1">
        <v>17320.626210999999</v>
      </c>
      <c r="W49" s="1">
        <v>17141.098806999998</v>
      </c>
      <c r="X49" s="10"/>
    </row>
    <row r="50" spans="1:24" ht="15" customHeight="1">
      <c r="A50" s="6" t="s">
        <v>222</v>
      </c>
      <c r="B50" s="32">
        <v>217.83798200000001</v>
      </c>
      <c r="C50" s="1">
        <v>203.03265500000001</v>
      </c>
      <c r="D50" s="1">
        <v>210.36847900000001</v>
      </c>
      <c r="E50" s="1">
        <v>210.36847900000001</v>
      </c>
      <c r="F50" s="1">
        <v>204.76217500000001</v>
      </c>
      <c r="G50" s="1">
        <v>199.03955300000001</v>
      </c>
      <c r="H50" s="1">
        <v>193.24917199999999</v>
      </c>
      <c r="I50" s="1">
        <v>187.515196</v>
      </c>
      <c r="J50" s="1">
        <v>187.515196</v>
      </c>
      <c r="K50" s="1">
        <v>182.93872400000001</v>
      </c>
      <c r="L50" s="1">
        <v>178.753466</v>
      </c>
      <c r="M50" s="1">
        <v>170.957232</v>
      </c>
      <c r="N50" s="1">
        <v>167.37744799999999</v>
      </c>
      <c r="O50" s="1">
        <v>167.37744799999999</v>
      </c>
      <c r="P50" s="1">
        <v>159.83041499999999</v>
      </c>
      <c r="Q50" s="1">
        <v>163.38456199999999</v>
      </c>
      <c r="R50" s="1">
        <v>154.934472</v>
      </c>
      <c r="S50" s="1">
        <v>149.50917999999999</v>
      </c>
      <c r="T50" s="1">
        <v>149.50917999999999</v>
      </c>
      <c r="U50" s="1">
        <v>140.91518199999999</v>
      </c>
      <c r="V50" s="1">
        <v>147.39122499999999</v>
      </c>
      <c r="W50" s="1">
        <v>153.86879200000001</v>
      </c>
    </row>
    <row r="51" spans="1:24" ht="15" customHeight="1">
      <c r="A51" s="6" t="s">
        <v>223</v>
      </c>
      <c r="B51" s="32">
        <v>3397.9427219699996</v>
      </c>
      <c r="C51" s="1">
        <v>3300.4963136992997</v>
      </c>
      <c r="D51" s="1">
        <v>3070.0416174832003</v>
      </c>
      <c r="E51" s="1">
        <v>3070.0416174832003</v>
      </c>
      <c r="F51" s="1">
        <v>2913.6002814896001</v>
      </c>
      <c r="G51" s="1">
        <v>2847.8204666192</v>
      </c>
      <c r="H51" s="1">
        <v>2771.6702618175996</v>
      </c>
      <c r="I51" s="1">
        <v>2781.7761677752001</v>
      </c>
      <c r="J51" s="1">
        <v>2781.7761677752001</v>
      </c>
      <c r="K51" s="1">
        <v>2668.0685534731997</v>
      </c>
      <c r="L51" s="1">
        <v>2732.0578804244001</v>
      </c>
      <c r="M51" s="1">
        <v>2691.4854566508002</v>
      </c>
      <c r="N51" s="1">
        <v>2773.2860404256003</v>
      </c>
      <c r="O51" s="1">
        <v>2773.2860404256003</v>
      </c>
      <c r="P51" s="1">
        <v>2720.8898401788001</v>
      </c>
      <c r="Q51" s="1">
        <v>2728.9270282448001</v>
      </c>
      <c r="R51" s="1">
        <v>2713.4501239146002</v>
      </c>
      <c r="S51" s="1">
        <v>2587.7560071448002</v>
      </c>
      <c r="T51" s="1">
        <v>2587.7560071448002</v>
      </c>
      <c r="U51" s="1">
        <v>2510.0501802412</v>
      </c>
      <c r="V51" s="1">
        <v>2111.5502373273998</v>
      </c>
      <c r="W51" s="1">
        <v>2006.8215730367001</v>
      </c>
    </row>
    <row r="52" spans="1:24" ht="15" customHeight="1">
      <c r="A52" s="6" t="s">
        <v>224</v>
      </c>
      <c r="B52" s="207">
        <v>0.203315</v>
      </c>
      <c r="C52" s="59">
        <v>0.120139</v>
      </c>
      <c r="D52" s="59">
        <v>0.28296900000000003</v>
      </c>
      <c r="E52" s="59">
        <v>0.28296900000000003</v>
      </c>
      <c r="F52" s="59">
        <v>0.287161</v>
      </c>
      <c r="G52" s="59">
        <v>0.26575399999999999</v>
      </c>
      <c r="H52" s="59">
        <v>0.194795</v>
      </c>
      <c r="I52" s="59">
        <v>0.27712799999999999</v>
      </c>
      <c r="J52" s="59">
        <v>0.27712799999999999</v>
      </c>
      <c r="K52" s="59">
        <v>0.28513699999999997</v>
      </c>
      <c r="L52" s="59">
        <v>0.274314</v>
      </c>
      <c r="M52" s="59">
        <v>0.218144</v>
      </c>
      <c r="N52" s="59">
        <v>0.25002099999999999</v>
      </c>
      <c r="O52" s="59">
        <v>0.25002099999999999</v>
      </c>
      <c r="P52" s="59">
        <v>0.24689900000000001</v>
      </c>
      <c r="Q52" s="59">
        <v>0.22262599999999999</v>
      </c>
      <c r="R52" s="59">
        <v>0.16230700000000001</v>
      </c>
      <c r="S52" s="59">
        <v>0.18103</v>
      </c>
      <c r="T52" s="59">
        <v>0.18103</v>
      </c>
      <c r="U52" s="59">
        <v>0.154477</v>
      </c>
      <c r="V52" s="59">
        <v>0.108852</v>
      </c>
      <c r="W52" s="59">
        <v>0.1305</v>
      </c>
    </row>
    <row r="53" spans="1:24" ht="15" customHeight="1">
      <c r="A53" s="220" t="s">
        <v>225</v>
      </c>
      <c r="B53" s="207">
        <v>0.36703999999999998</v>
      </c>
      <c r="C53" s="59">
        <v>0.37087500000000001</v>
      </c>
      <c r="D53" s="59">
        <v>0.36659399999999998</v>
      </c>
      <c r="E53" s="59">
        <v>0.36659399999999998</v>
      </c>
      <c r="F53" s="59">
        <v>0.36686299999999999</v>
      </c>
      <c r="G53" s="59">
        <v>0.36592599999999997</v>
      </c>
      <c r="H53" s="59">
        <v>0.366311</v>
      </c>
      <c r="I53" s="59">
        <v>0.38115100000000002</v>
      </c>
      <c r="J53" s="59">
        <v>0.38115100000000002</v>
      </c>
      <c r="K53" s="59">
        <v>0.36908999999999997</v>
      </c>
      <c r="L53" s="59">
        <v>0.36227300000000001</v>
      </c>
      <c r="M53" s="59">
        <v>0.353993</v>
      </c>
      <c r="N53" s="59">
        <v>0.38782800000000001</v>
      </c>
      <c r="O53" s="59">
        <v>0.38782800000000001</v>
      </c>
      <c r="P53" s="59">
        <v>0.37854700000000002</v>
      </c>
      <c r="Q53" s="59">
        <v>0.36935800000000002</v>
      </c>
      <c r="R53" s="59">
        <v>0.36778</v>
      </c>
      <c r="S53" s="59">
        <v>0.40605200000000002</v>
      </c>
      <c r="T53" s="59">
        <v>0.40605200000000002</v>
      </c>
      <c r="U53" s="59">
        <v>0.403609</v>
      </c>
      <c r="V53" s="59">
        <v>0.41205900000000001</v>
      </c>
      <c r="W53" s="59">
        <v>0.40452900000000003</v>
      </c>
    </row>
    <row r="54" spans="1:24" ht="15" customHeight="1">
      <c r="A54" s="6" t="s">
        <v>226</v>
      </c>
      <c r="B54" s="207">
        <v>0.90903800000000001</v>
      </c>
      <c r="C54" s="59">
        <v>0.93734700000000004</v>
      </c>
      <c r="D54" s="59">
        <v>0.89976900000000004</v>
      </c>
      <c r="E54" s="59">
        <v>0.89976900000000004</v>
      </c>
      <c r="F54" s="59">
        <v>0.89271500000000004</v>
      </c>
      <c r="G54" s="59">
        <v>0.89285700000000001</v>
      </c>
      <c r="H54" s="59">
        <v>0.94650100000000004</v>
      </c>
      <c r="I54" s="59">
        <v>0.96093200000000001</v>
      </c>
      <c r="J54" s="59">
        <v>0.96093200000000001</v>
      </c>
      <c r="K54" s="59">
        <v>0.97169300000000003</v>
      </c>
      <c r="L54" s="59">
        <v>0.99952399999999997</v>
      </c>
      <c r="M54" s="59">
        <v>1.024548</v>
      </c>
      <c r="N54" s="59">
        <v>0.97025700000000004</v>
      </c>
      <c r="O54" s="59">
        <v>0.97025700000000004</v>
      </c>
      <c r="P54" s="59">
        <v>0.96014699999999997</v>
      </c>
      <c r="Q54" s="59">
        <v>0.967638</v>
      </c>
      <c r="R54" s="59">
        <v>0.96904999999999997</v>
      </c>
      <c r="S54" s="59">
        <v>0.91373899999999997</v>
      </c>
      <c r="T54" s="59">
        <v>0.91373899999999997</v>
      </c>
      <c r="U54" s="59">
        <v>0.90486100000000003</v>
      </c>
      <c r="V54" s="59">
        <v>0.90859599999999996</v>
      </c>
      <c r="W54" s="59">
        <v>0.82213499999999995</v>
      </c>
    </row>
    <row r="55" spans="1:24" ht="15" customHeight="1" thickBot="1">
      <c r="A55" s="9" t="s">
        <v>227</v>
      </c>
      <c r="B55" s="184">
        <v>3.1407999999999998E-2</v>
      </c>
      <c r="C55" s="60">
        <v>3.0415000000000001E-2</v>
      </c>
      <c r="D55" s="60">
        <v>2.9963E-2</v>
      </c>
      <c r="E55" s="60">
        <v>2.9363E-2</v>
      </c>
      <c r="F55" s="60">
        <v>2.9227E-2</v>
      </c>
      <c r="G55" s="60">
        <v>3.0079999999999999E-2</v>
      </c>
      <c r="H55" s="60">
        <v>3.1286000000000001E-2</v>
      </c>
      <c r="I55" s="60">
        <v>3.2499E-2</v>
      </c>
      <c r="J55" s="60">
        <v>3.1595999999999999E-2</v>
      </c>
      <c r="K55" s="60">
        <v>3.1823999999999998E-2</v>
      </c>
      <c r="L55" s="60">
        <v>3.2681000000000002E-2</v>
      </c>
      <c r="M55" s="60">
        <v>3.3992000000000001E-2</v>
      </c>
      <c r="N55" s="60">
        <v>3.2613999999999997E-2</v>
      </c>
      <c r="O55" s="60">
        <v>3.2688000000000002E-2</v>
      </c>
      <c r="P55" s="60">
        <v>3.2072000000000003E-2</v>
      </c>
      <c r="Q55" s="60">
        <v>3.2603E-2</v>
      </c>
      <c r="R55" s="60">
        <v>3.3096E-2</v>
      </c>
      <c r="S55" s="60">
        <v>3.0009999999999998E-2</v>
      </c>
      <c r="T55" s="60">
        <v>3.1765000000000002E-2</v>
      </c>
      <c r="U55" s="60">
        <v>3.1085000000000002E-2</v>
      </c>
      <c r="V55" s="60">
        <v>2.8407999999999999E-2</v>
      </c>
      <c r="W55" s="60">
        <v>2.8080999999999998E-2</v>
      </c>
    </row>
  </sheetData>
  <pageMargins left="0.70866141732283472" right="0.70866141732283472" top="0.74803149606299213" bottom="0.74803149606299213" header="0.31496062992125984" footer="0.31496062992125984"/>
  <pageSetup paperSize="9" scale="75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3:X54"/>
  <sheetViews>
    <sheetView showGridLines="0" zoomScale="90" zoomScaleNormal="90" workbookViewId="0">
      <pane xSplit="1" ySplit="6" topLeftCell="B21" activePane="bottomRight" state="frozen"/>
      <selection activeCell="D54" sqref="D54"/>
      <selection pane="topRight" activeCell="D54" sqref="D54"/>
      <selection pane="bottomLeft" activeCell="D54" sqref="D54"/>
      <selection pane="bottomRight" activeCell="X37" sqref="X37"/>
    </sheetView>
  </sheetViews>
  <sheetFormatPr defaultColWidth="8.81640625" defaultRowHeight="12.5"/>
  <cols>
    <col min="1" max="1" width="61.6328125" customWidth="1"/>
    <col min="2" max="23" width="9" customWidth="1"/>
    <col min="24" max="24" width="8.90625" customWidth="1"/>
  </cols>
  <sheetData>
    <row r="3" spans="1:24"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3" customHeight="1"/>
    <row r="5" spans="1:24" ht="20" customHeight="1">
      <c r="A5" s="25" t="s">
        <v>25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</row>
    <row r="6" spans="1:24" ht="18" customHeight="1">
      <c r="A6" s="27" t="s">
        <v>43</v>
      </c>
      <c r="B6" s="30" t="s">
        <v>350</v>
      </c>
      <c r="C6" s="31" t="s">
        <v>347</v>
      </c>
      <c r="D6" s="31" t="s">
        <v>338</v>
      </c>
      <c r="E6" s="31" t="s">
        <v>337</v>
      </c>
      <c r="F6" s="31" t="s">
        <v>332</v>
      </c>
      <c r="G6" s="31" t="s">
        <v>328</v>
      </c>
      <c r="H6" s="31" t="s">
        <v>319</v>
      </c>
      <c r="I6" s="31" t="s">
        <v>315</v>
      </c>
      <c r="J6" s="31" t="s">
        <v>314</v>
      </c>
      <c r="K6" s="31" t="s">
        <v>311</v>
      </c>
      <c r="L6" s="31" t="s">
        <v>306</v>
      </c>
      <c r="M6" s="31" t="s">
        <v>303</v>
      </c>
      <c r="N6" s="31" t="s">
        <v>301</v>
      </c>
      <c r="O6" s="31" t="s">
        <v>300</v>
      </c>
      <c r="P6" s="31" t="s">
        <v>297</v>
      </c>
      <c r="Q6" s="31" t="s">
        <v>220</v>
      </c>
      <c r="R6" s="31" t="s">
        <v>180</v>
      </c>
      <c r="S6" s="31" t="s">
        <v>179</v>
      </c>
      <c r="T6" s="31" t="s">
        <v>178</v>
      </c>
      <c r="U6" s="31" t="s">
        <v>177</v>
      </c>
      <c r="V6" s="31" t="s">
        <v>175</v>
      </c>
      <c r="W6" s="31" t="s">
        <v>172</v>
      </c>
    </row>
    <row r="7" spans="1:24" ht="22" customHeight="1">
      <c r="A7" s="8" t="s">
        <v>50</v>
      </c>
      <c r="B7" s="62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</row>
    <row r="8" spans="1:24" ht="15" customHeight="1">
      <c r="A8" s="3" t="s">
        <v>4</v>
      </c>
      <c r="B8" s="19">
        <v>112.75409399999999</v>
      </c>
      <c r="C8" s="10">
        <v>110.77613599999999</v>
      </c>
      <c r="D8" s="10">
        <v>287.40973000000002</v>
      </c>
      <c r="E8" s="10">
        <v>72.759804000000003</v>
      </c>
      <c r="F8" s="10">
        <v>72.009590000000003</v>
      </c>
      <c r="G8" s="10">
        <v>70.877853000000002</v>
      </c>
      <c r="H8" s="10">
        <v>71.762483000000003</v>
      </c>
      <c r="I8" s="10">
        <v>275.75398899999999</v>
      </c>
      <c r="J8" s="10">
        <v>70.368190999999996</v>
      </c>
      <c r="K8" s="10">
        <v>68.599366000000003</v>
      </c>
      <c r="L8" s="10">
        <v>69.388249999999999</v>
      </c>
      <c r="M8" s="10">
        <v>67.398182000000006</v>
      </c>
      <c r="N8" s="10">
        <v>253.996937</v>
      </c>
      <c r="O8" s="10">
        <v>64.977200999999994</v>
      </c>
      <c r="P8" s="10">
        <v>59.887751999999999</v>
      </c>
      <c r="Q8" s="10">
        <v>64.369502999999995</v>
      </c>
      <c r="R8" s="10">
        <v>64.762480999999994</v>
      </c>
      <c r="S8" s="10">
        <v>235.23007100000001</v>
      </c>
      <c r="T8" s="10">
        <v>66.097553000000005</v>
      </c>
      <c r="U8" s="10">
        <v>55.273051000000002</v>
      </c>
      <c r="V8" s="10">
        <v>55.994013000000002</v>
      </c>
      <c r="W8" s="10">
        <v>57.865454</v>
      </c>
      <c r="X8" s="10"/>
    </row>
    <row r="9" spans="1:24" ht="15" customHeight="1">
      <c r="A9" s="5" t="s">
        <v>183</v>
      </c>
      <c r="B9" s="19">
        <v>30.803466</v>
      </c>
      <c r="C9" s="10">
        <v>30.431483</v>
      </c>
      <c r="D9" s="10">
        <v>117.316818</v>
      </c>
      <c r="E9" s="10">
        <v>30.654874</v>
      </c>
      <c r="F9" s="10">
        <v>29.660623000000001</v>
      </c>
      <c r="G9" s="10">
        <v>28.726548000000001</v>
      </c>
      <c r="H9" s="10">
        <v>28.274773</v>
      </c>
      <c r="I9" s="10">
        <v>108.15018499999999</v>
      </c>
      <c r="J9" s="10">
        <v>28.053443999999999</v>
      </c>
      <c r="K9" s="10">
        <v>27.752769000000001</v>
      </c>
      <c r="L9" s="10">
        <v>26.621058000000001</v>
      </c>
      <c r="M9" s="10">
        <v>25.722913999999999</v>
      </c>
      <c r="N9" s="10">
        <v>95.556359999999998</v>
      </c>
      <c r="O9" s="10">
        <v>24.912372999999999</v>
      </c>
      <c r="P9" s="10">
        <v>24.790647</v>
      </c>
      <c r="Q9" s="10">
        <v>23.307299</v>
      </c>
      <c r="R9" s="10">
        <v>22.546040999999999</v>
      </c>
      <c r="S9" s="10">
        <v>86.251575000000003</v>
      </c>
      <c r="T9" s="10">
        <v>21.945478999999999</v>
      </c>
      <c r="U9" s="10">
        <v>22.121385</v>
      </c>
      <c r="V9" s="10">
        <v>21.408906999999999</v>
      </c>
      <c r="W9" s="10">
        <v>20.775804000000001</v>
      </c>
    </row>
    <row r="10" spans="1:24" ht="15" customHeight="1">
      <c r="A10" s="6" t="s">
        <v>184</v>
      </c>
      <c r="B10" s="19">
        <v>23.555510000000002</v>
      </c>
      <c r="C10" s="10">
        <v>23.183176</v>
      </c>
      <c r="D10" s="10">
        <v>91.708984000000001</v>
      </c>
      <c r="E10" s="10">
        <v>23.615296000000001</v>
      </c>
      <c r="F10" s="10">
        <v>23.258714999999999</v>
      </c>
      <c r="G10" s="10">
        <v>22.543588</v>
      </c>
      <c r="H10" s="10">
        <v>22.291384999999998</v>
      </c>
      <c r="I10" s="10">
        <v>86.909485000000004</v>
      </c>
      <c r="J10" s="10">
        <v>22.185134999999999</v>
      </c>
      <c r="K10" s="10">
        <v>22.420771999999999</v>
      </c>
      <c r="L10" s="10">
        <v>21.520548000000002</v>
      </c>
      <c r="M10" s="10">
        <v>20.78303</v>
      </c>
      <c r="N10" s="10">
        <v>78.662143999999998</v>
      </c>
      <c r="O10" s="10">
        <v>20.490200999999999</v>
      </c>
      <c r="P10" s="10">
        <v>20.567909</v>
      </c>
      <c r="Q10" s="10">
        <v>19.141235000000002</v>
      </c>
      <c r="R10" s="10">
        <v>18.462799</v>
      </c>
      <c r="S10" s="10">
        <v>70.263142999999999</v>
      </c>
      <c r="T10" s="10">
        <v>18.645467</v>
      </c>
      <c r="U10" s="10">
        <v>17.978418999999999</v>
      </c>
      <c r="V10" s="10">
        <v>17.171434999999999</v>
      </c>
      <c r="W10" s="10">
        <v>16.467822000000002</v>
      </c>
    </row>
    <row r="11" spans="1:24" ht="15" customHeight="1">
      <c r="A11" s="6" t="s">
        <v>185</v>
      </c>
      <c r="B11" s="19">
        <v>7.2479560000000003</v>
      </c>
      <c r="C11" s="10">
        <v>7.2483069999999996</v>
      </c>
      <c r="D11" s="10">
        <v>25.607834</v>
      </c>
      <c r="E11" s="10">
        <v>7.0395779999999997</v>
      </c>
      <c r="F11" s="10">
        <v>6.4019079999999997</v>
      </c>
      <c r="G11" s="10">
        <v>6.1829599999999996</v>
      </c>
      <c r="H11" s="10">
        <v>5.9833879999999997</v>
      </c>
      <c r="I11" s="10">
        <v>21.2407</v>
      </c>
      <c r="J11" s="10">
        <v>5.868309</v>
      </c>
      <c r="K11" s="10">
        <v>5.3319970000000003</v>
      </c>
      <c r="L11" s="10">
        <v>5.1005099999999999</v>
      </c>
      <c r="M11" s="10">
        <v>4.9398840000000002</v>
      </c>
      <c r="N11" s="10">
        <v>16.894216</v>
      </c>
      <c r="O11" s="10">
        <v>4.4221719999999998</v>
      </c>
      <c r="P11" s="10">
        <v>4.2227379999999997</v>
      </c>
      <c r="Q11" s="10">
        <v>4.1660640000000004</v>
      </c>
      <c r="R11" s="10">
        <v>4.0832420000000003</v>
      </c>
      <c r="S11" s="10">
        <v>15.988432</v>
      </c>
      <c r="T11" s="10">
        <v>3.3000120000000002</v>
      </c>
      <c r="U11" s="10">
        <v>4.1429660000000004</v>
      </c>
      <c r="V11" s="10">
        <v>4.2374720000000003</v>
      </c>
      <c r="W11" s="10">
        <v>4.307982</v>
      </c>
    </row>
    <row r="12" spans="1:24" ht="15" customHeight="1">
      <c r="A12" s="3" t="s">
        <v>5</v>
      </c>
      <c r="B12" s="19">
        <v>1.6334999999999999E-2</v>
      </c>
      <c r="C12" s="10">
        <v>2.6678E-2</v>
      </c>
      <c r="D12" s="10">
        <v>8.5216E-2</v>
      </c>
      <c r="E12" s="10">
        <v>1.5973000000000001E-2</v>
      </c>
      <c r="F12" s="10">
        <v>2.7851000000000001E-2</v>
      </c>
      <c r="G12" s="10">
        <v>2.0392E-2</v>
      </c>
      <c r="H12" s="10">
        <v>2.1000000000000001E-2</v>
      </c>
      <c r="I12" s="10">
        <v>8.4894999999999998E-2</v>
      </c>
      <c r="J12" s="10">
        <v>2.4847000000000001E-2</v>
      </c>
      <c r="K12" s="10">
        <v>2.7224000000000002E-2</v>
      </c>
      <c r="L12" s="10">
        <v>1.6275000000000001E-2</v>
      </c>
      <c r="M12" s="10">
        <v>1.6549000000000001E-2</v>
      </c>
      <c r="N12" s="10">
        <v>0.117524</v>
      </c>
      <c r="O12" s="10">
        <v>1.5032E-2</v>
      </c>
      <c r="P12" s="10">
        <v>2.1052000000000001E-2</v>
      </c>
      <c r="Q12" s="10">
        <v>6.9533999999999999E-2</v>
      </c>
      <c r="R12" s="10">
        <v>1.1906E-2</v>
      </c>
      <c r="S12" s="10">
        <v>9.1914999999999997E-2</v>
      </c>
      <c r="T12" s="10">
        <v>1.5122E-2</v>
      </c>
      <c r="U12" s="10">
        <v>1.9085000000000001E-2</v>
      </c>
      <c r="V12" s="10">
        <v>2.7889000000000001E-2</v>
      </c>
      <c r="W12" s="10">
        <v>2.9818999999999998E-2</v>
      </c>
    </row>
    <row r="13" spans="1:24" ht="25">
      <c r="A13" s="276" t="s">
        <v>305</v>
      </c>
      <c r="B13" s="19">
        <v>1.2982130000000001</v>
      </c>
      <c r="C13" s="10">
        <v>2.9353470000000002</v>
      </c>
      <c r="D13" s="10">
        <v>14.559176000000001</v>
      </c>
      <c r="E13" s="10">
        <v>3.200685</v>
      </c>
      <c r="F13" s="10">
        <v>3.2278980000000002</v>
      </c>
      <c r="G13" s="10">
        <v>4.07369</v>
      </c>
      <c r="H13" s="10">
        <v>4.0569030000000001</v>
      </c>
      <c r="I13" s="10">
        <v>4.5058740000000004</v>
      </c>
      <c r="J13" s="10">
        <v>-0.27269100000000002</v>
      </c>
      <c r="K13" s="10">
        <v>-0.85184199999999999</v>
      </c>
      <c r="L13" s="10">
        <v>2.4481220000000001</v>
      </c>
      <c r="M13" s="10">
        <v>3.1822849999999998</v>
      </c>
      <c r="N13" s="10">
        <v>0.60805799999999977</v>
      </c>
      <c r="O13" s="10">
        <v>-5.7502329999999997</v>
      </c>
      <c r="P13" s="10">
        <v>2.5424980000000001</v>
      </c>
      <c r="Q13" s="10">
        <v>3.3187119999999997</v>
      </c>
      <c r="R13" s="10">
        <v>0.49708100000000011</v>
      </c>
      <c r="S13" s="10">
        <v>40.281433</v>
      </c>
      <c r="T13" s="10">
        <v>6.9140430000000004</v>
      </c>
      <c r="U13" s="10">
        <v>10.14181</v>
      </c>
      <c r="V13" s="10">
        <v>11.769266999999999</v>
      </c>
      <c r="W13" s="10">
        <v>11.456313</v>
      </c>
    </row>
    <row r="14" spans="1:24" ht="15" customHeight="1">
      <c r="A14" s="18" t="s">
        <v>6</v>
      </c>
      <c r="B14" s="19">
        <v>44.875529</v>
      </c>
      <c r="C14" s="10">
        <v>41.082681000000001</v>
      </c>
      <c r="D14" s="10">
        <v>90.715418999999997</v>
      </c>
      <c r="E14" s="10">
        <v>23.151588</v>
      </c>
      <c r="F14" s="10">
        <v>21.170092</v>
      </c>
      <c r="G14" s="10">
        <v>23.471356</v>
      </c>
      <c r="H14" s="10">
        <v>22.922383</v>
      </c>
      <c r="I14" s="10">
        <v>88.163022999999995</v>
      </c>
      <c r="J14" s="10">
        <v>24.859037000000001</v>
      </c>
      <c r="K14" s="10">
        <v>20.843003</v>
      </c>
      <c r="L14" s="10">
        <v>21.111820000000002</v>
      </c>
      <c r="M14" s="10">
        <v>21.349163000000001</v>
      </c>
      <c r="N14" s="10">
        <v>84.320032999999995</v>
      </c>
      <c r="O14" s="10">
        <v>21.645526</v>
      </c>
      <c r="P14" s="10">
        <v>20.805647</v>
      </c>
      <c r="Q14" s="10">
        <v>21.423317000000001</v>
      </c>
      <c r="R14" s="10">
        <v>20.439812</v>
      </c>
      <c r="S14" s="10">
        <v>82.233985000000004</v>
      </c>
      <c r="T14" s="10">
        <v>21.716104999999999</v>
      </c>
      <c r="U14" s="10">
        <v>19.681984</v>
      </c>
      <c r="V14" s="10">
        <v>21.113945999999999</v>
      </c>
      <c r="W14" s="10">
        <v>19.72195</v>
      </c>
    </row>
    <row r="15" spans="1:24" ht="15" customHeight="1">
      <c r="A15" s="7" t="s">
        <v>42</v>
      </c>
      <c r="B15" s="19">
        <v>6.5596220000000001</v>
      </c>
      <c r="C15" s="10">
        <v>4.5416030000000003</v>
      </c>
      <c r="D15" s="10">
        <v>9.2750389999999996</v>
      </c>
      <c r="E15" s="10">
        <v>1.6922170000000001</v>
      </c>
      <c r="F15" s="10">
        <v>2.001601</v>
      </c>
      <c r="G15" s="10">
        <v>2.9474840000000002</v>
      </c>
      <c r="H15" s="10">
        <v>2.633737</v>
      </c>
      <c r="I15" s="10">
        <v>8.6383089999999996</v>
      </c>
      <c r="J15" s="10">
        <v>0.66206100000000001</v>
      </c>
      <c r="K15" s="10">
        <v>-6.6179000000000002E-2</v>
      </c>
      <c r="L15" s="10">
        <v>5.0032870000000003</v>
      </c>
      <c r="M15" s="10">
        <v>3.0391400000000002</v>
      </c>
      <c r="N15" s="10">
        <v>11.218429</v>
      </c>
      <c r="O15" s="10">
        <v>1.8527990000000001</v>
      </c>
      <c r="P15" s="10">
        <v>4.9699790000000004</v>
      </c>
      <c r="Q15" s="10">
        <v>2.4634960000000001</v>
      </c>
      <c r="R15" s="10">
        <v>1.9321550000000001</v>
      </c>
      <c r="S15" s="10">
        <v>-3.0278740000000002</v>
      </c>
      <c r="T15" s="10">
        <v>-5.7690960000000002</v>
      </c>
      <c r="U15" s="10">
        <v>1.8183819999999999</v>
      </c>
      <c r="V15" s="10">
        <v>5.9371E-2</v>
      </c>
      <c r="W15" s="10">
        <v>0.86346900000000004</v>
      </c>
    </row>
    <row r="16" spans="1:24" ht="15" customHeight="1">
      <c r="A16" s="13" t="s">
        <v>44</v>
      </c>
      <c r="B16" s="269">
        <v>196.30725899999999</v>
      </c>
      <c r="C16" s="273">
        <v>189.79392799999999</v>
      </c>
      <c r="D16" s="273">
        <v>519.36139800000001</v>
      </c>
      <c r="E16" s="273">
        <v>131.47514100000001</v>
      </c>
      <c r="F16" s="273">
        <v>128.097655</v>
      </c>
      <c r="G16" s="273">
        <v>130.117323</v>
      </c>
      <c r="H16" s="273">
        <v>129.671279</v>
      </c>
      <c r="I16" s="273">
        <v>485.29627499999998</v>
      </c>
      <c r="J16" s="273">
        <v>123.694889</v>
      </c>
      <c r="K16" s="273">
        <v>116.30434099999999</v>
      </c>
      <c r="L16" s="273">
        <v>124.588812</v>
      </c>
      <c r="M16" s="273">
        <v>120.70823300000001</v>
      </c>
      <c r="N16" s="12">
        <v>445.817341</v>
      </c>
      <c r="O16" s="273">
        <v>107.652698</v>
      </c>
      <c r="P16" s="12">
        <v>113.01757499999999</v>
      </c>
      <c r="Q16" s="12">
        <v>114.95186099999999</v>
      </c>
      <c r="R16" s="12">
        <v>110.189476</v>
      </c>
      <c r="S16" s="12">
        <v>441.061105</v>
      </c>
      <c r="T16" s="12">
        <v>110.919206</v>
      </c>
      <c r="U16" s="12">
        <v>109.055697</v>
      </c>
      <c r="V16" s="12">
        <v>110.37339299999999</v>
      </c>
      <c r="W16" s="12">
        <v>110.71280899999999</v>
      </c>
    </row>
    <row r="17" spans="1:23" ht="15" customHeight="1">
      <c r="A17" s="3" t="s">
        <v>186</v>
      </c>
      <c r="B17" s="19">
        <v>-95.584967000000006</v>
      </c>
      <c r="C17" s="10">
        <v>-98.596999999999994</v>
      </c>
      <c r="D17" s="10">
        <v>-254.88900100000001</v>
      </c>
      <c r="E17" s="10">
        <v>-63.801496</v>
      </c>
      <c r="F17" s="10">
        <v>-64.594442999999998</v>
      </c>
      <c r="G17" s="10">
        <v>-62.677655999999999</v>
      </c>
      <c r="H17" s="10">
        <v>-63.815406000000003</v>
      </c>
      <c r="I17" s="10">
        <v>-267.38469400000002</v>
      </c>
      <c r="J17" s="10">
        <v>-69.365011999999993</v>
      </c>
      <c r="K17" s="10">
        <v>-68.589682999999994</v>
      </c>
      <c r="L17" s="10">
        <v>-65.569860000000006</v>
      </c>
      <c r="M17" s="10">
        <v>-63.860138999999997</v>
      </c>
      <c r="N17" s="10">
        <v>-228.73481899999999</v>
      </c>
      <c r="O17" s="10">
        <v>-59.163635999999997</v>
      </c>
      <c r="P17" s="10">
        <v>-56.869661000000001</v>
      </c>
      <c r="Q17" s="10">
        <v>-54.649278000000002</v>
      </c>
      <c r="R17" s="10">
        <v>-58.052244000000002</v>
      </c>
      <c r="S17" s="10">
        <v>-226.157377</v>
      </c>
      <c r="T17" s="10">
        <v>-59.480834999999999</v>
      </c>
      <c r="U17" s="10">
        <v>-52.049038000000003</v>
      </c>
      <c r="V17" s="10">
        <v>-53.267881000000003</v>
      </c>
      <c r="W17" s="10">
        <v>-61.359622999999999</v>
      </c>
    </row>
    <row r="18" spans="1:23" ht="15" customHeight="1">
      <c r="A18" s="6" t="s">
        <v>187</v>
      </c>
      <c r="B18" s="19">
        <v>-98.232003000000006</v>
      </c>
      <c r="C18" s="10">
        <v>-100.04944399999999</v>
      </c>
      <c r="D18" s="10">
        <v>-273.43956700000001</v>
      </c>
      <c r="E18" s="10">
        <v>-69.504400000000004</v>
      </c>
      <c r="F18" s="10">
        <v>-69.178151</v>
      </c>
      <c r="G18" s="10">
        <v>-68.025424999999998</v>
      </c>
      <c r="H18" s="10">
        <v>-66.731590999999995</v>
      </c>
      <c r="I18" s="10">
        <v>-260.91123199999998</v>
      </c>
      <c r="J18" s="10">
        <v>-68.490317000000005</v>
      </c>
      <c r="K18" s="10">
        <v>-66.428141999999994</v>
      </c>
      <c r="L18" s="10">
        <v>-64.271240000000006</v>
      </c>
      <c r="M18" s="10">
        <v>-61.721533000000001</v>
      </c>
      <c r="N18" s="10">
        <v>-249.63655299999999</v>
      </c>
      <c r="O18" s="10">
        <v>-65.727847999999994</v>
      </c>
      <c r="P18" s="10">
        <v>-63.168357999999998</v>
      </c>
      <c r="Q18" s="10">
        <v>-60.315500999999998</v>
      </c>
      <c r="R18" s="10">
        <v>-60.424846000000002</v>
      </c>
      <c r="S18" s="10">
        <v>-247.90040200000001</v>
      </c>
      <c r="T18" s="10">
        <v>-66.781439000000006</v>
      </c>
      <c r="U18" s="10">
        <v>-59.056520999999996</v>
      </c>
      <c r="V18" s="10">
        <v>-61.323403999999996</v>
      </c>
      <c r="W18" s="10">
        <v>-60.739038000000001</v>
      </c>
    </row>
    <row r="19" spans="1:23" ht="15" customHeight="1">
      <c r="A19" s="6" t="s">
        <v>188</v>
      </c>
      <c r="B19" s="19">
        <v>-5.3424459999999998</v>
      </c>
      <c r="C19" s="10">
        <v>-6.3348139999999997</v>
      </c>
      <c r="D19" s="10">
        <v>-10.061244</v>
      </c>
      <c r="E19" s="10">
        <v>-1.2691140000000001</v>
      </c>
      <c r="F19" s="10">
        <v>-3.003733</v>
      </c>
      <c r="G19" s="10">
        <v>-1.7460100000000001</v>
      </c>
      <c r="H19" s="10">
        <v>-4.0423869999999997</v>
      </c>
      <c r="I19" s="10">
        <v>-33.982123999999999</v>
      </c>
      <c r="J19" s="10">
        <v>-8.2508959999999991</v>
      </c>
      <c r="K19" s="10">
        <v>-9.2103190000000001</v>
      </c>
      <c r="L19" s="10">
        <v>-7.874587</v>
      </c>
      <c r="M19" s="10">
        <v>-8.6463219999999996</v>
      </c>
      <c r="N19" s="10">
        <v>-4.2938789999999996</v>
      </c>
      <c r="O19" s="10">
        <v>-0.33010600000000001</v>
      </c>
      <c r="P19" s="10">
        <v>-8.2679999999999993E-3</v>
      </c>
      <c r="Q19" s="10">
        <v>0.54234199999999999</v>
      </c>
      <c r="R19" s="10">
        <v>-4.4978470000000002</v>
      </c>
      <c r="S19" s="10">
        <v>-6.8345539999999998</v>
      </c>
      <c r="T19" s="10">
        <v>-0.32513399999999998</v>
      </c>
      <c r="U19" s="10">
        <v>-1.1043000000000001E-2</v>
      </c>
      <c r="V19" s="10">
        <v>-0.26489499999999999</v>
      </c>
      <c r="W19" s="10">
        <v>-6.2334820000000004</v>
      </c>
    </row>
    <row r="20" spans="1:23" ht="15" customHeight="1">
      <c r="A20" s="6" t="s">
        <v>189</v>
      </c>
      <c r="B20" s="19">
        <v>7.9894819999999998</v>
      </c>
      <c r="C20" s="10">
        <v>7.7872579999999996</v>
      </c>
      <c r="D20" s="10">
        <v>28.611809999999998</v>
      </c>
      <c r="E20" s="10">
        <v>6.9720180000000003</v>
      </c>
      <c r="F20" s="10">
        <v>7.5874410000000001</v>
      </c>
      <c r="G20" s="10">
        <v>7.0937789999999996</v>
      </c>
      <c r="H20" s="10">
        <v>6.9585720000000002</v>
      </c>
      <c r="I20" s="10">
        <v>27.508662000000001</v>
      </c>
      <c r="J20" s="10">
        <v>7.376201</v>
      </c>
      <c r="K20" s="10">
        <v>7.0487780000000004</v>
      </c>
      <c r="L20" s="10">
        <v>6.5759670000000003</v>
      </c>
      <c r="M20" s="10">
        <v>6.5077160000000003</v>
      </c>
      <c r="N20" s="10">
        <v>25.195613000000002</v>
      </c>
      <c r="O20" s="10">
        <v>6.8943180000000002</v>
      </c>
      <c r="P20" s="10">
        <v>6.3069649999999999</v>
      </c>
      <c r="Q20" s="10">
        <v>5.1238809999999999</v>
      </c>
      <c r="R20" s="10">
        <v>6.8704489999999998</v>
      </c>
      <c r="S20" s="10">
        <v>28.577579</v>
      </c>
      <c r="T20" s="10">
        <v>7.6257380000000001</v>
      </c>
      <c r="U20" s="10">
        <v>7.0185259999999996</v>
      </c>
      <c r="V20" s="10">
        <v>8.3204180000000001</v>
      </c>
      <c r="W20" s="10">
        <v>5.6128970000000002</v>
      </c>
    </row>
    <row r="21" spans="1:23" ht="15" customHeight="1">
      <c r="A21" s="3" t="s">
        <v>190</v>
      </c>
      <c r="B21" s="19">
        <v>-24.894147</v>
      </c>
      <c r="C21" s="10">
        <v>-23.975995999999999</v>
      </c>
      <c r="D21" s="10">
        <v>-100.27341</v>
      </c>
      <c r="E21" s="10">
        <v>-26.407762999999999</v>
      </c>
      <c r="F21" s="10">
        <v>-25.124013000000001</v>
      </c>
      <c r="G21" s="10">
        <v>-24.212499000000001</v>
      </c>
      <c r="H21" s="10">
        <v>-24.529135</v>
      </c>
      <c r="I21" s="10">
        <v>-112.78554800000001</v>
      </c>
      <c r="J21" s="10">
        <v>-29.074083000000002</v>
      </c>
      <c r="K21" s="10">
        <v>-27.863530000000001</v>
      </c>
      <c r="L21" s="10">
        <v>-31.858505000000001</v>
      </c>
      <c r="M21" s="10">
        <v>-23.989429999999999</v>
      </c>
      <c r="N21" s="10">
        <v>-90.039248000000001</v>
      </c>
      <c r="O21" s="10">
        <v>-29.699503</v>
      </c>
      <c r="P21" s="10">
        <v>-22.114844999999999</v>
      </c>
      <c r="Q21" s="10">
        <v>-19.168748000000001</v>
      </c>
      <c r="R21" s="10">
        <v>-19.056152000000001</v>
      </c>
      <c r="S21" s="10">
        <v>-71.105828000000002</v>
      </c>
      <c r="T21" s="10">
        <v>-20.083869</v>
      </c>
      <c r="U21" s="10">
        <v>-17.023817999999999</v>
      </c>
      <c r="V21" s="10">
        <v>-16.957456000000001</v>
      </c>
      <c r="W21" s="10">
        <v>-17.040685</v>
      </c>
    </row>
    <row r="22" spans="1:23" ht="15" customHeight="1">
      <c r="A22" s="6" t="s">
        <v>228</v>
      </c>
      <c r="B22" s="19">
        <v>-4.3420399999999999</v>
      </c>
      <c r="C22" s="10">
        <v>-3.9570750000000001</v>
      </c>
      <c r="D22" s="10">
        <v>-15.565932</v>
      </c>
      <c r="E22" s="10">
        <v>-4.5607420000000003</v>
      </c>
      <c r="F22" s="10">
        <v>-3.6896439999999999</v>
      </c>
      <c r="G22" s="10">
        <v>-3.772967</v>
      </c>
      <c r="H22" s="10">
        <v>-3.5425789999999999</v>
      </c>
      <c r="I22" s="10">
        <v>-13.485382</v>
      </c>
      <c r="J22" s="10">
        <v>-3.8536000000000001</v>
      </c>
      <c r="K22" s="10">
        <v>-3.3747630000000002</v>
      </c>
      <c r="L22" s="10">
        <v>-3.1064889999999998</v>
      </c>
      <c r="M22" s="10">
        <v>-3.1505299999999998</v>
      </c>
      <c r="N22" s="10">
        <v>-10.467382000000001</v>
      </c>
      <c r="O22" s="10">
        <v>-3.524025</v>
      </c>
      <c r="P22" s="10">
        <v>-2.4671059999999998</v>
      </c>
      <c r="Q22" s="10">
        <v>-2.2216550000000002</v>
      </c>
      <c r="R22" s="10">
        <v>-2.2545959999999998</v>
      </c>
      <c r="S22" s="10">
        <v>-7.9710359999999998</v>
      </c>
      <c r="T22" s="10">
        <v>-2.8286750000000001</v>
      </c>
      <c r="U22" s="10">
        <v>-1.8496859999999999</v>
      </c>
      <c r="V22" s="10">
        <v>-1.4011210000000001</v>
      </c>
      <c r="W22" s="10">
        <v>-1.891554</v>
      </c>
    </row>
    <row r="23" spans="1:23" ht="15" customHeight="1">
      <c r="A23" s="6" t="s">
        <v>191</v>
      </c>
      <c r="B23" s="19">
        <v>-19.621813</v>
      </c>
      <c r="C23" s="10">
        <v>-19.457737000000002</v>
      </c>
      <c r="D23" s="10">
        <v>-81.562590999999998</v>
      </c>
      <c r="E23" s="10">
        <v>-21.7409</v>
      </c>
      <c r="F23" s="10">
        <v>-20.540973999999999</v>
      </c>
      <c r="G23" s="10">
        <v>-18.715955000000001</v>
      </c>
      <c r="H23" s="10">
        <v>-20.564762000000002</v>
      </c>
      <c r="I23" s="10">
        <v>-98.547588000000005</v>
      </c>
      <c r="J23" s="10">
        <v>-25.645388000000001</v>
      </c>
      <c r="K23" s="10">
        <v>-24.062920999999999</v>
      </c>
      <c r="L23" s="10">
        <v>-28.109120000000001</v>
      </c>
      <c r="M23" s="10">
        <v>-20.730159</v>
      </c>
      <c r="N23" s="10">
        <v>-79.858593999999997</v>
      </c>
      <c r="O23" s="10">
        <v>-26.630227000000001</v>
      </c>
      <c r="P23" s="10">
        <v>-19.862411000000002</v>
      </c>
      <c r="Q23" s="10">
        <v>-17.281413000000001</v>
      </c>
      <c r="R23" s="10">
        <v>-16.084543</v>
      </c>
      <c r="S23" s="10">
        <v>-59.146394000000001</v>
      </c>
      <c r="T23" s="10">
        <v>-16.945674</v>
      </c>
      <c r="U23" s="10">
        <v>-14.201135000000001</v>
      </c>
      <c r="V23" s="10">
        <v>-14.620381</v>
      </c>
      <c r="W23" s="10">
        <v>-13.379204</v>
      </c>
    </row>
    <row r="24" spans="1:23" ht="15" customHeight="1">
      <c r="A24" s="208" t="s">
        <v>192</v>
      </c>
      <c r="B24" s="19">
        <v>-10.782636999999999</v>
      </c>
      <c r="C24" s="10">
        <v>-11.056765</v>
      </c>
      <c r="D24" s="10">
        <v>-49.227812999999998</v>
      </c>
      <c r="E24" s="10">
        <v>-13.056877999999999</v>
      </c>
      <c r="F24" s="10">
        <v>-12.425810999999999</v>
      </c>
      <c r="G24" s="10">
        <v>-10.985382</v>
      </c>
      <c r="H24" s="10">
        <v>-12.759741999999999</v>
      </c>
      <c r="I24" s="10">
        <v>-67.335356000000004</v>
      </c>
      <c r="J24" s="10">
        <v>-17.217309</v>
      </c>
      <c r="K24" s="10">
        <v>-16.375744000000001</v>
      </c>
      <c r="L24" s="10">
        <v>-20.581695</v>
      </c>
      <c r="M24" s="10">
        <v>-13.160608</v>
      </c>
      <c r="N24" s="10">
        <v>-51.497661000000001</v>
      </c>
      <c r="O24" s="10">
        <v>-18.392478000000001</v>
      </c>
      <c r="P24" s="10">
        <v>-12.924530000000001</v>
      </c>
      <c r="Q24" s="10">
        <v>-10.482825</v>
      </c>
      <c r="R24" s="10">
        <v>-9.6978279999999994</v>
      </c>
      <c r="S24" s="10">
        <v>-33.484482999999997</v>
      </c>
      <c r="T24" s="10">
        <v>-9.5017429999999994</v>
      </c>
      <c r="U24" s="10">
        <v>-8.011082</v>
      </c>
      <c r="V24" s="10">
        <v>-8.6437869999999997</v>
      </c>
      <c r="W24" s="10">
        <v>-7.327871</v>
      </c>
    </row>
    <row r="25" spans="1:23" ht="15" customHeight="1">
      <c r="A25" s="6" t="s">
        <v>185</v>
      </c>
      <c r="B25" s="19">
        <v>-5.2723339999999999</v>
      </c>
      <c r="C25" s="10">
        <v>-4.5182589999999996</v>
      </c>
      <c r="D25" s="10">
        <v>-18.710819000000001</v>
      </c>
      <c r="E25" s="10">
        <v>-4.6668630000000002</v>
      </c>
      <c r="F25" s="10">
        <v>-4.5830390000000003</v>
      </c>
      <c r="G25" s="10">
        <v>-5.4965440000000001</v>
      </c>
      <c r="H25" s="10">
        <v>-3.9643730000000001</v>
      </c>
      <c r="I25" s="10">
        <v>-14.237959999999999</v>
      </c>
      <c r="J25" s="10">
        <v>-3.4286949999999998</v>
      </c>
      <c r="K25" s="10">
        <v>-3.8006090000000001</v>
      </c>
      <c r="L25" s="10">
        <v>-3.7493850000000002</v>
      </c>
      <c r="M25" s="10">
        <v>-3.259271</v>
      </c>
      <c r="N25" s="10">
        <v>-10.180654000000001</v>
      </c>
      <c r="O25" s="10">
        <v>-3.0692759999999999</v>
      </c>
      <c r="P25" s="10">
        <v>-2.252434</v>
      </c>
      <c r="Q25" s="10">
        <v>-1.887335</v>
      </c>
      <c r="R25" s="10">
        <v>-2.9716089999999999</v>
      </c>
      <c r="S25" s="10">
        <v>-11.959434</v>
      </c>
      <c r="T25" s="10">
        <v>-3.1381950000000001</v>
      </c>
      <c r="U25" s="10">
        <v>-2.8226830000000001</v>
      </c>
      <c r="V25" s="10">
        <v>-2.337075</v>
      </c>
      <c r="W25" s="10">
        <v>-3.6614810000000002</v>
      </c>
    </row>
    <row r="26" spans="1:23" ht="15" customHeight="1">
      <c r="A26" s="3" t="s">
        <v>193</v>
      </c>
      <c r="B26" s="19">
        <v>-1.8720220000000001</v>
      </c>
      <c r="C26" s="10">
        <v>-1.550705</v>
      </c>
      <c r="D26" s="10">
        <v>-6.1802609999999998</v>
      </c>
      <c r="E26" s="10">
        <v>-1.2899179999999999</v>
      </c>
      <c r="F26" s="10">
        <v>-2.5243669999999998</v>
      </c>
      <c r="G26" s="10">
        <v>-1.392606</v>
      </c>
      <c r="H26" s="10">
        <v>-0.97336999999999996</v>
      </c>
      <c r="I26" s="10">
        <v>2.8220170000000002</v>
      </c>
      <c r="J26" s="10">
        <v>0.87114999999999998</v>
      </c>
      <c r="K26" s="10">
        <v>2.7387100000000002</v>
      </c>
      <c r="L26" s="10">
        <v>0.27716299999999999</v>
      </c>
      <c r="M26" s="10">
        <v>-1.0650059999999999</v>
      </c>
      <c r="N26" s="10">
        <v>1.4027769999999999</v>
      </c>
      <c r="O26" s="10">
        <v>4.4384649999999999</v>
      </c>
      <c r="P26" s="10">
        <v>-0.51108299999999995</v>
      </c>
      <c r="Q26" s="10">
        <v>-1.563158</v>
      </c>
      <c r="R26" s="10">
        <v>-0.96144700000000005</v>
      </c>
      <c r="S26" s="10">
        <v>-3.4838179999999999</v>
      </c>
      <c r="T26" s="10">
        <v>-1.0162610000000001</v>
      </c>
      <c r="U26" s="10">
        <v>-0.84395299999999995</v>
      </c>
      <c r="V26" s="10">
        <v>-0.45830100000000001</v>
      </c>
      <c r="W26" s="10">
        <v>-1.165303</v>
      </c>
    </row>
    <row r="27" spans="1:23" ht="15" customHeight="1">
      <c r="A27" s="3" t="s">
        <v>1</v>
      </c>
      <c r="B27" s="19">
        <v>-13.112002</v>
      </c>
      <c r="C27" s="10">
        <v>-7.7024689999999998</v>
      </c>
      <c r="D27" s="10">
        <v>-20.825932000000002</v>
      </c>
      <c r="E27" s="10">
        <v>-15.917268999999999</v>
      </c>
      <c r="F27" s="10">
        <v>3.71061</v>
      </c>
      <c r="G27" s="10">
        <v>-11.021521999999999</v>
      </c>
      <c r="H27" s="10">
        <v>2.4022489999999999</v>
      </c>
      <c r="I27" s="10">
        <v>17.356587999999999</v>
      </c>
      <c r="J27" s="10">
        <v>3.3808020000000001</v>
      </c>
      <c r="K27" s="10">
        <v>-2.6706979999999998</v>
      </c>
      <c r="L27" s="10">
        <v>5.5954350000000002</v>
      </c>
      <c r="M27" s="10">
        <v>11.051049000000001</v>
      </c>
      <c r="N27" s="10">
        <v>5.9263240000000001</v>
      </c>
      <c r="O27" s="10">
        <v>0.41445900000000002</v>
      </c>
      <c r="P27" s="10">
        <v>-1.759595</v>
      </c>
      <c r="Q27" s="10">
        <v>8.7572340000000004</v>
      </c>
      <c r="R27" s="10">
        <v>-1.4857739999999999</v>
      </c>
      <c r="S27" s="10">
        <v>-21.383174</v>
      </c>
      <c r="T27" s="10">
        <v>-9.6932989999999997</v>
      </c>
      <c r="U27" s="10">
        <v>-6.761469</v>
      </c>
      <c r="V27" s="10">
        <v>-3.6675260000000001</v>
      </c>
      <c r="W27" s="10">
        <v>-1.26088</v>
      </c>
    </row>
    <row r="28" spans="1:23" ht="15" customHeight="1">
      <c r="A28" s="6" t="s">
        <v>194</v>
      </c>
      <c r="B28" s="19">
        <v>-13.037673</v>
      </c>
      <c r="C28" s="10">
        <v>-7.6975119999999997</v>
      </c>
      <c r="D28" s="10">
        <v>-6.8993219999999997</v>
      </c>
      <c r="E28" s="10">
        <v>-3.7909830000000002</v>
      </c>
      <c r="F28" s="10">
        <v>4.6878520000000004</v>
      </c>
      <c r="G28" s="10">
        <v>-10.217244000000001</v>
      </c>
      <c r="H28" s="10">
        <v>2.4210530000000001</v>
      </c>
      <c r="I28" s="10">
        <v>17.833237</v>
      </c>
      <c r="J28" s="10">
        <v>3.5917430000000001</v>
      </c>
      <c r="K28" s="10">
        <v>-2.502993</v>
      </c>
      <c r="L28" s="10">
        <v>5.6464660000000002</v>
      </c>
      <c r="M28" s="10">
        <v>11.098020999999999</v>
      </c>
      <c r="N28" s="10">
        <v>8.2215790000000002</v>
      </c>
      <c r="O28" s="10">
        <v>2.4282919999999999</v>
      </c>
      <c r="P28" s="10">
        <v>-1.807617</v>
      </c>
      <c r="Q28" s="10">
        <v>8.8657990000000009</v>
      </c>
      <c r="R28" s="10">
        <v>-1.2648950000000001</v>
      </c>
      <c r="S28" s="10">
        <v>-18.771681999999998</v>
      </c>
      <c r="T28" s="10">
        <v>-7.7898569999999996</v>
      </c>
      <c r="U28" s="10">
        <v>-6.1875520000000002</v>
      </c>
      <c r="V28" s="10">
        <v>-3.5748600000000001</v>
      </c>
      <c r="W28" s="10">
        <v>-1.2194130000000001</v>
      </c>
    </row>
    <row r="29" spans="1:23" ht="15" customHeight="1">
      <c r="A29" s="6" t="s">
        <v>195</v>
      </c>
      <c r="B29" s="19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</row>
    <row r="30" spans="1:23" ht="15" customHeight="1">
      <c r="A30" s="6" t="s">
        <v>196</v>
      </c>
      <c r="B30" s="19">
        <v>-7.4329000000000006E-2</v>
      </c>
      <c r="C30" s="10">
        <v>-4.9569999999999996E-3</v>
      </c>
      <c r="D30" s="10">
        <v>-13.92661</v>
      </c>
      <c r="E30" s="10">
        <v>-12.126286</v>
      </c>
      <c r="F30" s="10">
        <v>-0.97724200000000006</v>
      </c>
      <c r="G30" s="10">
        <v>-0.80427800000000005</v>
      </c>
      <c r="H30" s="10">
        <v>-1.8804000000000001E-2</v>
      </c>
      <c r="I30" s="10">
        <v>-0.47664899999999999</v>
      </c>
      <c r="J30" s="10">
        <v>-0.21094099999999999</v>
      </c>
      <c r="K30" s="10">
        <v>-0.16770499999999999</v>
      </c>
      <c r="L30" s="10">
        <v>-5.1031E-2</v>
      </c>
      <c r="M30" s="10">
        <v>-4.6972E-2</v>
      </c>
      <c r="N30" s="10">
        <v>-2.295255</v>
      </c>
      <c r="O30" s="10">
        <v>-2.013833</v>
      </c>
      <c r="P30" s="10">
        <v>4.8022000000000002E-2</v>
      </c>
      <c r="Q30" s="10">
        <v>-0.10856499999999999</v>
      </c>
      <c r="R30" s="10">
        <v>-0.22087899999999999</v>
      </c>
      <c r="S30" s="10">
        <v>-2.6114920000000001</v>
      </c>
      <c r="T30" s="10">
        <v>-1.9034420000000001</v>
      </c>
      <c r="U30" s="10">
        <v>-0.57391700000000001</v>
      </c>
      <c r="V30" s="10">
        <v>-9.2665999999999998E-2</v>
      </c>
      <c r="W30" s="10">
        <v>-4.1466999999999997E-2</v>
      </c>
    </row>
    <row r="31" spans="1:23" ht="15" customHeight="1">
      <c r="A31" s="3" t="s">
        <v>17</v>
      </c>
      <c r="B31" s="19">
        <v>0.221133</v>
      </c>
      <c r="C31" s="10">
        <v>0.183666</v>
      </c>
      <c r="D31" s="10">
        <v>0.16574700000000001</v>
      </c>
      <c r="E31" s="10">
        <v>2.9949E-2</v>
      </c>
      <c r="F31" s="10">
        <v>3.9355000000000001E-2</v>
      </c>
      <c r="G31" s="10">
        <v>0.168438</v>
      </c>
      <c r="H31" s="10">
        <v>-7.1995000000000003E-2</v>
      </c>
      <c r="I31" s="10">
        <v>0.108307</v>
      </c>
      <c r="J31" s="10">
        <v>0.139596</v>
      </c>
      <c r="K31" s="10">
        <v>-0.13774400000000001</v>
      </c>
      <c r="L31" s="10">
        <v>0.10645499999999999</v>
      </c>
      <c r="M31" s="10">
        <v>0</v>
      </c>
      <c r="N31" s="10">
        <v>-0.28749999999999998</v>
      </c>
      <c r="O31" s="10">
        <v>-4.8684999999999999E-2</v>
      </c>
      <c r="P31" s="10">
        <v>-6.4409999999999995E-2</v>
      </c>
      <c r="Q31" s="10">
        <v>-0.10734299999999999</v>
      </c>
      <c r="R31" s="10">
        <v>-6.7061999999999997E-2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</row>
    <row r="32" spans="1:23" ht="15" customHeight="1">
      <c r="A32" s="13" t="s">
        <v>45</v>
      </c>
      <c r="B32" s="269">
        <v>61.065254000000003</v>
      </c>
      <c r="C32" s="273">
        <v>58.151423999999999</v>
      </c>
      <c r="D32" s="273">
        <v>137.358541</v>
      </c>
      <c r="E32" s="273">
        <v>24.088643999999999</v>
      </c>
      <c r="F32" s="273">
        <v>39.604796999999998</v>
      </c>
      <c r="G32" s="273">
        <v>30.981477999999999</v>
      </c>
      <c r="H32" s="273">
        <v>42.683622</v>
      </c>
      <c r="I32" s="273">
        <v>125.41294499999999</v>
      </c>
      <c r="J32" s="273">
        <v>29.647341999999998</v>
      </c>
      <c r="K32" s="273">
        <v>19.781396000000001</v>
      </c>
      <c r="L32" s="273">
        <v>33.139499999999998</v>
      </c>
      <c r="M32" s="273">
        <v>42.844707</v>
      </c>
      <c r="N32" s="12">
        <v>134.08487500000001</v>
      </c>
      <c r="O32" s="273">
        <v>23.593798</v>
      </c>
      <c r="P32" s="12">
        <v>31.697980999999999</v>
      </c>
      <c r="Q32" s="12">
        <v>48.220568</v>
      </c>
      <c r="R32" s="12">
        <v>30.566797000000001</v>
      </c>
      <c r="S32" s="12">
        <v>118.930908</v>
      </c>
      <c r="T32" s="12">
        <v>20.644942</v>
      </c>
      <c r="U32" s="12">
        <v>32.377419000000003</v>
      </c>
      <c r="V32" s="12">
        <v>36.022229000000003</v>
      </c>
      <c r="W32" s="12">
        <v>29.886317999999999</v>
      </c>
    </row>
    <row r="33" spans="1:23" ht="15" customHeight="1">
      <c r="A33" s="209" t="s">
        <v>9</v>
      </c>
      <c r="B33" s="20">
        <v>-13.570497</v>
      </c>
      <c r="C33" s="14">
        <v>-12.590909999999999</v>
      </c>
      <c r="D33" s="14">
        <v>-30.075613000000001</v>
      </c>
      <c r="E33" s="14">
        <v>-7.2072839999999996</v>
      </c>
      <c r="F33" s="14">
        <v>-8.2547339999999991</v>
      </c>
      <c r="G33" s="14">
        <v>-5.6759060000000003</v>
      </c>
      <c r="H33" s="14">
        <v>-8.9376890000000007</v>
      </c>
      <c r="I33" s="14">
        <v>-23.992228999999998</v>
      </c>
      <c r="J33" s="14">
        <v>-3.879213</v>
      </c>
      <c r="K33" s="14">
        <v>-4.2276300000000004</v>
      </c>
      <c r="L33" s="14">
        <v>-6.6374139999999997</v>
      </c>
      <c r="M33" s="14">
        <v>-9.2479720000000007</v>
      </c>
      <c r="N33" s="14">
        <v>-29.553446000000001</v>
      </c>
      <c r="O33" s="14">
        <v>-5.7008179999999999</v>
      </c>
      <c r="P33" s="14">
        <v>-6.943746</v>
      </c>
      <c r="Q33" s="14">
        <v>-10.831766999999999</v>
      </c>
      <c r="R33" s="14">
        <v>-6.077115</v>
      </c>
      <c r="S33" s="14">
        <v>-27.466766</v>
      </c>
      <c r="T33" s="14">
        <v>-4.5544589999999996</v>
      </c>
      <c r="U33" s="14">
        <v>-8.2486029999999992</v>
      </c>
      <c r="V33" s="14">
        <v>-7.1696109999999997</v>
      </c>
      <c r="W33" s="14">
        <v>-7.4940930000000003</v>
      </c>
    </row>
    <row r="34" spans="1:23" ht="15" customHeight="1">
      <c r="A34" s="13" t="s">
        <v>46</v>
      </c>
      <c r="B34" s="269">
        <v>47.494757</v>
      </c>
      <c r="C34" s="273">
        <v>45.560513999999998</v>
      </c>
      <c r="D34" s="273">
        <v>107.282928</v>
      </c>
      <c r="E34" s="273">
        <v>16.881360000000001</v>
      </c>
      <c r="F34" s="273">
        <v>31.350062999999999</v>
      </c>
      <c r="G34" s="273">
        <v>25.305572000000002</v>
      </c>
      <c r="H34" s="273">
        <v>33.745933000000001</v>
      </c>
      <c r="I34" s="273">
        <v>101.420716</v>
      </c>
      <c r="J34" s="273">
        <v>25.768128999999998</v>
      </c>
      <c r="K34" s="273">
        <v>15.553766</v>
      </c>
      <c r="L34" s="273">
        <v>26.502085999999998</v>
      </c>
      <c r="M34" s="273">
        <v>33.596735000000002</v>
      </c>
      <c r="N34" s="12">
        <v>104.531429</v>
      </c>
      <c r="O34" s="273">
        <v>17.892980000000001</v>
      </c>
      <c r="P34" s="12">
        <v>24.754235000000001</v>
      </c>
      <c r="Q34" s="12">
        <v>37.388801000000001</v>
      </c>
      <c r="R34" s="12">
        <v>24.489681999999998</v>
      </c>
      <c r="S34" s="12">
        <v>91.464141999999995</v>
      </c>
      <c r="T34" s="12">
        <v>16.090482999999999</v>
      </c>
      <c r="U34" s="12">
        <v>24.128816</v>
      </c>
      <c r="V34" s="12">
        <v>28.852618</v>
      </c>
      <c r="W34" s="12">
        <v>22.392225</v>
      </c>
    </row>
    <row r="35" spans="1:23" ht="15" customHeight="1">
      <c r="A35" s="6" t="s">
        <v>203</v>
      </c>
      <c r="B35" s="19">
        <v>0.27026600000000001</v>
      </c>
      <c r="C35" s="10">
        <v>0.21323700000000001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</row>
    <row r="36" spans="1:23" ht="15" customHeight="1">
      <c r="A36" s="210" t="s">
        <v>11</v>
      </c>
      <c r="B36" s="211">
        <v>47.224491</v>
      </c>
      <c r="C36" s="21">
        <v>45.347276999999998</v>
      </c>
      <c r="D36" s="21">
        <v>107.282928</v>
      </c>
      <c r="E36" s="21">
        <v>16.881360000000001</v>
      </c>
      <c r="F36" s="21">
        <v>31.350062999999999</v>
      </c>
      <c r="G36" s="21">
        <v>25.305572000000002</v>
      </c>
      <c r="H36" s="21">
        <v>33.745933000000001</v>
      </c>
      <c r="I36" s="21">
        <v>101.420716</v>
      </c>
      <c r="J36" s="21">
        <v>25.768128999999998</v>
      </c>
      <c r="K36" s="21">
        <v>15.553766</v>
      </c>
      <c r="L36" s="21">
        <v>26.502085999999998</v>
      </c>
      <c r="M36" s="21">
        <v>33.596735000000002</v>
      </c>
      <c r="N36" s="21">
        <v>104.531429</v>
      </c>
      <c r="O36" s="21">
        <v>17.892980000000001</v>
      </c>
      <c r="P36" s="21">
        <v>24.754235000000001</v>
      </c>
      <c r="Q36" s="21">
        <v>37.388801000000001</v>
      </c>
      <c r="R36" s="21">
        <v>24.489681999999998</v>
      </c>
      <c r="S36" s="21">
        <v>91.464141999999995</v>
      </c>
      <c r="T36" s="21">
        <v>16.090482999999999</v>
      </c>
      <c r="U36" s="21">
        <v>24.128816</v>
      </c>
      <c r="V36" s="21">
        <v>28.852618</v>
      </c>
      <c r="W36" s="21">
        <v>22.392225</v>
      </c>
    </row>
    <row r="37" spans="1:23" ht="15" customHeight="1">
      <c r="A37" s="208" t="s">
        <v>2</v>
      </c>
      <c r="B37" s="19">
        <v>43.884804000000003</v>
      </c>
      <c r="C37" s="10">
        <v>41.350434999999997</v>
      </c>
      <c r="D37" s="10">
        <v>97.671811000000005</v>
      </c>
      <c r="E37" s="10">
        <v>14.472288000000001</v>
      </c>
      <c r="F37" s="10">
        <v>29.751459000000001</v>
      </c>
      <c r="G37" s="10">
        <v>22.249371</v>
      </c>
      <c r="H37" s="10">
        <v>31.198692999999999</v>
      </c>
      <c r="I37" s="10">
        <v>100.94968900000001</v>
      </c>
      <c r="J37" s="10">
        <v>24.722705000000001</v>
      </c>
      <c r="K37" s="10">
        <v>13.178178000000001</v>
      </c>
      <c r="L37" s="10">
        <v>30.188343</v>
      </c>
      <c r="M37" s="10">
        <v>32.860463000000003</v>
      </c>
      <c r="N37" s="10">
        <v>98.156486000000001</v>
      </c>
      <c r="O37" s="10">
        <v>17.939073</v>
      </c>
      <c r="P37" s="10">
        <v>22.734282</v>
      </c>
      <c r="Q37" s="10">
        <v>35.298304000000002</v>
      </c>
      <c r="R37" s="10">
        <v>22.179096000000001</v>
      </c>
      <c r="S37" s="10">
        <v>80.903654000000003</v>
      </c>
      <c r="T37" s="10">
        <v>15.220803999999999</v>
      </c>
      <c r="U37" s="10">
        <v>20.941030999999999</v>
      </c>
      <c r="V37" s="10">
        <v>25.042324000000001</v>
      </c>
      <c r="W37" s="10">
        <v>19.699494999999999</v>
      </c>
    </row>
    <row r="38" spans="1:23" ht="15" customHeight="1">
      <c r="A38" s="208" t="s">
        <v>3</v>
      </c>
      <c r="B38" s="19">
        <v>3.3396870000000001</v>
      </c>
      <c r="C38" s="10">
        <v>3.996842</v>
      </c>
      <c r="D38" s="10">
        <v>9.6111170000000001</v>
      </c>
      <c r="E38" s="10">
        <v>2.4090720000000001</v>
      </c>
      <c r="F38" s="10">
        <v>1.5986039999999999</v>
      </c>
      <c r="G38" s="10">
        <v>3.0562010000000002</v>
      </c>
      <c r="H38" s="10">
        <v>2.5472399999999999</v>
      </c>
      <c r="I38" s="10">
        <v>0.47102699999999997</v>
      </c>
      <c r="J38" s="10">
        <v>1.0454239999999999</v>
      </c>
      <c r="K38" s="10">
        <v>2.375588</v>
      </c>
      <c r="L38" s="10">
        <v>-3.6862569999999999</v>
      </c>
      <c r="M38" s="10">
        <v>0.73627200000000004</v>
      </c>
      <c r="N38" s="10">
        <v>6.374943</v>
      </c>
      <c r="O38" s="10">
        <v>-4.6093000000000002E-2</v>
      </c>
      <c r="P38" s="10">
        <v>2.0199530000000001</v>
      </c>
      <c r="Q38" s="10">
        <v>2.090497</v>
      </c>
      <c r="R38" s="10">
        <v>2.3105859999999998</v>
      </c>
      <c r="S38" s="10">
        <v>10.560487999999999</v>
      </c>
      <c r="T38" s="10">
        <v>0.86967899999999998</v>
      </c>
      <c r="U38" s="10">
        <v>3.1877849999999999</v>
      </c>
      <c r="V38" s="10">
        <v>3.8102939999999998</v>
      </c>
      <c r="W38" s="10">
        <v>2.6927300000000001</v>
      </c>
    </row>
    <row r="39" spans="1:23" ht="21.5" customHeight="1">
      <c r="A39" s="15" t="s">
        <v>47</v>
      </c>
      <c r="B39" s="270"/>
      <c r="C39" s="274"/>
      <c r="D39" s="274"/>
      <c r="E39" s="274"/>
      <c r="F39" s="274"/>
      <c r="G39" s="274"/>
      <c r="H39" s="274"/>
      <c r="I39" s="274"/>
      <c r="J39" s="274"/>
      <c r="K39" s="274"/>
      <c r="L39" s="274"/>
      <c r="M39" s="274"/>
      <c r="N39" s="16"/>
      <c r="O39" s="274"/>
      <c r="P39" s="16"/>
      <c r="Q39" s="16"/>
      <c r="R39" s="16"/>
      <c r="S39" s="16"/>
      <c r="T39" s="16"/>
      <c r="U39" s="16"/>
      <c r="V39" s="16"/>
      <c r="W39" s="16"/>
    </row>
    <row r="40" spans="1:23" ht="15" customHeight="1">
      <c r="A40" s="6" t="s">
        <v>197</v>
      </c>
      <c r="B40" s="19">
        <v>16974.646804</v>
      </c>
      <c r="C40" s="10">
        <v>16537.843538000001</v>
      </c>
      <c r="D40" s="10">
        <v>13000.323981</v>
      </c>
      <c r="E40" s="10">
        <v>13000.323981</v>
      </c>
      <c r="F40" s="10">
        <v>12870.533391999999</v>
      </c>
      <c r="G40" s="10">
        <v>12474.814209</v>
      </c>
      <c r="H40" s="10">
        <v>12195.032945999999</v>
      </c>
      <c r="I40" s="10">
        <v>11886.866762</v>
      </c>
      <c r="J40" s="10">
        <v>11886.866762</v>
      </c>
      <c r="K40" s="10">
        <v>11671.544669000001</v>
      </c>
      <c r="L40" s="10">
        <v>11667.193158</v>
      </c>
      <c r="M40" s="10">
        <v>11624.943123999999</v>
      </c>
      <c r="N40" s="10">
        <v>11588.685721</v>
      </c>
      <c r="O40" s="10">
        <v>11588.685721</v>
      </c>
      <c r="P40" s="10">
        <v>11432.907547999999</v>
      </c>
      <c r="Q40" s="10">
        <v>11358.973669999999</v>
      </c>
      <c r="R40" s="10">
        <v>11168.083667000001</v>
      </c>
      <c r="S40" s="10">
        <v>10795.580609000001</v>
      </c>
      <c r="T40" s="10">
        <v>10795.580609000001</v>
      </c>
      <c r="U40" s="10">
        <v>10524.399911</v>
      </c>
      <c r="V40" s="10">
        <v>10241.129790000001</v>
      </c>
      <c r="W40" s="10">
        <v>9789.8788540000005</v>
      </c>
    </row>
    <row r="41" spans="1:23" ht="15" customHeight="1">
      <c r="A41" s="208" t="s">
        <v>198</v>
      </c>
      <c r="B41" s="19">
        <v>9747.2074649999995</v>
      </c>
      <c r="C41" s="10">
        <v>9469.2722639999993</v>
      </c>
      <c r="D41" s="10">
        <v>7224.8632429999998</v>
      </c>
      <c r="E41" s="10">
        <v>7224.8632429999998</v>
      </c>
      <c r="F41" s="10">
        <v>7130.4751409999999</v>
      </c>
      <c r="G41" s="10">
        <v>7023.2646500000001</v>
      </c>
      <c r="H41" s="10">
        <v>6849.0931119999996</v>
      </c>
      <c r="I41" s="10">
        <v>6729.1739909999997</v>
      </c>
      <c r="J41" s="10">
        <v>6729.1739909999997</v>
      </c>
      <c r="K41" s="10">
        <v>6622.1116979999997</v>
      </c>
      <c r="L41" s="10">
        <v>6578.3270060000004</v>
      </c>
      <c r="M41" s="10">
        <v>6503.9478760000002</v>
      </c>
      <c r="N41" s="10">
        <v>6450.7106290000002</v>
      </c>
      <c r="O41" s="10">
        <v>6450.7106290000002</v>
      </c>
      <c r="P41" s="10">
        <v>6372.7772210000003</v>
      </c>
      <c r="Q41" s="10">
        <v>6302.8577320000004</v>
      </c>
      <c r="R41" s="10">
        <v>6217.3145219999997</v>
      </c>
      <c r="S41" s="10">
        <v>6114.0497619999996</v>
      </c>
      <c r="T41" s="10">
        <v>6114.0497619999996</v>
      </c>
      <c r="U41" s="10">
        <v>5927.9089100000001</v>
      </c>
      <c r="V41" s="10">
        <v>5734.4652120000001</v>
      </c>
      <c r="W41" s="10">
        <v>5332.0856519999998</v>
      </c>
    </row>
    <row r="42" spans="1:23" ht="15" customHeight="1">
      <c r="A42" s="6" t="s">
        <v>49</v>
      </c>
      <c r="B42" s="19">
        <v>14368.395515</v>
      </c>
      <c r="C42" s="10">
        <v>13288.95469</v>
      </c>
      <c r="D42" s="10">
        <v>9736.0191269999996</v>
      </c>
      <c r="E42" s="10">
        <v>9736.0191269999996</v>
      </c>
      <c r="F42" s="10">
        <v>9306.7346720000005</v>
      </c>
      <c r="G42" s="10">
        <v>9083.3377029999992</v>
      </c>
      <c r="H42" s="10">
        <v>8994.5262289999991</v>
      </c>
      <c r="I42" s="10">
        <v>9360.1591549999994</v>
      </c>
      <c r="J42" s="10">
        <v>9360.1591549999994</v>
      </c>
      <c r="K42" s="10">
        <v>9228.3058689999998</v>
      </c>
      <c r="L42" s="10">
        <v>8960.9713890000003</v>
      </c>
      <c r="M42" s="10">
        <v>8830.1588670000001</v>
      </c>
      <c r="N42" s="10">
        <v>8836.1368480000001</v>
      </c>
      <c r="O42" s="10">
        <v>8836.1368480000001</v>
      </c>
      <c r="P42" s="10">
        <v>8490.7480190000006</v>
      </c>
      <c r="Q42" s="10">
        <v>8375.0072110000001</v>
      </c>
      <c r="R42" s="10">
        <v>8156.2238719999996</v>
      </c>
      <c r="S42" s="10">
        <v>8421.1560499999996</v>
      </c>
      <c r="T42" s="10">
        <v>8421.1560499999996</v>
      </c>
      <c r="U42" s="10">
        <v>8280.8700950000002</v>
      </c>
      <c r="V42" s="10">
        <v>8020.9822139999997</v>
      </c>
      <c r="W42" s="10">
        <v>7617.3717139999999</v>
      </c>
    </row>
    <row r="43" spans="1:23" ht="21.5" customHeight="1">
      <c r="A43" s="15" t="s">
        <v>210</v>
      </c>
      <c r="B43" s="270"/>
      <c r="C43" s="274"/>
      <c r="D43" s="274"/>
      <c r="E43" s="274"/>
      <c r="F43" s="274"/>
      <c r="G43" s="274"/>
      <c r="H43" s="274"/>
      <c r="I43" s="274"/>
      <c r="J43" s="274"/>
      <c r="K43" s="274"/>
      <c r="L43" s="274"/>
      <c r="M43" s="274"/>
      <c r="N43" s="16"/>
      <c r="O43" s="274"/>
      <c r="P43" s="16"/>
      <c r="Q43" s="16"/>
      <c r="R43" s="16"/>
      <c r="S43" s="16"/>
      <c r="T43" s="16"/>
      <c r="U43" s="16"/>
      <c r="V43" s="16"/>
      <c r="W43" s="16"/>
    </row>
    <row r="44" spans="1:23" ht="15" customHeight="1">
      <c r="A44" s="6" t="s">
        <v>199</v>
      </c>
      <c r="B44" s="19">
        <v>179.17808400000001</v>
      </c>
      <c r="C44" s="10">
        <v>173.89864</v>
      </c>
      <c r="D44" s="10">
        <v>177.36538300000001</v>
      </c>
      <c r="E44" s="10">
        <v>177.36538300000001</v>
      </c>
      <c r="F44" s="10">
        <v>178.94577200000001</v>
      </c>
      <c r="G44" s="10">
        <v>182.05903799999999</v>
      </c>
      <c r="H44" s="10">
        <v>165.53234399999999</v>
      </c>
      <c r="I44" s="10">
        <v>174.21587500000001</v>
      </c>
      <c r="J44" s="10">
        <v>174.21587500000001</v>
      </c>
      <c r="K44" s="10">
        <v>172.99904699999999</v>
      </c>
      <c r="L44" s="10">
        <v>172.55223899999999</v>
      </c>
      <c r="M44" s="10">
        <v>164.86981299999999</v>
      </c>
      <c r="N44" s="10">
        <v>167.77669900000001</v>
      </c>
      <c r="O44" s="10">
        <v>167.77669900000001</v>
      </c>
      <c r="P44" s="10">
        <v>153.750834</v>
      </c>
      <c r="Q44" s="10">
        <v>158.683583</v>
      </c>
      <c r="R44" s="10">
        <v>163.58780300000001</v>
      </c>
      <c r="S44" s="10">
        <v>169.29188400000001</v>
      </c>
      <c r="T44" s="10">
        <v>169.29188400000001</v>
      </c>
      <c r="U44" s="10">
        <v>174.91834800000001</v>
      </c>
      <c r="V44" s="10">
        <v>182.449749</v>
      </c>
      <c r="W44" s="10">
        <v>200.380788</v>
      </c>
    </row>
    <row r="45" spans="1:23" ht="15" customHeight="1">
      <c r="A45" s="208" t="s">
        <v>200</v>
      </c>
      <c r="B45" s="19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</row>
    <row r="46" spans="1:23" ht="15" customHeight="1">
      <c r="A46" s="208" t="s">
        <v>201</v>
      </c>
      <c r="B46" s="19">
        <v>179.17808400000001</v>
      </c>
      <c r="C46" s="10">
        <v>173.89864</v>
      </c>
      <c r="D46" s="10">
        <v>177.36538300000001</v>
      </c>
      <c r="E46" s="10">
        <v>177.36538300000001</v>
      </c>
      <c r="F46" s="10">
        <v>178.94577200000001</v>
      </c>
      <c r="G46" s="10">
        <v>182.05903799999999</v>
      </c>
      <c r="H46" s="10">
        <v>165.53234399999999</v>
      </c>
      <c r="I46" s="10">
        <v>174.21587500000001</v>
      </c>
      <c r="J46" s="10">
        <v>174.21587500000001</v>
      </c>
      <c r="K46" s="10">
        <v>172.99904699999999</v>
      </c>
      <c r="L46" s="10">
        <v>172.55223899999999</v>
      </c>
      <c r="M46" s="10">
        <v>164.86981299999999</v>
      </c>
      <c r="N46" s="10">
        <v>167.77669900000001</v>
      </c>
      <c r="O46" s="10">
        <v>167.77669900000001</v>
      </c>
      <c r="P46" s="10">
        <v>153.750834</v>
      </c>
      <c r="Q46" s="10">
        <v>158.683583</v>
      </c>
      <c r="R46" s="10">
        <v>163.58780300000001</v>
      </c>
      <c r="S46" s="10">
        <v>169.29188400000001</v>
      </c>
      <c r="T46" s="10">
        <v>169.29188400000001</v>
      </c>
      <c r="U46" s="10">
        <v>174.91834800000001</v>
      </c>
      <c r="V46" s="10">
        <v>182.449749</v>
      </c>
      <c r="W46" s="10">
        <v>200.380788</v>
      </c>
    </row>
    <row r="47" spans="1:23" ht="15" customHeight="1">
      <c r="A47" s="17" t="s">
        <v>202</v>
      </c>
      <c r="B47" s="32">
        <v>79.766632000000001</v>
      </c>
      <c r="C47" s="1">
        <v>80.185952999999998</v>
      </c>
      <c r="D47" s="1">
        <v>78.534262999999996</v>
      </c>
      <c r="E47" s="1">
        <v>78.534262999999996</v>
      </c>
      <c r="F47" s="1">
        <v>77.012989000000005</v>
      </c>
      <c r="G47" s="1">
        <v>76.066426000000007</v>
      </c>
      <c r="H47" s="1">
        <v>77.144593</v>
      </c>
      <c r="I47" s="1">
        <v>74.841562999999994</v>
      </c>
      <c r="J47" s="1">
        <v>74.841562999999994</v>
      </c>
      <c r="K47" s="1">
        <v>72.135206999999994</v>
      </c>
      <c r="L47" s="1">
        <v>68.213691999999995</v>
      </c>
      <c r="M47" s="1">
        <v>58.842089999999999</v>
      </c>
      <c r="N47" s="1">
        <v>58.115870000000001</v>
      </c>
      <c r="O47" s="1">
        <v>58.115870000000001</v>
      </c>
      <c r="P47" s="10">
        <v>50.610681999999997</v>
      </c>
      <c r="Q47" s="10">
        <v>47.684497</v>
      </c>
      <c r="R47" s="10">
        <v>47.092267999999997</v>
      </c>
      <c r="S47" s="10">
        <v>43.727473000000003</v>
      </c>
      <c r="T47" s="10">
        <v>43.727473000000003</v>
      </c>
      <c r="U47" s="10">
        <v>43.317255000000003</v>
      </c>
      <c r="V47" s="10">
        <v>42.286786999999997</v>
      </c>
      <c r="W47" s="10">
        <v>42.441493999999999</v>
      </c>
    </row>
    <row r="48" spans="1:23" ht="21.5" customHeight="1">
      <c r="A48" s="15" t="s">
        <v>48</v>
      </c>
      <c r="B48" s="270"/>
      <c r="C48" s="274"/>
      <c r="D48" s="274"/>
      <c r="E48" s="274"/>
      <c r="F48" s="274"/>
      <c r="G48" s="274"/>
      <c r="H48" s="274"/>
      <c r="I48" s="274"/>
      <c r="J48" s="274"/>
      <c r="K48" s="274"/>
      <c r="L48" s="274"/>
      <c r="M48" s="274"/>
      <c r="N48" s="16"/>
      <c r="O48" s="274"/>
      <c r="P48" s="16"/>
      <c r="Q48" s="16"/>
      <c r="R48" s="16"/>
      <c r="S48" s="16"/>
      <c r="T48" s="16"/>
      <c r="U48" s="16"/>
      <c r="V48" s="16"/>
      <c r="W48" s="16"/>
    </row>
    <row r="49" spans="1:24" ht="15" customHeight="1">
      <c r="A49" s="6" t="s">
        <v>335</v>
      </c>
      <c r="B49" s="32">
        <v>10579.000452</v>
      </c>
      <c r="C49" s="1">
        <v>10488.003486</v>
      </c>
      <c r="D49" s="1">
        <v>8044.9672190000001</v>
      </c>
      <c r="E49" s="1">
        <v>8044.9672190000001</v>
      </c>
      <c r="F49" s="1">
        <v>7814.3446459999996</v>
      </c>
      <c r="G49" s="1">
        <v>7693.9144370000004</v>
      </c>
      <c r="H49" s="1">
        <v>7428.9938890000003</v>
      </c>
      <c r="I49" s="1">
        <v>7948.5423090000004</v>
      </c>
      <c r="J49" s="1">
        <v>7948.5423090000004</v>
      </c>
      <c r="K49" s="1">
        <v>7767.6483209999997</v>
      </c>
      <c r="L49" s="1">
        <v>7826.6014539999996</v>
      </c>
      <c r="M49" s="1">
        <v>7817.4771680000003</v>
      </c>
      <c r="N49" s="1">
        <v>7910.5792369999999</v>
      </c>
      <c r="O49" s="1">
        <v>7910.5792369999999</v>
      </c>
      <c r="P49" s="1">
        <v>6451.3972460000005</v>
      </c>
      <c r="Q49" s="1">
        <v>6512.4681790000004</v>
      </c>
      <c r="R49" s="1">
        <v>6508.3632269999998</v>
      </c>
      <c r="S49" s="1">
        <v>6382.8248190000004</v>
      </c>
      <c r="T49" s="1">
        <v>6382.8248190000004</v>
      </c>
      <c r="U49" s="1">
        <v>6160.8441540000003</v>
      </c>
      <c r="V49" s="1">
        <v>6096.777975</v>
      </c>
      <c r="W49" s="1">
        <v>6037.1588179999999</v>
      </c>
      <c r="X49" s="10"/>
    </row>
    <row r="50" spans="1:24" ht="15" customHeight="1">
      <c r="A50" s="6" t="s">
        <v>222</v>
      </c>
      <c r="B50" s="32">
        <v>37.428516000000002</v>
      </c>
      <c r="C50" s="1">
        <v>35.091244000000003</v>
      </c>
      <c r="D50" s="1">
        <v>35.337690000000002</v>
      </c>
      <c r="E50" s="1">
        <v>35.337690000000002</v>
      </c>
      <c r="F50" s="1">
        <v>35.342761000000003</v>
      </c>
      <c r="G50" s="1">
        <v>34.702905999999999</v>
      </c>
      <c r="H50" s="1">
        <v>33.738090999999997</v>
      </c>
      <c r="I50" s="1">
        <v>33.141078</v>
      </c>
      <c r="J50" s="1">
        <v>33.141078</v>
      </c>
      <c r="K50" s="1">
        <v>32.104861</v>
      </c>
      <c r="L50" s="1">
        <v>31.644086999999999</v>
      </c>
      <c r="M50" s="1">
        <v>30.095374</v>
      </c>
      <c r="N50" s="1">
        <v>28.844287999999999</v>
      </c>
      <c r="O50" s="1">
        <v>28.844287999999999</v>
      </c>
      <c r="P50" s="1">
        <v>28.169056999999999</v>
      </c>
      <c r="Q50" s="1">
        <v>27.535874</v>
      </c>
      <c r="R50" s="1">
        <v>28.357510999999999</v>
      </c>
      <c r="S50" s="1">
        <v>27.045521999999998</v>
      </c>
      <c r="T50" s="1">
        <v>27.045521999999998</v>
      </c>
      <c r="U50" s="1">
        <v>26.409676000000001</v>
      </c>
      <c r="V50" s="1">
        <v>27.975719999999999</v>
      </c>
      <c r="W50" s="1">
        <v>29.395575000000001</v>
      </c>
    </row>
    <row r="51" spans="1:24" ht="15" customHeight="1">
      <c r="A51" s="6" t="s">
        <v>223</v>
      </c>
      <c r="B51" s="32">
        <v>1187.3658651300002</v>
      </c>
      <c r="C51" s="1">
        <v>1175.1372229282001</v>
      </c>
      <c r="D51" s="1">
        <v>910.63012342719992</v>
      </c>
      <c r="E51" s="1">
        <v>910.63012342719992</v>
      </c>
      <c r="F51" s="1">
        <v>885.5434584848</v>
      </c>
      <c r="G51" s="1">
        <v>871.8007967456</v>
      </c>
      <c r="H51" s="1">
        <v>842.01262612320011</v>
      </c>
      <c r="I51" s="1">
        <v>901.12189814279998</v>
      </c>
      <c r="J51" s="1">
        <v>901.12189814279998</v>
      </c>
      <c r="K51" s="1">
        <v>880.33205765320008</v>
      </c>
      <c r="L51" s="1">
        <v>886.30896577680005</v>
      </c>
      <c r="M51" s="1">
        <v>883.76388074559998</v>
      </c>
      <c r="N51" s="1">
        <v>925.90397347579994</v>
      </c>
      <c r="O51" s="1">
        <v>925.90397347579994</v>
      </c>
      <c r="P51" s="1">
        <v>759.75750469640002</v>
      </c>
      <c r="Q51" s="1">
        <v>766.04976549859998</v>
      </c>
      <c r="R51" s="1">
        <v>766.40590094180004</v>
      </c>
      <c r="S51" s="1">
        <v>750.8578564746</v>
      </c>
      <c r="T51" s="1">
        <v>750.8578564746</v>
      </c>
      <c r="U51" s="1">
        <v>725.04940306359993</v>
      </c>
      <c r="V51" s="1">
        <v>719.35034236499996</v>
      </c>
      <c r="W51" s="1">
        <v>682.01244322579998</v>
      </c>
    </row>
    <row r="52" spans="1:24" ht="15" customHeight="1">
      <c r="A52" s="6" t="s">
        <v>224</v>
      </c>
      <c r="B52" s="207">
        <v>0.157719</v>
      </c>
      <c r="C52" s="59">
        <v>0.155413</v>
      </c>
      <c r="D52" s="59">
        <v>0.121693</v>
      </c>
      <c r="E52" s="59">
        <v>0.121693</v>
      </c>
      <c r="F52" s="59">
        <v>0.13786100000000001</v>
      </c>
      <c r="G52" s="59">
        <v>0.135659</v>
      </c>
      <c r="H52" s="59">
        <v>0.15515799999999999</v>
      </c>
      <c r="I52" s="59">
        <v>0.114104</v>
      </c>
      <c r="J52" s="59">
        <v>0.114104</v>
      </c>
      <c r="K52" s="59">
        <v>0.11387799999999999</v>
      </c>
      <c r="L52" s="59">
        <v>0.13542100000000001</v>
      </c>
      <c r="M52" s="59">
        <v>0.15129899999999999</v>
      </c>
      <c r="N52" s="59">
        <v>0.131686</v>
      </c>
      <c r="O52" s="59">
        <v>0.131686</v>
      </c>
      <c r="P52" s="59">
        <v>0.15184400000000001</v>
      </c>
      <c r="Q52" s="59">
        <v>0.16261700000000001</v>
      </c>
      <c r="R52" s="59">
        <v>0.12912599999999999</v>
      </c>
      <c r="S52" s="59">
        <v>0.12707399999999999</v>
      </c>
      <c r="T52" s="59">
        <v>0.12707399999999999</v>
      </c>
      <c r="U52" s="59">
        <v>0.14115</v>
      </c>
      <c r="V52" s="59">
        <v>0.14483099999999999</v>
      </c>
      <c r="W52" s="59">
        <v>0.133608</v>
      </c>
    </row>
    <row r="53" spans="1:24" ht="15" customHeight="1">
      <c r="A53" s="220" t="s">
        <v>225</v>
      </c>
      <c r="B53" s="207">
        <v>0.53504300000000005</v>
      </c>
      <c r="C53" s="59">
        <v>0.54799699999999996</v>
      </c>
      <c r="D53" s="59">
        <v>0.55646300000000004</v>
      </c>
      <c r="E53" s="59">
        <v>0.55646300000000004</v>
      </c>
      <c r="F53" s="59">
        <v>0.55413199999999996</v>
      </c>
      <c r="G53" s="59">
        <v>0.54687799999999998</v>
      </c>
      <c r="H53" s="59">
        <v>0.54194100000000001</v>
      </c>
      <c r="I53" s="59">
        <v>0.56542099999999995</v>
      </c>
      <c r="J53" s="59">
        <v>0.56542099999999995</v>
      </c>
      <c r="K53" s="59">
        <v>0.55877200000000005</v>
      </c>
      <c r="L53" s="59">
        <v>0.53914099999999998</v>
      </c>
      <c r="M53" s="59">
        <v>0.53742900000000005</v>
      </c>
      <c r="N53" s="59">
        <v>0.58343199999999995</v>
      </c>
      <c r="O53" s="59">
        <v>0.58343199999999995</v>
      </c>
      <c r="P53" s="59">
        <v>0.56437599999999999</v>
      </c>
      <c r="Q53" s="59">
        <v>0.55615499999999995</v>
      </c>
      <c r="R53" s="59">
        <v>0.56883300000000003</v>
      </c>
      <c r="S53" s="59">
        <v>0.58012699999999995</v>
      </c>
      <c r="T53" s="59">
        <v>0.58012699999999995</v>
      </c>
      <c r="U53" s="59">
        <v>0.56418599999999997</v>
      </c>
      <c r="V53" s="59">
        <v>0.56699699999999997</v>
      </c>
      <c r="W53" s="59">
        <v>0.56570299999999996</v>
      </c>
    </row>
    <row r="54" spans="1:24" ht="15" customHeight="1" thickBot="1">
      <c r="A54" s="9" t="s">
        <v>226</v>
      </c>
      <c r="B54" s="214">
        <v>0.91734099999999996</v>
      </c>
      <c r="C54" s="215">
        <v>0.92195899999999997</v>
      </c>
      <c r="D54" s="215">
        <v>0.97091499999999997</v>
      </c>
      <c r="E54" s="215">
        <v>0.97091499999999997</v>
      </c>
      <c r="F54" s="215">
        <v>0.95972100000000005</v>
      </c>
      <c r="G54" s="215">
        <v>0.94036500000000001</v>
      </c>
      <c r="H54" s="215">
        <v>0.98204899999999995</v>
      </c>
      <c r="I54" s="215">
        <v>1.123829</v>
      </c>
      <c r="J54" s="215">
        <v>1.123829</v>
      </c>
      <c r="K54" s="215">
        <v>1.118028</v>
      </c>
      <c r="L54" s="215">
        <v>1.2025539999999999</v>
      </c>
      <c r="M54" s="215">
        <v>1.065442</v>
      </c>
      <c r="N54" s="215">
        <v>1.009997</v>
      </c>
      <c r="O54" s="215">
        <v>1.009997</v>
      </c>
      <c r="P54" s="215">
        <v>0.97474799999999995</v>
      </c>
      <c r="Q54" s="215">
        <v>0.96208400000000005</v>
      </c>
      <c r="R54" s="215">
        <v>0.93003400000000003</v>
      </c>
      <c r="S54" s="215">
        <v>0.89639400000000002</v>
      </c>
      <c r="T54" s="215">
        <v>0.89639400000000002</v>
      </c>
      <c r="U54" s="215">
        <v>0.86634100000000003</v>
      </c>
      <c r="V54" s="215">
        <v>0.88377099999999997</v>
      </c>
      <c r="W54" s="215">
        <v>0.88659299999999996</v>
      </c>
    </row>
  </sheetData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3:X54"/>
  <sheetViews>
    <sheetView showGridLines="0" zoomScale="90" zoomScaleNormal="90" workbookViewId="0">
      <pane xSplit="1" ySplit="6" topLeftCell="B21" activePane="bottomRight" state="frozen"/>
      <selection activeCell="D54" sqref="D54"/>
      <selection pane="topRight" activeCell="D54" sqref="D54"/>
      <selection pane="bottomLeft" activeCell="D54" sqref="D54"/>
      <selection pane="bottomRight" activeCell="Y42" sqref="Y42"/>
    </sheetView>
  </sheetViews>
  <sheetFormatPr defaultColWidth="8.81640625" defaultRowHeight="12.5"/>
  <cols>
    <col min="1" max="1" width="61.6328125" customWidth="1"/>
    <col min="2" max="23" width="9" customWidth="1"/>
    <col min="24" max="24" width="8.90625" customWidth="1"/>
  </cols>
  <sheetData>
    <row r="3" spans="1:24"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3" customHeight="1"/>
    <row r="5" spans="1:24" ht="20" customHeight="1">
      <c r="A5" s="25" t="s">
        <v>26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</row>
    <row r="6" spans="1:24" ht="18" customHeight="1">
      <c r="A6" s="27" t="s">
        <v>43</v>
      </c>
      <c r="B6" s="30" t="s">
        <v>350</v>
      </c>
      <c r="C6" s="31" t="s">
        <v>347</v>
      </c>
      <c r="D6" s="31" t="s">
        <v>338</v>
      </c>
      <c r="E6" s="31" t="s">
        <v>337</v>
      </c>
      <c r="F6" s="31" t="s">
        <v>332</v>
      </c>
      <c r="G6" s="31" t="s">
        <v>328</v>
      </c>
      <c r="H6" s="31" t="s">
        <v>319</v>
      </c>
      <c r="I6" s="31" t="s">
        <v>315</v>
      </c>
      <c r="J6" s="31" t="s">
        <v>314</v>
      </c>
      <c r="K6" s="31" t="s">
        <v>311</v>
      </c>
      <c r="L6" s="31" t="s">
        <v>306</v>
      </c>
      <c r="M6" s="31" t="s">
        <v>303</v>
      </c>
      <c r="N6" s="31" t="s">
        <v>301</v>
      </c>
      <c r="O6" s="31" t="s">
        <v>300</v>
      </c>
      <c r="P6" s="31" t="s">
        <v>297</v>
      </c>
      <c r="Q6" s="31" t="s">
        <v>220</v>
      </c>
      <c r="R6" s="31" t="s">
        <v>180</v>
      </c>
      <c r="S6" s="31" t="s">
        <v>179</v>
      </c>
      <c r="T6" s="31" t="s">
        <v>178</v>
      </c>
      <c r="U6" s="31" t="s">
        <v>177</v>
      </c>
      <c r="V6" s="31" t="s">
        <v>175</v>
      </c>
      <c r="W6" s="31" t="s">
        <v>172</v>
      </c>
    </row>
    <row r="7" spans="1:24" ht="22" customHeight="1">
      <c r="A7" s="8" t="s">
        <v>50</v>
      </c>
      <c r="B7" s="62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</row>
    <row r="8" spans="1:24" ht="15" customHeight="1">
      <c r="A8" s="3" t="s">
        <v>4</v>
      </c>
      <c r="B8" s="19">
        <v>178.86896100000001</v>
      </c>
      <c r="C8" s="10">
        <v>153.88585</v>
      </c>
      <c r="D8" s="10">
        <v>598.85082</v>
      </c>
      <c r="E8" s="10">
        <v>158.69736800000001</v>
      </c>
      <c r="F8" s="10">
        <v>150.174587</v>
      </c>
      <c r="G8" s="10">
        <v>146.14986300000001</v>
      </c>
      <c r="H8" s="10">
        <v>143.829002</v>
      </c>
      <c r="I8" s="10">
        <v>570.83261900000002</v>
      </c>
      <c r="J8" s="10">
        <v>140.99082300000001</v>
      </c>
      <c r="K8" s="10">
        <v>142.51598200000001</v>
      </c>
      <c r="L8" s="10">
        <v>138.14052699999999</v>
      </c>
      <c r="M8" s="10">
        <v>149.18528699999999</v>
      </c>
      <c r="N8" s="10">
        <v>529.315832</v>
      </c>
      <c r="O8" s="10">
        <v>139.93587199999999</v>
      </c>
      <c r="P8" s="10">
        <v>131.94584900000001</v>
      </c>
      <c r="Q8" s="10">
        <v>127.286185</v>
      </c>
      <c r="R8" s="10">
        <v>130.14792600000001</v>
      </c>
      <c r="S8" s="10">
        <v>423.31682999999998</v>
      </c>
      <c r="T8" s="10">
        <v>123.388396</v>
      </c>
      <c r="U8" s="10">
        <v>107.91619</v>
      </c>
      <c r="V8" s="10">
        <v>99.355243999999999</v>
      </c>
      <c r="W8" s="10">
        <v>92.656999999999996</v>
      </c>
      <c r="X8" s="10"/>
    </row>
    <row r="9" spans="1:24" ht="15" customHeight="1">
      <c r="A9" s="5" t="s">
        <v>183</v>
      </c>
      <c r="B9" s="19">
        <v>62.689987000000002</v>
      </c>
      <c r="C9" s="10">
        <v>60.472655000000003</v>
      </c>
      <c r="D9" s="10">
        <v>220.21515299999999</v>
      </c>
      <c r="E9" s="10">
        <v>56.148448999999999</v>
      </c>
      <c r="F9" s="10">
        <v>55.403032000000003</v>
      </c>
      <c r="G9" s="10">
        <v>53.706195000000001</v>
      </c>
      <c r="H9" s="10">
        <v>54.957476999999997</v>
      </c>
      <c r="I9" s="10">
        <v>203.38629800000001</v>
      </c>
      <c r="J9" s="10">
        <v>49.966562000000003</v>
      </c>
      <c r="K9" s="10">
        <v>51.742623000000002</v>
      </c>
      <c r="L9" s="10">
        <v>50.084764999999997</v>
      </c>
      <c r="M9" s="10">
        <v>51.592348000000001</v>
      </c>
      <c r="N9" s="10">
        <v>188.59833499999999</v>
      </c>
      <c r="O9" s="10">
        <v>47.722729000000001</v>
      </c>
      <c r="P9" s="10">
        <v>47.687432000000001</v>
      </c>
      <c r="Q9" s="10">
        <v>46.891596</v>
      </c>
      <c r="R9" s="10">
        <v>46.296577999999997</v>
      </c>
      <c r="S9" s="10">
        <v>159.44932299999999</v>
      </c>
      <c r="T9" s="10">
        <v>38.560499</v>
      </c>
      <c r="U9" s="10">
        <v>39.311160000000001</v>
      </c>
      <c r="V9" s="10">
        <v>39.060490000000001</v>
      </c>
      <c r="W9" s="10">
        <v>42.517173999999997</v>
      </c>
    </row>
    <row r="10" spans="1:24" ht="15" customHeight="1">
      <c r="A10" s="6" t="s">
        <v>184</v>
      </c>
      <c r="B10" s="19">
        <v>55.612456999999999</v>
      </c>
      <c r="C10" s="10">
        <v>53.916801999999997</v>
      </c>
      <c r="D10" s="10">
        <v>196.186431</v>
      </c>
      <c r="E10" s="10">
        <v>49.846249999999998</v>
      </c>
      <c r="F10" s="10">
        <v>49.423108999999997</v>
      </c>
      <c r="G10" s="10">
        <v>47.857214999999997</v>
      </c>
      <c r="H10" s="10">
        <v>49.059857000000001</v>
      </c>
      <c r="I10" s="10">
        <v>183.80755099999999</v>
      </c>
      <c r="J10" s="10">
        <v>44.960718999999997</v>
      </c>
      <c r="K10" s="10">
        <v>46.936078000000002</v>
      </c>
      <c r="L10" s="10">
        <v>45.282322000000001</v>
      </c>
      <c r="M10" s="10">
        <v>46.628431999999997</v>
      </c>
      <c r="N10" s="10">
        <v>168.79032799999999</v>
      </c>
      <c r="O10" s="10">
        <v>43.213751000000002</v>
      </c>
      <c r="P10" s="10">
        <v>42.696170000000002</v>
      </c>
      <c r="Q10" s="10">
        <v>41.849361000000002</v>
      </c>
      <c r="R10" s="10">
        <v>41.031046000000003</v>
      </c>
      <c r="S10" s="10">
        <v>141.44649000000001</v>
      </c>
      <c r="T10" s="10">
        <v>34.587707000000002</v>
      </c>
      <c r="U10" s="10">
        <v>34.360221000000003</v>
      </c>
      <c r="V10" s="10">
        <v>34.737606</v>
      </c>
      <c r="W10" s="10">
        <v>37.760956</v>
      </c>
    </row>
    <row r="11" spans="1:24" ht="15" customHeight="1">
      <c r="A11" s="6" t="s">
        <v>185</v>
      </c>
      <c r="B11" s="19">
        <v>7.0775300000000003</v>
      </c>
      <c r="C11" s="10">
        <v>6.5558529999999999</v>
      </c>
      <c r="D11" s="10">
        <v>24.028721999999998</v>
      </c>
      <c r="E11" s="10">
        <v>6.3021989999999999</v>
      </c>
      <c r="F11" s="10">
        <v>5.9799230000000003</v>
      </c>
      <c r="G11" s="10">
        <v>5.8489800000000001</v>
      </c>
      <c r="H11" s="10">
        <v>5.8976199999999999</v>
      </c>
      <c r="I11" s="10">
        <v>19.578747</v>
      </c>
      <c r="J11" s="10">
        <v>5.0058429999999996</v>
      </c>
      <c r="K11" s="10">
        <v>4.8065449999999998</v>
      </c>
      <c r="L11" s="10">
        <v>4.8024430000000002</v>
      </c>
      <c r="M11" s="10">
        <v>4.9639160000000002</v>
      </c>
      <c r="N11" s="10">
        <v>19.808007</v>
      </c>
      <c r="O11" s="10">
        <v>4.5089779999999999</v>
      </c>
      <c r="P11" s="10">
        <v>4.9912619999999999</v>
      </c>
      <c r="Q11" s="10">
        <v>5.0422349999999998</v>
      </c>
      <c r="R11" s="10">
        <v>5.2655320000000003</v>
      </c>
      <c r="S11" s="10">
        <v>18.002832999999999</v>
      </c>
      <c r="T11" s="10">
        <v>3.9727920000000001</v>
      </c>
      <c r="U11" s="10">
        <v>4.950939</v>
      </c>
      <c r="V11" s="10">
        <v>4.3228840000000002</v>
      </c>
      <c r="W11" s="10">
        <v>4.7562179999999996</v>
      </c>
    </row>
    <row r="12" spans="1:24" ht="15" customHeight="1">
      <c r="A12" s="3" t="s">
        <v>5</v>
      </c>
      <c r="B12" s="19">
        <v>4.1E-5</v>
      </c>
      <c r="C12" s="10">
        <v>1.727E-3</v>
      </c>
      <c r="D12" s="10">
        <v>1.6962999999999999E-2</v>
      </c>
      <c r="E12" s="10">
        <v>5.3460000000000001E-3</v>
      </c>
      <c r="F12" s="10">
        <v>3.6080000000000001E-3</v>
      </c>
      <c r="G12" s="10">
        <v>1.8E-5</v>
      </c>
      <c r="H12" s="10">
        <v>7.9909999999999998E-3</v>
      </c>
      <c r="I12" s="10">
        <v>2.6025E-2</v>
      </c>
      <c r="J12" s="10">
        <v>-2.6899999999999998E-4</v>
      </c>
      <c r="K12" s="10">
        <v>1.3616E-2</v>
      </c>
      <c r="L12" s="10">
        <v>-3.8999999999999999E-5</v>
      </c>
      <c r="M12" s="10">
        <v>1.2716999999999999E-2</v>
      </c>
      <c r="N12" s="10">
        <v>2.4992E-2</v>
      </c>
      <c r="O12" s="10">
        <v>6.8820000000000001E-3</v>
      </c>
      <c r="P12" s="10">
        <v>6.0460000000000002E-3</v>
      </c>
      <c r="Q12" s="10">
        <v>6.0749999999999997E-3</v>
      </c>
      <c r="R12" s="10">
        <v>5.9890000000000004E-3</v>
      </c>
      <c r="S12" s="10">
        <v>3.8346999999999999E-2</v>
      </c>
      <c r="T12" s="10">
        <v>6.084E-3</v>
      </c>
      <c r="U12" s="10">
        <v>1.0028E-2</v>
      </c>
      <c r="V12" s="10">
        <v>1.2907E-2</v>
      </c>
      <c r="W12" s="10">
        <v>9.3279999999999995E-3</v>
      </c>
    </row>
    <row r="13" spans="1:24" ht="25">
      <c r="A13" s="276" t="s">
        <v>305</v>
      </c>
      <c r="B13" s="19">
        <v>2.7616239999999999</v>
      </c>
      <c r="C13" s="10">
        <v>2.5299269999999998</v>
      </c>
      <c r="D13" s="10">
        <v>42.986555000000003</v>
      </c>
      <c r="E13" s="10">
        <v>17.078731999999999</v>
      </c>
      <c r="F13" s="10">
        <v>6.4302950000000001</v>
      </c>
      <c r="G13" s="10">
        <v>13.031366999999999</v>
      </c>
      <c r="H13" s="10">
        <v>6.446161</v>
      </c>
      <c r="I13" s="10">
        <v>52.117502000000002</v>
      </c>
      <c r="J13" s="10">
        <v>7.8060900000000002</v>
      </c>
      <c r="K13" s="10">
        <v>9.4416229999999999</v>
      </c>
      <c r="L13" s="10">
        <v>12.471902999999999</v>
      </c>
      <c r="M13" s="10">
        <v>22.397886</v>
      </c>
      <c r="N13" s="10">
        <v>51.573994999999996</v>
      </c>
      <c r="O13" s="10">
        <v>13.926947</v>
      </c>
      <c r="P13" s="10">
        <v>11.423856999999998</v>
      </c>
      <c r="Q13" s="10">
        <v>14.608942999999998</v>
      </c>
      <c r="R13" s="10">
        <v>11.614248</v>
      </c>
      <c r="S13" s="10">
        <v>73.405536999999995</v>
      </c>
      <c r="T13" s="10">
        <v>23.035907000000002</v>
      </c>
      <c r="U13" s="10">
        <v>19.309037</v>
      </c>
      <c r="V13" s="10">
        <v>10.383564999999999</v>
      </c>
      <c r="W13" s="10">
        <v>20.677028</v>
      </c>
    </row>
    <row r="14" spans="1:24" ht="15" customHeight="1">
      <c r="A14" s="18" t="s">
        <v>6</v>
      </c>
      <c r="B14" s="19">
        <v>97.170276999999999</v>
      </c>
      <c r="C14" s="10">
        <v>87.100340000000003</v>
      </c>
      <c r="D14" s="10">
        <v>344.95129600000001</v>
      </c>
      <c r="E14" s="10">
        <v>89.952702000000002</v>
      </c>
      <c r="F14" s="10">
        <v>88.873966999999993</v>
      </c>
      <c r="G14" s="10">
        <v>84.827691999999999</v>
      </c>
      <c r="H14" s="10">
        <v>81.296935000000005</v>
      </c>
      <c r="I14" s="10">
        <v>301.89134200000001</v>
      </c>
      <c r="J14" s="10">
        <v>91.880700000000004</v>
      </c>
      <c r="K14" s="10">
        <v>75.221023000000002</v>
      </c>
      <c r="L14" s="10">
        <v>71.381956000000002</v>
      </c>
      <c r="M14" s="10">
        <v>63.407662999999999</v>
      </c>
      <c r="N14" s="10">
        <v>259.52586700000001</v>
      </c>
      <c r="O14" s="10">
        <v>68.690291999999999</v>
      </c>
      <c r="P14" s="10">
        <v>66.319670000000002</v>
      </c>
      <c r="Q14" s="10">
        <v>66.353672000000003</v>
      </c>
      <c r="R14" s="10">
        <v>58.162233000000001</v>
      </c>
      <c r="S14" s="10">
        <v>228.174792</v>
      </c>
      <c r="T14" s="10">
        <v>59.827477999999999</v>
      </c>
      <c r="U14" s="10">
        <v>58.970289000000001</v>
      </c>
      <c r="V14" s="10">
        <v>55.935462000000001</v>
      </c>
      <c r="W14" s="10">
        <v>53.441563000000002</v>
      </c>
    </row>
    <row r="15" spans="1:24" ht="15" customHeight="1">
      <c r="A15" s="7" t="s">
        <v>42</v>
      </c>
      <c r="B15" s="19">
        <v>0.41779699999999997</v>
      </c>
      <c r="C15" s="10">
        <v>30.569562999999999</v>
      </c>
      <c r="D15" s="10">
        <v>1.3673679999999999</v>
      </c>
      <c r="E15" s="10">
        <v>-2.0600399999999999</v>
      </c>
      <c r="F15" s="10">
        <v>-0.46442699999999998</v>
      </c>
      <c r="G15" s="10">
        <v>3.1139779999999999</v>
      </c>
      <c r="H15" s="10">
        <v>0.77785700000000002</v>
      </c>
      <c r="I15" s="10">
        <v>-24.248813999999999</v>
      </c>
      <c r="J15" s="10">
        <v>-27.904741000000001</v>
      </c>
      <c r="K15" s="10">
        <v>-2.2068460000000001</v>
      </c>
      <c r="L15" s="10">
        <v>2.969592</v>
      </c>
      <c r="M15" s="10">
        <v>2.8931809999999998</v>
      </c>
      <c r="N15" s="10">
        <v>-2.6405099999999999</v>
      </c>
      <c r="O15" s="10">
        <v>-3.015415</v>
      </c>
      <c r="P15" s="10">
        <v>-1.557356</v>
      </c>
      <c r="Q15" s="10">
        <v>1.06043</v>
      </c>
      <c r="R15" s="10">
        <v>0.87183100000000002</v>
      </c>
      <c r="S15" s="10">
        <v>-8.2123980000000003</v>
      </c>
      <c r="T15" s="10">
        <v>0.56603000000000003</v>
      </c>
      <c r="U15" s="10">
        <v>0.35797299999999999</v>
      </c>
      <c r="V15" s="10">
        <v>-11.91269</v>
      </c>
      <c r="W15" s="10">
        <v>2.7762889999999998</v>
      </c>
    </row>
    <row r="16" spans="1:24" ht="15" customHeight="1">
      <c r="A16" s="13" t="s">
        <v>44</v>
      </c>
      <c r="B16" s="269">
        <v>341.90868699999999</v>
      </c>
      <c r="C16" s="273">
        <v>334.56006200000002</v>
      </c>
      <c r="D16" s="273">
        <v>1208.3881550000001</v>
      </c>
      <c r="E16" s="273">
        <v>319.82255700000002</v>
      </c>
      <c r="F16" s="273">
        <v>300.42106200000001</v>
      </c>
      <c r="G16" s="273">
        <v>300.82911300000001</v>
      </c>
      <c r="H16" s="273">
        <v>287.31542300000001</v>
      </c>
      <c r="I16" s="273">
        <v>1104.004972</v>
      </c>
      <c r="J16" s="273">
        <v>262.73916500000001</v>
      </c>
      <c r="K16" s="273">
        <v>276.72802100000001</v>
      </c>
      <c r="L16" s="273">
        <v>275.04870399999999</v>
      </c>
      <c r="M16" s="273">
        <v>289.489082</v>
      </c>
      <c r="N16" s="12">
        <v>1026.3985110000001</v>
      </c>
      <c r="O16" s="273">
        <v>267.26730700000002</v>
      </c>
      <c r="P16" s="12">
        <v>255.82549800000001</v>
      </c>
      <c r="Q16" s="12">
        <v>256.20690100000002</v>
      </c>
      <c r="R16" s="12">
        <v>247.098805</v>
      </c>
      <c r="S16" s="12">
        <v>876.17243099999996</v>
      </c>
      <c r="T16" s="12">
        <v>245.38439399999999</v>
      </c>
      <c r="U16" s="12">
        <v>225.87467699999999</v>
      </c>
      <c r="V16" s="12">
        <v>192.83497800000001</v>
      </c>
      <c r="W16" s="12">
        <v>212.078382</v>
      </c>
    </row>
    <row r="17" spans="1:23" ht="15" customHeight="1">
      <c r="A17" s="3" t="s">
        <v>186</v>
      </c>
      <c r="B17" s="19">
        <v>-136.578067</v>
      </c>
      <c r="C17" s="10">
        <v>-282.521162</v>
      </c>
      <c r="D17" s="10">
        <v>-542.785302</v>
      </c>
      <c r="E17" s="10">
        <v>-126.45302100000001</v>
      </c>
      <c r="F17" s="10">
        <v>-118.983771</v>
      </c>
      <c r="G17" s="10">
        <v>-109.799502</v>
      </c>
      <c r="H17" s="10">
        <v>-187.54900799999999</v>
      </c>
      <c r="I17" s="10">
        <v>-493.024047</v>
      </c>
      <c r="J17" s="10">
        <v>-123.81009899999999</v>
      </c>
      <c r="K17" s="10">
        <v>-103.29114199999999</v>
      </c>
      <c r="L17" s="10">
        <v>-86.911681999999999</v>
      </c>
      <c r="M17" s="10">
        <v>-179.011124</v>
      </c>
      <c r="N17" s="10">
        <v>-463.30874899999998</v>
      </c>
      <c r="O17" s="10">
        <v>-92.982263000000003</v>
      </c>
      <c r="P17" s="10">
        <v>-93.104944000000003</v>
      </c>
      <c r="Q17" s="10">
        <v>-109.624837</v>
      </c>
      <c r="R17" s="10">
        <v>-167.59670499999999</v>
      </c>
      <c r="S17" s="10">
        <v>-408.906522</v>
      </c>
      <c r="T17" s="10">
        <v>-71.618302</v>
      </c>
      <c r="U17" s="10">
        <v>-71.241443000000004</v>
      </c>
      <c r="V17" s="10">
        <v>-138.33176399999999</v>
      </c>
      <c r="W17" s="10">
        <v>-127.715013</v>
      </c>
    </row>
    <row r="18" spans="1:23" ht="15" customHeight="1">
      <c r="A18" s="6" t="s">
        <v>187</v>
      </c>
      <c r="B18" s="19">
        <v>-93.999150999999998</v>
      </c>
      <c r="C18" s="10">
        <v>-89.131052999999994</v>
      </c>
      <c r="D18" s="10">
        <v>-332.846948</v>
      </c>
      <c r="E18" s="10">
        <v>-87.672278000000006</v>
      </c>
      <c r="F18" s="10">
        <v>-83.912430000000001</v>
      </c>
      <c r="G18" s="10">
        <v>-82.198912000000007</v>
      </c>
      <c r="H18" s="10">
        <v>-79.063327999999998</v>
      </c>
      <c r="I18" s="10">
        <v>-302.27700199999998</v>
      </c>
      <c r="J18" s="10">
        <v>-86.590856000000002</v>
      </c>
      <c r="K18" s="10">
        <v>-75.148971000000003</v>
      </c>
      <c r="L18" s="10">
        <v>-71.860175999999996</v>
      </c>
      <c r="M18" s="10">
        <v>-68.676998999999995</v>
      </c>
      <c r="N18" s="10">
        <v>-274.66550799999999</v>
      </c>
      <c r="O18" s="10">
        <v>-75.259585000000001</v>
      </c>
      <c r="P18" s="10">
        <v>-70.954159000000004</v>
      </c>
      <c r="Q18" s="10">
        <v>-68.078377000000003</v>
      </c>
      <c r="R18" s="10">
        <v>-60.373387000000001</v>
      </c>
      <c r="S18" s="10">
        <v>-237.888747</v>
      </c>
      <c r="T18" s="10">
        <v>-66.977552000000003</v>
      </c>
      <c r="U18" s="10">
        <v>-56.263120999999998</v>
      </c>
      <c r="V18" s="10">
        <v>-56.078673999999999</v>
      </c>
      <c r="W18" s="10">
        <v>-58.569400000000002</v>
      </c>
    </row>
    <row r="19" spans="1:23" ht="15" customHeight="1">
      <c r="A19" s="6" t="s">
        <v>188</v>
      </c>
      <c r="B19" s="19">
        <v>-53.693173999999999</v>
      </c>
      <c r="C19" s="10">
        <v>-215.256788</v>
      </c>
      <c r="D19" s="10">
        <v>-259.20590099999998</v>
      </c>
      <c r="E19" s="10">
        <v>-48.298333</v>
      </c>
      <c r="F19" s="10">
        <v>-45.082990000000002</v>
      </c>
      <c r="G19" s="10">
        <v>-37.532575999999999</v>
      </c>
      <c r="H19" s="10">
        <v>-128.292002</v>
      </c>
      <c r="I19" s="10">
        <v>-244.953014</v>
      </c>
      <c r="J19" s="10">
        <v>-46.379784000000001</v>
      </c>
      <c r="K19" s="10">
        <v>-37.128898</v>
      </c>
      <c r="L19" s="10">
        <v>-24.411128000000001</v>
      </c>
      <c r="M19" s="10">
        <v>-137.03320400000001</v>
      </c>
      <c r="N19" s="10">
        <v>-237.88535400000001</v>
      </c>
      <c r="O19" s="10">
        <v>-27.807932000000001</v>
      </c>
      <c r="P19" s="10">
        <v>-28.774778999999999</v>
      </c>
      <c r="Q19" s="10">
        <v>-51.527669000000003</v>
      </c>
      <c r="R19" s="10">
        <v>-129.77497399999999</v>
      </c>
      <c r="S19" s="10">
        <v>-211.313929</v>
      </c>
      <c r="T19" s="10">
        <v>-12.544997</v>
      </c>
      <c r="U19" s="10">
        <v>-22.380534999999998</v>
      </c>
      <c r="V19" s="10">
        <v>-98.849800999999999</v>
      </c>
      <c r="W19" s="10">
        <v>-77.538595999999998</v>
      </c>
    </row>
    <row r="20" spans="1:23" ht="15" customHeight="1">
      <c r="A20" s="6" t="s">
        <v>189</v>
      </c>
      <c r="B20" s="19">
        <v>11.114258</v>
      </c>
      <c r="C20" s="10">
        <v>21.866679000000001</v>
      </c>
      <c r="D20" s="10">
        <v>49.267547</v>
      </c>
      <c r="E20" s="10">
        <v>9.5175900000000002</v>
      </c>
      <c r="F20" s="10">
        <v>10.011649</v>
      </c>
      <c r="G20" s="10">
        <v>9.9319860000000002</v>
      </c>
      <c r="H20" s="10">
        <v>19.806322000000002</v>
      </c>
      <c r="I20" s="10">
        <v>54.205969000000003</v>
      </c>
      <c r="J20" s="10">
        <v>9.1605410000000003</v>
      </c>
      <c r="K20" s="10">
        <v>8.9867270000000001</v>
      </c>
      <c r="L20" s="10">
        <v>9.3596219999999999</v>
      </c>
      <c r="M20" s="10">
        <v>26.699079000000001</v>
      </c>
      <c r="N20" s="10">
        <v>49.242113000000003</v>
      </c>
      <c r="O20" s="10">
        <v>10.085254000000001</v>
      </c>
      <c r="P20" s="10">
        <v>6.6239939999999997</v>
      </c>
      <c r="Q20" s="10">
        <v>9.9812089999999998</v>
      </c>
      <c r="R20" s="10">
        <v>22.551656000000001</v>
      </c>
      <c r="S20" s="10">
        <v>40.296154000000001</v>
      </c>
      <c r="T20" s="10">
        <v>7.9042469999999998</v>
      </c>
      <c r="U20" s="10">
        <v>7.4022129999999997</v>
      </c>
      <c r="V20" s="10">
        <v>16.596710999999999</v>
      </c>
      <c r="W20" s="10">
        <v>8.3929829999999992</v>
      </c>
    </row>
    <row r="21" spans="1:23" ht="15" customHeight="1">
      <c r="A21" s="3" t="s">
        <v>190</v>
      </c>
      <c r="B21" s="19">
        <v>-54.326206999999997</v>
      </c>
      <c r="C21" s="10">
        <v>-63.346063000000001</v>
      </c>
      <c r="D21" s="10">
        <v>-198.832089</v>
      </c>
      <c r="E21" s="10">
        <v>-53.978977999999998</v>
      </c>
      <c r="F21" s="10">
        <v>-49.359596000000003</v>
      </c>
      <c r="G21" s="10">
        <v>-41.620435000000001</v>
      </c>
      <c r="H21" s="10">
        <v>-53.873080000000002</v>
      </c>
      <c r="I21" s="10">
        <v>-205.58179699999999</v>
      </c>
      <c r="J21" s="10">
        <v>-41.973954999999997</v>
      </c>
      <c r="K21" s="10">
        <v>-53.438557000000003</v>
      </c>
      <c r="L21" s="10">
        <v>-44.332006</v>
      </c>
      <c r="M21" s="10">
        <v>-65.837278999999995</v>
      </c>
      <c r="N21" s="10">
        <v>-185.54194200000001</v>
      </c>
      <c r="O21" s="10">
        <v>-44.214573999999999</v>
      </c>
      <c r="P21" s="10">
        <v>-44.914661000000002</v>
      </c>
      <c r="Q21" s="10">
        <v>-47.170538000000001</v>
      </c>
      <c r="R21" s="10">
        <v>-49.242168999999997</v>
      </c>
      <c r="S21" s="10">
        <v>-142.256001</v>
      </c>
      <c r="T21" s="10">
        <v>-29.617072</v>
      </c>
      <c r="U21" s="10">
        <v>-34.391387000000002</v>
      </c>
      <c r="V21" s="10">
        <v>-43.448942000000002</v>
      </c>
      <c r="W21" s="10">
        <v>-34.7986</v>
      </c>
    </row>
    <row r="22" spans="1:23" ht="15" customHeight="1">
      <c r="A22" s="6" t="s">
        <v>228</v>
      </c>
      <c r="B22" s="19">
        <v>-3.945179</v>
      </c>
      <c r="C22" s="10">
        <v>-3.1597979999999999</v>
      </c>
      <c r="D22" s="10">
        <v>-14.717017</v>
      </c>
      <c r="E22" s="10">
        <v>-3.954895</v>
      </c>
      <c r="F22" s="10">
        <v>-3.8785370000000001</v>
      </c>
      <c r="G22" s="10">
        <v>-3.6723129999999999</v>
      </c>
      <c r="H22" s="10">
        <v>-3.2112720000000001</v>
      </c>
      <c r="I22" s="10">
        <v>-13.144740000000001</v>
      </c>
      <c r="J22" s="10">
        <v>-3.4850729999999999</v>
      </c>
      <c r="K22" s="10">
        <v>-3.4522279999999999</v>
      </c>
      <c r="L22" s="10">
        <v>-3.7675719999999999</v>
      </c>
      <c r="M22" s="10">
        <v>-2.439867</v>
      </c>
      <c r="N22" s="10">
        <v>-11.622196000000001</v>
      </c>
      <c r="O22" s="10">
        <v>-3.0251610000000002</v>
      </c>
      <c r="P22" s="10">
        <v>-3.0002529999999998</v>
      </c>
      <c r="Q22" s="10">
        <v>-3.2296209999999999</v>
      </c>
      <c r="R22" s="10">
        <v>-2.3671609999999998</v>
      </c>
      <c r="S22" s="10">
        <v>-26.432352999999999</v>
      </c>
      <c r="T22" s="10">
        <v>-3.9066689999999999</v>
      </c>
      <c r="U22" s="10">
        <v>-7.5179229999999997</v>
      </c>
      <c r="V22" s="10">
        <v>-10.115724</v>
      </c>
      <c r="W22" s="10">
        <v>-4.8920370000000002</v>
      </c>
    </row>
    <row r="23" spans="1:23" ht="15" customHeight="1">
      <c r="A23" s="6" t="s">
        <v>191</v>
      </c>
      <c r="B23" s="19">
        <v>-50.212324000000002</v>
      </c>
      <c r="C23" s="10">
        <v>-59.464280000000002</v>
      </c>
      <c r="D23" s="10">
        <v>-184.89584199999999</v>
      </c>
      <c r="E23" s="10">
        <v>-50.250408999999998</v>
      </c>
      <c r="F23" s="10">
        <v>-46.081704999999999</v>
      </c>
      <c r="G23" s="10">
        <v>-38.412638999999999</v>
      </c>
      <c r="H23" s="10">
        <v>-50.151088999999999</v>
      </c>
      <c r="I23" s="10">
        <v>-192.18266800000001</v>
      </c>
      <c r="J23" s="10">
        <v>-38.893559000000003</v>
      </c>
      <c r="K23" s="10">
        <v>-50.445652000000003</v>
      </c>
      <c r="L23" s="10">
        <v>-40.166699999999999</v>
      </c>
      <c r="M23" s="10">
        <v>-62.676757000000002</v>
      </c>
      <c r="N23" s="10">
        <v>-173.42776699999999</v>
      </c>
      <c r="O23" s="10">
        <v>-40.792560999999999</v>
      </c>
      <c r="P23" s="10">
        <v>-42.240397000000002</v>
      </c>
      <c r="Q23" s="10">
        <v>-44.370598999999999</v>
      </c>
      <c r="R23" s="10">
        <v>-46.024209999999997</v>
      </c>
      <c r="S23" s="10">
        <v>-129.89426</v>
      </c>
      <c r="T23" s="10">
        <v>-27.997115999999998</v>
      </c>
      <c r="U23" s="10">
        <v>-30.439736</v>
      </c>
      <c r="V23" s="10">
        <v>-39.862200999999999</v>
      </c>
      <c r="W23" s="10">
        <v>-31.595206999999998</v>
      </c>
    </row>
    <row r="24" spans="1:23" ht="15" customHeight="1">
      <c r="A24" s="208" t="s">
        <v>192</v>
      </c>
      <c r="B24" s="19">
        <v>-27.292940000000002</v>
      </c>
      <c r="C24" s="10">
        <v>-25.270116000000002</v>
      </c>
      <c r="D24" s="10">
        <v>-93.396465000000006</v>
      </c>
      <c r="E24" s="10">
        <v>-30.857006999999999</v>
      </c>
      <c r="F24" s="10">
        <v>-25.830558</v>
      </c>
      <c r="G24" s="10">
        <v>-18.374275999999998</v>
      </c>
      <c r="H24" s="10">
        <v>-18.334624000000002</v>
      </c>
      <c r="I24" s="10">
        <v>-97.24597</v>
      </c>
      <c r="J24" s="10">
        <v>-20.745134</v>
      </c>
      <c r="K24" s="10">
        <v>-31.044695999999998</v>
      </c>
      <c r="L24" s="10">
        <v>-20.535748000000002</v>
      </c>
      <c r="M24" s="10">
        <v>-24.920392</v>
      </c>
      <c r="N24" s="10">
        <v>-84.849474999999998</v>
      </c>
      <c r="O24" s="10">
        <v>-21.846857</v>
      </c>
      <c r="P24" s="10">
        <v>-23.862304999999999</v>
      </c>
      <c r="Q24" s="10">
        <v>-25.293091</v>
      </c>
      <c r="R24" s="10">
        <v>-13.847222</v>
      </c>
      <c r="S24" s="10">
        <v>-59.836821999999998</v>
      </c>
      <c r="T24" s="10">
        <v>-13.211281</v>
      </c>
      <c r="U24" s="10">
        <v>-16.043513999999998</v>
      </c>
      <c r="V24" s="10">
        <v>-17.212865000000001</v>
      </c>
      <c r="W24" s="10">
        <v>-13.369161999999999</v>
      </c>
    </row>
    <row r="25" spans="1:23" ht="15" customHeight="1">
      <c r="A25" s="6" t="s">
        <v>185</v>
      </c>
      <c r="B25" s="19">
        <v>-4.1138830000000004</v>
      </c>
      <c r="C25" s="10">
        <v>-3.881783</v>
      </c>
      <c r="D25" s="10">
        <v>-13.936247</v>
      </c>
      <c r="E25" s="10">
        <v>-3.7285689999999998</v>
      </c>
      <c r="F25" s="10">
        <v>-3.2778909999999999</v>
      </c>
      <c r="G25" s="10">
        <v>-3.2077960000000001</v>
      </c>
      <c r="H25" s="10">
        <v>-3.721991</v>
      </c>
      <c r="I25" s="10">
        <v>-13.399129</v>
      </c>
      <c r="J25" s="10">
        <v>-3.0803959999999999</v>
      </c>
      <c r="K25" s="10">
        <v>-2.9929049999999999</v>
      </c>
      <c r="L25" s="10">
        <v>-4.1653060000000002</v>
      </c>
      <c r="M25" s="10">
        <v>-3.1605219999999998</v>
      </c>
      <c r="N25" s="10">
        <v>-12.114174999999999</v>
      </c>
      <c r="O25" s="10">
        <v>-3.4220130000000002</v>
      </c>
      <c r="P25" s="10">
        <v>-2.674264</v>
      </c>
      <c r="Q25" s="10">
        <v>-2.7999390000000002</v>
      </c>
      <c r="R25" s="10">
        <v>-3.217959</v>
      </c>
      <c r="S25" s="10">
        <v>-12.361741</v>
      </c>
      <c r="T25" s="10">
        <v>-1.619956</v>
      </c>
      <c r="U25" s="10">
        <v>-3.951651</v>
      </c>
      <c r="V25" s="10">
        <v>-3.586741</v>
      </c>
      <c r="W25" s="10">
        <v>-3.2033930000000002</v>
      </c>
    </row>
    <row r="26" spans="1:23" ht="15" customHeight="1">
      <c r="A26" s="3" t="s">
        <v>193</v>
      </c>
      <c r="B26" s="19">
        <v>-1.2518320000000001</v>
      </c>
      <c r="C26" s="10">
        <v>-1.6525069999999999</v>
      </c>
      <c r="D26" s="10">
        <v>0.227857</v>
      </c>
      <c r="E26" s="10">
        <v>3.6670090000000002</v>
      </c>
      <c r="F26" s="10">
        <v>-0.94992799999999999</v>
      </c>
      <c r="G26" s="10">
        <v>-1.850848</v>
      </c>
      <c r="H26" s="10">
        <v>-0.63837600000000005</v>
      </c>
      <c r="I26" s="10">
        <v>8.2802980000000002</v>
      </c>
      <c r="J26" s="10">
        <v>-0.86254299999999995</v>
      </c>
      <c r="K26" s="10">
        <v>5.8518239999999997</v>
      </c>
      <c r="L26" s="10">
        <v>-1.628398</v>
      </c>
      <c r="M26" s="10">
        <v>4.9194149999999999</v>
      </c>
      <c r="N26" s="10">
        <v>-3.0993569999999999</v>
      </c>
      <c r="O26" s="10">
        <v>-0.87141900000000005</v>
      </c>
      <c r="P26" s="10">
        <v>-0.80978600000000001</v>
      </c>
      <c r="Q26" s="10">
        <v>-0.53365399999999996</v>
      </c>
      <c r="R26" s="10">
        <v>-0.88449800000000001</v>
      </c>
      <c r="S26" s="10">
        <v>-2.5761370000000001</v>
      </c>
      <c r="T26" s="10">
        <v>-0.61333099999999996</v>
      </c>
      <c r="U26" s="10">
        <v>-0.62599000000000005</v>
      </c>
      <c r="V26" s="10">
        <v>-0.63513200000000003</v>
      </c>
      <c r="W26" s="10">
        <v>-0.70168399999999997</v>
      </c>
    </row>
    <row r="27" spans="1:23" ht="15" customHeight="1">
      <c r="A27" s="3" t="s">
        <v>1</v>
      </c>
      <c r="B27" s="19">
        <v>-46.346822000000003</v>
      </c>
      <c r="C27" s="10">
        <v>-12.342095</v>
      </c>
      <c r="D27" s="10">
        <v>-19.744087</v>
      </c>
      <c r="E27" s="10">
        <v>-9.6961879999999994</v>
      </c>
      <c r="F27" s="10">
        <v>-1.667322</v>
      </c>
      <c r="G27" s="10">
        <v>-8.0154139999999998</v>
      </c>
      <c r="H27" s="10">
        <v>-0.36516300000000002</v>
      </c>
      <c r="I27" s="10">
        <v>-6.2666040000000001</v>
      </c>
      <c r="J27" s="10">
        <v>-14.829644</v>
      </c>
      <c r="K27" s="10">
        <v>1.0321290000000001</v>
      </c>
      <c r="L27" s="10">
        <v>-2.9715039999999999</v>
      </c>
      <c r="M27" s="10">
        <v>10.502414999999999</v>
      </c>
      <c r="N27" s="10">
        <v>-38.239598999999998</v>
      </c>
      <c r="O27" s="10">
        <v>-20.886984999999999</v>
      </c>
      <c r="P27" s="10">
        <v>-4.3783630000000002</v>
      </c>
      <c r="Q27" s="10">
        <v>-23.892211</v>
      </c>
      <c r="R27" s="10">
        <v>10.917960000000001</v>
      </c>
      <c r="S27" s="10">
        <v>-97.083397000000005</v>
      </c>
      <c r="T27" s="10">
        <v>-35.653210999999999</v>
      </c>
      <c r="U27" s="10">
        <v>-40.925603000000002</v>
      </c>
      <c r="V27" s="10">
        <v>-17.007726000000002</v>
      </c>
      <c r="W27" s="10">
        <v>-3.4968569999999999</v>
      </c>
    </row>
    <row r="28" spans="1:23" ht="15" customHeight="1">
      <c r="A28" s="6" t="s">
        <v>194</v>
      </c>
      <c r="B28" s="19">
        <v>-4.7204519999999999</v>
      </c>
      <c r="C28" s="10">
        <v>-12.332758</v>
      </c>
      <c r="D28" s="10">
        <v>-5.812201</v>
      </c>
      <c r="E28" s="10">
        <v>-2.511228</v>
      </c>
      <c r="F28" s="10">
        <v>0.44348900000000002</v>
      </c>
      <c r="G28" s="10">
        <v>-3.372735</v>
      </c>
      <c r="H28" s="10">
        <v>-0.37172699999999997</v>
      </c>
      <c r="I28" s="10">
        <v>22.892154000000001</v>
      </c>
      <c r="J28" s="10">
        <v>-1.112644</v>
      </c>
      <c r="K28" s="10">
        <v>5.5904249999999998</v>
      </c>
      <c r="L28" s="10">
        <v>8.0439179999999997</v>
      </c>
      <c r="M28" s="10">
        <v>10.370455</v>
      </c>
      <c r="N28" s="10">
        <v>11.420541999999999</v>
      </c>
      <c r="O28" s="10">
        <v>-0.72157800000000005</v>
      </c>
      <c r="P28" s="10">
        <v>5.7890699999999997</v>
      </c>
      <c r="Q28" s="10">
        <v>-4.6708020000000001</v>
      </c>
      <c r="R28" s="10">
        <v>11.023852</v>
      </c>
      <c r="S28" s="10">
        <v>-29.181571000000002</v>
      </c>
      <c r="T28" s="10">
        <v>-5.206512</v>
      </c>
      <c r="U28" s="10">
        <v>-17.313980000000001</v>
      </c>
      <c r="V28" s="10">
        <v>-3.0144510000000002</v>
      </c>
      <c r="W28" s="10">
        <v>-3.6466280000000002</v>
      </c>
    </row>
    <row r="29" spans="1:23" ht="15" customHeight="1">
      <c r="A29" s="6" t="s">
        <v>195</v>
      </c>
      <c r="B29" s="19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4.3800000000000002E-4</v>
      </c>
      <c r="W29" s="10">
        <v>-4.3800000000000002E-4</v>
      </c>
    </row>
    <row r="30" spans="1:23" ht="15" customHeight="1">
      <c r="A30" s="6" t="s">
        <v>196</v>
      </c>
      <c r="B30" s="19">
        <v>-41.626370000000001</v>
      </c>
      <c r="C30" s="10">
        <v>-9.3369999999999998E-3</v>
      </c>
      <c r="D30" s="10">
        <v>-13.931886</v>
      </c>
      <c r="E30" s="10">
        <v>-7.1849600000000002</v>
      </c>
      <c r="F30" s="10">
        <v>-2.110811</v>
      </c>
      <c r="G30" s="10">
        <v>-4.6426790000000002</v>
      </c>
      <c r="H30" s="10">
        <v>6.5640000000000004E-3</v>
      </c>
      <c r="I30" s="10">
        <v>-29.158757999999999</v>
      </c>
      <c r="J30" s="10">
        <v>-13.717000000000001</v>
      </c>
      <c r="K30" s="10">
        <v>-4.5582960000000003</v>
      </c>
      <c r="L30" s="10">
        <v>-11.015421999999999</v>
      </c>
      <c r="M30" s="10">
        <v>0.13195999999999999</v>
      </c>
      <c r="N30" s="10">
        <v>-49.660141000000003</v>
      </c>
      <c r="O30" s="10">
        <v>-20.165406999999998</v>
      </c>
      <c r="P30" s="10">
        <v>-10.167433000000001</v>
      </c>
      <c r="Q30" s="10">
        <v>-19.221409000000001</v>
      </c>
      <c r="R30" s="10">
        <v>-0.105892</v>
      </c>
      <c r="S30" s="10">
        <v>-67.901826</v>
      </c>
      <c r="T30" s="10">
        <v>-30.446698999999999</v>
      </c>
      <c r="U30" s="10">
        <v>-23.611623000000002</v>
      </c>
      <c r="V30" s="10">
        <v>-13.993713</v>
      </c>
      <c r="W30" s="10">
        <v>0.15020900000000001</v>
      </c>
    </row>
    <row r="31" spans="1:23" ht="15" customHeight="1">
      <c r="A31" s="3" t="s">
        <v>17</v>
      </c>
      <c r="B31" s="19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</row>
    <row r="32" spans="1:23" ht="15" customHeight="1">
      <c r="A32" s="13" t="s">
        <v>45</v>
      </c>
      <c r="B32" s="269">
        <v>103.405759</v>
      </c>
      <c r="C32" s="273">
        <v>-25.301765</v>
      </c>
      <c r="D32" s="273">
        <v>447.25453399999998</v>
      </c>
      <c r="E32" s="273">
        <v>133.361379</v>
      </c>
      <c r="F32" s="273">
        <v>129.46044499999999</v>
      </c>
      <c r="G32" s="273">
        <v>139.542914</v>
      </c>
      <c r="H32" s="273">
        <v>44.889795999999997</v>
      </c>
      <c r="I32" s="273">
        <v>407.41282200000001</v>
      </c>
      <c r="J32" s="273">
        <v>81.262923999999998</v>
      </c>
      <c r="K32" s="273">
        <v>126.88227500000001</v>
      </c>
      <c r="L32" s="273">
        <v>139.20511400000001</v>
      </c>
      <c r="M32" s="273">
        <v>60.062508999999999</v>
      </c>
      <c r="N32" s="12">
        <v>336.20886400000001</v>
      </c>
      <c r="O32" s="273">
        <v>108.312066</v>
      </c>
      <c r="P32" s="12">
        <v>112.617744</v>
      </c>
      <c r="Q32" s="12">
        <v>74.985660999999993</v>
      </c>
      <c r="R32" s="12">
        <v>40.293393000000002</v>
      </c>
      <c r="S32" s="12">
        <v>225.35037399999999</v>
      </c>
      <c r="T32" s="12">
        <v>107.88247800000001</v>
      </c>
      <c r="U32" s="12">
        <v>78.690253999999996</v>
      </c>
      <c r="V32" s="12">
        <v>-6.5885860000000003</v>
      </c>
      <c r="W32" s="12">
        <v>45.366228</v>
      </c>
    </row>
    <row r="33" spans="1:23" ht="15" customHeight="1">
      <c r="A33" s="209" t="s">
        <v>9</v>
      </c>
      <c r="B33" s="20">
        <v>-13.63852</v>
      </c>
      <c r="C33" s="14">
        <v>-4.6146430000000001</v>
      </c>
      <c r="D33" s="14">
        <v>-63.181759</v>
      </c>
      <c r="E33" s="14">
        <v>-17.615328000000002</v>
      </c>
      <c r="F33" s="14">
        <v>-17.808139000000001</v>
      </c>
      <c r="G33" s="14">
        <v>-18.040253</v>
      </c>
      <c r="H33" s="14">
        <v>-9.7180389999999992</v>
      </c>
      <c r="I33" s="14">
        <v>-62.307498000000002</v>
      </c>
      <c r="J33" s="14">
        <v>-16.504431</v>
      </c>
      <c r="K33" s="14">
        <v>-17.234000000000002</v>
      </c>
      <c r="L33" s="14">
        <v>-18.238544999999998</v>
      </c>
      <c r="M33" s="14">
        <v>-10.330522</v>
      </c>
      <c r="N33" s="14">
        <v>-50.943528000000001</v>
      </c>
      <c r="O33" s="14">
        <v>-14.336880000000001</v>
      </c>
      <c r="P33" s="14">
        <v>-16.365089000000001</v>
      </c>
      <c r="Q33" s="14">
        <v>-11.885197</v>
      </c>
      <c r="R33" s="14">
        <v>-8.3563620000000007</v>
      </c>
      <c r="S33" s="14">
        <v>-37.453681000000003</v>
      </c>
      <c r="T33" s="14">
        <v>-8.6524149999999995</v>
      </c>
      <c r="U33" s="14">
        <v>-13.975834000000001</v>
      </c>
      <c r="V33" s="14">
        <v>-5.090516</v>
      </c>
      <c r="W33" s="14">
        <v>-9.7349160000000001</v>
      </c>
    </row>
    <row r="34" spans="1:23" ht="15" customHeight="1">
      <c r="A34" s="13" t="s">
        <v>46</v>
      </c>
      <c r="B34" s="269">
        <v>89.767239000000004</v>
      </c>
      <c r="C34" s="273">
        <v>-29.916408000000001</v>
      </c>
      <c r="D34" s="273">
        <v>384.07277499999998</v>
      </c>
      <c r="E34" s="273">
        <v>115.74605099999999</v>
      </c>
      <c r="F34" s="273">
        <v>111.652306</v>
      </c>
      <c r="G34" s="273">
        <v>121.502661</v>
      </c>
      <c r="H34" s="273">
        <v>35.171756999999999</v>
      </c>
      <c r="I34" s="273">
        <v>345.105324</v>
      </c>
      <c r="J34" s="273">
        <v>64.758493000000001</v>
      </c>
      <c r="K34" s="273">
        <v>109.648275</v>
      </c>
      <c r="L34" s="273">
        <v>120.96656900000001</v>
      </c>
      <c r="M34" s="273">
        <v>49.731986999999997</v>
      </c>
      <c r="N34" s="12">
        <v>285.26533599999999</v>
      </c>
      <c r="O34" s="273">
        <v>93.975185999999994</v>
      </c>
      <c r="P34" s="12">
        <v>96.252655000000004</v>
      </c>
      <c r="Q34" s="12">
        <v>63.100464000000002</v>
      </c>
      <c r="R34" s="12">
        <v>31.937031000000001</v>
      </c>
      <c r="S34" s="12">
        <v>187.896693</v>
      </c>
      <c r="T34" s="12">
        <v>99.230063000000001</v>
      </c>
      <c r="U34" s="12">
        <v>64.714420000000004</v>
      </c>
      <c r="V34" s="12">
        <v>-11.679102</v>
      </c>
      <c r="W34" s="12">
        <v>35.631312000000001</v>
      </c>
    </row>
    <row r="35" spans="1:23" ht="15" customHeight="1">
      <c r="A35" s="6" t="s">
        <v>203</v>
      </c>
      <c r="B35" s="19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</row>
    <row r="36" spans="1:23" ht="15" customHeight="1">
      <c r="A36" s="210" t="s">
        <v>11</v>
      </c>
      <c r="B36" s="211">
        <v>89.767239000000004</v>
      </c>
      <c r="C36" s="21">
        <v>-29.916408000000001</v>
      </c>
      <c r="D36" s="21">
        <v>384.07277499999998</v>
      </c>
      <c r="E36" s="21">
        <v>115.74605099999999</v>
      </c>
      <c r="F36" s="21">
        <v>111.652306</v>
      </c>
      <c r="G36" s="21">
        <v>121.502661</v>
      </c>
      <c r="H36" s="21">
        <v>35.171756999999999</v>
      </c>
      <c r="I36" s="21">
        <v>345.105324</v>
      </c>
      <c r="J36" s="21">
        <v>64.758493000000001</v>
      </c>
      <c r="K36" s="21">
        <v>109.648275</v>
      </c>
      <c r="L36" s="21">
        <v>120.96656900000001</v>
      </c>
      <c r="M36" s="21">
        <v>49.731986999999997</v>
      </c>
      <c r="N36" s="21">
        <v>285.26533599999999</v>
      </c>
      <c r="O36" s="21">
        <v>93.975185999999994</v>
      </c>
      <c r="P36" s="21">
        <v>96.252655000000004</v>
      </c>
      <c r="Q36" s="21">
        <v>63.100464000000002</v>
      </c>
      <c r="R36" s="21">
        <v>31.937031000000001</v>
      </c>
      <c r="S36" s="21">
        <v>187.896693</v>
      </c>
      <c r="T36" s="21">
        <v>99.230063000000001</v>
      </c>
      <c r="U36" s="21">
        <v>64.714420000000004</v>
      </c>
      <c r="V36" s="21">
        <v>-11.679102</v>
      </c>
      <c r="W36" s="21">
        <v>35.631312000000001</v>
      </c>
    </row>
    <row r="37" spans="1:23" ht="15" customHeight="1">
      <c r="A37" s="208" t="s">
        <v>2</v>
      </c>
      <c r="B37" s="19">
        <v>82.459676999999999</v>
      </c>
      <c r="C37" s="10">
        <v>-26.938254000000001</v>
      </c>
      <c r="D37" s="10">
        <v>359.65869099999998</v>
      </c>
      <c r="E37" s="10">
        <v>109.460346</v>
      </c>
      <c r="F37" s="10">
        <v>106.47434199999999</v>
      </c>
      <c r="G37" s="10">
        <v>110.522908</v>
      </c>
      <c r="H37" s="10">
        <v>33.201095000000002</v>
      </c>
      <c r="I37" s="10">
        <v>334.443465</v>
      </c>
      <c r="J37" s="10">
        <v>57.095453999999997</v>
      </c>
      <c r="K37" s="10">
        <v>105.13678</v>
      </c>
      <c r="L37" s="10">
        <v>114.593379</v>
      </c>
      <c r="M37" s="10">
        <v>57.617851999999999</v>
      </c>
      <c r="N37" s="10">
        <v>282.30091700000003</v>
      </c>
      <c r="O37" s="10">
        <v>91.274467999999999</v>
      </c>
      <c r="P37" s="10">
        <v>93.983897999999996</v>
      </c>
      <c r="Q37" s="10">
        <v>63.031601999999999</v>
      </c>
      <c r="R37" s="10">
        <v>34.010948999999997</v>
      </c>
      <c r="S37" s="10">
        <v>180.57628199999999</v>
      </c>
      <c r="T37" s="10">
        <v>93.410218</v>
      </c>
      <c r="U37" s="10">
        <v>57.503250000000001</v>
      </c>
      <c r="V37" s="10">
        <v>-0.133467</v>
      </c>
      <c r="W37" s="10">
        <v>29.796281</v>
      </c>
    </row>
    <row r="38" spans="1:23" ht="15" customHeight="1">
      <c r="A38" s="208" t="s">
        <v>3</v>
      </c>
      <c r="B38" s="19">
        <v>7.3075619999999999</v>
      </c>
      <c r="C38" s="10">
        <v>-2.978154</v>
      </c>
      <c r="D38" s="10">
        <v>24.414083999999999</v>
      </c>
      <c r="E38" s="10">
        <v>6.2857050000000001</v>
      </c>
      <c r="F38" s="10">
        <v>5.1779640000000002</v>
      </c>
      <c r="G38" s="10">
        <v>10.979753000000001</v>
      </c>
      <c r="H38" s="10">
        <v>1.9706619999999999</v>
      </c>
      <c r="I38" s="10">
        <v>10.661859</v>
      </c>
      <c r="J38" s="10">
        <v>7.6630390000000004</v>
      </c>
      <c r="K38" s="10">
        <v>4.511495</v>
      </c>
      <c r="L38" s="10">
        <v>6.3731900000000001</v>
      </c>
      <c r="M38" s="10">
        <v>-7.8858649999999999</v>
      </c>
      <c r="N38" s="10">
        <v>2.9644189999999999</v>
      </c>
      <c r="O38" s="10">
        <v>2.7007180000000002</v>
      </c>
      <c r="P38" s="10">
        <v>2.2687569999999999</v>
      </c>
      <c r="Q38" s="10">
        <v>6.8862000000000007E-2</v>
      </c>
      <c r="R38" s="10">
        <v>-2.0739179999999999</v>
      </c>
      <c r="S38" s="10">
        <v>7.320411</v>
      </c>
      <c r="T38" s="10">
        <v>5.8198449999999999</v>
      </c>
      <c r="U38" s="10">
        <v>7.2111700000000001</v>
      </c>
      <c r="V38" s="10">
        <v>-11.545635000000001</v>
      </c>
      <c r="W38" s="10">
        <v>5.8350309999999999</v>
      </c>
    </row>
    <row r="39" spans="1:23" ht="21.5" customHeight="1">
      <c r="A39" s="15" t="s">
        <v>47</v>
      </c>
      <c r="B39" s="270"/>
      <c r="C39" s="274"/>
      <c r="D39" s="274"/>
      <c r="E39" s="274"/>
      <c r="F39" s="274"/>
      <c r="G39" s="274"/>
      <c r="H39" s="274"/>
      <c r="I39" s="274"/>
      <c r="J39" s="274"/>
      <c r="K39" s="274"/>
      <c r="L39" s="274"/>
      <c r="M39" s="274"/>
      <c r="N39" s="16"/>
      <c r="O39" s="274"/>
      <c r="P39" s="16"/>
      <c r="Q39" s="16"/>
      <c r="R39" s="16"/>
      <c r="S39" s="16"/>
      <c r="T39" s="16"/>
      <c r="U39" s="16"/>
      <c r="V39" s="16"/>
      <c r="W39" s="16"/>
    </row>
    <row r="40" spans="1:23" ht="15" customHeight="1">
      <c r="A40" s="6" t="s">
        <v>197</v>
      </c>
      <c r="B40" s="19">
        <v>9428.8591319999996</v>
      </c>
      <c r="C40" s="10">
        <v>8199.4163640000006</v>
      </c>
      <c r="D40" s="10">
        <v>8118.27045</v>
      </c>
      <c r="E40" s="10">
        <v>8118.27045</v>
      </c>
      <c r="F40" s="10">
        <v>7592.8269710000004</v>
      </c>
      <c r="G40" s="10">
        <v>7298.7312270000002</v>
      </c>
      <c r="H40" s="10">
        <v>6995.8309790000003</v>
      </c>
      <c r="I40" s="10">
        <v>6857.234144</v>
      </c>
      <c r="J40" s="10">
        <v>6857.234144</v>
      </c>
      <c r="K40" s="10">
        <v>6860.2523199999996</v>
      </c>
      <c r="L40" s="10">
        <v>6772.7463200000002</v>
      </c>
      <c r="M40" s="10">
        <v>6640.3986139999997</v>
      </c>
      <c r="N40" s="10">
        <v>6763.7635209999999</v>
      </c>
      <c r="O40" s="10">
        <v>6763.7635209999999</v>
      </c>
      <c r="P40" s="10">
        <v>6444.8530259999998</v>
      </c>
      <c r="Q40" s="10">
        <v>6547.6375699999999</v>
      </c>
      <c r="R40" s="10">
        <v>6333.9170430000004</v>
      </c>
      <c r="S40" s="10">
        <v>5879.0231020000001</v>
      </c>
      <c r="T40" s="10">
        <v>5879.0231020000001</v>
      </c>
      <c r="U40" s="10">
        <v>5515.8765739999999</v>
      </c>
      <c r="V40" s="10">
        <v>5274.0228090000001</v>
      </c>
      <c r="W40" s="10">
        <v>5435.9073369999996</v>
      </c>
    </row>
    <row r="41" spans="1:23" ht="15" customHeight="1">
      <c r="A41" s="208" t="s">
        <v>198</v>
      </c>
      <c r="B41" s="19">
        <v>3042.729801</v>
      </c>
      <c r="C41" s="10">
        <v>2625.7773999999999</v>
      </c>
      <c r="D41" s="10">
        <v>2473.540994</v>
      </c>
      <c r="E41" s="10">
        <v>2473.540994</v>
      </c>
      <c r="F41" s="10">
        <v>2236.9476199999999</v>
      </c>
      <c r="G41" s="10">
        <v>2104.1187439999999</v>
      </c>
      <c r="H41" s="10">
        <v>2023.387874</v>
      </c>
      <c r="I41" s="10">
        <v>1936.9862029999999</v>
      </c>
      <c r="J41" s="10">
        <v>1936.9862029999999</v>
      </c>
      <c r="K41" s="10">
        <v>1980.0626010000001</v>
      </c>
      <c r="L41" s="10">
        <v>1902.7561639999999</v>
      </c>
      <c r="M41" s="10">
        <v>1814.844793</v>
      </c>
      <c r="N41" s="10">
        <v>1817.740988</v>
      </c>
      <c r="O41" s="10">
        <v>1817.740988</v>
      </c>
      <c r="P41" s="10">
        <v>1753.608185</v>
      </c>
      <c r="Q41" s="10">
        <v>1795.652233</v>
      </c>
      <c r="R41" s="10">
        <v>1765.878056</v>
      </c>
      <c r="S41" s="10">
        <v>1680.9430279999999</v>
      </c>
      <c r="T41" s="10">
        <v>1680.9430279999999</v>
      </c>
      <c r="U41" s="10">
        <v>1596.7246620000001</v>
      </c>
      <c r="V41" s="10">
        <v>1692.6611290000001</v>
      </c>
      <c r="W41" s="10">
        <v>1811.759671</v>
      </c>
    </row>
    <row r="42" spans="1:23" ht="15" customHeight="1">
      <c r="A42" s="6" t="s">
        <v>49</v>
      </c>
      <c r="B42" s="19">
        <v>12438.053910000001</v>
      </c>
      <c r="C42" s="10">
        <v>11309.268339</v>
      </c>
      <c r="D42" s="10">
        <v>10919.808854000001</v>
      </c>
      <c r="E42" s="10">
        <v>10919.808854000001</v>
      </c>
      <c r="F42" s="10">
        <v>10312.486734</v>
      </c>
      <c r="G42" s="10">
        <v>10011.154928</v>
      </c>
      <c r="H42" s="10">
        <v>10099.830588999999</v>
      </c>
      <c r="I42" s="10">
        <v>9606.6970399999991</v>
      </c>
      <c r="J42" s="10">
        <v>9606.6970399999991</v>
      </c>
      <c r="K42" s="10">
        <v>9587.2993860000006</v>
      </c>
      <c r="L42" s="10">
        <v>9535.8682210000006</v>
      </c>
      <c r="M42" s="10">
        <v>9576.6072339999992</v>
      </c>
      <c r="N42" s="10">
        <v>9609.6825860000008</v>
      </c>
      <c r="O42" s="10">
        <v>9609.6825860000008</v>
      </c>
      <c r="P42" s="10">
        <v>8880.6699200000003</v>
      </c>
      <c r="Q42" s="10">
        <v>9305.2012500000001</v>
      </c>
      <c r="R42" s="10">
        <v>9301.9390839999996</v>
      </c>
      <c r="S42" s="10">
        <v>9515.3955279999991</v>
      </c>
      <c r="T42" s="10">
        <v>9515.3955279999991</v>
      </c>
      <c r="U42" s="10">
        <v>8779.5577130000001</v>
      </c>
      <c r="V42" s="10">
        <v>9235.4586660000004</v>
      </c>
      <c r="W42" s="10">
        <v>9897.1332999999995</v>
      </c>
    </row>
    <row r="43" spans="1:23" ht="21.5" customHeight="1">
      <c r="A43" s="15" t="s">
        <v>210</v>
      </c>
      <c r="B43" s="270"/>
      <c r="C43" s="274"/>
      <c r="D43" s="274"/>
      <c r="E43" s="274"/>
      <c r="F43" s="274"/>
      <c r="G43" s="274"/>
      <c r="H43" s="274"/>
      <c r="I43" s="274"/>
      <c r="J43" s="274"/>
      <c r="K43" s="274"/>
      <c r="L43" s="274"/>
      <c r="M43" s="274"/>
      <c r="N43" s="16"/>
      <c r="O43" s="274"/>
      <c r="P43" s="16"/>
      <c r="Q43" s="16"/>
      <c r="R43" s="16"/>
      <c r="S43" s="16"/>
      <c r="T43" s="16"/>
      <c r="U43" s="16"/>
      <c r="V43" s="16"/>
      <c r="W43" s="16"/>
    </row>
    <row r="44" spans="1:23" ht="15" customHeight="1">
      <c r="A44" s="6" t="s">
        <v>199</v>
      </c>
      <c r="B44" s="19">
        <v>414.63013100000001</v>
      </c>
      <c r="C44" s="10">
        <v>333.45323999999999</v>
      </c>
      <c r="D44" s="10">
        <v>338.413297</v>
      </c>
      <c r="E44" s="10">
        <v>338.413297</v>
      </c>
      <c r="F44" s="10">
        <v>314.183359</v>
      </c>
      <c r="G44" s="10">
        <v>308.89498099999997</v>
      </c>
      <c r="H44" s="10">
        <v>310.40848499999998</v>
      </c>
      <c r="I44" s="10">
        <v>308.16577899999999</v>
      </c>
      <c r="J44" s="10">
        <v>308.16577899999999</v>
      </c>
      <c r="K44" s="10">
        <v>316.491714</v>
      </c>
      <c r="L44" s="10">
        <v>314.65494999999999</v>
      </c>
      <c r="M44" s="10">
        <v>304.51412099999999</v>
      </c>
      <c r="N44" s="10">
        <v>299.03571199999999</v>
      </c>
      <c r="O44" s="10">
        <v>299.03571199999999</v>
      </c>
      <c r="P44" s="10">
        <v>284.55183099999999</v>
      </c>
      <c r="Q44" s="10">
        <v>288.54314900000003</v>
      </c>
      <c r="R44" s="10">
        <v>268.444931</v>
      </c>
      <c r="S44" s="10">
        <v>236.15794199999999</v>
      </c>
      <c r="T44" s="10">
        <v>236.15794199999999</v>
      </c>
      <c r="U44" s="10">
        <v>217.459496</v>
      </c>
      <c r="V44" s="10">
        <v>239.774089</v>
      </c>
      <c r="W44" s="10">
        <v>278.22887900000001</v>
      </c>
    </row>
    <row r="45" spans="1:23" ht="15" customHeight="1">
      <c r="A45" s="208" t="s">
        <v>200</v>
      </c>
      <c r="B45" s="19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</row>
    <row r="46" spans="1:23" ht="15" customHeight="1">
      <c r="A46" s="208" t="s">
        <v>201</v>
      </c>
      <c r="B46" s="19">
        <v>414.63013100000001</v>
      </c>
      <c r="C46" s="10">
        <v>333.45323999999999</v>
      </c>
      <c r="D46" s="10">
        <v>338.413297</v>
      </c>
      <c r="E46" s="10">
        <v>338.413297</v>
      </c>
      <c r="F46" s="10">
        <v>314.183359</v>
      </c>
      <c r="G46" s="10">
        <v>308.89498099999997</v>
      </c>
      <c r="H46" s="10">
        <v>310.40848499999998</v>
      </c>
      <c r="I46" s="10">
        <v>308.16577899999999</v>
      </c>
      <c r="J46" s="10">
        <v>308.16577899999999</v>
      </c>
      <c r="K46" s="10">
        <v>316.491714</v>
      </c>
      <c r="L46" s="10">
        <v>314.65494999999999</v>
      </c>
      <c r="M46" s="10">
        <v>304.51412099999999</v>
      </c>
      <c r="N46" s="10">
        <v>299.03571199999999</v>
      </c>
      <c r="O46" s="10">
        <v>299.03571199999999</v>
      </c>
      <c r="P46" s="10">
        <v>284.55183099999999</v>
      </c>
      <c r="Q46" s="10">
        <v>288.54314900000003</v>
      </c>
      <c r="R46" s="10">
        <v>268.444931</v>
      </c>
      <c r="S46" s="10">
        <v>236.15794199999999</v>
      </c>
      <c r="T46" s="10">
        <v>236.15794199999999</v>
      </c>
      <c r="U46" s="10">
        <v>217.459496</v>
      </c>
      <c r="V46" s="10">
        <v>239.774089</v>
      </c>
      <c r="W46" s="10">
        <v>278.22887900000001</v>
      </c>
    </row>
    <row r="47" spans="1:23" ht="15" customHeight="1">
      <c r="A47" s="17" t="s">
        <v>202</v>
      </c>
      <c r="B47" s="32">
        <v>167.54083499999999</v>
      </c>
      <c r="C47" s="1">
        <v>145.452292</v>
      </c>
      <c r="D47" s="1">
        <v>140.96380199999999</v>
      </c>
      <c r="E47" s="1">
        <v>140.96380199999999</v>
      </c>
      <c r="F47" s="1">
        <v>129.156486</v>
      </c>
      <c r="G47" s="1">
        <v>122.486884</v>
      </c>
      <c r="H47" s="1">
        <v>126.031312</v>
      </c>
      <c r="I47" s="1">
        <v>119.456639</v>
      </c>
      <c r="J47" s="1">
        <v>119.456639</v>
      </c>
      <c r="K47" s="1">
        <v>125.26581</v>
      </c>
      <c r="L47" s="1">
        <v>118.550847</v>
      </c>
      <c r="M47" s="1">
        <v>117.15837500000001</v>
      </c>
      <c r="N47" s="1">
        <v>113.723105</v>
      </c>
      <c r="O47" s="1">
        <v>113.723105</v>
      </c>
      <c r="P47" s="10">
        <v>104.279201</v>
      </c>
      <c r="Q47" s="10">
        <v>103.649902</v>
      </c>
      <c r="R47" s="10">
        <v>91.001054999999994</v>
      </c>
      <c r="S47" s="10">
        <v>84.824172000000004</v>
      </c>
      <c r="T47" s="10">
        <v>84.824172000000004</v>
      </c>
      <c r="U47" s="10">
        <v>78.779925000000006</v>
      </c>
      <c r="V47" s="10">
        <v>85.684122000000002</v>
      </c>
      <c r="W47" s="10">
        <v>90.718052999999998</v>
      </c>
    </row>
    <row r="48" spans="1:23" ht="21.5" customHeight="1">
      <c r="A48" s="15" t="s">
        <v>48</v>
      </c>
      <c r="B48" s="270"/>
      <c r="C48" s="274"/>
      <c r="D48" s="274"/>
      <c r="E48" s="274"/>
      <c r="F48" s="274"/>
      <c r="G48" s="274"/>
      <c r="H48" s="274"/>
      <c r="I48" s="274"/>
      <c r="J48" s="274"/>
      <c r="K48" s="274"/>
      <c r="L48" s="274"/>
      <c r="M48" s="274"/>
      <c r="N48" s="16"/>
      <c r="O48" s="274"/>
      <c r="P48" s="16"/>
      <c r="Q48" s="16"/>
      <c r="R48" s="16"/>
      <c r="S48" s="16"/>
      <c r="T48" s="16"/>
      <c r="U48" s="16"/>
      <c r="V48" s="16"/>
      <c r="W48" s="16"/>
    </row>
    <row r="49" spans="1:24" ht="15" customHeight="1">
      <c r="A49" s="6" t="s">
        <v>335</v>
      </c>
      <c r="B49" s="32">
        <v>8454.5392759999995</v>
      </c>
      <c r="C49" s="1">
        <v>7716.915994</v>
      </c>
      <c r="D49" s="1">
        <v>7788.9798899999996</v>
      </c>
      <c r="E49" s="1">
        <v>7788.9798899999996</v>
      </c>
      <c r="F49" s="1">
        <v>7129.6241140000002</v>
      </c>
      <c r="G49" s="1">
        <v>6991.0993930000004</v>
      </c>
      <c r="H49" s="1">
        <v>6864.5312560000002</v>
      </c>
      <c r="I49" s="1">
        <v>6660.8092569999999</v>
      </c>
      <c r="J49" s="1">
        <v>6660.8092569999999</v>
      </c>
      <c r="K49" s="1">
        <v>6491.3205280000002</v>
      </c>
      <c r="L49" s="1">
        <v>6777.057401</v>
      </c>
      <c r="M49" s="1">
        <v>6641.2642539999997</v>
      </c>
      <c r="N49" s="1">
        <v>6646.0631370000001</v>
      </c>
      <c r="O49" s="1">
        <v>6646.0631370000001</v>
      </c>
      <c r="P49" s="1">
        <v>8240.4788169999993</v>
      </c>
      <c r="Q49" s="1">
        <v>8346.7588300000007</v>
      </c>
      <c r="R49" s="1">
        <v>8540.0341950000002</v>
      </c>
      <c r="S49" s="1">
        <v>7720.9969959999999</v>
      </c>
      <c r="T49" s="1">
        <v>7720.9969959999999</v>
      </c>
      <c r="U49" s="1">
        <v>7385.8464039999999</v>
      </c>
      <c r="V49" s="1">
        <v>7412.9682389999998</v>
      </c>
      <c r="W49" s="1">
        <v>7553.0343570000005</v>
      </c>
      <c r="X49" s="10"/>
    </row>
    <row r="50" spans="1:24" ht="15" customHeight="1">
      <c r="A50" s="6" t="s">
        <v>222</v>
      </c>
      <c r="B50" s="32">
        <v>82.831293000000002</v>
      </c>
      <c r="C50" s="1">
        <v>73.778867000000005</v>
      </c>
      <c r="D50" s="1">
        <v>74.519433000000006</v>
      </c>
      <c r="E50" s="1">
        <v>74.519433000000006</v>
      </c>
      <c r="F50" s="1">
        <v>70.789822999999998</v>
      </c>
      <c r="G50" s="1">
        <v>67.968552000000003</v>
      </c>
      <c r="H50" s="1">
        <v>67.187301000000005</v>
      </c>
      <c r="I50" s="1">
        <v>63.683067000000001</v>
      </c>
      <c r="J50" s="1">
        <v>63.683067000000001</v>
      </c>
      <c r="K50" s="1">
        <v>61.956648999999999</v>
      </c>
      <c r="L50" s="1">
        <v>62.105803000000002</v>
      </c>
      <c r="M50" s="1">
        <v>58.326028999999998</v>
      </c>
      <c r="N50" s="1">
        <v>58.537216999999998</v>
      </c>
      <c r="O50" s="1">
        <v>58.537216999999998</v>
      </c>
      <c r="P50" s="1">
        <v>54.222088999999997</v>
      </c>
      <c r="Q50" s="1">
        <v>54.341227000000003</v>
      </c>
      <c r="R50" s="1">
        <v>53.366473999999997</v>
      </c>
      <c r="S50" s="1">
        <v>49.496704000000001</v>
      </c>
      <c r="T50" s="1">
        <v>49.496704000000001</v>
      </c>
      <c r="U50" s="1">
        <v>44.751213999999997</v>
      </c>
      <c r="V50" s="1">
        <v>49.104438000000002</v>
      </c>
      <c r="W50" s="1">
        <v>51.392856000000002</v>
      </c>
    </row>
    <row r="51" spans="1:24" ht="15" customHeight="1">
      <c r="A51" s="6" t="s">
        <v>223</v>
      </c>
      <c r="B51" s="32">
        <v>1001.8397123</v>
      </c>
      <c r="C51" s="1">
        <v>912.60763554779999</v>
      </c>
      <c r="D51" s="1">
        <v>921.96044503199994</v>
      </c>
      <c r="E51" s="1">
        <v>921.96044503199994</v>
      </c>
      <c r="F51" s="1">
        <v>846.49292660319998</v>
      </c>
      <c r="G51" s="1">
        <v>828.6001659584</v>
      </c>
      <c r="H51" s="1">
        <v>814.04830165279998</v>
      </c>
      <c r="I51" s="1">
        <v>791.04343786439995</v>
      </c>
      <c r="J51" s="1">
        <v>791.04343786439995</v>
      </c>
      <c r="K51" s="1">
        <v>770.80885065760003</v>
      </c>
      <c r="L51" s="1">
        <v>802.16047118920005</v>
      </c>
      <c r="M51" s="1">
        <v>783.55208553680006</v>
      </c>
      <c r="N51" s="1">
        <v>812.20077673579999</v>
      </c>
      <c r="O51" s="1">
        <v>812.20077673579999</v>
      </c>
      <c r="P51" s="1">
        <v>988.69238684779998</v>
      </c>
      <c r="Q51" s="1">
        <v>1000.8636783220001</v>
      </c>
      <c r="R51" s="1">
        <v>1021.806351713</v>
      </c>
      <c r="S51" s="1">
        <v>925.05776334640007</v>
      </c>
      <c r="T51" s="1">
        <v>925.05776334640007</v>
      </c>
      <c r="U51" s="1">
        <v>882.30619621360006</v>
      </c>
      <c r="V51" s="1">
        <v>889.73503630260007</v>
      </c>
      <c r="W51" s="1">
        <v>867.87586999170003</v>
      </c>
    </row>
    <row r="52" spans="1:24" ht="15" customHeight="1">
      <c r="A52" s="6" t="s">
        <v>224</v>
      </c>
      <c r="B52" s="207">
        <v>0.125641</v>
      </c>
      <c r="C52" s="59">
        <v>-0.129077</v>
      </c>
      <c r="D52" s="59">
        <v>0.457702</v>
      </c>
      <c r="E52" s="59">
        <v>0.457702</v>
      </c>
      <c r="F52" s="59">
        <v>0.43763299999999999</v>
      </c>
      <c r="G52" s="59">
        <v>0.386154</v>
      </c>
      <c r="H52" s="59">
        <v>0.17472399999999999</v>
      </c>
      <c r="I52" s="59">
        <v>0.43839600000000001</v>
      </c>
      <c r="J52" s="59">
        <v>0.43839600000000001</v>
      </c>
      <c r="K52" s="59">
        <v>0.47522199999999998</v>
      </c>
      <c r="L52" s="59">
        <v>0.43133899999999997</v>
      </c>
      <c r="M52" s="59">
        <v>0.253832</v>
      </c>
      <c r="N52" s="59">
        <v>0.29772199999999999</v>
      </c>
      <c r="O52" s="59">
        <v>0.29772199999999999</v>
      </c>
      <c r="P52" s="59">
        <v>0.25624999999999998</v>
      </c>
      <c r="Q52" s="59">
        <v>0.19153800000000001</v>
      </c>
      <c r="R52" s="59">
        <v>0.13009100000000001</v>
      </c>
      <c r="S52" s="59">
        <v>0.208845</v>
      </c>
      <c r="T52" s="59">
        <v>0.208845</v>
      </c>
      <c r="U52" s="59">
        <v>0.13108700000000001</v>
      </c>
      <c r="V52" s="59">
        <v>5.2991000000000003E-2</v>
      </c>
      <c r="W52" s="59">
        <v>0.163663</v>
      </c>
    </row>
    <row r="53" spans="1:24" ht="15" customHeight="1">
      <c r="A53" s="220" t="s">
        <v>225</v>
      </c>
      <c r="B53" s="207">
        <v>0.28121800000000002</v>
      </c>
      <c r="C53" s="59">
        <v>0.27585700000000002</v>
      </c>
      <c r="D53" s="59">
        <v>0.28762599999999999</v>
      </c>
      <c r="E53" s="59">
        <v>0.28762599999999999</v>
      </c>
      <c r="F53" s="59">
        <v>0.28803400000000001</v>
      </c>
      <c r="G53" s="59">
        <v>0.28589199999999998</v>
      </c>
      <c r="H53" s="59">
        <v>0.286356</v>
      </c>
      <c r="I53" s="59">
        <v>0.28570699999999999</v>
      </c>
      <c r="J53" s="59">
        <v>0.28570699999999999</v>
      </c>
      <c r="K53" s="59">
        <v>0.26786500000000002</v>
      </c>
      <c r="L53" s="59">
        <v>0.259938</v>
      </c>
      <c r="M53" s="59">
        <v>0.24566299999999999</v>
      </c>
      <c r="N53" s="59">
        <v>0.27892499999999998</v>
      </c>
      <c r="O53" s="59">
        <v>0.27892499999999998</v>
      </c>
      <c r="P53" s="59">
        <v>0.27400099999999999</v>
      </c>
      <c r="Q53" s="59">
        <v>0.26633600000000002</v>
      </c>
      <c r="R53" s="59">
        <v>0.253909</v>
      </c>
      <c r="S53" s="59">
        <v>0.30167699999999997</v>
      </c>
      <c r="T53" s="59">
        <v>0.30167699999999997</v>
      </c>
      <c r="U53" s="59">
        <v>0.30665900000000001</v>
      </c>
      <c r="V53" s="59">
        <v>0.32020599999999999</v>
      </c>
      <c r="W53" s="59">
        <v>0.299236</v>
      </c>
    </row>
    <row r="54" spans="1:24" ht="15" customHeight="1" thickBot="1">
      <c r="A54" s="9" t="s">
        <v>226</v>
      </c>
      <c r="B54" s="214">
        <v>1.0306200000000001</v>
      </c>
      <c r="C54" s="215">
        <v>1.1387910000000001</v>
      </c>
      <c r="D54" s="215">
        <v>0.94030199999999997</v>
      </c>
      <c r="E54" s="215">
        <v>0.94030199999999997</v>
      </c>
      <c r="F54" s="215">
        <v>0.94268700000000005</v>
      </c>
      <c r="G54" s="215">
        <v>0.93850599999999995</v>
      </c>
      <c r="H54" s="215">
        <v>1.0369120000000001</v>
      </c>
      <c r="I54" s="215">
        <v>1.0027900000000001</v>
      </c>
      <c r="J54" s="215">
        <v>1.0027900000000001</v>
      </c>
      <c r="K54" s="215">
        <v>1.0416749999999999</v>
      </c>
      <c r="L54" s="215">
        <v>1.0870040000000001</v>
      </c>
      <c r="M54" s="215">
        <v>1.244661</v>
      </c>
      <c r="N54" s="215">
        <v>1.0469470000000001</v>
      </c>
      <c r="O54" s="215">
        <v>1.0469470000000001</v>
      </c>
      <c r="P54" s="215">
        <v>1.0755939999999999</v>
      </c>
      <c r="Q54" s="215">
        <v>1.110085</v>
      </c>
      <c r="R54" s="215">
        <v>1.146244</v>
      </c>
      <c r="S54" s="215">
        <v>0.93548799999999999</v>
      </c>
      <c r="T54" s="215">
        <v>0.93548799999999999</v>
      </c>
      <c r="U54" s="215">
        <v>0.97151399999999999</v>
      </c>
      <c r="V54" s="215">
        <v>1.00424</v>
      </c>
      <c r="W54" s="215">
        <v>0.85275800000000002</v>
      </c>
    </row>
  </sheetData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3:X54"/>
  <sheetViews>
    <sheetView showGridLines="0" zoomScale="90" zoomScaleNormal="90" workbookViewId="0">
      <pane xSplit="1" ySplit="6" topLeftCell="B7" activePane="bottomRight" state="frozen"/>
      <selection activeCell="D54" sqref="D54"/>
      <selection pane="topRight" activeCell="D54" sqref="D54"/>
      <selection pane="bottomLeft" activeCell="D54" sqref="D54"/>
      <selection pane="bottomRight"/>
    </sheetView>
  </sheetViews>
  <sheetFormatPr defaultColWidth="8.81640625" defaultRowHeight="12.5"/>
  <cols>
    <col min="1" max="1" width="61.54296875" customWidth="1"/>
    <col min="2" max="23" width="9" customWidth="1"/>
    <col min="24" max="24" width="8.90625" customWidth="1"/>
  </cols>
  <sheetData>
    <row r="3" spans="1:24"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3" customHeight="1"/>
    <row r="5" spans="1:24" ht="20" customHeight="1">
      <c r="A5" s="25" t="s">
        <v>27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</row>
    <row r="6" spans="1:24" ht="18" customHeight="1">
      <c r="A6" s="27" t="s">
        <v>43</v>
      </c>
      <c r="B6" s="30" t="s">
        <v>350</v>
      </c>
      <c r="C6" s="31" t="s">
        <v>347</v>
      </c>
      <c r="D6" s="31" t="s">
        <v>338</v>
      </c>
      <c r="E6" s="31" t="s">
        <v>337</v>
      </c>
      <c r="F6" s="31" t="s">
        <v>332</v>
      </c>
      <c r="G6" s="31" t="s">
        <v>328</v>
      </c>
      <c r="H6" s="31" t="s">
        <v>319</v>
      </c>
      <c r="I6" s="31" t="s">
        <v>315</v>
      </c>
      <c r="J6" s="31" t="s">
        <v>314</v>
      </c>
      <c r="K6" s="31" t="s">
        <v>311</v>
      </c>
      <c r="L6" s="31" t="s">
        <v>306</v>
      </c>
      <c r="M6" s="31" t="s">
        <v>303</v>
      </c>
      <c r="N6" s="31" t="s">
        <v>301</v>
      </c>
      <c r="O6" s="31" t="s">
        <v>300</v>
      </c>
      <c r="P6" s="31" t="s">
        <v>297</v>
      </c>
      <c r="Q6" s="31" t="s">
        <v>220</v>
      </c>
      <c r="R6" s="31" t="s">
        <v>180</v>
      </c>
      <c r="S6" s="31" t="s">
        <v>179</v>
      </c>
      <c r="T6" s="31" t="s">
        <v>178</v>
      </c>
      <c r="U6" s="31" t="s">
        <v>177</v>
      </c>
      <c r="V6" s="31" t="s">
        <v>175</v>
      </c>
      <c r="W6" s="31" t="s">
        <v>172</v>
      </c>
    </row>
    <row r="7" spans="1:24" ht="22" customHeight="1">
      <c r="A7" s="8" t="s">
        <v>50</v>
      </c>
      <c r="B7" s="62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</row>
    <row r="8" spans="1:24" ht="15" customHeight="1">
      <c r="A8" s="3" t="s">
        <v>4</v>
      </c>
      <c r="B8" s="19">
        <v>135.57467199999999</v>
      </c>
      <c r="C8" s="10">
        <v>130.50348600000001</v>
      </c>
      <c r="D8" s="10">
        <v>458.14914099999999</v>
      </c>
      <c r="E8" s="10">
        <v>117.19025600000001</v>
      </c>
      <c r="F8" s="10">
        <v>114.383503</v>
      </c>
      <c r="G8" s="10">
        <v>114.25055399999999</v>
      </c>
      <c r="H8" s="10">
        <v>112.324828</v>
      </c>
      <c r="I8" s="10">
        <v>443.48971499999999</v>
      </c>
      <c r="J8" s="10">
        <v>116.593412</v>
      </c>
      <c r="K8" s="10">
        <v>110.194695</v>
      </c>
      <c r="L8" s="10">
        <v>109.621165</v>
      </c>
      <c r="M8" s="10">
        <v>107.080443</v>
      </c>
      <c r="N8" s="10">
        <v>395.88011299999999</v>
      </c>
      <c r="O8" s="10">
        <v>103.239482</v>
      </c>
      <c r="P8" s="10">
        <v>103.757349</v>
      </c>
      <c r="Q8" s="10">
        <v>99.345223000000004</v>
      </c>
      <c r="R8" s="10">
        <v>89.538059000000004</v>
      </c>
      <c r="S8" s="10">
        <v>229.159761</v>
      </c>
      <c r="T8" s="10">
        <v>80.979196999999999</v>
      </c>
      <c r="U8" s="10">
        <v>73.995329999999996</v>
      </c>
      <c r="V8" s="10">
        <v>38.106153999999997</v>
      </c>
      <c r="W8" s="10">
        <v>36.079079999999998</v>
      </c>
      <c r="X8" s="10"/>
    </row>
    <row r="9" spans="1:24" ht="15" customHeight="1">
      <c r="A9" s="5" t="s">
        <v>183</v>
      </c>
      <c r="B9" s="19">
        <v>74.895863000000006</v>
      </c>
      <c r="C9" s="10">
        <v>69.969094999999996</v>
      </c>
      <c r="D9" s="10">
        <v>265.58915300000001</v>
      </c>
      <c r="E9" s="10">
        <v>70.515343000000001</v>
      </c>
      <c r="F9" s="10">
        <v>68.308304000000007</v>
      </c>
      <c r="G9" s="10">
        <v>66.563348000000005</v>
      </c>
      <c r="H9" s="10">
        <v>60.202157999999997</v>
      </c>
      <c r="I9" s="10">
        <v>229.40345300000001</v>
      </c>
      <c r="J9" s="10">
        <v>60.796483000000002</v>
      </c>
      <c r="K9" s="10">
        <v>58.899185000000003</v>
      </c>
      <c r="L9" s="10">
        <v>56.744546</v>
      </c>
      <c r="M9" s="10">
        <v>52.963239000000002</v>
      </c>
      <c r="N9" s="10">
        <v>188.60309000000001</v>
      </c>
      <c r="O9" s="10">
        <v>49.596012999999999</v>
      </c>
      <c r="P9" s="10">
        <v>49.804209</v>
      </c>
      <c r="Q9" s="10">
        <v>46.652003999999998</v>
      </c>
      <c r="R9" s="10">
        <v>42.550863999999997</v>
      </c>
      <c r="S9" s="10">
        <v>166.31186</v>
      </c>
      <c r="T9" s="10">
        <v>42.332118999999999</v>
      </c>
      <c r="U9" s="10">
        <v>42.628320000000002</v>
      </c>
      <c r="V9" s="10">
        <v>41.174697999999999</v>
      </c>
      <c r="W9" s="10">
        <v>40.176723000000003</v>
      </c>
    </row>
    <row r="10" spans="1:24" ht="15" customHeight="1">
      <c r="A10" s="6" t="s">
        <v>184</v>
      </c>
      <c r="B10" s="19">
        <v>67.692336999999995</v>
      </c>
      <c r="C10" s="10">
        <v>63.133459999999999</v>
      </c>
      <c r="D10" s="10">
        <v>239.60305700000001</v>
      </c>
      <c r="E10" s="10">
        <v>63.130598999999997</v>
      </c>
      <c r="F10" s="10">
        <v>61.811376000000003</v>
      </c>
      <c r="G10" s="10">
        <v>60.386057999999998</v>
      </c>
      <c r="H10" s="10">
        <v>54.275024000000002</v>
      </c>
      <c r="I10" s="10">
        <v>210.165705</v>
      </c>
      <c r="J10" s="10">
        <v>56.137267999999999</v>
      </c>
      <c r="K10" s="10">
        <v>53.712234000000002</v>
      </c>
      <c r="L10" s="10">
        <v>51.968451999999999</v>
      </c>
      <c r="M10" s="10">
        <v>48.347751000000002</v>
      </c>
      <c r="N10" s="10">
        <v>172.25665100000001</v>
      </c>
      <c r="O10" s="10">
        <v>45.052318999999997</v>
      </c>
      <c r="P10" s="10">
        <v>45.499201999999997</v>
      </c>
      <c r="Q10" s="10">
        <v>42.778427999999998</v>
      </c>
      <c r="R10" s="10">
        <v>38.926701999999999</v>
      </c>
      <c r="S10" s="10">
        <v>153.49800099999999</v>
      </c>
      <c r="T10" s="10">
        <v>40.232061999999999</v>
      </c>
      <c r="U10" s="10">
        <v>39.236918000000003</v>
      </c>
      <c r="V10" s="10">
        <v>37.284469999999999</v>
      </c>
      <c r="W10" s="10">
        <v>36.744551000000001</v>
      </c>
    </row>
    <row r="11" spans="1:24" ht="15" customHeight="1">
      <c r="A11" s="6" t="s">
        <v>185</v>
      </c>
      <c r="B11" s="19">
        <v>7.2035260000000001</v>
      </c>
      <c r="C11" s="10">
        <v>6.8356349999999999</v>
      </c>
      <c r="D11" s="10">
        <v>25.986096</v>
      </c>
      <c r="E11" s="10">
        <v>7.3847440000000004</v>
      </c>
      <c r="F11" s="10">
        <v>6.4969279999999996</v>
      </c>
      <c r="G11" s="10">
        <v>6.1772900000000002</v>
      </c>
      <c r="H11" s="10">
        <v>5.9271339999999997</v>
      </c>
      <c r="I11" s="10">
        <v>19.237748</v>
      </c>
      <c r="J11" s="10">
        <v>4.6592149999999997</v>
      </c>
      <c r="K11" s="10">
        <v>5.1869509999999996</v>
      </c>
      <c r="L11" s="10">
        <v>4.7760939999999996</v>
      </c>
      <c r="M11" s="10">
        <v>4.615488</v>
      </c>
      <c r="N11" s="10">
        <v>16.346439</v>
      </c>
      <c r="O11" s="10">
        <v>4.5436940000000003</v>
      </c>
      <c r="P11" s="10">
        <v>4.3050069999999998</v>
      </c>
      <c r="Q11" s="10">
        <v>3.8735759999999999</v>
      </c>
      <c r="R11" s="10">
        <v>3.6241620000000001</v>
      </c>
      <c r="S11" s="10">
        <v>12.813859000000001</v>
      </c>
      <c r="T11" s="10">
        <v>2.1000570000000001</v>
      </c>
      <c r="U11" s="10">
        <v>3.3914019999999998</v>
      </c>
      <c r="V11" s="10">
        <v>3.890228</v>
      </c>
      <c r="W11" s="10">
        <v>3.432172</v>
      </c>
    </row>
    <row r="12" spans="1:24" ht="15" customHeight="1">
      <c r="A12" s="3" t="s">
        <v>5</v>
      </c>
      <c r="B12" s="19">
        <v>0</v>
      </c>
      <c r="C12" s="10">
        <v>0</v>
      </c>
      <c r="D12" s="10">
        <v>0.52558899999999997</v>
      </c>
      <c r="E12" s="10">
        <v>4.7945000000000002E-2</v>
      </c>
      <c r="F12" s="10">
        <v>0.47544700000000001</v>
      </c>
      <c r="G12" s="10">
        <v>2.1970000000000002E-3</v>
      </c>
      <c r="H12" s="10">
        <v>0</v>
      </c>
      <c r="I12" s="10">
        <v>0.53360300000000005</v>
      </c>
      <c r="J12" s="10">
        <v>4.9979999999999998E-3</v>
      </c>
      <c r="K12" s="10">
        <v>0.51169399999999998</v>
      </c>
      <c r="L12" s="10">
        <v>1.1677999999999999E-2</v>
      </c>
      <c r="M12" s="10">
        <v>5.2329999999999998E-3</v>
      </c>
      <c r="N12" s="10">
        <v>1.3075030000000001</v>
      </c>
      <c r="O12" s="10">
        <v>6.4590000000000003E-3</v>
      </c>
      <c r="P12" s="10">
        <v>0.24626700000000001</v>
      </c>
      <c r="Q12" s="10">
        <v>1.050073</v>
      </c>
      <c r="R12" s="10">
        <v>4.7039999999999998E-3</v>
      </c>
      <c r="S12" s="10">
        <v>0.71768600000000005</v>
      </c>
      <c r="T12" s="10">
        <v>4.7270000000000003E-3</v>
      </c>
      <c r="U12" s="10">
        <v>0.409918</v>
      </c>
      <c r="V12" s="10">
        <v>7.2719999999999998E-3</v>
      </c>
      <c r="W12" s="10">
        <v>0.295769</v>
      </c>
    </row>
    <row r="13" spans="1:24" ht="25">
      <c r="A13" s="276" t="s">
        <v>305</v>
      </c>
      <c r="B13" s="19">
        <v>-0.77125500000000002</v>
      </c>
      <c r="C13" s="10">
        <v>-0.28183999999999998</v>
      </c>
      <c r="D13" s="10">
        <v>-1.4691810000000001</v>
      </c>
      <c r="E13" s="10">
        <v>0.14063999999999999</v>
      </c>
      <c r="F13" s="10">
        <v>-0.206902</v>
      </c>
      <c r="G13" s="10">
        <v>-0.451044</v>
      </c>
      <c r="H13" s="10">
        <v>-0.95187500000000003</v>
      </c>
      <c r="I13" s="10">
        <v>-1.5480609999999999</v>
      </c>
      <c r="J13" s="10">
        <v>-0.15274299999999999</v>
      </c>
      <c r="K13" s="10">
        <v>-0.74179700000000004</v>
      </c>
      <c r="L13" s="10">
        <v>-0.588059</v>
      </c>
      <c r="M13" s="10">
        <v>-6.5462000000000006E-2</v>
      </c>
      <c r="N13" s="10">
        <v>2.9892809999999983</v>
      </c>
      <c r="O13" s="10">
        <v>0.18407200000000046</v>
      </c>
      <c r="P13" s="10">
        <v>0.797794</v>
      </c>
      <c r="Q13" s="10">
        <v>1.047561</v>
      </c>
      <c r="R13" s="10">
        <v>0.95985399999999998</v>
      </c>
      <c r="S13" s="10">
        <v>0.92659099999999839</v>
      </c>
      <c r="T13" s="10">
        <v>1.3256490000000001</v>
      </c>
      <c r="U13" s="10">
        <v>1.1006160000000003</v>
      </c>
      <c r="V13" s="10">
        <v>-0.96898199999999868</v>
      </c>
      <c r="W13" s="10">
        <v>-0.53069200000000016</v>
      </c>
    </row>
    <row r="14" spans="1:24" ht="15" customHeight="1">
      <c r="A14" s="18" t="s">
        <v>6</v>
      </c>
      <c r="B14" s="19">
        <v>39.137687</v>
      </c>
      <c r="C14" s="10">
        <v>35.385823000000002</v>
      </c>
      <c r="D14" s="10">
        <v>169.95353299999999</v>
      </c>
      <c r="E14" s="10">
        <v>46.497582000000001</v>
      </c>
      <c r="F14" s="10">
        <v>43.011482999999998</v>
      </c>
      <c r="G14" s="10">
        <v>41.396932999999997</v>
      </c>
      <c r="H14" s="10">
        <v>39.047535000000003</v>
      </c>
      <c r="I14" s="10">
        <v>156.21157299999999</v>
      </c>
      <c r="J14" s="10">
        <v>40.863683000000002</v>
      </c>
      <c r="K14" s="10">
        <v>39.846592000000001</v>
      </c>
      <c r="L14" s="10">
        <v>38.283506000000003</v>
      </c>
      <c r="M14" s="10">
        <v>37.217792000000003</v>
      </c>
      <c r="N14" s="10">
        <v>148.83467099999999</v>
      </c>
      <c r="O14" s="10">
        <v>37.038443000000001</v>
      </c>
      <c r="P14" s="10">
        <v>37.138027999999998</v>
      </c>
      <c r="Q14" s="10">
        <v>37.433875</v>
      </c>
      <c r="R14" s="10">
        <v>37.224325</v>
      </c>
      <c r="S14" s="10">
        <v>118.522814</v>
      </c>
      <c r="T14" s="10">
        <v>38.553586000000003</v>
      </c>
      <c r="U14" s="10">
        <v>40.342767000000002</v>
      </c>
      <c r="V14" s="10">
        <v>20.590174000000001</v>
      </c>
      <c r="W14" s="10">
        <v>19.036287000000002</v>
      </c>
    </row>
    <row r="15" spans="1:24" ht="15" customHeight="1">
      <c r="A15" s="7" t="s">
        <v>42</v>
      </c>
      <c r="B15" s="19">
        <v>2.1497929999999998</v>
      </c>
      <c r="C15" s="10">
        <v>-1.4288E-2</v>
      </c>
      <c r="D15" s="10">
        <v>6.5142790000000002</v>
      </c>
      <c r="E15" s="10">
        <v>2.5626730000000002</v>
      </c>
      <c r="F15" s="10">
        <v>1.409783</v>
      </c>
      <c r="G15" s="10">
        <v>1.4094150000000001</v>
      </c>
      <c r="H15" s="10">
        <v>1.1324080000000001</v>
      </c>
      <c r="I15" s="10">
        <v>9.4040879999999998</v>
      </c>
      <c r="J15" s="10">
        <v>5.8204929999999999</v>
      </c>
      <c r="K15" s="10">
        <v>2.3649239999999998</v>
      </c>
      <c r="L15" s="10">
        <v>0.99037799999999998</v>
      </c>
      <c r="M15" s="10">
        <v>0.228293</v>
      </c>
      <c r="N15" s="10">
        <v>6.4799150000000001</v>
      </c>
      <c r="O15" s="10">
        <v>1.496877</v>
      </c>
      <c r="P15" s="10">
        <v>1.4947889999999999</v>
      </c>
      <c r="Q15" s="10">
        <v>1.3567499999999999</v>
      </c>
      <c r="R15" s="10">
        <v>2.1316700000000002</v>
      </c>
      <c r="S15" s="10">
        <v>4.183039</v>
      </c>
      <c r="T15" s="10">
        <v>0.61236000000000002</v>
      </c>
      <c r="U15" s="10">
        <v>1.2364269999999999</v>
      </c>
      <c r="V15" s="10">
        <v>1.391418</v>
      </c>
      <c r="W15" s="10">
        <v>0.94283399999999995</v>
      </c>
    </row>
    <row r="16" spans="1:24" ht="15" customHeight="1">
      <c r="A16" s="13" t="s">
        <v>44</v>
      </c>
      <c r="B16" s="269">
        <v>250.98676</v>
      </c>
      <c r="C16" s="273">
        <v>235.562276</v>
      </c>
      <c r="D16" s="273">
        <v>899.26251400000001</v>
      </c>
      <c r="E16" s="273">
        <v>236.95443900000001</v>
      </c>
      <c r="F16" s="273">
        <v>227.381618</v>
      </c>
      <c r="G16" s="273">
        <v>223.171403</v>
      </c>
      <c r="H16" s="273">
        <v>211.755054</v>
      </c>
      <c r="I16" s="273">
        <v>837.494371</v>
      </c>
      <c r="J16" s="273">
        <v>223.92632599999999</v>
      </c>
      <c r="K16" s="273">
        <v>211.07529299999999</v>
      </c>
      <c r="L16" s="273">
        <v>205.06321399999999</v>
      </c>
      <c r="M16" s="273">
        <v>197.42953800000001</v>
      </c>
      <c r="N16" s="12">
        <v>744.09457299999997</v>
      </c>
      <c r="O16" s="273">
        <v>191.56134599999999</v>
      </c>
      <c r="P16" s="12">
        <v>193.23843600000001</v>
      </c>
      <c r="Q16" s="12">
        <v>186.88548599999999</v>
      </c>
      <c r="R16" s="12">
        <v>172.40947600000001</v>
      </c>
      <c r="S16" s="12">
        <v>519.82175099999995</v>
      </c>
      <c r="T16" s="12">
        <v>163.807638</v>
      </c>
      <c r="U16" s="12">
        <v>159.71337800000001</v>
      </c>
      <c r="V16" s="12">
        <v>100.30073400000001</v>
      </c>
      <c r="W16" s="12">
        <v>96.000000999999997</v>
      </c>
    </row>
    <row r="17" spans="1:23" ht="15" customHeight="1">
      <c r="A17" s="3" t="s">
        <v>186</v>
      </c>
      <c r="B17" s="19">
        <v>-63.063827000000003</v>
      </c>
      <c r="C17" s="10">
        <v>-78.531903999999997</v>
      </c>
      <c r="D17" s="10">
        <v>-255.949814</v>
      </c>
      <c r="E17" s="10">
        <v>-63.588281000000002</v>
      </c>
      <c r="F17" s="10">
        <v>-59.719991</v>
      </c>
      <c r="G17" s="10">
        <v>-52.074258999999998</v>
      </c>
      <c r="H17" s="10">
        <v>-80.567283000000003</v>
      </c>
      <c r="I17" s="10">
        <v>-280.121734</v>
      </c>
      <c r="J17" s="10">
        <v>-71.042911000000004</v>
      </c>
      <c r="K17" s="10">
        <v>-63.859209</v>
      </c>
      <c r="L17" s="10">
        <v>-62.429378999999997</v>
      </c>
      <c r="M17" s="10">
        <v>-82.790234999999996</v>
      </c>
      <c r="N17" s="10">
        <v>-270.44835999999998</v>
      </c>
      <c r="O17" s="10">
        <v>-69.698926</v>
      </c>
      <c r="P17" s="10">
        <v>-67.901837999999998</v>
      </c>
      <c r="Q17" s="10">
        <v>-53.667577999999999</v>
      </c>
      <c r="R17" s="10">
        <v>-79.180018000000004</v>
      </c>
      <c r="S17" s="10">
        <v>-180.71253999999999</v>
      </c>
      <c r="T17" s="10">
        <v>-58.995657000000001</v>
      </c>
      <c r="U17" s="10">
        <v>-54.313127000000001</v>
      </c>
      <c r="V17" s="10">
        <v>-25.513788000000002</v>
      </c>
      <c r="W17" s="10">
        <v>-41.889968000000003</v>
      </c>
    </row>
    <row r="18" spans="1:23" ht="15" customHeight="1">
      <c r="A18" s="6" t="s">
        <v>187</v>
      </c>
      <c r="B18" s="19">
        <v>-72.358656999999994</v>
      </c>
      <c r="C18" s="10">
        <v>-73.909819999999996</v>
      </c>
      <c r="D18" s="10">
        <v>-280.61244599999998</v>
      </c>
      <c r="E18" s="10">
        <v>-73.889419000000004</v>
      </c>
      <c r="F18" s="10">
        <v>-69.408109999999994</v>
      </c>
      <c r="G18" s="10">
        <v>-70.341159000000005</v>
      </c>
      <c r="H18" s="10">
        <v>-66.973758000000004</v>
      </c>
      <c r="I18" s="10">
        <v>-294.28463099999999</v>
      </c>
      <c r="J18" s="10">
        <v>-80.672640000000001</v>
      </c>
      <c r="K18" s="10">
        <v>-72.480435</v>
      </c>
      <c r="L18" s="10">
        <v>-71.307194999999993</v>
      </c>
      <c r="M18" s="10">
        <v>-69.824360999999996</v>
      </c>
      <c r="N18" s="10">
        <v>-280.593864</v>
      </c>
      <c r="O18" s="10">
        <v>-78.441255999999996</v>
      </c>
      <c r="P18" s="10">
        <v>-75.057070999999993</v>
      </c>
      <c r="Q18" s="10">
        <v>-65.125127000000006</v>
      </c>
      <c r="R18" s="10">
        <v>-61.970410000000001</v>
      </c>
      <c r="S18" s="10">
        <v>-196.79851300000001</v>
      </c>
      <c r="T18" s="10">
        <v>-66.275527999999994</v>
      </c>
      <c r="U18" s="10">
        <v>-60.315899000000002</v>
      </c>
      <c r="V18" s="10">
        <v>-33.213895000000001</v>
      </c>
      <c r="W18" s="10">
        <v>-36.993191000000003</v>
      </c>
    </row>
    <row r="19" spans="1:23" ht="15" customHeight="1">
      <c r="A19" s="6" t="s">
        <v>188</v>
      </c>
      <c r="B19" s="19">
        <v>-1.4314849999999999</v>
      </c>
      <c r="C19" s="10">
        <v>-15.130509</v>
      </c>
      <c r="D19" s="10">
        <v>-13.607907000000001</v>
      </c>
      <c r="E19" s="10">
        <v>-3.1808999999999997E-2</v>
      </c>
      <c r="F19" s="10">
        <v>-3.1808999999999997E-2</v>
      </c>
      <c r="G19" s="10">
        <v>8.7189560000000004</v>
      </c>
      <c r="H19" s="10">
        <v>-22.263245000000001</v>
      </c>
      <c r="I19" s="10">
        <v>-20.925328</v>
      </c>
      <c r="J19" s="10">
        <v>-2.8899000000000001E-2</v>
      </c>
      <c r="K19" s="10">
        <v>-1.2559000000000001E-2</v>
      </c>
      <c r="L19" s="10">
        <v>0.28326299999999999</v>
      </c>
      <c r="M19" s="10">
        <v>-21.167133</v>
      </c>
      <c r="N19" s="10">
        <v>-19.793548999999999</v>
      </c>
      <c r="O19" s="10">
        <v>-4.4475000000000001E-2</v>
      </c>
      <c r="P19" s="10">
        <v>-2.5916000000000002E-2</v>
      </c>
      <c r="Q19" s="10">
        <v>4.4279359999999999</v>
      </c>
      <c r="R19" s="10">
        <v>-24.151094000000001</v>
      </c>
      <c r="S19" s="10">
        <v>-9.9993149999999993</v>
      </c>
      <c r="T19" s="10">
        <v>-5.3366999999999998E-2</v>
      </c>
      <c r="U19" s="10">
        <v>-2.6682999999999998E-2</v>
      </c>
      <c r="V19" s="10">
        <v>1.9530559999999999</v>
      </c>
      <c r="W19" s="10">
        <v>-11.872320999999999</v>
      </c>
    </row>
    <row r="20" spans="1:23" ht="15" customHeight="1">
      <c r="A20" s="6" t="s">
        <v>189</v>
      </c>
      <c r="B20" s="19">
        <v>10.726315</v>
      </c>
      <c r="C20" s="10">
        <v>10.508425000000001</v>
      </c>
      <c r="D20" s="10">
        <v>38.270538999999999</v>
      </c>
      <c r="E20" s="10">
        <v>10.332947000000001</v>
      </c>
      <c r="F20" s="10">
        <v>9.7199279999999995</v>
      </c>
      <c r="G20" s="10">
        <v>9.5479439999999993</v>
      </c>
      <c r="H20" s="10">
        <v>8.6697199999999999</v>
      </c>
      <c r="I20" s="10">
        <v>35.088225000000001</v>
      </c>
      <c r="J20" s="10">
        <v>9.6586280000000002</v>
      </c>
      <c r="K20" s="10">
        <v>8.6337849999999996</v>
      </c>
      <c r="L20" s="10">
        <v>8.5945529999999994</v>
      </c>
      <c r="M20" s="10">
        <v>8.2012590000000003</v>
      </c>
      <c r="N20" s="10">
        <v>29.939053000000001</v>
      </c>
      <c r="O20" s="10">
        <v>8.7868049999999993</v>
      </c>
      <c r="P20" s="10">
        <v>7.1811489999999996</v>
      </c>
      <c r="Q20" s="10">
        <v>7.0296130000000003</v>
      </c>
      <c r="R20" s="10">
        <v>6.9414860000000003</v>
      </c>
      <c r="S20" s="10">
        <v>26.085287999999998</v>
      </c>
      <c r="T20" s="10">
        <v>7.3332379999999997</v>
      </c>
      <c r="U20" s="10">
        <v>6.0294549999999996</v>
      </c>
      <c r="V20" s="10">
        <v>5.7470509999999999</v>
      </c>
      <c r="W20" s="10">
        <v>6.9755440000000002</v>
      </c>
    </row>
    <row r="21" spans="1:23" ht="15" customHeight="1">
      <c r="A21" s="3" t="s">
        <v>190</v>
      </c>
      <c r="B21" s="19">
        <v>-54.929423999999997</v>
      </c>
      <c r="C21" s="10">
        <v>-46.07497</v>
      </c>
      <c r="D21" s="10">
        <v>-198.74909</v>
      </c>
      <c r="E21" s="10">
        <v>-56.543590999999999</v>
      </c>
      <c r="F21" s="10">
        <v>-47.559685999999999</v>
      </c>
      <c r="G21" s="10">
        <v>-48.702181000000003</v>
      </c>
      <c r="H21" s="10">
        <v>-45.943632000000001</v>
      </c>
      <c r="I21" s="10">
        <v>-174.63892899999999</v>
      </c>
      <c r="J21" s="10">
        <v>-49.128410000000002</v>
      </c>
      <c r="K21" s="10">
        <v>-45.307575999999997</v>
      </c>
      <c r="L21" s="10">
        <v>-45.258011000000003</v>
      </c>
      <c r="M21" s="10">
        <v>-34.944932000000001</v>
      </c>
      <c r="N21" s="10">
        <v>-138.53783100000001</v>
      </c>
      <c r="O21" s="10">
        <v>-40.445436000000001</v>
      </c>
      <c r="P21" s="10">
        <v>-36.887549</v>
      </c>
      <c r="Q21" s="10">
        <v>-33.730029999999999</v>
      </c>
      <c r="R21" s="10">
        <v>-27.474816000000001</v>
      </c>
      <c r="S21" s="10">
        <v>-133.74491</v>
      </c>
      <c r="T21" s="10">
        <v>-37.200564999999997</v>
      </c>
      <c r="U21" s="10">
        <v>-36.012160999999999</v>
      </c>
      <c r="V21" s="10">
        <v>-33.396377999999999</v>
      </c>
      <c r="W21" s="10">
        <v>-27.135805999999999</v>
      </c>
    </row>
    <row r="22" spans="1:23" ht="15" customHeight="1">
      <c r="A22" s="6" t="s">
        <v>228</v>
      </c>
      <c r="B22" s="19">
        <v>-13.878496</v>
      </c>
      <c r="C22" s="10">
        <v>-11.626673</v>
      </c>
      <c r="D22" s="10">
        <v>-45.865079000000001</v>
      </c>
      <c r="E22" s="10">
        <v>-12.206445</v>
      </c>
      <c r="F22" s="10">
        <v>-11.760838</v>
      </c>
      <c r="G22" s="10">
        <v>-11.105591</v>
      </c>
      <c r="H22" s="10">
        <v>-10.792204999999999</v>
      </c>
      <c r="I22" s="10">
        <v>-40.872481000000001</v>
      </c>
      <c r="J22" s="10">
        <v>-11.455626000000001</v>
      </c>
      <c r="K22" s="10">
        <v>-10.349246000000001</v>
      </c>
      <c r="L22" s="10">
        <v>-9.7849930000000001</v>
      </c>
      <c r="M22" s="10">
        <v>-9.2826160000000009</v>
      </c>
      <c r="N22" s="10">
        <v>-32.560912999999999</v>
      </c>
      <c r="O22" s="10">
        <v>-9.031428</v>
      </c>
      <c r="P22" s="10">
        <v>-8.1222639999999995</v>
      </c>
      <c r="Q22" s="10">
        <v>-7.9855029999999996</v>
      </c>
      <c r="R22" s="10">
        <v>-7.4217180000000003</v>
      </c>
      <c r="S22" s="10">
        <v>-28.948990999999999</v>
      </c>
      <c r="T22" s="10">
        <v>-7.640218</v>
      </c>
      <c r="U22" s="10">
        <v>-7.6905450000000002</v>
      </c>
      <c r="V22" s="10">
        <v>-7.2901189999999998</v>
      </c>
      <c r="W22" s="10">
        <v>-6.3281090000000004</v>
      </c>
    </row>
    <row r="23" spans="1:23" ht="15" customHeight="1">
      <c r="A23" s="6" t="s">
        <v>191</v>
      </c>
      <c r="B23" s="19">
        <v>-52.081471999999998</v>
      </c>
      <c r="C23" s="10">
        <v>-42.077143999999997</v>
      </c>
      <c r="D23" s="10">
        <v>-183.13631599999999</v>
      </c>
      <c r="E23" s="10">
        <v>-50.839700999999998</v>
      </c>
      <c r="F23" s="10">
        <v>-44.500253999999998</v>
      </c>
      <c r="G23" s="10">
        <v>-45.236412999999999</v>
      </c>
      <c r="H23" s="10">
        <v>-42.559947999999999</v>
      </c>
      <c r="I23" s="10">
        <v>-163.00817900000001</v>
      </c>
      <c r="J23" s="10">
        <v>-45.719175</v>
      </c>
      <c r="K23" s="10">
        <v>-42.654887000000002</v>
      </c>
      <c r="L23" s="10">
        <v>-42.266272000000001</v>
      </c>
      <c r="M23" s="10">
        <v>-32.367845000000003</v>
      </c>
      <c r="N23" s="10">
        <v>-131.03525300000001</v>
      </c>
      <c r="O23" s="10">
        <v>-37.539149000000002</v>
      </c>
      <c r="P23" s="10">
        <v>-35.246648999999998</v>
      </c>
      <c r="Q23" s="10">
        <v>-31.660623999999999</v>
      </c>
      <c r="R23" s="10">
        <v>-26.588830999999999</v>
      </c>
      <c r="S23" s="10">
        <v>-124.662938</v>
      </c>
      <c r="T23" s="10">
        <v>-37.718027999999997</v>
      </c>
      <c r="U23" s="10">
        <v>-31.692525</v>
      </c>
      <c r="V23" s="10">
        <v>-30.363322</v>
      </c>
      <c r="W23" s="10">
        <v>-24.889063</v>
      </c>
    </row>
    <row r="24" spans="1:23" ht="15" customHeight="1">
      <c r="A24" s="208" t="s">
        <v>192</v>
      </c>
      <c r="B24" s="19">
        <v>-29.89377</v>
      </c>
      <c r="C24" s="10">
        <v>-22.515609999999999</v>
      </c>
      <c r="D24" s="10">
        <v>-108.164151</v>
      </c>
      <c r="E24" s="10">
        <v>-30.624399</v>
      </c>
      <c r="F24" s="10">
        <v>-25.236447999999999</v>
      </c>
      <c r="G24" s="10">
        <v>-26.951685000000001</v>
      </c>
      <c r="H24" s="10">
        <v>-25.351618999999999</v>
      </c>
      <c r="I24" s="10">
        <v>-95.223703999999998</v>
      </c>
      <c r="J24" s="10">
        <v>-27.069776999999998</v>
      </c>
      <c r="K24" s="10">
        <v>-25.515609000000001</v>
      </c>
      <c r="L24" s="10">
        <v>-25.900734</v>
      </c>
      <c r="M24" s="10">
        <v>-16.737583999999998</v>
      </c>
      <c r="N24" s="10">
        <v>-74.990278000000004</v>
      </c>
      <c r="O24" s="10">
        <v>-21.560936999999999</v>
      </c>
      <c r="P24" s="10">
        <v>-21.104842000000001</v>
      </c>
      <c r="Q24" s="10">
        <v>-18.371562999999998</v>
      </c>
      <c r="R24" s="10">
        <v>-13.952935999999999</v>
      </c>
      <c r="S24" s="10">
        <v>-76.886591999999993</v>
      </c>
      <c r="T24" s="10">
        <v>-25.190501000000001</v>
      </c>
      <c r="U24" s="10">
        <v>-19.188641000000001</v>
      </c>
      <c r="V24" s="10">
        <v>-18.520681</v>
      </c>
      <c r="W24" s="10">
        <v>-13.986769000000001</v>
      </c>
    </row>
    <row r="25" spans="1:23" ht="15" customHeight="1">
      <c r="A25" s="6" t="s">
        <v>185</v>
      </c>
      <c r="B25" s="19">
        <v>-2.8479519999999998</v>
      </c>
      <c r="C25" s="10">
        <v>-3.9978259999999999</v>
      </c>
      <c r="D25" s="10">
        <v>-15.612774</v>
      </c>
      <c r="E25" s="10">
        <v>-5.7038900000000003</v>
      </c>
      <c r="F25" s="10">
        <v>-3.0594320000000002</v>
      </c>
      <c r="G25" s="10">
        <v>-3.4657680000000002</v>
      </c>
      <c r="H25" s="10">
        <v>-3.3836840000000001</v>
      </c>
      <c r="I25" s="10">
        <v>-11.630750000000001</v>
      </c>
      <c r="J25" s="10">
        <v>-3.4092349999999998</v>
      </c>
      <c r="K25" s="10">
        <v>-2.6526890000000001</v>
      </c>
      <c r="L25" s="10">
        <v>-2.9917389999999999</v>
      </c>
      <c r="M25" s="10">
        <v>-2.5770870000000001</v>
      </c>
      <c r="N25" s="10">
        <v>-7.5025779999999997</v>
      </c>
      <c r="O25" s="10">
        <v>-2.9062869999999998</v>
      </c>
      <c r="P25" s="10">
        <v>-1.6409</v>
      </c>
      <c r="Q25" s="10">
        <v>-2.0694059999999999</v>
      </c>
      <c r="R25" s="10">
        <v>-0.88598500000000002</v>
      </c>
      <c r="S25" s="10">
        <v>-9.0819720000000004</v>
      </c>
      <c r="T25" s="10">
        <v>0.51746300000000001</v>
      </c>
      <c r="U25" s="10">
        <v>-4.319636</v>
      </c>
      <c r="V25" s="10">
        <v>-3.0330560000000002</v>
      </c>
      <c r="W25" s="10">
        <v>-2.2467429999999999</v>
      </c>
    </row>
    <row r="26" spans="1:23" ht="15" customHeight="1">
      <c r="A26" s="3" t="s">
        <v>193</v>
      </c>
      <c r="B26" s="19">
        <v>-2.5491470000000001</v>
      </c>
      <c r="C26" s="10">
        <v>-4.2995039999999998</v>
      </c>
      <c r="D26" s="10">
        <v>-9.7906700000000004</v>
      </c>
      <c r="E26" s="10">
        <v>-2.0955530000000002</v>
      </c>
      <c r="F26" s="10">
        <v>-3.5198079999999998</v>
      </c>
      <c r="G26" s="10">
        <v>-2.4358629999999999</v>
      </c>
      <c r="H26" s="10">
        <v>-1.739446</v>
      </c>
      <c r="I26" s="10">
        <v>-9.7046620000000008</v>
      </c>
      <c r="J26" s="10">
        <v>-1.852598</v>
      </c>
      <c r="K26" s="10">
        <v>-2.3423479999999999</v>
      </c>
      <c r="L26" s="10">
        <v>-1.4277359999999999</v>
      </c>
      <c r="M26" s="10">
        <v>-4.0819799999999997</v>
      </c>
      <c r="N26" s="10">
        <v>-12.839895</v>
      </c>
      <c r="O26" s="10">
        <v>-4.3311469999999996</v>
      </c>
      <c r="P26" s="10">
        <v>-2.577159</v>
      </c>
      <c r="Q26" s="10">
        <v>-2.899845</v>
      </c>
      <c r="R26" s="10">
        <v>-3.0317440000000002</v>
      </c>
      <c r="S26" s="10">
        <v>-7.970135</v>
      </c>
      <c r="T26" s="10">
        <v>-1.5181789999999999</v>
      </c>
      <c r="U26" s="10">
        <v>-3.185667</v>
      </c>
      <c r="V26" s="10">
        <v>-1.278184</v>
      </c>
      <c r="W26" s="10">
        <v>-1.988105</v>
      </c>
    </row>
    <row r="27" spans="1:23" ht="15" customHeight="1">
      <c r="A27" s="3" t="s">
        <v>1</v>
      </c>
      <c r="B27" s="19">
        <v>-10.117383999999999</v>
      </c>
      <c r="C27" s="10">
        <v>-8.528238</v>
      </c>
      <c r="D27" s="10">
        <v>-57.991247000000001</v>
      </c>
      <c r="E27" s="10">
        <v>-30.488662999999999</v>
      </c>
      <c r="F27" s="10">
        <v>-6.7258139999999997</v>
      </c>
      <c r="G27" s="10">
        <v>-14.659492</v>
      </c>
      <c r="H27" s="10">
        <v>-6.1172779999999998</v>
      </c>
      <c r="I27" s="10">
        <v>-18.155546999999999</v>
      </c>
      <c r="J27" s="10">
        <v>-3.6035900000000001</v>
      </c>
      <c r="K27" s="10">
        <v>-7.4658959999999999</v>
      </c>
      <c r="L27" s="10">
        <v>-5.1330080000000002</v>
      </c>
      <c r="M27" s="10">
        <v>-1.9530529999999999</v>
      </c>
      <c r="N27" s="10">
        <v>-4.1809859999999999</v>
      </c>
      <c r="O27" s="10">
        <v>-3.335051</v>
      </c>
      <c r="P27" s="10">
        <v>1.5505279999999999</v>
      </c>
      <c r="Q27" s="10">
        <v>3.638147</v>
      </c>
      <c r="R27" s="10">
        <v>-6.0346099999999998</v>
      </c>
      <c r="S27" s="10">
        <v>-33.194508999999996</v>
      </c>
      <c r="T27" s="10">
        <v>-16.915521999999999</v>
      </c>
      <c r="U27" s="10">
        <v>-3.20445</v>
      </c>
      <c r="V27" s="10">
        <v>-9.5083990000000007</v>
      </c>
      <c r="W27" s="10">
        <v>-3.566138</v>
      </c>
    </row>
    <row r="28" spans="1:23" ht="15" customHeight="1">
      <c r="A28" s="6" t="s">
        <v>194</v>
      </c>
      <c r="B28" s="19">
        <v>-8.9807930000000002</v>
      </c>
      <c r="C28" s="10">
        <v>-8.4422890000000006</v>
      </c>
      <c r="D28" s="10">
        <v>-51.426299</v>
      </c>
      <c r="E28" s="10">
        <v>-25.38139</v>
      </c>
      <c r="F28" s="10">
        <v>-5.4477289999999998</v>
      </c>
      <c r="G28" s="10">
        <v>-14.569723</v>
      </c>
      <c r="H28" s="10">
        <v>-6.0274570000000001</v>
      </c>
      <c r="I28" s="10">
        <v>-16.186896999999998</v>
      </c>
      <c r="J28" s="10">
        <v>-2.6362559999999999</v>
      </c>
      <c r="K28" s="10">
        <v>-6.6260519999999996</v>
      </c>
      <c r="L28" s="10">
        <v>-5.0495960000000002</v>
      </c>
      <c r="M28" s="10">
        <v>-1.8749929999999999</v>
      </c>
      <c r="N28" s="10">
        <v>-0.17835500000000001</v>
      </c>
      <c r="O28" s="10">
        <v>-0.59269000000000005</v>
      </c>
      <c r="P28" s="10">
        <v>2.6399119999999998</v>
      </c>
      <c r="Q28" s="10">
        <v>3.7259880000000001</v>
      </c>
      <c r="R28" s="10">
        <v>-5.9515650000000004</v>
      </c>
      <c r="S28" s="10">
        <v>-29.645997000000001</v>
      </c>
      <c r="T28" s="10">
        <v>-13.686560999999999</v>
      </c>
      <c r="U28" s="10">
        <v>-3.115262</v>
      </c>
      <c r="V28" s="10">
        <v>-9.425872</v>
      </c>
      <c r="W28" s="10">
        <v>-3.4183020000000002</v>
      </c>
    </row>
    <row r="29" spans="1:23" ht="15" customHeight="1">
      <c r="A29" s="6" t="s">
        <v>195</v>
      </c>
      <c r="B29" s="19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</row>
    <row r="30" spans="1:23" ht="15" customHeight="1">
      <c r="A30" s="6" t="s">
        <v>196</v>
      </c>
      <c r="B30" s="19">
        <v>-1.1365909999999999</v>
      </c>
      <c r="C30" s="10">
        <v>-8.5948999999999998E-2</v>
      </c>
      <c r="D30" s="10">
        <v>-6.5649480000000002</v>
      </c>
      <c r="E30" s="10">
        <v>-5.1072730000000002</v>
      </c>
      <c r="F30" s="10">
        <v>-1.2780849999999999</v>
      </c>
      <c r="G30" s="10">
        <v>-8.9769000000000002E-2</v>
      </c>
      <c r="H30" s="10">
        <v>-8.9820999999999998E-2</v>
      </c>
      <c r="I30" s="10">
        <v>-1.96865</v>
      </c>
      <c r="J30" s="10">
        <v>-0.96733400000000003</v>
      </c>
      <c r="K30" s="10">
        <v>-0.83984400000000003</v>
      </c>
      <c r="L30" s="10">
        <v>-8.3412E-2</v>
      </c>
      <c r="M30" s="10">
        <v>-7.8060000000000004E-2</v>
      </c>
      <c r="N30" s="10">
        <v>-4.002631</v>
      </c>
      <c r="O30" s="10">
        <v>-2.7423609999999998</v>
      </c>
      <c r="P30" s="10">
        <v>-1.0893839999999999</v>
      </c>
      <c r="Q30" s="10">
        <v>-8.7841000000000002E-2</v>
      </c>
      <c r="R30" s="10">
        <v>-8.3044999999999994E-2</v>
      </c>
      <c r="S30" s="10">
        <v>-3.5485120000000001</v>
      </c>
      <c r="T30" s="10">
        <v>-3.228961</v>
      </c>
      <c r="U30" s="10">
        <v>-8.9188000000000003E-2</v>
      </c>
      <c r="V30" s="10">
        <v>-8.2527000000000003E-2</v>
      </c>
      <c r="W30" s="10">
        <v>-0.147836</v>
      </c>
    </row>
    <row r="31" spans="1:23" ht="15" customHeight="1">
      <c r="A31" s="3" t="s">
        <v>17</v>
      </c>
      <c r="B31" s="19">
        <v>0.28532200000000002</v>
      </c>
      <c r="C31" s="10">
        <v>0.25830399999999998</v>
      </c>
      <c r="D31" s="10">
        <v>0.50330299999999994</v>
      </c>
      <c r="E31" s="10">
        <v>0.27202799999999999</v>
      </c>
      <c r="F31" s="10">
        <v>0.11407200000000001</v>
      </c>
      <c r="G31" s="10">
        <v>5.8878E-2</v>
      </c>
      <c r="H31" s="10">
        <v>5.8325000000000002E-2</v>
      </c>
      <c r="I31" s="10">
        <v>0.37068699999999999</v>
      </c>
      <c r="J31" s="10">
        <v>7.7765000000000001E-2</v>
      </c>
      <c r="K31" s="10">
        <v>0.134549</v>
      </c>
      <c r="L31" s="10">
        <v>0.105199</v>
      </c>
      <c r="M31" s="10">
        <v>5.3173999999999999E-2</v>
      </c>
      <c r="N31" s="10">
        <v>0.21908900000000001</v>
      </c>
      <c r="O31" s="10">
        <v>4.8701000000000001E-2</v>
      </c>
      <c r="P31" s="10">
        <v>9.5483999999999999E-2</v>
      </c>
      <c r="Q31" s="10">
        <v>3.5151000000000002E-2</v>
      </c>
      <c r="R31" s="10">
        <v>3.9752999999999997E-2</v>
      </c>
      <c r="S31" s="10">
        <v>0.238901</v>
      </c>
      <c r="T31" s="10">
        <v>6.3399999999999998E-2</v>
      </c>
      <c r="U31" s="10">
        <v>8.7814000000000003E-2</v>
      </c>
      <c r="V31" s="10">
        <v>4.9979000000000003E-2</v>
      </c>
      <c r="W31" s="10">
        <v>3.7707999999999998E-2</v>
      </c>
    </row>
    <row r="32" spans="1:23" ht="15" customHeight="1">
      <c r="A32" s="13" t="s">
        <v>45</v>
      </c>
      <c r="B32" s="269">
        <v>120.6123</v>
      </c>
      <c r="C32" s="273">
        <v>98.385964000000001</v>
      </c>
      <c r="D32" s="273">
        <v>377.28499599999998</v>
      </c>
      <c r="E32" s="273">
        <v>84.510379</v>
      </c>
      <c r="F32" s="273">
        <v>109.97039100000001</v>
      </c>
      <c r="G32" s="273">
        <v>105.358486</v>
      </c>
      <c r="H32" s="273">
        <v>77.445740000000001</v>
      </c>
      <c r="I32" s="273">
        <v>355.24418600000001</v>
      </c>
      <c r="J32" s="273">
        <v>98.376581999999999</v>
      </c>
      <c r="K32" s="273">
        <v>92.234813000000003</v>
      </c>
      <c r="L32" s="273">
        <v>90.920278999999994</v>
      </c>
      <c r="M32" s="273">
        <v>73.712512000000004</v>
      </c>
      <c r="N32" s="12">
        <v>318.30659000000003</v>
      </c>
      <c r="O32" s="273">
        <v>73.799486999999999</v>
      </c>
      <c r="P32" s="12">
        <v>87.517902000000007</v>
      </c>
      <c r="Q32" s="12">
        <v>100.261331</v>
      </c>
      <c r="R32" s="12">
        <v>56.728040999999997</v>
      </c>
      <c r="S32" s="12">
        <v>164.438558</v>
      </c>
      <c r="T32" s="12">
        <v>49.241115000000001</v>
      </c>
      <c r="U32" s="12">
        <v>63.085787000000003</v>
      </c>
      <c r="V32" s="12">
        <v>30.653963999999998</v>
      </c>
      <c r="W32" s="12">
        <v>21.457692000000002</v>
      </c>
    </row>
    <row r="33" spans="1:23" ht="15" customHeight="1">
      <c r="A33" s="209" t="s">
        <v>9</v>
      </c>
      <c r="B33" s="20">
        <v>-17.604668</v>
      </c>
      <c r="C33" s="14">
        <v>-14.443047999999999</v>
      </c>
      <c r="D33" s="14">
        <v>-55.083247999999998</v>
      </c>
      <c r="E33" s="14">
        <v>-12.291302999999999</v>
      </c>
      <c r="F33" s="14">
        <v>-15.952973999999999</v>
      </c>
      <c r="G33" s="14">
        <v>-15.467293</v>
      </c>
      <c r="H33" s="14">
        <v>-11.371677999999999</v>
      </c>
      <c r="I33" s="14">
        <v>-50.745009000000003</v>
      </c>
      <c r="J33" s="14">
        <v>-13.589464</v>
      </c>
      <c r="K33" s="14">
        <v>-12.063946</v>
      </c>
      <c r="L33" s="14">
        <v>-14.431730999999999</v>
      </c>
      <c r="M33" s="14">
        <v>-10.659867999999999</v>
      </c>
      <c r="N33" s="14">
        <v>-31.930005999999999</v>
      </c>
      <c r="O33" s="14">
        <v>-7.1976930000000001</v>
      </c>
      <c r="P33" s="14">
        <v>-8.7740690000000008</v>
      </c>
      <c r="Q33" s="14">
        <v>-10.356268</v>
      </c>
      <c r="R33" s="14">
        <v>-5.6019759999999996</v>
      </c>
      <c r="S33" s="14">
        <v>-16.277011000000002</v>
      </c>
      <c r="T33" s="14">
        <v>-4.1007699999999998</v>
      </c>
      <c r="U33" s="14">
        <v>-6.6058339999999998</v>
      </c>
      <c r="V33" s="14">
        <v>-3.2566190000000002</v>
      </c>
      <c r="W33" s="14">
        <v>-2.3137880000000002</v>
      </c>
    </row>
    <row r="34" spans="1:23" ht="15" customHeight="1">
      <c r="A34" s="13" t="s">
        <v>46</v>
      </c>
      <c r="B34" s="269">
        <v>103.007632</v>
      </c>
      <c r="C34" s="273">
        <v>83.942915999999997</v>
      </c>
      <c r="D34" s="273">
        <v>322.20174800000001</v>
      </c>
      <c r="E34" s="273">
        <v>72.219076000000001</v>
      </c>
      <c r="F34" s="273">
        <v>94.017416999999995</v>
      </c>
      <c r="G34" s="273">
        <v>89.891193000000001</v>
      </c>
      <c r="H34" s="273">
        <v>66.074061999999998</v>
      </c>
      <c r="I34" s="273">
        <v>304.49917699999997</v>
      </c>
      <c r="J34" s="273">
        <v>84.787118000000007</v>
      </c>
      <c r="K34" s="273">
        <v>80.170867000000001</v>
      </c>
      <c r="L34" s="273">
        <v>76.488547999999994</v>
      </c>
      <c r="M34" s="273">
        <v>63.052644000000001</v>
      </c>
      <c r="N34" s="12">
        <v>286.37658399999998</v>
      </c>
      <c r="O34" s="273">
        <v>66.601793999999998</v>
      </c>
      <c r="P34" s="12">
        <v>78.743832999999995</v>
      </c>
      <c r="Q34" s="12">
        <v>89.905062999999998</v>
      </c>
      <c r="R34" s="12">
        <v>51.126064999999997</v>
      </c>
      <c r="S34" s="12">
        <v>148.16154700000001</v>
      </c>
      <c r="T34" s="12">
        <v>45.140345000000003</v>
      </c>
      <c r="U34" s="12">
        <v>56.479953000000002</v>
      </c>
      <c r="V34" s="12">
        <v>27.397345000000001</v>
      </c>
      <c r="W34" s="12">
        <v>19.143903999999999</v>
      </c>
    </row>
    <row r="35" spans="1:23" ht="15" customHeight="1">
      <c r="A35" s="6" t="s">
        <v>203</v>
      </c>
      <c r="B35" s="19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</row>
    <row r="36" spans="1:23" ht="15" customHeight="1">
      <c r="A36" s="210" t="s">
        <v>11</v>
      </c>
      <c r="B36" s="211">
        <v>103.007632</v>
      </c>
      <c r="C36" s="21">
        <v>83.942915999999997</v>
      </c>
      <c r="D36" s="21">
        <v>322.20174800000001</v>
      </c>
      <c r="E36" s="21">
        <v>72.219076000000001</v>
      </c>
      <c r="F36" s="21">
        <v>94.017416999999995</v>
      </c>
      <c r="G36" s="21">
        <v>89.891193000000001</v>
      </c>
      <c r="H36" s="21">
        <v>66.074061999999998</v>
      </c>
      <c r="I36" s="21">
        <v>304.49917699999997</v>
      </c>
      <c r="J36" s="21">
        <v>84.787118000000007</v>
      </c>
      <c r="K36" s="21">
        <v>80.170867000000001</v>
      </c>
      <c r="L36" s="21">
        <v>76.488547999999994</v>
      </c>
      <c r="M36" s="21">
        <v>63.052644000000001</v>
      </c>
      <c r="N36" s="21">
        <v>286.37658399999998</v>
      </c>
      <c r="O36" s="21">
        <v>66.601793999999998</v>
      </c>
      <c r="P36" s="21">
        <v>78.743832999999995</v>
      </c>
      <c r="Q36" s="21">
        <v>89.905062999999998</v>
      </c>
      <c r="R36" s="21">
        <v>51.126064999999997</v>
      </c>
      <c r="S36" s="21">
        <v>148.16154700000001</v>
      </c>
      <c r="T36" s="21">
        <v>45.140345000000003</v>
      </c>
      <c r="U36" s="21">
        <v>56.479953000000002</v>
      </c>
      <c r="V36" s="21">
        <v>27.397345000000001</v>
      </c>
      <c r="W36" s="21">
        <v>19.143903999999999</v>
      </c>
    </row>
    <row r="37" spans="1:23" ht="15" customHeight="1">
      <c r="A37" s="208" t="s">
        <v>2</v>
      </c>
      <c r="B37" s="19">
        <v>84.926886999999994</v>
      </c>
      <c r="C37" s="10">
        <v>65.220725999999999</v>
      </c>
      <c r="D37" s="10">
        <v>266.76872700000001</v>
      </c>
      <c r="E37" s="10">
        <v>61.118248000000001</v>
      </c>
      <c r="F37" s="10">
        <v>77.083547999999993</v>
      </c>
      <c r="G37" s="10">
        <v>74.642049</v>
      </c>
      <c r="H37" s="10">
        <v>53.924881999999997</v>
      </c>
      <c r="I37" s="10">
        <v>263.19890299999997</v>
      </c>
      <c r="J37" s="10">
        <v>76.484513000000007</v>
      </c>
      <c r="K37" s="10">
        <v>68.961836000000005</v>
      </c>
      <c r="L37" s="10">
        <v>67.462771000000004</v>
      </c>
      <c r="M37" s="10">
        <v>50.289783</v>
      </c>
      <c r="N37" s="10">
        <v>250.43221299999999</v>
      </c>
      <c r="O37" s="10">
        <v>62.148271000000001</v>
      </c>
      <c r="P37" s="10">
        <v>68.719683000000003</v>
      </c>
      <c r="Q37" s="10">
        <v>80.113623000000004</v>
      </c>
      <c r="R37" s="10">
        <v>39.450636000000003</v>
      </c>
      <c r="S37" s="10">
        <v>125.231757</v>
      </c>
      <c r="T37" s="10">
        <v>41.324072000000001</v>
      </c>
      <c r="U37" s="10">
        <v>53.058653</v>
      </c>
      <c r="V37" s="10">
        <v>21.719918</v>
      </c>
      <c r="W37" s="10">
        <v>9.1291139999999995</v>
      </c>
    </row>
    <row r="38" spans="1:23" ht="15" customHeight="1">
      <c r="A38" s="208" t="s">
        <v>3</v>
      </c>
      <c r="B38" s="19">
        <v>18.080745</v>
      </c>
      <c r="C38" s="10">
        <v>18.722190000000001</v>
      </c>
      <c r="D38" s="10">
        <v>55.433020999999997</v>
      </c>
      <c r="E38" s="10">
        <v>11.100828</v>
      </c>
      <c r="F38" s="10">
        <v>16.933869000000001</v>
      </c>
      <c r="G38" s="10">
        <v>15.249143999999999</v>
      </c>
      <c r="H38" s="10">
        <v>12.149179999999999</v>
      </c>
      <c r="I38" s="10">
        <v>41.300274000000002</v>
      </c>
      <c r="J38" s="10">
        <v>8.3026049999999998</v>
      </c>
      <c r="K38" s="10">
        <v>11.209031</v>
      </c>
      <c r="L38" s="10">
        <v>9.0257769999999997</v>
      </c>
      <c r="M38" s="10">
        <v>12.762860999999999</v>
      </c>
      <c r="N38" s="10">
        <v>35.944370999999997</v>
      </c>
      <c r="O38" s="10">
        <v>4.4535229999999997</v>
      </c>
      <c r="P38" s="10">
        <v>10.024150000000001</v>
      </c>
      <c r="Q38" s="10">
        <v>9.7914399999999997</v>
      </c>
      <c r="R38" s="10">
        <v>11.675428999999999</v>
      </c>
      <c r="S38" s="10">
        <v>22.929790000000001</v>
      </c>
      <c r="T38" s="10">
        <v>3.8162729999999998</v>
      </c>
      <c r="U38" s="10">
        <v>3.4213</v>
      </c>
      <c r="V38" s="10">
        <v>5.6774269999999998</v>
      </c>
      <c r="W38" s="10">
        <v>10.01479</v>
      </c>
    </row>
    <row r="39" spans="1:23" ht="21.5" customHeight="1">
      <c r="A39" s="15" t="s">
        <v>47</v>
      </c>
      <c r="B39" s="270"/>
      <c r="C39" s="274"/>
      <c r="D39" s="274"/>
      <c r="E39" s="274"/>
      <c r="F39" s="274"/>
      <c r="G39" s="274"/>
      <c r="H39" s="274"/>
      <c r="I39" s="274"/>
      <c r="J39" s="274"/>
      <c r="K39" s="274"/>
      <c r="L39" s="274"/>
      <c r="M39" s="274"/>
      <c r="N39" s="16"/>
      <c r="O39" s="274"/>
      <c r="P39" s="16"/>
      <c r="Q39" s="16"/>
      <c r="R39" s="16"/>
      <c r="S39" s="16"/>
      <c r="T39" s="16"/>
      <c r="U39" s="16"/>
      <c r="V39" s="16"/>
      <c r="W39" s="16"/>
    </row>
    <row r="40" spans="1:23" ht="15" customHeight="1">
      <c r="A40" s="6" t="s">
        <v>197</v>
      </c>
      <c r="B40" s="19">
        <v>13351.583893000001</v>
      </c>
      <c r="C40" s="10">
        <v>13155.508419</v>
      </c>
      <c r="D40" s="10">
        <v>12924.73005</v>
      </c>
      <c r="E40" s="10">
        <v>12924.73005</v>
      </c>
      <c r="F40" s="10">
        <v>12394.463157</v>
      </c>
      <c r="G40" s="10">
        <v>11794.324269999999</v>
      </c>
      <c r="H40" s="10">
        <v>11401.364014000001</v>
      </c>
      <c r="I40" s="10">
        <v>11097.532101999999</v>
      </c>
      <c r="J40" s="10">
        <v>11097.532101999999</v>
      </c>
      <c r="K40" s="10">
        <v>10503.176221</v>
      </c>
      <c r="L40" s="10">
        <v>10181.509295</v>
      </c>
      <c r="M40" s="10">
        <v>9863.5454289999998</v>
      </c>
      <c r="N40" s="10">
        <v>9622.5082920000004</v>
      </c>
      <c r="O40" s="10">
        <v>9622.5082920000004</v>
      </c>
      <c r="P40" s="10">
        <v>9222.744428</v>
      </c>
      <c r="Q40" s="10">
        <v>8958.7664729999997</v>
      </c>
      <c r="R40" s="10">
        <v>8708.4362660000006</v>
      </c>
      <c r="S40" s="10">
        <v>8709.4295249999996</v>
      </c>
      <c r="T40" s="10">
        <v>8709.4295249999996</v>
      </c>
      <c r="U40" s="10">
        <v>8454</v>
      </c>
      <c r="V40" s="10">
        <v>4387.1000000000004</v>
      </c>
      <c r="W40" s="10">
        <v>4136</v>
      </c>
    </row>
    <row r="41" spans="1:23" ht="15" customHeight="1">
      <c r="A41" s="208" t="s">
        <v>198</v>
      </c>
      <c r="B41" s="19">
        <v>4211.165215</v>
      </c>
      <c r="C41" s="10">
        <v>3987.4912850000001</v>
      </c>
      <c r="D41" s="10">
        <v>3865.126694</v>
      </c>
      <c r="E41" s="10">
        <v>3865.126694</v>
      </c>
      <c r="F41" s="10">
        <v>3658.269139</v>
      </c>
      <c r="G41" s="10">
        <v>3471.3417709999999</v>
      </c>
      <c r="H41" s="10">
        <v>3240.6375109999999</v>
      </c>
      <c r="I41" s="10">
        <v>3068.4520969999999</v>
      </c>
      <c r="J41" s="10">
        <v>3068.4520969999999</v>
      </c>
      <c r="K41" s="10">
        <v>2616.0256770000001</v>
      </c>
      <c r="L41" s="10">
        <v>2455.87653</v>
      </c>
      <c r="M41" s="10">
        <v>2311.9526110000002</v>
      </c>
      <c r="N41" s="10">
        <v>2178.3893149999999</v>
      </c>
      <c r="O41" s="10">
        <v>2178.3893149999999</v>
      </c>
      <c r="P41" s="10">
        <v>2035.2012010000001</v>
      </c>
      <c r="Q41" s="10">
        <v>1941.7680439999999</v>
      </c>
      <c r="R41" s="10">
        <v>1887.694317</v>
      </c>
      <c r="S41" s="10">
        <v>1842.7316060000001</v>
      </c>
      <c r="T41" s="10">
        <v>1842.7316060000001</v>
      </c>
      <c r="U41" s="10">
        <v>1751.2276830000001</v>
      </c>
      <c r="V41" s="10">
        <v>934.91392900000005</v>
      </c>
      <c r="W41" s="10">
        <v>892.45820300000003</v>
      </c>
    </row>
    <row r="42" spans="1:23" ht="15" customHeight="1">
      <c r="A42" s="6" t="s">
        <v>49</v>
      </c>
      <c r="B42" s="19">
        <v>15930.252537</v>
      </c>
      <c r="C42" s="10">
        <v>15689.534357</v>
      </c>
      <c r="D42" s="10">
        <v>15575.010694000001</v>
      </c>
      <c r="E42" s="10">
        <v>15575.010694000001</v>
      </c>
      <c r="F42" s="10">
        <v>14846.372676000001</v>
      </c>
      <c r="G42" s="10">
        <v>14176.895146999999</v>
      </c>
      <c r="H42" s="10">
        <v>13810.804985999999</v>
      </c>
      <c r="I42" s="10">
        <v>13865.064958999999</v>
      </c>
      <c r="J42" s="10">
        <v>13865.064958999999</v>
      </c>
      <c r="K42" s="10">
        <v>13373.012871000001</v>
      </c>
      <c r="L42" s="10">
        <v>13233.522532999999</v>
      </c>
      <c r="M42" s="10">
        <v>13295.440296999999</v>
      </c>
      <c r="N42" s="10">
        <v>13241.453468</v>
      </c>
      <c r="O42" s="10">
        <v>13241.453468</v>
      </c>
      <c r="P42" s="10">
        <v>12587.735264000001</v>
      </c>
      <c r="Q42" s="10">
        <v>12198.702857</v>
      </c>
      <c r="R42" s="10">
        <v>12119.323582000001</v>
      </c>
      <c r="S42" s="10">
        <v>12025.913461</v>
      </c>
      <c r="T42" s="10">
        <v>12025.913461</v>
      </c>
      <c r="U42" s="10">
        <v>11396.10298</v>
      </c>
      <c r="V42" s="10">
        <v>6551.3837439999998</v>
      </c>
      <c r="W42" s="10">
        <v>6564.7343780000001</v>
      </c>
    </row>
    <row r="43" spans="1:23" ht="21.5" customHeight="1">
      <c r="A43" s="15" t="s">
        <v>210</v>
      </c>
      <c r="B43" s="270"/>
      <c r="C43" s="274"/>
      <c r="D43" s="274"/>
      <c r="E43" s="274"/>
      <c r="F43" s="274"/>
      <c r="G43" s="274"/>
      <c r="H43" s="274"/>
      <c r="I43" s="274"/>
      <c r="J43" s="274"/>
      <c r="K43" s="274"/>
      <c r="L43" s="274"/>
      <c r="M43" s="274"/>
      <c r="N43" s="16"/>
      <c r="O43" s="274"/>
      <c r="P43" s="16"/>
      <c r="Q43" s="16"/>
      <c r="R43" s="16"/>
      <c r="S43" s="16"/>
      <c r="T43" s="16"/>
      <c r="U43" s="16"/>
      <c r="V43" s="16"/>
      <c r="W43" s="16"/>
    </row>
    <row r="44" spans="1:23" ht="15" customHeight="1">
      <c r="A44" s="6" t="s">
        <v>199</v>
      </c>
      <c r="B44" s="19">
        <v>562.07161399999995</v>
      </c>
      <c r="C44" s="10">
        <v>504.66409900000002</v>
      </c>
      <c r="D44" s="10">
        <v>472.81445200000002</v>
      </c>
      <c r="E44" s="10">
        <v>472.81445200000002</v>
      </c>
      <c r="F44" s="10">
        <v>448.01708100000002</v>
      </c>
      <c r="G44" s="10">
        <v>430.04122699999999</v>
      </c>
      <c r="H44" s="10">
        <v>416.28886</v>
      </c>
      <c r="I44" s="10">
        <v>416.87836099999998</v>
      </c>
      <c r="J44" s="10">
        <v>416.87836099999998</v>
      </c>
      <c r="K44" s="10">
        <v>401.85950600000001</v>
      </c>
      <c r="L44" s="10">
        <v>387.44390099999998</v>
      </c>
      <c r="M44" s="10">
        <v>363.553087</v>
      </c>
      <c r="N44" s="10">
        <v>352.96345200000002</v>
      </c>
      <c r="O44" s="10">
        <v>352.96345200000002</v>
      </c>
      <c r="P44" s="10">
        <v>318.88741099999999</v>
      </c>
      <c r="Q44" s="10">
        <v>302.87929700000001</v>
      </c>
      <c r="R44" s="10">
        <v>269.10767099999998</v>
      </c>
      <c r="S44" s="10">
        <v>263.90742699999998</v>
      </c>
      <c r="T44" s="10">
        <v>263.90742699999998</v>
      </c>
      <c r="U44" s="10">
        <v>245.044656</v>
      </c>
      <c r="V44" s="10">
        <v>249.34796499999999</v>
      </c>
      <c r="W44" s="10">
        <v>264.359512</v>
      </c>
    </row>
    <row r="45" spans="1:23" ht="15" customHeight="1">
      <c r="A45" s="208" t="s">
        <v>200</v>
      </c>
      <c r="B45" s="19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</row>
    <row r="46" spans="1:23" ht="15" customHeight="1">
      <c r="A46" s="208" t="s">
        <v>201</v>
      </c>
      <c r="B46" s="19">
        <v>562.07161399999995</v>
      </c>
      <c r="C46" s="10">
        <v>504.66409900000002</v>
      </c>
      <c r="D46" s="10">
        <v>472.81445200000002</v>
      </c>
      <c r="E46" s="10">
        <v>472.81445200000002</v>
      </c>
      <c r="F46" s="10">
        <v>448.01708100000002</v>
      </c>
      <c r="G46" s="10">
        <v>430.04122699999999</v>
      </c>
      <c r="H46" s="10">
        <v>416.28886</v>
      </c>
      <c r="I46" s="10">
        <v>416.87836099999998</v>
      </c>
      <c r="J46" s="10">
        <v>416.87836099999998</v>
      </c>
      <c r="K46" s="10">
        <v>401.85950600000001</v>
      </c>
      <c r="L46" s="10">
        <v>387.44390099999998</v>
      </c>
      <c r="M46" s="10">
        <v>363.553087</v>
      </c>
      <c r="N46" s="10">
        <v>352.96345200000002</v>
      </c>
      <c r="O46" s="10">
        <v>352.96345200000002</v>
      </c>
      <c r="P46" s="10">
        <v>318.88741099999999</v>
      </c>
      <c r="Q46" s="10">
        <v>302.87929700000001</v>
      </c>
      <c r="R46" s="10">
        <v>269.10767099999998</v>
      </c>
      <c r="S46" s="10">
        <v>263.90742699999998</v>
      </c>
      <c r="T46" s="10">
        <v>263.90742699999998</v>
      </c>
      <c r="U46" s="10">
        <v>245.044656</v>
      </c>
      <c r="V46" s="10">
        <v>249.34796499999999</v>
      </c>
      <c r="W46" s="10">
        <v>264.359512</v>
      </c>
    </row>
    <row r="47" spans="1:23" ht="15" customHeight="1">
      <c r="A47" s="17" t="s">
        <v>202</v>
      </c>
      <c r="B47" s="32">
        <v>206.22073700000001</v>
      </c>
      <c r="C47" s="1">
        <v>202.78567100000001</v>
      </c>
      <c r="D47" s="1">
        <v>204.397999</v>
      </c>
      <c r="E47" s="1">
        <v>204.397999</v>
      </c>
      <c r="F47" s="1">
        <v>198.70185000000001</v>
      </c>
      <c r="G47" s="1">
        <v>194.95325600000001</v>
      </c>
      <c r="H47" s="1">
        <v>193.589598</v>
      </c>
      <c r="I47" s="1">
        <v>187.736243</v>
      </c>
      <c r="J47" s="1">
        <v>187.736243</v>
      </c>
      <c r="K47" s="1">
        <v>182.08982599999999</v>
      </c>
      <c r="L47" s="1">
        <v>175.66313299999999</v>
      </c>
      <c r="M47" s="1">
        <v>169.26459399999999</v>
      </c>
      <c r="N47" s="1">
        <v>170.825298</v>
      </c>
      <c r="O47" s="1">
        <v>170.825298</v>
      </c>
      <c r="P47" s="10">
        <v>162.41103699999999</v>
      </c>
      <c r="Q47" s="10">
        <v>155.85064800000001</v>
      </c>
      <c r="R47" s="10">
        <v>153.65768399999999</v>
      </c>
      <c r="S47" s="10">
        <v>152.823002</v>
      </c>
      <c r="T47" s="10">
        <v>152.823002</v>
      </c>
      <c r="U47" s="10">
        <v>148.18285800000001</v>
      </c>
      <c r="V47" s="10">
        <v>145.04365799999999</v>
      </c>
      <c r="W47" s="10">
        <v>141.60490300000001</v>
      </c>
    </row>
    <row r="48" spans="1:23" ht="21.5" customHeight="1">
      <c r="A48" s="15" t="s">
        <v>48</v>
      </c>
      <c r="B48" s="270"/>
      <c r="C48" s="274"/>
      <c r="D48" s="274"/>
      <c r="E48" s="274"/>
      <c r="F48" s="274"/>
      <c r="G48" s="274"/>
      <c r="H48" s="274"/>
      <c r="I48" s="274"/>
      <c r="J48" s="274"/>
      <c r="K48" s="274"/>
      <c r="L48" s="274"/>
      <c r="M48" s="274"/>
      <c r="N48" s="16"/>
      <c r="O48" s="274"/>
      <c r="P48" s="16"/>
      <c r="Q48" s="16"/>
      <c r="R48" s="16"/>
      <c r="S48" s="16"/>
      <c r="T48" s="16"/>
      <c r="U48" s="16"/>
      <c r="V48" s="16"/>
      <c r="W48" s="16"/>
    </row>
    <row r="49" spans="1:24" ht="15" customHeight="1">
      <c r="A49" s="6" t="s">
        <v>335</v>
      </c>
      <c r="B49" s="32">
        <v>10222.253648</v>
      </c>
      <c r="C49" s="1">
        <v>10290.606358999999</v>
      </c>
      <c r="D49" s="1">
        <v>10449.813355</v>
      </c>
      <c r="E49" s="1">
        <v>10449.813355</v>
      </c>
      <c r="F49" s="1">
        <v>9953.4403070000008</v>
      </c>
      <c r="G49" s="1">
        <v>9660.3989789999996</v>
      </c>
      <c r="H49" s="1">
        <v>9405.1981070000002</v>
      </c>
      <c r="I49" s="1">
        <v>9147.6170399999992</v>
      </c>
      <c r="J49" s="1">
        <v>9147.6170399999992</v>
      </c>
      <c r="K49" s="1">
        <v>8498.6303220000009</v>
      </c>
      <c r="L49" s="1">
        <v>8778.2497019999992</v>
      </c>
      <c r="M49" s="1">
        <v>8623.0188770000004</v>
      </c>
      <c r="N49" s="1">
        <v>8423.15121</v>
      </c>
      <c r="O49" s="1">
        <v>8423.15121</v>
      </c>
      <c r="P49" s="1">
        <v>7892.422219</v>
      </c>
      <c r="Q49" s="1">
        <v>7764.6042630000002</v>
      </c>
      <c r="R49" s="1">
        <v>7513.4689969999999</v>
      </c>
      <c r="S49" s="1">
        <v>7397.472957</v>
      </c>
      <c r="T49" s="1">
        <v>7397.472957</v>
      </c>
      <c r="U49" s="1">
        <v>7345.1524600000002</v>
      </c>
      <c r="V49" s="1">
        <v>3810.879997</v>
      </c>
      <c r="W49" s="1">
        <v>3550.905632</v>
      </c>
      <c r="X49" s="10"/>
    </row>
    <row r="50" spans="1:24" ht="15" customHeight="1">
      <c r="A50" s="6" t="s">
        <v>222</v>
      </c>
      <c r="B50" s="32">
        <v>97.578173000000007</v>
      </c>
      <c r="C50" s="1">
        <v>94.162543999999997</v>
      </c>
      <c r="D50" s="1">
        <v>100.51135600000001</v>
      </c>
      <c r="E50" s="1">
        <v>100.51135600000001</v>
      </c>
      <c r="F50" s="1">
        <v>98.629591000000005</v>
      </c>
      <c r="G50" s="1">
        <v>96.368094999999997</v>
      </c>
      <c r="H50" s="1">
        <v>92.323779999999999</v>
      </c>
      <c r="I50" s="1">
        <v>90.691051000000002</v>
      </c>
      <c r="J50" s="1">
        <v>90.691051000000002</v>
      </c>
      <c r="K50" s="1">
        <v>88.877213999999995</v>
      </c>
      <c r="L50" s="1">
        <v>85.003575999999995</v>
      </c>
      <c r="M50" s="1">
        <v>82.535829000000007</v>
      </c>
      <c r="N50" s="1">
        <v>79.995942999999997</v>
      </c>
      <c r="O50" s="1">
        <v>79.995942999999997</v>
      </c>
      <c r="P50" s="1">
        <v>77.439268999999996</v>
      </c>
      <c r="Q50" s="1">
        <v>81.507461000000006</v>
      </c>
      <c r="R50" s="1">
        <v>73.210487000000001</v>
      </c>
      <c r="S50" s="1">
        <v>72.966954000000001</v>
      </c>
      <c r="T50" s="1">
        <v>72.966954000000001</v>
      </c>
      <c r="U50" s="1">
        <v>69.754292000000007</v>
      </c>
      <c r="V50" s="1">
        <v>70.311066999999994</v>
      </c>
      <c r="W50" s="1">
        <v>73.080360999999996</v>
      </c>
    </row>
    <row r="51" spans="1:24" ht="15" customHeight="1">
      <c r="A51" s="6" t="s">
        <v>223</v>
      </c>
      <c r="B51" s="32">
        <v>1208.7371445399999</v>
      </c>
      <c r="C51" s="1">
        <v>1212.7514552232999</v>
      </c>
      <c r="D51" s="1">
        <v>1237.451049024</v>
      </c>
      <c r="E51" s="1">
        <v>1237.451049024</v>
      </c>
      <c r="F51" s="1">
        <v>1181.5638964015998</v>
      </c>
      <c r="G51" s="1">
        <v>1147.4195039152</v>
      </c>
      <c r="H51" s="1">
        <v>1115.6093340416001</v>
      </c>
      <c r="I51" s="1">
        <v>1089.610831768</v>
      </c>
      <c r="J51" s="1">
        <v>1089.610831768</v>
      </c>
      <c r="K51" s="1">
        <v>1016.9276451624</v>
      </c>
      <c r="L51" s="1">
        <v>1043.5884434584</v>
      </c>
      <c r="M51" s="1">
        <v>1024.1694903683999</v>
      </c>
      <c r="N51" s="1">
        <v>1035.181290214</v>
      </c>
      <c r="O51" s="1">
        <v>1035.181290214</v>
      </c>
      <c r="P51" s="1">
        <v>972.4399486346</v>
      </c>
      <c r="Q51" s="1">
        <v>962.01358442419996</v>
      </c>
      <c r="R51" s="1">
        <v>925.23787125980004</v>
      </c>
      <c r="S51" s="1">
        <v>911.84038732379997</v>
      </c>
      <c r="T51" s="1">
        <v>911.84038732379997</v>
      </c>
      <c r="U51" s="1">
        <v>902.69458096400001</v>
      </c>
      <c r="V51" s="1">
        <v>502.46485865979997</v>
      </c>
      <c r="W51" s="1">
        <v>456.93325981919998</v>
      </c>
    </row>
    <row r="52" spans="1:24" ht="15" customHeight="1">
      <c r="A52" s="6" t="s">
        <v>224</v>
      </c>
      <c r="B52" s="207">
        <v>0.30665300000000001</v>
      </c>
      <c r="C52" s="59">
        <v>0.27419399999999999</v>
      </c>
      <c r="D52" s="59">
        <v>0.27930100000000002</v>
      </c>
      <c r="E52" s="59">
        <v>0.27930100000000002</v>
      </c>
      <c r="F52" s="59">
        <v>0.29427799999999998</v>
      </c>
      <c r="G52" s="59">
        <v>0.27942600000000001</v>
      </c>
      <c r="H52" s="59">
        <v>0.24009900000000001</v>
      </c>
      <c r="I52" s="59">
        <v>0.29425299999999999</v>
      </c>
      <c r="J52" s="59">
        <v>0.29425299999999999</v>
      </c>
      <c r="K52" s="59">
        <v>0.28688999999999998</v>
      </c>
      <c r="L52" s="59">
        <v>0.27293600000000001</v>
      </c>
      <c r="M52" s="59">
        <v>0.249223</v>
      </c>
      <c r="N52" s="59">
        <v>0.298016</v>
      </c>
      <c r="O52" s="59">
        <v>0.298016</v>
      </c>
      <c r="P52" s="59">
        <v>0.310784</v>
      </c>
      <c r="Q52" s="59">
        <v>0.30230800000000002</v>
      </c>
      <c r="R52" s="59">
        <v>0.22264100000000001</v>
      </c>
      <c r="S52" s="59">
        <v>0.22741900000000001</v>
      </c>
      <c r="T52" s="59">
        <v>0.22741900000000001</v>
      </c>
      <c r="U52" s="59">
        <v>0.23424400000000001</v>
      </c>
      <c r="V52" s="59">
        <v>0.19352900000000001</v>
      </c>
      <c r="W52" s="59">
        <v>0.14929999999999999</v>
      </c>
    </row>
    <row r="53" spans="1:24" ht="15" customHeight="1">
      <c r="A53" s="220" t="s">
        <v>225</v>
      </c>
      <c r="B53" s="207">
        <v>0.353045</v>
      </c>
      <c r="C53" s="59">
        <v>0.36311599999999999</v>
      </c>
      <c r="D53" s="59">
        <v>0.36304999999999998</v>
      </c>
      <c r="E53" s="59">
        <v>0.36304999999999998</v>
      </c>
      <c r="F53" s="59">
        <v>0.36294500000000002</v>
      </c>
      <c r="G53" s="59">
        <v>0.366068</v>
      </c>
      <c r="H53" s="59">
        <v>0.36724499999999999</v>
      </c>
      <c r="I53" s="59">
        <v>0.40018999999999999</v>
      </c>
      <c r="J53" s="59">
        <v>0.40018999999999999</v>
      </c>
      <c r="K53" s="59">
        <v>0.39609100000000003</v>
      </c>
      <c r="L53" s="59">
        <v>0.39801799999999998</v>
      </c>
      <c r="M53" s="59">
        <v>0.40068500000000001</v>
      </c>
      <c r="N53" s="59">
        <v>0.42085299999999998</v>
      </c>
      <c r="O53" s="59">
        <v>0.42085299999999998</v>
      </c>
      <c r="P53" s="59">
        <v>0.40844999999999998</v>
      </c>
      <c r="Q53" s="59">
        <v>0.39661800000000003</v>
      </c>
      <c r="R53" s="59">
        <v>0.40248400000000001</v>
      </c>
      <c r="S53" s="59">
        <v>0.43427900000000003</v>
      </c>
      <c r="T53" s="59">
        <v>0.43427900000000003</v>
      </c>
      <c r="U53" s="59">
        <v>0.42647699999999999</v>
      </c>
      <c r="V53" s="59">
        <v>0.42702499999999999</v>
      </c>
      <c r="W53" s="59">
        <v>0.451264</v>
      </c>
    </row>
    <row r="54" spans="1:24" ht="15" customHeight="1" thickBot="1">
      <c r="A54" s="9" t="s">
        <v>226</v>
      </c>
      <c r="B54" s="214">
        <v>0.801284</v>
      </c>
      <c r="C54" s="215">
        <v>0.76569500000000001</v>
      </c>
      <c r="D54" s="215">
        <v>0.83887999999999996</v>
      </c>
      <c r="E54" s="215">
        <v>0.83887999999999996</v>
      </c>
      <c r="F54" s="215">
        <v>0.82465699999999997</v>
      </c>
      <c r="G54" s="215">
        <v>0.83480799999999999</v>
      </c>
      <c r="H54" s="215">
        <v>0.84709400000000001</v>
      </c>
      <c r="I54" s="215">
        <v>0.85695299999999996</v>
      </c>
      <c r="J54" s="215">
        <v>0.85695299999999996</v>
      </c>
      <c r="K54" s="215">
        <v>0.84628599999999998</v>
      </c>
      <c r="L54" s="215">
        <v>0.83222700000000005</v>
      </c>
      <c r="M54" s="215">
        <v>0.78553099999999998</v>
      </c>
      <c r="N54" s="215">
        <v>0.87331400000000003</v>
      </c>
      <c r="O54" s="215">
        <v>0.87331400000000003</v>
      </c>
      <c r="P54" s="215">
        <v>0.83472299999999999</v>
      </c>
      <c r="Q54" s="215">
        <v>0.81944399999999995</v>
      </c>
      <c r="R54" s="215">
        <v>0.79264699999999999</v>
      </c>
      <c r="S54" s="215">
        <v>0.90085499999999996</v>
      </c>
      <c r="T54" s="215">
        <v>0.90085499999999996</v>
      </c>
      <c r="U54" s="215">
        <v>0.856993</v>
      </c>
      <c r="V54" s="215">
        <v>0.82254700000000003</v>
      </c>
      <c r="W54" s="215">
        <v>0.76051400000000002</v>
      </c>
    </row>
  </sheetData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X47"/>
  <sheetViews>
    <sheetView showGridLines="0" zoomScale="90" zoomScaleNormal="90" workbookViewId="0">
      <pane xSplit="1" ySplit="6" topLeftCell="B7" activePane="bottomRight" state="frozen"/>
      <selection activeCell="D54" sqref="D54"/>
      <selection pane="topRight" activeCell="D54" sqref="D54"/>
      <selection pane="bottomLeft" activeCell="D54" sqref="D54"/>
      <selection pane="bottomRight"/>
    </sheetView>
  </sheetViews>
  <sheetFormatPr defaultColWidth="8.81640625" defaultRowHeight="12.5"/>
  <cols>
    <col min="1" max="1" width="61.6328125" customWidth="1"/>
    <col min="2" max="6" width="8.81640625" customWidth="1"/>
    <col min="7" max="23" width="9" customWidth="1"/>
    <col min="24" max="24" width="8.90625" customWidth="1"/>
  </cols>
  <sheetData>
    <row r="3" spans="1:24"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3" customHeight="1"/>
    <row r="5" spans="1:24" ht="20" customHeight="1">
      <c r="A5" s="25" t="s">
        <v>22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</row>
    <row r="6" spans="1:24" ht="18" customHeight="1">
      <c r="A6" s="27" t="s">
        <v>43</v>
      </c>
      <c r="B6" s="30" t="s">
        <v>350</v>
      </c>
      <c r="C6" s="31" t="s">
        <v>347</v>
      </c>
      <c r="D6" s="31" t="s">
        <v>338</v>
      </c>
      <c r="E6" s="31" t="s">
        <v>337</v>
      </c>
      <c r="F6" s="31" t="s">
        <v>332</v>
      </c>
      <c r="G6" s="31" t="s">
        <v>328</v>
      </c>
      <c r="H6" s="31" t="s">
        <v>319</v>
      </c>
      <c r="I6" s="31" t="s">
        <v>315</v>
      </c>
      <c r="J6" s="31" t="s">
        <v>314</v>
      </c>
      <c r="K6" s="31" t="s">
        <v>311</v>
      </c>
      <c r="L6" s="31" t="s">
        <v>306</v>
      </c>
      <c r="M6" s="31" t="s">
        <v>303</v>
      </c>
      <c r="N6" s="31" t="s">
        <v>301</v>
      </c>
      <c r="O6" s="31" t="s">
        <v>300</v>
      </c>
      <c r="P6" s="31" t="s">
        <v>297</v>
      </c>
      <c r="Q6" s="31" t="s">
        <v>220</v>
      </c>
      <c r="R6" s="31" t="s">
        <v>180</v>
      </c>
      <c r="S6" s="31" t="s">
        <v>179</v>
      </c>
      <c r="T6" s="31" t="s">
        <v>178</v>
      </c>
      <c r="U6" s="31" t="s">
        <v>177</v>
      </c>
      <c r="V6" s="31" t="s">
        <v>175</v>
      </c>
      <c r="W6" s="31" t="s">
        <v>172</v>
      </c>
    </row>
    <row r="7" spans="1:24" ht="22" customHeight="1">
      <c r="A7" s="8" t="s">
        <v>50</v>
      </c>
      <c r="B7" s="62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</row>
    <row r="8" spans="1:24" ht="15" customHeight="1">
      <c r="A8" s="3" t="s">
        <v>4</v>
      </c>
      <c r="B8" s="19">
        <v>-64.763471999999993</v>
      </c>
      <c r="C8" s="10">
        <v>-60.698556000000004</v>
      </c>
      <c r="D8" s="10">
        <v>-270.87016299999999</v>
      </c>
      <c r="E8" s="10">
        <v>-63.712598</v>
      </c>
      <c r="F8" s="10">
        <v>-63.701461000000002</v>
      </c>
      <c r="G8" s="10">
        <v>-70.079481000000001</v>
      </c>
      <c r="H8" s="10">
        <v>-73.376622999999995</v>
      </c>
      <c r="I8" s="10">
        <v>-319.15820300000001</v>
      </c>
      <c r="J8" s="10">
        <v>-67.688321000000002</v>
      </c>
      <c r="K8" s="10">
        <v>-79.988962000000001</v>
      </c>
      <c r="L8" s="10">
        <v>-92.339060000000003</v>
      </c>
      <c r="M8" s="10">
        <v>-79.141859999999994</v>
      </c>
      <c r="N8" s="10">
        <v>-225.18349599999999</v>
      </c>
      <c r="O8" s="10">
        <v>-78.909794000000005</v>
      </c>
      <c r="P8" s="10">
        <v>-41.464852</v>
      </c>
      <c r="Q8" s="10">
        <v>-65.920165999999995</v>
      </c>
      <c r="R8" s="10">
        <v>-38.888683999999998</v>
      </c>
      <c r="S8" s="10">
        <v>133.858788</v>
      </c>
      <c r="T8" s="10">
        <v>11.140561</v>
      </c>
      <c r="U8" s="10">
        <v>32.38982</v>
      </c>
      <c r="V8" s="10">
        <v>37.091751000000002</v>
      </c>
      <c r="W8" s="10">
        <v>53.236656000000004</v>
      </c>
      <c r="X8" s="10"/>
    </row>
    <row r="9" spans="1:24" ht="15" customHeight="1">
      <c r="A9" s="5" t="s">
        <v>183</v>
      </c>
      <c r="B9" s="19">
        <v>2.5927180000000001</v>
      </c>
      <c r="C9" s="10">
        <v>2.700021</v>
      </c>
      <c r="D9" s="10">
        <v>11.189897</v>
      </c>
      <c r="E9" s="10">
        <v>1.6177889999999999</v>
      </c>
      <c r="F9" s="10">
        <v>3.0012560000000001</v>
      </c>
      <c r="G9" s="10">
        <v>3.523272</v>
      </c>
      <c r="H9" s="10">
        <v>3.04758</v>
      </c>
      <c r="I9" s="10">
        <v>14.450288</v>
      </c>
      <c r="J9" s="10">
        <v>3.549906</v>
      </c>
      <c r="K9" s="10">
        <v>3.6892749999999999</v>
      </c>
      <c r="L9" s="10">
        <v>3.6253709999999999</v>
      </c>
      <c r="M9" s="10">
        <v>3.5857359999999998</v>
      </c>
      <c r="N9" s="10">
        <v>14.094911</v>
      </c>
      <c r="O9" s="10">
        <v>3.6124309999999999</v>
      </c>
      <c r="P9" s="10">
        <v>4.2961289999999996</v>
      </c>
      <c r="Q9" s="10">
        <v>3.9702259999999998</v>
      </c>
      <c r="R9" s="10">
        <v>2.2161249999999999</v>
      </c>
      <c r="S9" s="10">
        <v>15.719072000000001</v>
      </c>
      <c r="T9" s="10">
        <v>4.0689820000000001</v>
      </c>
      <c r="U9" s="10">
        <v>4.2987529999999996</v>
      </c>
      <c r="V9" s="10">
        <v>4.2569270000000001</v>
      </c>
      <c r="W9" s="10">
        <v>3.0944099999999999</v>
      </c>
    </row>
    <row r="10" spans="1:24" ht="15" customHeight="1">
      <c r="A10" s="6" t="s">
        <v>184</v>
      </c>
      <c r="B10" s="19">
        <v>2.5927180000000001</v>
      </c>
      <c r="C10" s="10">
        <v>2.700021</v>
      </c>
      <c r="D10" s="10">
        <v>11.437203999999999</v>
      </c>
      <c r="E10" s="10">
        <v>1.8144420000000001</v>
      </c>
      <c r="F10" s="10">
        <v>3.0400360000000002</v>
      </c>
      <c r="G10" s="10">
        <v>3.5351460000000001</v>
      </c>
      <c r="H10" s="10">
        <v>3.04758</v>
      </c>
      <c r="I10" s="10">
        <v>14.450288</v>
      </c>
      <c r="J10" s="10">
        <v>3.549906</v>
      </c>
      <c r="K10" s="10">
        <v>3.6892749999999999</v>
      </c>
      <c r="L10" s="10">
        <v>3.6253709999999999</v>
      </c>
      <c r="M10" s="10">
        <v>3.5857359999999998</v>
      </c>
      <c r="N10" s="10">
        <v>14.094911</v>
      </c>
      <c r="O10" s="10">
        <v>3.6101709999999998</v>
      </c>
      <c r="P10" s="10">
        <v>4.2972099999999998</v>
      </c>
      <c r="Q10" s="10">
        <v>3.9714049999999999</v>
      </c>
      <c r="R10" s="10">
        <v>2.2161249999999999</v>
      </c>
      <c r="S10" s="10">
        <v>15.719072000000001</v>
      </c>
      <c r="T10" s="10">
        <v>4.0689820000000001</v>
      </c>
      <c r="U10" s="10">
        <v>4.2987529999999996</v>
      </c>
      <c r="V10" s="10">
        <v>4.2569270000000001</v>
      </c>
      <c r="W10" s="10">
        <v>3.0944099999999999</v>
      </c>
    </row>
    <row r="11" spans="1:24" ht="15" customHeight="1">
      <c r="A11" s="6" t="s">
        <v>185</v>
      </c>
      <c r="B11" s="19">
        <v>0</v>
      </c>
      <c r="C11" s="10">
        <v>0</v>
      </c>
      <c r="D11" s="10">
        <v>-0.247307</v>
      </c>
      <c r="E11" s="10">
        <v>-0.19665299999999999</v>
      </c>
      <c r="F11" s="10">
        <v>-3.8780000000000002E-2</v>
      </c>
      <c r="G11" s="10">
        <v>-1.1873999999999999E-2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2.2599999999999999E-3</v>
      </c>
      <c r="P11" s="10">
        <v>-1.0809999999999999E-3</v>
      </c>
      <c r="Q11" s="10">
        <v>-1.1789999999999999E-3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</row>
    <row r="12" spans="1:24" ht="15" customHeight="1">
      <c r="A12" s="3" t="s">
        <v>5</v>
      </c>
      <c r="B12" s="19">
        <v>3.5438519999999998</v>
      </c>
      <c r="C12" s="10">
        <v>0.29975800000000002</v>
      </c>
      <c r="D12" s="10">
        <v>3.2551000000000001</v>
      </c>
      <c r="E12" s="10">
        <v>0.34473300000000001</v>
      </c>
      <c r="F12" s="10">
        <v>1.3607750000000001</v>
      </c>
      <c r="G12" s="10">
        <v>1.207538</v>
      </c>
      <c r="H12" s="10">
        <v>0.34205400000000002</v>
      </c>
      <c r="I12" s="10">
        <v>4.0693270000000004</v>
      </c>
      <c r="J12" s="10">
        <v>0.42762</v>
      </c>
      <c r="K12" s="10">
        <v>2.0258790000000002</v>
      </c>
      <c r="L12" s="10">
        <v>1.3459460000000001</v>
      </c>
      <c r="M12" s="10">
        <v>0.26988200000000001</v>
      </c>
      <c r="N12" s="10">
        <v>3.874641</v>
      </c>
      <c r="O12" s="10">
        <v>0.55349199999999998</v>
      </c>
      <c r="P12" s="10">
        <v>1.7933269999999999</v>
      </c>
      <c r="Q12" s="10">
        <v>1.1709639999999999</v>
      </c>
      <c r="R12" s="10">
        <v>0.35685800000000001</v>
      </c>
      <c r="S12" s="10">
        <v>3.831909</v>
      </c>
      <c r="T12" s="10">
        <v>0.35012199999999999</v>
      </c>
      <c r="U12" s="10">
        <v>1.6426719999999999</v>
      </c>
      <c r="V12" s="10">
        <v>1.557966</v>
      </c>
      <c r="W12" s="10">
        <v>0.28114899999999998</v>
      </c>
    </row>
    <row r="13" spans="1:24" ht="25">
      <c r="A13" s="276" t="s">
        <v>305</v>
      </c>
      <c r="B13" s="19">
        <v>-4.2603499999999999</v>
      </c>
      <c r="C13" s="10">
        <v>-2.5859719999999999</v>
      </c>
      <c r="D13" s="10">
        <v>21.922326999999999</v>
      </c>
      <c r="E13" s="10">
        <v>-0.51821700000000004</v>
      </c>
      <c r="F13" s="10">
        <v>4.9225890000000003</v>
      </c>
      <c r="G13" s="10">
        <v>17.953966000000001</v>
      </c>
      <c r="H13" s="10">
        <v>-0.43601099999999998</v>
      </c>
      <c r="I13" s="10">
        <v>47.847844000000002</v>
      </c>
      <c r="J13" s="10">
        <v>3.6516829999999998</v>
      </c>
      <c r="K13" s="10">
        <v>3.7735430000000001</v>
      </c>
      <c r="L13" s="10">
        <v>41.903281999999997</v>
      </c>
      <c r="M13" s="10">
        <v>-1.480664</v>
      </c>
      <c r="N13" s="10">
        <v>88.213573999999994</v>
      </c>
      <c r="O13" s="10">
        <v>24.517720000000001</v>
      </c>
      <c r="P13" s="10">
        <v>13.420458</v>
      </c>
      <c r="Q13" s="10">
        <v>32.614091000000002</v>
      </c>
      <c r="R13" s="10">
        <v>17.661304999999999</v>
      </c>
      <c r="S13" s="10">
        <v>-7.8276110000000001</v>
      </c>
      <c r="T13" s="10">
        <v>8.1621550000000003</v>
      </c>
      <c r="U13" s="10">
        <v>3.8185670000000003</v>
      </c>
      <c r="V13" s="10">
        <v>-11.826105999999999</v>
      </c>
      <c r="W13" s="10">
        <v>-7.982227</v>
      </c>
    </row>
    <row r="14" spans="1:24" ht="15" customHeight="1">
      <c r="A14" s="18" t="s">
        <v>6</v>
      </c>
      <c r="B14" s="19">
        <v>-7.3833840000000004</v>
      </c>
      <c r="C14" s="10">
        <v>-7.1170179999999998</v>
      </c>
      <c r="D14" s="10">
        <v>-2.5756239999999999</v>
      </c>
      <c r="E14" s="10">
        <v>-0.65714099999999998</v>
      </c>
      <c r="F14" s="10">
        <v>-0.46364</v>
      </c>
      <c r="G14" s="10">
        <v>-0.434527</v>
      </c>
      <c r="H14" s="10">
        <v>-1.020316</v>
      </c>
      <c r="I14" s="10">
        <v>-3.5350009999999998</v>
      </c>
      <c r="J14" s="10">
        <v>-0.96745499999999995</v>
      </c>
      <c r="K14" s="10">
        <v>-0.64817599999999997</v>
      </c>
      <c r="L14" s="10">
        <v>-0.67253200000000002</v>
      </c>
      <c r="M14" s="10">
        <v>-1.2468379999999999</v>
      </c>
      <c r="N14" s="10">
        <v>-5.5356199999999998</v>
      </c>
      <c r="O14" s="10">
        <v>-1.3848130000000001</v>
      </c>
      <c r="P14" s="10">
        <v>-0.66226399999999996</v>
      </c>
      <c r="Q14" s="10">
        <v>-1.590455</v>
      </c>
      <c r="R14" s="10">
        <v>-1.898088</v>
      </c>
      <c r="S14" s="10">
        <v>-4.9818749999999996</v>
      </c>
      <c r="T14" s="10">
        <v>-2.5330789999999999</v>
      </c>
      <c r="U14" s="10">
        <v>-2.0343040000000001</v>
      </c>
      <c r="V14" s="10">
        <v>-1.7512799999999999</v>
      </c>
      <c r="W14" s="10">
        <v>1.3367880000000001</v>
      </c>
    </row>
    <row r="15" spans="1:24" ht="15" customHeight="1">
      <c r="A15" s="7" t="s">
        <v>42</v>
      </c>
      <c r="B15" s="19">
        <v>-5.5731599999999997</v>
      </c>
      <c r="C15" s="10">
        <v>-7.0167330000000003</v>
      </c>
      <c r="D15" s="10">
        <v>-25.471761999999998</v>
      </c>
      <c r="E15" s="10">
        <v>-12.09709</v>
      </c>
      <c r="F15" s="10">
        <v>-8.0186200000000003</v>
      </c>
      <c r="G15" s="10">
        <v>-4.5244799999999996</v>
      </c>
      <c r="H15" s="10">
        <v>-0.83157199999999998</v>
      </c>
      <c r="I15" s="10">
        <v>-16.872236000000001</v>
      </c>
      <c r="J15" s="10">
        <v>-2.4454340000000001</v>
      </c>
      <c r="K15" s="10">
        <v>-4.4917629999999997</v>
      </c>
      <c r="L15" s="10">
        <v>-2.8427069999999999</v>
      </c>
      <c r="M15" s="10">
        <v>-7.0923319999999999</v>
      </c>
      <c r="N15" s="10">
        <v>400.21177699999998</v>
      </c>
      <c r="O15" s="10">
        <v>-0.85341599999999995</v>
      </c>
      <c r="P15" s="10">
        <v>0.85015200000000002</v>
      </c>
      <c r="Q15" s="10">
        <v>-4.0479810000000001</v>
      </c>
      <c r="R15" s="10">
        <v>404.26302199999998</v>
      </c>
      <c r="S15" s="10">
        <v>-4.5077059999999998</v>
      </c>
      <c r="T15" s="10">
        <v>-1.40656</v>
      </c>
      <c r="U15" s="10">
        <v>7.9352539999999996</v>
      </c>
      <c r="V15" s="10">
        <v>-6.0365310000000001</v>
      </c>
      <c r="W15" s="10">
        <v>-4.9998690000000003</v>
      </c>
    </row>
    <row r="16" spans="1:24" ht="15" customHeight="1">
      <c r="A16" s="13" t="s">
        <v>44</v>
      </c>
      <c r="B16" s="269">
        <v>-75.843795999999998</v>
      </c>
      <c r="C16" s="273">
        <v>-74.418499999999995</v>
      </c>
      <c r="D16" s="273">
        <v>-262.55022500000001</v>
      </c>
      <c r="E16" s="273">
        <v>-75.022524000000004</v>
      </c>
      <c r="F16" s="273">
        <v>-62.899101000000002</v>
      </c>
      <c r="G16" s="273">
        <v>-52.353712000000002</v>
      </c>
      <c r="H16" s="273">
        <v>-72.274888000000004</v>
      </c>
      <c r="I16" s="273">
        <v>-273.19798100000003</v>
      </c>
      <c r="J16" s="273">
        <v>-63.472000999999999</v>
      </c>
      <c r="K16" s="273">
        <v>-75.640203999999997</v>
      </c>
      <c r="L16" s="273">
        <v>-48.979700000000001</v>
      </c>
      <c r="M16" s="273">
        <v>-85.106076000000002</v>
      </c>
      <c r="N16" s="12">
        <v>275.67578700000001</v>
      </c>
      <c r="O16" s="273">
        <v>-52.464379999999998</v>
      </c>
      <c r="P16" s="12">
        <v>-21.767050000000001</v>
      </c>
      <c r="Q16" s="12">
        <v>-33.803320999999997</v>
      </c>
      <c r="R16" s="12">
        <v>383.71053799999999</v>
      </c>
      <c r="S16" s="12">
        <v>136.09257700000001</v>
      </c>
      <c r="T16" s="12">
        <v>19.782181000000001</v>
      </c>
      <c r="U16" s="12">
        <v>48.050761999999999</v>
      </c>
      <c r="V16" s="12">
        <v>23.292726999999999</v>
      </c>
      <c r="W16" s="12">
        <v>44.966906999999999</v>
      </c>
    </row>
    <row r="17" spans="1:23" ht="15" customHeight="1">
      <c r="A17" s="3" t="s">
        <v>186</v>
      </c>
      <c r="B17" s="19">
        <v>-52.205008999999997</v>
      </c>
      <c r="C17" s="10">
        <v>-46.041964</v>
      </c>
      <c r="D17" s="10">
        <v>-177.64174299999999</v>
      </c>
      <c r="E17" s="10">
        <v>-67.745266000000001</v>
      </c>
      <c r="F17" s="10">
        <v>-29.384338</v>
      </c>
      <c r="G17" s="10">
        <v>-42.693739000000001</v>
      </c>
      <c r="H17" s="10">
        <v>-37.818399999999997</v>
      </c>
      <c r="I17" s="10">
        <v>-174.80458899999999</v>
      </c>
      <c r="J17" s="10">
        <v>-50.212494999999997</v>
      </c>
      <c r="K17" s="10">
        <v>-52.484288999999997</v>
      </c>
      <c r="L17" s="10">
        <v>-36.481586</v>
      </c>
      <c r="M17" s="10">
        <v>-35.626218999999999</v>
      </c>
      <c r="N17" s="10">
        <v>-256.08730000000003</v>
      </c>
      <c r="O17" s="10">
        <v>-70.013636000000005</v>
      </c>
      <c r="P17" s="10">
        <v>-34.879238999999998</v>
      </c>
      <c r="Q17" s="10">
        <v>-56.551501000000002</v>
      </c>
      <c r="R17" s="10">
        <v>-94.642923999999994</v>
      </c>
      <c r="S17" s="10">
        <v>-336.52128699999997</v>
      </c>
      <c r="T17" s="10">
        <v>-96.051689999999994</v>
      </c>
      <c r="U17" s="10">
        <v>-79.519598999999999</v>
      </c>
      <c r="V17" s="10">
        <v>-64.398886000000005</v>
      </c>
      <c r="W17" s="10">
        <v>-96.551112000000003</v>
      </c>
    </row>
    <row r="18" spans="1:23" ht="15" customHeight="1">
      <c r="A18" s="6" t="s">
        <v>187</v>
      </c>
      <c r="B18" s="19">
        <v>-52.844951999999999</v>
      </c>
      <c r="C18" s="10">
        <v>-46.805025999999998</v>
      </c>
      <c r="D18" s="10">
        <v>-176.526758</v>
      </c>
      <c r="E18" s="10">
        <v>-68.452680000000001</v>
      </c>
      <c r="F18" s="10">
        <v>-29.973105</v>
      </c>
      <c r="G18" s="10">
        <v>-43.350515999999999</v>
      </c>
      <c r="H18" s="10">
        <v>-34.750456999999997</v>
      </c>
      <c r="I18" s="10">
        <v>-178.160461</v>
      </c>
      <c r="J18" s="10">
        <v>-50.913125000000001</v>
      </c>
      <c r="K18" s="10">
        <v>-53.035792999999998</v>
      </c>
      <c r="L18" s="10">
        <v>-37.098680999999999</v>
      </c>
      <c r="M18" s="10">
        <v>-37.112862</v>
      </c>
      <c r="N18" s="10">
        <v>-253.940844</v>
      </c>
      <c r="O18" s="10">
        <v>-70.230093999999994</v>
      </c>
      <c r="P18" s="10">
        <v>-35.503638000000002</v>
      </c>
      <c r="Q18" s="10">
        <v>-57.804845999999998</v>
      </c>
      <c r="R18" s="10">
        <v>-90.402265999999997</v>
      </c>
      <c r="S18" s="10">
        <v>-331.50526000000002</v>
      </c>
      <c r="T18" s="10">
        <v>-95.531378000000004</v>
      </c>
      <c r="U18" s="10">
        <v>-79.424274999999994</v>
      </c>
      <c r="V18" s="10">
        <v>-63.238616999999998</v>
      </c>
      <c r="W18" s="10">
        <v>-93.310990000000004</v>
      </c>
    </row>
    <row r="19" spans="1:23" ht="15" customHeight="1">
      <c r="A19" s="6" t="s">
        <v>188</v>
      </c>
      <c r="B19" s="19">
        <v>0</v>
      </c>
      <c r="C19" s="10">
        <v>0</v>
      </c>
      <c r="D19" s="10">
        <v>-3.632838</v>
      </c>
      <c r="E19" s="10">
        <v>0</v>
      </c>
      <c r="F19" s="10">
        <v>0</v>
      </c>
      <c r="G19" s="10">
        <v>0</v>
      </c>
      <c r="H19" s="10">
        <v>-3.632838</v>
      </c>
      <c r="I19" s="10">
        <v>1.0143990000000001</v>
      </c>
      <c r="J19" s="10">
        <v>0.1</v>
      </c>
      <c r="K19" s="10">
        <v>0</v>
      </c>
      <c r="L19" s="10">
        <v>0</v>
      </c>
      <c r="M19" s="10">
        <v>0.91439899999999996</v>
      </c>
      <c r="N19" s="10">
        <v>-4.3915839999999999</v>
      </c>
      <c r="O19" s="10">
        <v>7.1400000000000001E-4</v>
      </c>
      <c r="P19" s="10">
        <v>1.4319999999999999E-3</v>
      </c>
      <c r="Q19" s="10">
        <v>0.59126999999999996</v>
      </c>
      <c r="R19" s="10">
        <v>-4.9850000000000003</v>
      </c>
      <c r="S19" s="10">
        <v>-7.5773640000000002</v>
      </c>
      <c r="T19" s="10">
        <v>-1.2660400000000001</v>
      </c>
      <c r="U19" s="10">
        <v>-0.61867399999999995</v>
      </c>
      <c r="V19" s="10">
        <v>-1.8125</v>
      </c>
      <c r="W19" s="10">
        <v>-3.88015</v>
      </c>
    </row>
    <row r="20" spans="1:23" ht="15" customHeight="1">
      <c r="A20" s="6" t="s">
        <v>189</v>
      </c>
      <c r="B20" s="19">
        <v>0.63994300000000004</v>
      </c>
      <c r="C20" s="10">
        <v>0.76306200000000002</v>
      </c>
      <c r="D20" s="10">
        <v>2.5178530000000001</v>
      </c>
      <c r="E20" s="10">
        <v>0.70741399999999999</v>
      </c>
      <c r="F20" s="10">
        <v>0.58876700000000004</v>
      </c>
      <c r="G20" s="10">
        <v>0.65677700000000006</v>
      </c>
      <c r="H20" s="10">
        <v>0.56489500000000004</v>
      </c>
      <c r="I20" s="10">
        <v>2.3414730000000001</v>
      </c>
      <c r="J20" s="10">
        <v>0.60063</v>
      </c>
      <c r="K20" s="10">
        <v>0.55150399999999999</v>
      </c>
      <c r="L20" s="10">
        <v>0.61709499999999995</v>
      </c>
      <c r="M20" s="10">
        <v>0.57224399999999997</v>
      </c>
      <c r="N20" s="10">
        <v>2.2451279999999998</v>
      </c>
      <c r="O20" s="10">
        <v>0.21574399999999999</v>
      </c>
      <c r="P20" s="10">
        <v>0.62296700000000005</v>
      </c>
      <c r="Q20" s="10">
        <v>0.66207499999999997</v>
      </c>
      <c r="R20" s="10">
        <v>0.74434199999999995</v>
      </c>
      <c r="S20" s="10">
        <v>2.561337</v>
      </c>
      <c r="T20" s="10">
        <v>0.74572799999999995</v>
      </c>
      <c r="U20" s="10">
        <v>0.52334999999999998</v>
      </c>
      <c r="V20" s="10">
        <v>0.65223100000000001</v>
      </c>
      <c r="W20" s="10">
        <v>0.64002800000000004</v>
      </c>
    </row>
    <row r="21" spans="1:23" ht="15" customHeight="1">
      <c r="A21" s="3" t="s">
        <v>190</v>
      </c>
      <c r="B21" s="19">
        <v>-1.1553519999999999</v>
      </c>
      <c r="C21" s="10">
        <v>-2.1850719999999999</v>
      </c>
      <c r="D21" s="10">
        <v>-3.2987410000000001</v>
      </c>
      <c r="E21" s="10">
        <v>-3.8030870000000001</v>
      </c>
      <c r="F21" s="10">
        <v>1.3007519999999999</v>
      </c>
      <c r="G21" s="10">
        <v>-0.71900500000000001</v>
      </c>
      <c r="H21" s="10">
        <v>-7.7400999999999998E-2</v>
      </c>
      <c r="I21" s="10">
        <v>-1.824967</v>
      </c>
      <c r="J21" s="10">
        <v>0.99343599999999999</v>
      </c>
      <c r="K21" s="10">
        <v>-2.4628800000000002</v>
      </c>
      <c r="L21" s="10">
        <v>-1.2523089999999999</v>
      </c>
      <c r="M21" s="10">
        <v>0.89678599999999997</v>
      </c>
      <c r="N21" s="10">
        <v>-1.2091099999999999</v>
      </c>
      <c r="O21" s="10">
        <v>0.95447800000000005</v>
      </c>
      <c r="P21" s="10">
        <v>-1.270953</v>
      </c>
      <c r="Q21" s="10">
        <v>-0.37832399999999999</v>
      </c>
      <c r="R21" s="10">
        <v>-0.51431099999999996</v>
      </c>
      <c r="S21" s="10">
        <v>-8.8342580000000002</v>
      </c>
      <c r="T21" s="10">
        <v>1.459465</v>
      </c>
      <c r="U21" s="10">
        <v>-9.1790710000000004</v>
      </c>
      <c r="V21" s="10">
        <v>5.6869000000000003E-2</v>
      </c>
      <c r="W21" s="10">
        <v>-1.171521</v>
      </c>
    </row>
    <row r="22" spans="1:23" ht="15" customHeight="1">
      <c r="A22" s="6" t="s">
        <v>228</v>
      </c>
      <c r="B22" s="19">
        <v>-1.6827999999999999E-2</v>
      </c>
      <c r="C22" s="10">
        <v>-0.29266900000000001</v>
      </c>
      <c r="D22" s="10">
        <v>-0.55311399999999999</v>
      </c>
      <c r="E22" s="10">
        <v>-0.11433699999999999</v>
      </c>
      <c r="F22" s="10">
        <v>-0.100198</v>
      </c>
      <c r="G22" s="10">
        <v>-0.11919399999999999</v>
      </c>
      <c r="H22" s="10">
        <v>-0.219385</v>
      </c>
      <c r="I22" s="10">
        <v>-0.52112599999999998</v>
      </c>
      <c r="J22" s="10">
        <v>-7.6790999999999998E-2</v>
      </c>
      <c r="K22" s="10">
        <v>-0.123777</v>
      </c>
      <c r="L22" s="10">
        <v>-0.134908</v>
      </c>
      <c r="M22" s="10">
        <v>-0.18565000000000001</v>
      </c>
      <c r="N22" s="10">
        <v>-0.63955799999999996</v>
      </c>
      <c r="O22" s="10">
        <v>-0.138127</v>
      </c>
      <c r="P22" s="10">
        <v>-0.109039</v>
      </c>
      <c r="Q22" s="10">
        <v>-0.396125</v>
      </c>
      <c r="R22" s="10">
        <v>3.7330000000000002E-3</v>
      </c>
      <c r="S22" s="10">
        <v>-0.75194799999999995</v>
      </c>
      <c r="T22" s="10">
        <v>-0.184332</v>
      </c>
      <c r="U22" s="10">
        <v>-0.17894599999999999</v>
      </c>
      <c r="V22" s="10">
        <v>-0.20022300000000001</v>
      </c>
      <c r="W22" s="10">
        <v>-0.188447</v>
      </c>
    </row>
    <row r="23" spans="1:23" ht="15" customHeight="1">
      <c r="A23" s="6" t="s">
        <v>191</v>
      </c>
      <c r="B23" s="19">
        <v>-1.1553519999999999</v>
      </c>
      <c r="C23" s="10">
        <v>-2.1850719999999999</v>
      </c>
      <c r="D23" s="10">
        <v>-3.2987410000000001</v>
      </c>
      <c r="E23" s="10">
        <v>-3.8030870000000001</v>
      </c>
      <c r="F23" s="10">
        <v>1.3007519999999999</v>
      </c>
      <c r="G23" s="10">
        <v>-0.71900500000000001</v>
      </c>
      <c r="H23" s="10">
        <v>-7.7400999999999998E-2</v>
      </c>
      <c r="I23" s="10">
        <v>-1.824967</v>
      </c>
      <c r="J23" s="10">
        <v>0.99343599999999999</v>
      </c>
      <c r="K23" s="10">
        <v>-2.4628800000000002</v>
      </c>
      <c r="L23" s="10">
        <v>-1.2523089999999999</v>
      </c>
      <c r="M23" s="10">
        <v>0.89678599999999997</v>
      </c>
      <c r="N23" s="10">
        <v>-1.2091099999999999</v>
      </c>
      <c r="O23" s="10">
        <v>0.95447800000000005</v>
      </c>
      <c r="P23" s="10">
        <v>-1.270953</v>
      </c>
      <c r="Q23" s="10">
        <v>-0.37832399999999999</v>
      </c>
      <c r="R23" s="10">
        <v>-0.51431099999999996</v>
      </c>
      <c r="S23" s="10">
        <v>-8.8342580000000002</v>
      </c>
      <c r="T23" s="10">
        <v>1.459465</v>
      </c>
      <c r="U23" s="10">
        <v>-9.1790710000000004</v>
      </c>
      <c r="V23" s="10">
        <v>5.6869000000000003E-2</v>
      </c>
      <c r="W23" s="10">
        <v>-1.171521</v>
      </c>
    </row>
    <row r="24" spans="1:23" ht="15" customHeight="1">
      <c r="A24" s="208" t="s">
        <v>192</v>
      </c>
      <c r="B24" s="19">
        <v>-0.55899200000000004</v>
      </c>
      <c r="C24" s="10">
        <v>-1.2013739999999999</v>
      </c>
      <c r="D24" s="10">
        <v>-0.44405699999999998</v>
      </c>
      <c r="E24" s="10">
        <v>-3.0421019999999999</v>
      </c>
      <c r="F24" s="10">
        <v>1.939141</v>
      </c>
      <c r="G24" s="10">
        <v>5.4900000000000001E-4</v>
      </c>
      <c r="H24" s="10">
        <v>0.65835500000000002</v>
      </c>
      <c r="I24" s="10">
        <v>0.84048</v>
      </c>
      <c r="J24" s="10">
        <v>1.6202840000000001</v>
      </c>
      <c r="K24" s="10">
        <v>-1.8340380000000001</v>
      </c>
      <c r="L24" s="10">
        <v>-0.55226299999999995</v>
      </c>
      <c r="M24" s="10">
        <v>1.6064970000000001</v>
      </c>
      <c r="N24" s="10">
        <v>1.535256</v>
      </c>
      <c r="O24" s="10">
        <v>1.592384</v>
      </c>
      <c r="P24" s="10">
        <v>-0.66574900000000004</v>
      </c>
      <c r="Q24" s="10">
        <v>0.533308</v>
      </c>
      <c r="R24" s="10">
        <v>7.5313000000000005E-2</v>
      </c>
      <c r="S24" s="10">
        <v>-6.0769510000000002</v>
      </c>
      <c r="T24" s="10">
        <v>2.2193350000000001</v>
      </c>
      <c r="U24" s="10">
        <v>-8.5821310000000004</v>
      </c>
      <c r="V24" s="10">
        <v>0.76114000000000004</v>
      </c>
      <c r="W24" s="10">
        <v>-0.47529500000000002</v>
      </c>
    </row>
    <row r="25" spans="1:23" ht="15" customHeight="1">
      <c r="A25" s="6" t="s">
        <v>185</v>
      </c>
      <c r="B25" s="19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</row>
    <row r="26" spans="1:23" ht="15" customHeight="1">
      <c r="A26" s="3" t="s">
        <v>193</v>
      </c>
      <c r="B26" s="19">
        <v>-8.5972670000000004</v>
      </c>
      <c r="C26" s="10">
        <v>6.9578870000000004</v>
      </c>
      <c r="D26" s="10">
        <v>14.195223</v>
      </c>
      <c r="E26" s="10">
        <v>5.4453509999999996</v>
      </c>
      <c r="F26" s="10">
        <v>1.2344820000000001</v>
      </c>
      <c r="G26" s="10">
        <v>4.2227220000000001</v>
      </c>
      <c r="H26" s="10">
        <v>3.2926679999999999</v>
      </c>
      <c r="I26" s="10">
        <v>-16.544543000000001</v>
      </c>
      <c r="J26" s="10">
        <v>-2.5124399999999998</v>
      </c>
      <c r="K26" s="10">
        <v>-18.276361000000001</v>
      </c>
      <c r="L26" s="10">
        <v>-5.8204219999999998</v>
      </c>
      <c r="M26" s="10">
        <v>10.064679999999999</v>
      </c>
      <c r="N26" s="10">
        <v>3.6016499999999998</v>
      </c>
      <c r="O26" s="10">
        <v>5.3349789999999997</v>
      </c>
      <c r="P26" s="10">
        <v>-6.1983370000000004</v>
      </c>
      <c r="Q26" s="10">
        <v>-0.99607000000000001</v>
      </c>
      <c r="R26" s="10">
        <v>5.4610779999999997</v>
      </c>
      <c r="S26" s="10">
        <v>-21.611059000000001</v>
      </c>
      <c r="T26" s="10">
        <v>2.1050409999999999</v>
      </c>
      <c r="U26" s="10">
        <v>-3.962882</v>
      </c>
      <c r="V26" s="10">
        <v>-12.675179</v>
      </c>
      <c r="W26" s="10">
        <v>-7.0780390000000004</v>
      </c>
    </row>
    <row r="27" spans="1:23" ht="15" customHeight="1">
      <c r="A27" s="3" t="s">
        <v>1</v>
      </c>
      <c r="B27" s="19">
        <v>2.5735169999999998</v>
      </c>
      <c r="C27" s="10">
        <v>7.7435799999999997</v>
      </c>
      <c r="D27" s="10">
        <v>7.9744919999999997</v>
      </c>
      <c r="E27" s="10">
        <v>3.9453670000000001</v>
      </c>
      <c r="F27" s="10">
        <v>-5.7346000000000001E-2</v>
      </c>
      <c r="G27" s="10">
        <v>1.029982</v>
      </c>
      <c r="H27" s="10">
        <v>3.056489</v>
      </c>
      <c r="I27" s="10">
        <v>-12.329936999999999</v>
      </c>
      <c r="J27" s="10">
        <v>-15.880872999999999</v>
      </c>
      <c r="K27" s="10">
        <v>-1.4463029999999999</v>
      </c>
      <c r="L27" s="10">
        <v>0.60607699999999998</v>
      </c>
      <c r="M27" s="10">
        <v>4.3911619999999996</v>
      </c>
      <c r="N27" s="10">
        <v>-7.2356610000000003</v>
      </c>
      <c r="O27" s="10">
        <v>-4.0913300000000001</v>
      </c>
      <c r="P27" s="10">
        <v>2.3237109999999999</v>
      </c>
      <c r="Q27" s="10">
        <v>-10.067867</v>
      </c>
      <c r="R27" s="10">
        <v>4.5998250000000001</v>
      </c>
      <c r="S27" s="10">
        <v>-23.566725999999999</v>
      </c>
      <c r="T27" s="10">
        <v>2.184955</v>
      </c>
      <c r="U27" s="10">
        <v>1.16875</v>
      </c>
      <c r="V27" s="10">
        <v>-17.203989</v>
      </c>
      <c r="W27" s="10">
        <v>-9.7164420000000007</v>
      </c>
    </row>
    <row r="28" spans="1:23" ht="15" customHeight="1">
      <c r="A28" s="6" t="s">
        <v>194</v>
      </c>
      <c r="B28" s="19">
        <v>2.5735169999999998</v>
      </c>
      <c r="C28" s="10">
        <v>7.7435799999999997</v>
      </c>
      <c r="D28" s="10">
        <v>10.461811000000001</v>
      </c>
      <c r="E28" s="10">
        <v>6.2480869999999999</v>
      </c>
      <c r="F28" s="10">
        <v>9.9039000000000002E-2</v>
      </c>
      <c r="G28" s="10">
        <v>1.0581959999999999</v>
      </c>
      <c r="H28" s="10">
        <v>3.056489</v>
      </c>
      <c r="I28" s="10">
        <v>-11.831575000000001</v>
      </c>
      <c r="J28" s="10">
        <v>-15.382538</v>
      </c>
      <c r="K28" s="10">
        <v>-1.4463029999999999</v>
      </c>
      <c r="L28" s="10">
        <v>0.60610399999999998</v>
      </c>
      <c r="M28" s="10">
        <v>4.3911619999999996</v>
      </c>
      <c r="N28" s="10">
        <v>7.7363749999999998</v>
      </c>
      <c r="O28" s="10">
        <v>0.16943800000000001</v>
      </c>
      <c r="P28" s="10">
        <v>2.3237109999999999</v>
      </c>
      <c r="Q28" s="10">
        <v>0.64366699999999999</v>
      </c>
      <c r="R28" s="10">
        <v>4.5995590000000002</v>
      </c>
      <c r="S28" s="10">
        <v>4.9072529999999999</v>
      </c>
      <c r="T28" s="10">
        <v>6.4739880000000003</v>
      </c>
      <c r="U28" s="10">
        <v>0.20135</v>
      </c>
      <c r="V28" s="10">
        <v>-16.216480000000001</v>
      </c>
      <c r="W28" s="10">
        <v>14.448395</v>
      </c>
    </row>
    <row r="29" spans="1:23" ht="15" customHeight="1">
      <c r="A29" s="6" t="s">
        <v>196</v>
      </c>
      <c r="B29" s="19">
        <v>0</v>
      </c>
      <c r="C29" s="10">
        <v>0</v>
      </c>
      <c r="D29" s="10">
        <v>-2.4873189999999998</v>
      </c>
      <c r="E29" s="10">
        <v>-2.3027199999999999</v>
      </c>
      <c r="F29" s="10">
        <v>-0.156385</v>
      </c>
      <c r="G29" s="10">
        <v>-2.8213999999999999E-2</v>
      </c>
      <c r="H29" s="10">
        <v>0</v>
      </c>
      <c r="I29" s="10">
        <v>-0.49836200000000003</v>
      </c>
      <c r="J29" s="10">
        <v>-0.49833499999999997</v>
      </c>
      <c r="K29" s="10">
        <v>0</v>
      </c>
      <c r="L29" s="10">
        <v>-2.6999999999999999E-5</v>
      </c>
      <c r="M29" s="10">
        <v>0</v>
      </c>
      <c r="N29" s="10">
        <v>-14.972035999999999</v>
      </c>
      <c r="O29" s="10">
        <v>-4.2607679999999997</v>
      </c>
      <c r="P29" s="10">
        <v>0</v>
      </c>
      <c r="Q29" s="10">
        <v>-10.711534</v>
      </c>
      <c r="R29" s="10">
        <v>2.6600000000000001E-4</v>
      </c>
      <c r="S29" s="10">
        <v>-28.473979</v>
      </c>
      <c r="T29" s="10">
        <v>-4.2890329999999999</v>
      </c>
      <c r="U29" s="10">
        <v>0.96740000000000004</v>
      </c>
      <c r="V29" s="10">
        <v>-0.98750899999999997</v>
      </c>
      <c r="W29" s="10">
        <v>-24.164836999999999</v>
      </c>
    </row>
    <row r="30" spans="1:23" ht="15" customHeight="1">
      <c r="A30" s="3" t="s">
        <v>17</v>
      </c>
      <c r="B30" s="19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</row>
    <row r="31" spans="1:23" ht="15" customHeight="1">
      <c r="A31" s="13" t="s">
        <v>45</v>
      </c>
      <c r="B31" s="269">
        <v>-135.22790699999999</v>
      </c>
      <c r="C31" s="273">
        <v>-107.944069</v>
      </c>
      <c r="D31" s="273">
        <v>-421.32099399999998</v>
      </c>
      <c r="E31" s="273">
        <v>-137.180159</v>
      </c>
      <c r="F31" s="273">
        <v>-89.805550999999994</v>
      </c>
      <c r="G31" s="273">
        <v>-90.513751999999997</v>
      </c>
      <c r="H31" s="273">
        <v>-103.821532</v>
      </c>
      <c r="I31" s="273">
        <v>-478.70201700000001</v>
      </c>
      <c r="J31" s="273">
        <v>-131.084373</v>
      </c>
      <c r="K31" s="273">
        <v>-150.31003699999999</v>
      </c>
      <c r="L31" s="273">
        <v>-91.927940000000007</v>
      </c>
      <c r="M31" s="273">
        <v>-105.379667</v>
      </c>
      <c r="N31" s="12">
        <v>14.745366000000001</v>
      </c>
      <c r="O31" s="273">
        <v>-120.279889</v>
      </c>
      <c r="P31" s="12">
        <v>-61.791868000000001</v>
      </c>
      <c r="Q31" s="12">
        <v>-101.797083</v>
      </c>
      <c r="R31" s="12">
        <v>298.61420600000002</v>
      </c>
      <c r="S31" s="12">
        <v>-254.440753</v>
      </c>
      <c r="T31" s="12">
        <v>-70.520048000000003</v>
      </c>
      <c r="U31" s="12">
        <v>-43.442039999999999</v>
      </c>
      <c r="V31" s="12">
        <v>-70.928458000000006</v>
      </c>
      <c r="W31" s="12">
        <v>-69.550207</v>
      </c>
    </row>
    <row r="32" spans="1:23" ht="15" customHeight="1">
      <c r="A32" s="209" t="s">
        <v>9</v>
      </c>
      <c r="B32" s="20">
        <v>28.860904000000001</v>
      </c>
      <c r="C32" s="14">
        <v>26.022767000000002</v>
      </c>
      <c r="D32" s="14">
        <v>103.111521</v>
      </c>
      <c r="E32" s="14">
        <v>29.942575000000001</v>
      </c>
      <c r="F32" s="14">
        <v>21.446055999999999</v>
      </c>
      <c r="G32" s="14">
        <v>25.130897999999998</v>
      </c>
      <c r="H32" s="14">
        <v>26.591992000000001</v>
      </c>
      <c r="I32" s="14">
        <v>438.50785000000002</v>
      </c>
      <c r="J32" s="14">
        <v>346.00394599999998</v>
      </c>
      <c r="K32" s="14">
        <v>36.499904000000001</v>
      </c>
      <c r="L32" s="14">
        <v>30.475493</v>
      </c>
      <c r="M32" s="14">
        <v>25.528507000000001</v>
      </c>
      <c r="N32" s="14">
        <v>82.112362000000005</v>
      </c>
      <c r="O32" s="14">
        <v>42.879539000000001</v>
      </c>
      <c r="P32" s="14">
        <v>21.178152000000001</v>
      </c>
      <c r="Q32" s="14">
        <v>25.344259999999998</v>
      </c>
      <c r="R32" s="14">
        <v>-7.2895890000000003</v>
      </c>
      <c r="S32" s="14">
        <v>115.644707</v>
      </c>
      <c r="T32" s="14">
        <v>51.071215000000002</v>
      </c>
      <c r="U32" s="14">
        <v>32.977924999999999</v>
      </c>
      <c r="V32" s="14">
        <v>16.589981999999999</v>
      </c>
      <c r="W32" s="14">
        <v>15.005585</v>
      </c>
    </row>
    <row r="33" spans="1:24" ht="15" customHeight="1">
      <c r="A33" s="13" t="s">
        <v>46</v>
      </c>
      <c r="B33" s="269">
        <v>-106.367003</v>
      </c>
      <c r="C33" s="273">
        <v>-81.921301999999997</v>
      </c>
      <c r="D33" s="273">
        <v>-318.209473</v>
      </c>
      <c r="E33" s="273">
        <v>-107.237584</v>
      </c>
      <c r="F33" s="273">
        <v>-68.359494999999995</v>
      </c>
      <c r="G33" s="273">
        <v>-65.382853999999995</v>
      </c>
      <c r="H33" s="273">
        <v>-77.22954</v>
      </c>
      <c r="I33" s="273">
        <v>-40.194167</v>
      </c>
      <c r="J33" s="273">
        <v>214.91957300000001</v>
      </c>
      <c r="K33" s="273">
        <v>-113.81013299999999</v>
      </c>
      <c r="L33" s="273">
        <v>-61.452446999999999</v>
      </c>
      <c r="M33" s="273">
        <v>-79.851159999999993</v>
      </c>
      <c r="N33" s="12">
        <v>96.857727999999994</v>
      </c>
      <c r="O33" s="273">
        <v>-77.400350000000003</v>
      </c>
      <c r="P33" s="12">
        <v>-40.613715999999997</v>
      </c>
      <c r="Q33" s="12">
        <v>-76.452822999999995</v>
      </c>
      <c r="R33" s="12">
        <v>291.32461699999999</v>
      </c>
      <c r="S33" s="12">
        <v>-138.79604599999999</v>
      </c>
      <c r="T33" s="12">
        <v>-19.448833</v>
      </c>
      <c r="U33" s="12">
        <v>-10.464115</v>
      </c>
      <c r="V33" s="12">
        <v>-54.338476</v>
      </c>
      <c r="W33" s="12">
        <v>-54.544621999999997</v>
      </c>
    </row>
    <row r="34" spans="1:24" ht="15" customHeight="1">
      <c r="A34" s="6" t="s">
        <v>203</v>
      </c>
      <c r="B34" s="19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</row>
    <row r="35" spans="1:24" ht="15" customHeight="1">
      <c r="A35" s="210" t="s">
        <v>11</v>
      </c>
      <c r="B35" s="211">
        <v>-106.367003</v>
      </c>
      <c r="C35" s="21">
        <v>-81.921301999999997</v>
      </c>
      <c r="D35" s="21">
        <v>-318.209473</v>
      </c>
      <c r="E35" s="21">
        <v>-107.237584</v>
      </c>
      <c r="F35" s="21">
        <v>-68.359494999999995</v>
      </c>
      <c r="G35" s="21">
        <v>-65.382853999999995</v>
      </c>
      <c r="H35" s="21">
        <v>-77.22954</v>
      </c>
      <c r="I35" s="21">
        <v>-40.194167</v>
      </c>
      <c r="J35" s="21">
        <v>214.91957300000001</v>
      </c>
      <c r="K35" s="21">
        <v>-113.81013299999999</v>
      </c>
      <c r="L35" s="21">
        <v>-61.452446999999999</v>
      </c>
      <c r="M35" s="21">
        <v>-79.851159999999993</v>
      </c>
      <c r="N35" s="21">
        <v>96.857727999999994</v>
      </c>
      <c r="O35" s="21">
        <v>-77.400350000000003</v>
      </c>
      <c r="P35" s="21">
        <v>-40.613715999999997</v>
      </c>
      <c r="Q35" s="21">
        <v>-76.452822999999995</v>
      </c>
      <c r="R35" s="21">
        <v>291.32461699999999</v>
      </c>
      <c r="S35" s="21">
        <v>-138.79604599999999</v>
      </c>
      <c r="T35" s="21">
        <v>-19.448833</v>
      </c>
      <c r="U35" s="21">
        <v>-10.464115</v>
      </c>
      <c r="V35" s="21">
        <v>-54.338476</v>
      </c>
      <c r="W35" s="21">
        <v>-54.544621999999997</v>
      </c>
    </row>
    <row r="36" spans="1:24" ht="15" customHeight="1">
      <c r="A36" s="208" t="s">
        <v>2</v>
      </c>
      <c r="B36" s="19">
        <v>-95.38288</v>
      </c>
      <c r="C36" s="10">
        <v>-84.064053999999999</v>
      </c>
      <c r="D36" s="10">
        <v>-324.20505700000001</v>
      </c>
      <c r="E36" s="10">
        <v>-84.904983000000001</v>
      </c>
      <c r="F36" s="10">
        <v>-80.455247999999997</v>
      </c>
      <c r="G36" s="10">
        <v>-73.258949000000001</v>
      </c>
      <c r="H36" s="10">
        <v>-85.585876999999996</v>
      </c>
      <c r="I36" s="10">
        <v>-24.659412</v>
      </c>
      <c r="J36" s="10">
        <v>206.74203299999999</v>
      </c>
      <c r="K36" s="10">
        <v>-80.545074</v>
      </c>
      <c r="L36" s="10">
        <v>-58.785432</v>
      </c>
      <c r="M36" s="10">
        <v>-92.070938999999996</v>
      </c>
      <c r="N36" s="10">
        <v>86.522463999999999</v>
      </c>
      <c r="O36" s="10">
        <v>-70.881038000000004</v>
      </c>
      <c r="P36" s="10">
        <v>-50.023736999999997</v>
      </c>
      <c r="Q36" s="10">
        <v>-84.736423000000002</v>
      </c>
      <c r="R36" s="10">
        <v>292.16366199999999</v>
      </c>
      <c r="S36" s="10">
        <v>-93.328309000000004</v>
      </c>
      <c r="T36" s="10">
        <v>-11.195264</v>
      </c>
      <c r="U36" s="10">
        <v>-13.029987999999999</v>
      </c>
      <c r="V36" s="10">
        <v>-31.361878000000001</v>
      </c>
      <c r="W36" s="10">
        <v>-37.741179000000002</v>
      </c>
    </row>
    <row r="37" spans="1:24" ht="15" customHeight="1">
      <c r="A37" s="208" t="s">
        <v>3</v>
      </c>
      <c r="B37" s="19">
        <v>-15.668570000000001</v>
      </c>
      <c r="C37" s="10">
        <v>-1.3466359999999999</v>
      </c>
      <c r="D37" s="10">
        <v>-6.4877010000000004</v>
      </c>
      <c r="E37" s="10">
        <v>-2.5576279999999998</v>
      </c>
      <c r="F37" s="10">
        <v>-1.0133449999999999</v>
      </c>
      <c r="G37" s="10">
        <v>-0.67937999999999998</v>
      </c>
      <c r="H37" s="10">
        <v>-2.2373479999999999</v>
      </c>
      <c r="I37" s="10">
        <v>-44.974583000000003</v>
      </c>
      <c r="J37" s="10">
        <v>-1.6068690000000001</v>
      </c>
      <c r="K37" s="10">
        <v>-24.02946</v>
      </c>
      <c r="L37" s="10">
        <v>-15.501191</v>
      </c>
      <c r="M37" s="10">
        <v>-3.8370630000000001</v>
      </c>
      <c r="N37" s="10">
        <v>-32.208438999999998</v>
      </c>
      <c r="O37" s="10">
        <v>-9.0458309999999997</v>
      </c>
      <c r="P37" s="10">
        <v>-11.048919</v>
      </c>
      <c r="Q37" s="10">
        <v>-8.8418620000000008</v>
      </c>
      <c r="R37" s="10">
        <v>-3.271827</v>
      </c>
      <c r="S37" s="10">
        <v>-25.943341</v>
      </c>
      <c r="T37" s="10">
        <v>0.79443799999999998</v>
      </c>
      <c r="U37" s="10">
        <v>-0.23216899999999999</v>
      </c>
      <c r="V37" s="10">
        <v>-13.763878</v>
      </c>
      <c r="W37" s="10">
        <v>-12.741732000000001</v>
      </c>
    </row>
    <row r="38" spans="1:24" ht="15" customHeight="1">
      <c r="A38" s="208" t="s">
        <v>93</v>
      </c>
      <c r="B38" s="19">
        <v>4.6844469999999996</v>
      </c>
      <c r="C38" s="10">
        <v>3.4893879999999999</v>
      </c>
      <c r="D38" s="10">
        <v>12.483285</v>
      </c>
      <c r="E38" s="10">
        <v>-19.774972999999999</v>
      </c>
      <c r="F38" s="10">
        <v>13.109097999999999</v>
      </c>
      <c r="G38" s="10">
        <v>8.5554749999999995</v>
      </c>
      <c r="H38" s="10">
        <v>10.593685000000001</v>
      </c>
      <c r="I38" s="10">
        <v>29.439827999999999</v>
      </c>
      <c r="J38" s="10">
        <v>9.7844090000000001</v>
      </c>
      <c r="K38" s="10">
        <v>-9.2355990000000006</v>
      </c>
      <c r="L38" s="10">
        <v>12.834175999999999</v>
      </c>
      <c r="M38" s="10">
        <v>16.056842</v>
      </c>
      <c r="N38" s="10">
        <v>42.543703000000001</v>
      </c>
      <c r="O38" s="10">
        <v>2.526519</v>
      </c>
      <c r="P38" s="10">
        <v>20.458939999999998</v>
      </c>
      <c r="Q38" s="10">
        <v>17.125461999999999</v>
      </c>
      <c r="R38" s="10">
        <v>2.432782</v>
      </c>
      <c r="S38" s="10">
        <v>-19.524353000000001</v>
      </c>
      <c r="T38" s="10">
        <v>-9.0479640000000003</v>
      </c>
      <c r="U38" s="10">
        <v>2.7980420000000001</v>
      </c>
      <c r="V38" s="10">
        <v>-9.2127199999999991</v>
      </c>
      <c r="W38" s="10">
        <v>-4.0617109999999998</v>
      </c>
    </row>
    <row r="39" spans="1:24" ht="21.5" customHeight="1">
      <c r="A39" s="15" t="s">
        <v>47</v>
      </c>
      <c r="B39" s="270"/>
      <c r="C39" s="274"/>
      <c r="D39" s="274"/>
      <c r="E39" s="274"/>
      <c r="F39" s="274"/>
      <c r="G39" s="274"/>
      <c r="H39" s="274"/>
      <c r="I39" s="274"/>
      <c r="J39" s="274"/>
      <c r="K39" s="274"/>
      <c r="L39" s="274"/>
      <c r="M39" s="274"/>
      <c r="N39" s="16"/>
      <c r="O39" s="274"/>
      <c r="P39" s="16"/>
      <c r="Q39" s="16"/>
      <c r="R39" s="16"/>
      <c r="S39" s="16"/>
      <c r="T39" s="16"/>
      <c r="U39" s="16"/>
      <c r="V39" s="16"/>
      <c r="W39" s="16"/>
    </row>
    <row r="40" spans="1:24" ht="15" customHeight="1">
      <c r="A40" s="6" t="s">
        <v>197</v>
      </c>
      <c r="B40" s="19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1.9999999999999999E-6</v>
      </c>
      <c r="M40" s="10">
        <v>0</v>
      </c>
      <c r="N40" s="10">
        <v>0</v>
      </c>
      <c r="O40" s="10">
        <v>0</v>
      </c>
      <c r="P40" s="10">
        <v>1.9493210000000001</v>
      </c>
      <c r="Q40" s="10">
        <v>2.674283</v>
      </c>
      <c r="R40" s="10">
        <v>2.9739330000000002</v>
      </c>
      <c r="S40" s="10">
        <v>2.6916199999999999</v>
      </c>
      <c r="T40" s="10">
        <v>2.6916199999999999</v>
      </c>
      <c r="U40" s="10">
        <v>2.9807030000000001</v>
      </c>
      <c r="V40" s="10">
        <v>2.7625289999999998</v>
      </c>
      <c r="W40" s="10">
        <v>2.9079380000000001</v>
      </c>
    </row>
    <row r="41" spans="1:24" ht="15" customHeight="1">
      <c r="A41" s="208" t="s">
        <v>198</v>
      </c>
      <c r="B41" s="19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3.7810999999999997E-2</v>
      </c>
      <c r="R41" s="10">
        <v>4.5895999999999999E-2</v>
      </c>
      <c r="S41" s="10">
        <v>0.113468</v>
      </c>
      <c r="T41" s="10">
        <v>0.113468</v>
      </c>
      <c r="U41" s="10">
        <v>0.119002</v>
      </c>
      <c r="V41" s="10">
        <v>0.121739</v>
      </c>
      <c r="W41" s="10">
        <v>0.12848499999999999</v>
      </c>
    </row>
    <row r="42" spans="1:24" ht="15" customHeight="1">
      <c r="A42" s="6" t="s">
        <v>49</v>
      </c>
      <c r="B42" s="19">
        <v>22550.133828000002</v>
      </c>
      <c r="C42" s="10">
        <v>21860.841101999999</v>
      </c>
      <c r="D42" s="10">
        <v>21730.249489999998</v>
      </c>
      <c r="E42" s="10">
        <v>21730.249489999998</v>
      </c>
      <c r="F42" s="10">
        <v>20551.099275</v>
      </c>
      <c r="G42" s="10">
        <v>19992.217204</v>
      </c>
      <c r="H42" s="10">
        <v>21661.919389999999</v>
      </c>
      <c r="I42" s="10">
        <v>21063.450271999998</v>
      </c>
      <c r="J42" s="10">
        <v>21063.450271999998</v>
      </c>
      <c r="K42" s="10">
        <v>21549.683512</v>
      </c>
      <c r="L42" s="10">
        <v>22937.907416999999</v>
      </c>
      <c r="M42" s="10">
        <v>22898.409732</v>
      </c>
      <c r="N42" s="10">
        <v>20923.917967000001</v>
      </c>
      <c r="O42" s="10">
        <v>20923.917967000001</v>
      </c>
      <c r="P42" s="10">
        <v>19986.299299999999</v>
      </c>
      <c r="Q42" s="10">
        <v>18988.214865000002</v>
      </c>
      <c r="R42" s="10">
        <v>16986.712292</v>
      </c>
      <c r="S42" s="10">
        <v>15742.521545</v>
      </c>
      <c r="T42" s="10">
        <v>15742.521545</v>
      </c>
      <c r="U42" s="10">
        <v>15737.726408</v>
      </c>
      <c r="V42" s="10">
        <v>15765.732341000001</v>
      </c>
      <c r="W42" s="10">
        <v>15216.319803</v>
      </c>
    </row>
    <row r="43" spans="1:24" ht="21.5" customHeight="1">
      <c r="A43" s="15" t="s">
        <v>48</v>
      </c>
      <c r="B43" s="270"/>
      <c r="C43" s="274"/>
      <c r="D43" s="274"/>
      <c r="E43" s="274"/>
      <c r="F43" s="274"/>
      <c r="G43" s="274"/>
      <c r="H43" s="274"/>
      <c r="I43" s="274"/>
      <c r="J43" s="274"/>
      <c r="K43" s="274"/>
      <c r="L43" s="274"/>
      <c r="M43" s="274"/>
      <c r="N43" s="16"/>
      <c r="O43" s="274"/>
      <c r="P43" s="16"/>
      <c r="Q43" s="16"/>
      <c r="R43" s="16"/>
      <c r="S43" s="16"/>
      <c r="T43" s="16"/>
      <c r="U43" s="16"/>
      <c r="V43" s="16"/>
      <c r="W43" s="16"/>
    </row>
    <row r="44" spans="1:24" ht="15" customHeight="1">
      <c r="A44" s="6" t="s">
        <v>335</v>
      </c>
      <c r="B44" s="32">
        <v>-1365.4262409999999</v>
      </c>
      <c r="C44" s="1">
        <v>-377.32932199999999</v>
      </c>
      <c r="D44" s="1">
        <v>1630.9326619999999</v>
      </c>
      <c r="E44" s="1">
        <v>1630.9326619999999</v>
      </c>
      <c r="F44" s="1">
        <v>1346.3509550000001</v>
      </c>
      <c r="G44" s="1">
        <v>1482.866933</v>
      </c>
      <c r="H44" s="1">
        <v>1404.2824599999999</v>
      </c>
      <c r="I44" s="1">
        <v>1183.841696</v>
      </c>
      <c r="J44" s="1">
        <v>1183.841696</v>
      </c>
      <c r="K44" s="1">
        <v>1240.6883190000001</v>
      </c>
      <c r="L44" s="1">
        <v>1242.728991</v>
      </c>
      <c r="M44" s="1">
        <v>1334.877999</v>
      </c>
      <c r="N44" s="1">
        <v>1379.649036</v>
      </c>
      <c r="O44" s="1">
        <v>1379.649036</v>
      </c>
      <c r="P44" s="1">
        <v>1875.931245</v>
      </c>
      <c r="Q44" s="1">
        <v>2051.1714700000002</v>
      </c>
      <c r="R44" s="1">
        <v>2178.919523</v>
      </c>
      <c r="S44" s="1">
        <v>6154.9384</v>
      </c>
      <c r="T44" s="1">
        <v>6154.9384</v>
      </c>
      <c r="U44" s="1">
        <v>6460.2407359999997</v>
      </c>
      <c r="V44" s="1">
        <v>6675.3968969999996</v>
      </c>
      <c r="W44" s="1">
        <v>6728.8903270000001</v>
      </c>
      <c r="X44" s="10"/>
    </row>
    <row r="45" spans="1:24" ht="15" customHeight="1">
      <c r="A45" s="6" t="s">
        <v>336</v>
      </c>
      <c r="B45" s="32">
        <v>6171.2687599999999</v>
      </c>
      <c r="C45" s="1">
        <v>6171.2687599999999</v>
      </c>
      <c r="D45" s="1">
        <v>6171.2687599999999</v>
      </c>
      <c r="E45" s="1">
        <v>6171.2687599999999</v>
      </c>
      <c r="F45" s="1">
        <v>6171.2687599999999</v>
      </c>
      <c r="G45" s="1">
        <v>6171.2687599999999</v>
      </c>
      <c r="H45" s="1">
        <v>6171.2687599999999</v>
      </c>
      <c r="I45" s="1">
        <v>9133.4777649999996</v>
      </c>
      <c r="J45" s="1">
        <v>9133.4777649999996</v>
      </c>
      <c r="K45" s="1">
        <v>9133.4777649999996</v>
      </c>
      <c r="L45" s="1">
        <v>9133.4777649999996</v>
      </c>
      <c r="M45" s="1">
        <v>9133.4777649999996</v>
      </c>
      <c r="N45" s="1">
        <v>9133.4777649999996</v>
      </c>
      <c r="O45" s="1">
        <v>9133.4777649999996</v>
      </c>
      <c r="P45" s="1">
        <v>9133.4777649999996</v>
      </c>
      <c r="Q45" s="1">
        <v>9133.4777649999996</v>
      </c>
      <c r="R45" s="1">
        <v>9133.4777649999996</v>
      </c>
      <c r="S45" s="1">
        <v>9133.4777649999996</v>
      </c>
      <c r="T45" s="1">
        <v>9133.4777649999996</v>
      </c>
      <c r="U45" s="1">
        <v>9133.4777649999996</v>
      </c>
      <c r="V45" s="1">
        <v>9133.4777649999996</v>
      </c>
      <c r="W45" s="1">
        <v>9133.4777649999996</v>
      </c>
      <c r="X45" s="10"/>
    </row>
    <row r="46" spans="1:24" ht="15" customHeight="1">
      <c r="A46" s="6" t="s">
        <v>222</v>
      </c>
      <c r="B46" s="32">
        <v>-40.14734</v>
      </c>
      <c r="C46" s="1">
        <v>-203.30405099999999</v>
      </c>
      <c r="D46" s="1">
        <v>-20.225456000000001</v>
      </c>
      <c r="E46" s="1">
        <v>-20.225456000000001</v>
      </c>
      <c r="F46" s="1">
        <v>-80.521198999999996</v>
      </c>
      <c r="G46" s="1">
        <v>-27.17916</v>
      </c>
      <c r="H46" s="1">
        <v>-47.912421000000002</v>
      </c>
      <c r="I46" s="1">
        <v>-28.175844999999999</v>
      </c>
      <c r="J46" s="1">
        <v>-28.175844999999999</v>
      </c>
      <c r="K46" s="1">
        <v>-48.318479000000004</v>
      </c>
      <c r="L46" s="1">
        <v>2.3035230000000002</v>
      </c>
      <c r="M46" s="1">
        <v>-64.686342999999994</v>
      </c>
      <c r="N46" s="1">
        <v>-22.105018999999999</v>
      </c>
      <c r="O46" s="1">
        <v>-22.105018999999999</v>
      </c>
      <c r="P46" s="1">
        <v>2.4322499999999998</v>
      </c>
      <c r="Q46" s="1">
        <v>1.5439080000000001</v>
      </c>
      <c r="R46" s="1">
        <v>1.2682279999999999</v>
      </c>
      <c r="S46" s="1">
        <v>7.9751669999999999</v>
      </c>
      <c r="T46" s="1">
        <v>7.9751669999999999</v>
      </c>
      <c r="U46" s="1">
        <v>13.265952</v>
      </c>
      <c r="V46" s="1">
        <v>16.533121999999999</v>
      </c>
      <c r="W46" s="1">
        <v>-9.0908200000000008</v>
      </c>
    </row>
    <row r="47" spans="1:24" ht="15" customHeight="1" thickBot="1">
      <c r="A47" s="9" t="s">
        <v>223</v>
      </c>
      <c r="B47" s="268">
        <v>-188.56917240000001</v>
      </c>
      <c r="C47" s="216">
        <v>-244.31974830140001</v>
      </c>
      <c r="D47" s="216">
        <v>157.22001762560001</v>
      </c>
      <c r="E47" s="216">
        <v>157.22001762560001</v>
      </c>
      <c r="F47" s="216">
        <v>65.961784903999998</v>
      </c>
      <c r="G47" s="216">
        <v>134.15676231039998</v>
      </c>
      <c r="H47" s="216">
        <v>104.87351064800001</v>
      </c>
      <c r="I47" s="216">
        <v>101.0996682032</v>
      </c>
      <c r="J47" s="216">
        <v>101.0996682032</v>
      </c>
      <c r="K47" s="216">
        <v>87.164685434799992</v>
      </c>
      <c r="L47" s="216">
        <v>138.00952881719999</v>
      </c>
      <c r="M47" s="216">
        <v>81.082334490799994</v>
      </c>
      <c r="N47" s="216">
        <v>134.34718168239999</v>
      </c>
      <c r="O47" s="216">
        <v>134.34718168239999</v>
      </c>
      <c r="P47" s="216">
        <v>215.16285318300001</v>
      </c>
      <c r="Q47" s="216">
        <v>234.146752698</v>
      </c>
      <c r="R47" s="216">
        <v>248.3577019082</v>
      </c>
      <c r="S47" s="216">
        <v>705.94518155999992</v>
      </c>
      <c r="T47" s="216">
        <v>705.94518155999992</v>
      </c>
      <c r="U47" s="216">
        <v>745.85725146239997</v>
      </c>
      <c r="V47" s="216">
        <v>773.52313011979993</v>
      </c>
      <c r="W47" s="216">
        <v>718.30222434870007</v>
      </c>
    </row>
  </sheetData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H113"/>
  <sheetViews>
    <sheetView showGridLines="0" zoomScale="90" zoomScaleNormal="90" workbookViewId="0">
      <selection activeCell="AF30" sqref="AF30"/>
    </sheetView>
  </sheetViews>
  <sheetFormatPr defaultColWidth="9.08984375" defaultRowHeight="14.5"/>
  <cols>
    <col min="1" max="1" width="3.08984375" style="23" customWidth="1"/>
    <col min="2" max="2" width="86.1796875" style="23" customWidth="1"/>
    <col min="3" max="3" width="12" style="23" customWidth="1"/>
    <col min="4" max="4" width="15" style="23" bestFit="1" customWidth="1"/>
    <col min="5" max="5" width="14.6328125" style="23" customWidth="1"/>
    <col min="6" max="16384" width="9.08984375" style="23"/>
  </cols>
  <sheetData>
    <row r="1" spans="1:5" ht="6" customHeight="1">
      <c r="A1" s="61"/>
    </row>
    <row r="6" spans="1:5" s="122" customFormat="1" ht="15.5">
      <c r="B6" s="125" t="s">
        <v>18</v>
      </c>
      <c r="C6" s="123"/>
      <c r="D6" s="123"/>
      <c r="E6" s="123"/>
    </row>
    <row r="7" spans="1:5" s="122" customFormat="1" ht="18" thickBot="1">
      <c r="B7" s="126" t="s">
        <v>359</v>
      </c>
      <c r="C7" s="124"/>
      <c r="D7" s="127">
        <v>46203</v>
      </c>
      <c r="E7" s="127">
        <v>46022</v>
      </c>
    </row>
    <row r="8" spans="1:5" s="22" customFormat="1" ht="14">
      <c r="B8" s="33" t="s">
        <v>152</v>
      </c>
      <c r="C8" s="34"/>
      <c r="D8" s="142">
        <v>297816.85402882914</v>
      </c>
      <c r="E8" s="185">
        <v>280555.89606876991</v>
      </c>
    </row>
    <row r="9" spans="1:5" s="22" customFormat="1" ht="14">
      <c r="B9" s="33" t="s">
        <v>153</v>
      </c>
      <c r="C9" s="34"/>
      <c r="D9" s="198">
        <v>242763.38878955718</v>
      </c>
      <c r="E9" s="199">
        <v>227941.90419778728</v>
      </c>
    </row>
    <row r="10" spans="1:5" s="22" customFormat="1" thickBot="1">
      <c r="B10" s="93"/>
      <c r="C10" s="149"/>
      <c r="D10" s="150"/>
      <c r="E10" s="186"/>
    </row>
    <row r="11" spans="1:5" s="22" customFormat="1" thickBot="1">
      <c r="B11" s="93" t="s">
        <v>154</v>
      </c>
      <c r="C11" s="149"/>
      <c r="D11" s="151"/>
      <c r="E11" s="149"/>
    </row>
    <row r="12" spans="1:5" s="22" customFormat="1" ht="14">
      <c r="B12" s="33" t="s">
        <v>19</v>
      </c>
      <c r="C12" s="34"/>
      <c r="D12" s="138">
        <v>0.61455824749355203</v>
      </c>
      <c r="E12" s="187">
        <v>0.62768371157228242</v>
      </c>
    </row>
    <row r="13" spans="1:5" s="22" customFormat="1" ht="14">
      <c r="B13" s="33" t="s">
        <v>20</v>
      </c>
      <c r="C13" s="34"/>
      <c r="D13" s="138">
        <v>0.20150065093296768</v>
      </c>
      <c r="E13" s="187">
        <v>0.20475264709007102</v>
      </c>
    </row>
    <row r="14" spans="1:5" s="22" customFormat="1" ht="14">
      <c r="B14" s="33" t="s">
        <v>21</v>
      </c>
      <c r="C14" s="34"/>
      <c r="D14" s="138">
        <v>0.18134609182622191</v>
      </c>
      <c r="E14" s="187">
        <v>0.16434443664843087</v>
      </c>
    </row>
    <row r="15" spans="1:5" s="22" customFormat="1" ht="14">
      <c r="B15" s="33" t="s">
        <v>173</v>
      </c>
      <c r="C15" s="34"/>
      <c r="D15" s="138">
        <v>2.5950097472584293E-3</v>
      </c>
      <c r="E15" s="187">
        <v>3.2192046892157932E-3</v>
      </c>
    </row>
    <row r="16" spans="1:5" s="22" customFormat="1" thickBot="1">
      <c r="B16" s="93"/>
      <c r="C16" s="149"/>
      <c r="D16" s="152"/>
      <c r="E16" s="188"/>
    </row>
    <row r="17" spans="2:5" s="22" customFormat="1" thickBot="1">
      <c r="B17" s="93" t="s">
        <v>155</v>
      </c>
      <c r="C17" s="149"/>
      <c r="D17" s="151"/>
      <c r="E17" s="149"/>
    </row>
    <row r="18" spans="2:5" s="22" customFormat="1" ht="14">
      <c r="B18" s="33" t="s">
        <v>122</v>
      </c>
      <c r="C18" s="33"/>
      <c r="D18" s="135">
        <v>0.41501724078473318</v>
      </c>
      <c r="E18" s="189">
        <v>0.41252264221244206</v>
      </c>
    </row>
    <row r="19" spans="2:5" s="22" customFormat="1" ht="14">
      <c r="B19" s="33" t="s">
        <v>23</v>
      </c>
      <c r="C19" s="33"/>
      <c r="D19" s="135">
        <v>6.0281543180572147E-2</v>
      </c>
      <c r="E19" s="189">
        <v>5.5741345979432172E-2</v>
      </c>
    </row>
    <row r="20" spans="2:5" s="22" customFormat="1" ht="14">
      <c r="B20" s="33" t="s">
        <v>123</v>
      </c>
      <c r="C20" s="33"/>
      <c r="D20" s="135">
        <v>2.8364711196987347E-2</v>
      </c>
      <c r="E20" s="189">
        <v>3.1444407903416828E-2</v>
      </c>
    </row>
    <row r="21" spans="2:5" s="22" customFormat="1" ht="14">
      <c r="B21" s="33" t="s">
        <v>24</v>
      </c>
      <c r="C21" s="33"/>
      <c r="D21" s="135">
        <v>0.4963365048377073</v>
      </c>
      <c r="E21" s="189">
        <v>0.50029160390470895</v>
      </c>
    </row>
    <row r="22" spans="2:5" s="22" customFormat="1" ht="14">
      <c r="B22" s="33" t="s">
        <v>156</v>
      </c>
      <c r="C22" s="33"/>
      <c r="D22" s="135">
        <v>0.10321275861821937</v>
      </c>
      <c r="E22" s="189">
        <v>0.10515288073787329</v>
      </c>
    </row>
    <row r="23" spans="2:5" s="22" customFormat="1" ht="14">
      <c r="B23" s="33" t="s">
        <v>157</v>
      </c>
      <c r="C23" s="33"/>
      <c r="D23" s="135">
        <v>7.5335414472987458E-2</v>
      </c>
      <c r="E23" s="189">
        <v>7.7772716850615639E-2</v>
      </c>
    </row>
    <row r="24" spans="2:5" s="22" customFormat="1">
      <c r="B24" s="33" t="s">
        <v>356</v>
      </c>
      <c r="C24" s="33"/>
      <c r="D24" s="135">
        <v>6.9815043350525144E-2</v>
      </c>
      <c r="E24" s="189">
        <v>6.9295409554754009E-2</v>
      </c>
    </row>
    <row r="25" spans="2:5" s="22" customFormat="1" ht="14">
      <c r="B25" s="33" t="s">
        <v>158</v>
      </c>
      <c r="C25" s="33"/>
      <c r="D25" s="135">
        <v>4.9168977914840109E-2</v>
      </c>
      <c r="E25" s="189">
        <v>4.9140785359608495E-2</v>
      </c>
    </row>
    <row r="26" spans="2:5" s="22" customFormat="1" ht="14">
      <c r="B26" s="33" t="s">
        <v>159</v>
      </c>
      <c r="C26" s="33"/>
      <c r="D26" s="135">
        <v>2.6001949324620809E-2</v>
      </c>
      <c r="E26" s="189">
        <v>2.6570829831579709E-2</v>
      </c>
    </row>
    <row r="27" spans="2:5" s="22" customFormat="1" ht="14">
      <c r="B27" s="33" t="s">
        <v>160</v>
      </c>
      <c r="C27" s="33"/>
      <c r="D27" s="135">
        <v>2.3856605177772518E-2</v>
      </c>
      <c r="E27" s="189">
        <v>2.527020160769752E-2</v>
      </c>
    </row>
    <row r="28" spans="2:5" s="22" customFormat="1" ht="14">
      <c r="B28" s="33" t="s">
        <v>161</v>
      </c>
      <c r="C28" s="33"/>
      <c r="D28" s="135">
        <v>1.8990943416727989E-2</v>
      </c>
      <c r="E28" s="189">
        <v>1.8628872168611355E-2</v>
      </c>
    </row>
    <row r="29" spans="2:5" s="22" customFormat="1" ht="14">
      <c r="B29" s="33" t="s">
        <v>162</v>
      </c>
      <c r="C29" s="33"/>
      <c r="D29" s="135">
        <v>1.8731178249349115E-2</v>
      </c>
      <c r="E29" s="189">
        <v>1.8107000279012023E-2</v>
      </c>
    </row>
    <row r="30" spans="2:5" s="22" customFormat="1" ht="14">
      <c r="B30" s="33" t="s">
        <v>163</v>
      </c>
      <c r="C30" s="33"/>
      <c r="D30" s="135">
        <v>1.5395598543701717E-2</v>
      </c>
      <c r="E30" s="189">
        <v>1.5495462642705562E-2</v>
      </c>
    </row>
    <row r="31" spans="2:5" s="22" customFormat="1" ht="14">
      <c r="B31" s="33" t="s">
        <v>164</v>
      </c>
      <c r="C31" s="33"/>
      <c r="D31" s="135">
        <v>1.3319044428013143E-2</v>
      </c>
      <c r="E31" s="189">
        <v>1.2446429562295618E-2</v>
      </c>
    </row>
    <row r="32" spans="2:5" s="22" customFormat="1" ht="14">
      <c r="B32" s="33" t="s">
        <v>165</v>
      </c>
      <c r="C32" s="33"/>
      <c r="D32" s="135">
        <v>9.4671132928512442E-3</v>
      </c>
      <c r="E32" s="189">
        <v>9.042405450083434E-3</v>
      </c>
    </row>
    <row r="33" spans="2:8" s="22" customFormat="1" ht="14">
      <c r="B33" s="33" t="s">
        <v>167</v>
      </c>
      <c r="C33" s="33"/>
      <c r="D33" s="135">
        <v>9.1916527867509888E-3</v>
      </c>
      <c r="E33" s="189">
        <v>9.1615987857316412E-3</v>
      </c>
      <c r="H33" s="33"/>
    </row>
    <row r="34" spans="2:8" s="22" customFormat="1" ht="14">
      <c r="B34" s="33" t="s">
        <v>166</v>
      </c>
      <c r="C34" s="33"/>
      <c r="D34" s="135">
        <v>8.4290453944196615E-3</v>
      </c>
      <c r="E34" s="189">
        <v>8.4781728492750313E-3</v>
      </c>
    </row>
    <row r="35" spans="2:8" s="22" customFormat="1">
      <c r="B35" s="33" t="s">
        <v>357</v>
      </c>
      <c r="C35" s="33"/>
      <c r="D35" s="135">
        <v>8.3034235432283068E-3</v>
      </c>
      <c r="E35" s="189">
        <v>8.4180754112543367E-3</v>
      </c>
    </row>
    <row r="36" spans="2:8" s="22" customFormat="1" ht="14">
      <c r="B36" s="33" t="s">
        <v>168</v>
      </c>
      <c r="C36" s="33"/>
      <c r="D36" s="135">
        <v>5.9828960733102942E-3</v>
      </c>
      <c r="E36" s="189">
        <v>6.0613198388339102E-3</v>
      </c>
    </row>
    <row r="37" spans="2:8" s="22" customFormat="1" ht="14">
      <c r="B37" s="33" t="s">
        <v>355</v>
      </c>
      <c r="C37" s="33"/>
      <c r="D37" s="135">
        <v>4.6424143402569486E-3</v>
      </c>
      <c r="E37" s="189">
        <v>4.4140068300293012E-3</v>
      </c>
    </row>
    <row r="38" spans="2:8" s="22" customFormat="1">
      <c r="B38" s="33" t="s">
        <v>358</v>
      </c>
      <c r="C38" s="33"/>
      <c r="D38" s="135">
        <v>3.6492445910132523E-2</v>
      </c>
      <c r="E38" s="189">
        <v>3.6835436144748102E-2</v>
      </c>
    </row>
    <row r="39" spans="2:8" s="22" customFormat="1" thickBot="1">
      <c r="B39" s="93" t="s">
        <v>41</v>
      </c>
      <c r="C39" s="93"/>
      <c r="D39" s="153"/>
      <c r="E39" s="93"/>
    </row>
    <row r="40" spans="2:8" s="22" customFormat="1" thickBot="1">
      <c r="B40" s="93" t="s">
        <v>169</v>
      </c>
      <c r="C40" s="149"/>
      <c r="D40" s="151"/>
      <c r="E40" s="149"/>
    </row>
    <row r="41" spans="2:8" s="22" customFormat="1" ht="14">
      <c r="B41" s="33" t="s">
        <v>19</v>
      </c>
      <c r="C41" s="195"/>
      <c r="D41" s="135">
        <v>0.51856688925698946</v>
      </c>
      <c r="E41" s="189">
        <v>0.53287441185822026</v>
      </c>
    </row>
    <row r="42" spans="2:8" s="22" customFormat="1" ht="14">
      <c r="B42" s="218" t="s">
        <v>20</v>
      </c>
      <c r="C42" s="33"/>
      <c r="D42" s="135">
        <v>0.19131283790673254</v>
      </c>
      <c r="E42" s="189">
        <v>0.19309520177902861</v>
      </c>
    </row>
    <row r="43" spans="2:8" s="22" customFormat="1" ht="14">
      <c r="B43" s="218" t="s">
        <v>25</v>
      </c>
      <c r="C43" s="33"/>
      <c r="D43" s="135">
        <v>7.4276535802420801E-2</v>
      </c>
      <c r="E43" s="189">
        <v>6.1864319120069795E-2</v>
      </c>
    </row>
    <row r="44" spans="2:8" s="22" customFormat="1" ht="14">
      <c r="B44" s="218" t="s">
        <v>26</v>
      </c>
      <c r="C44" s="33"/>
      <c r="D44" s="135">
        <v>4.8716625141099118E-2</v>
      </c>
      <c r="E44" s="189">
        <v>4.4129056482611305E-2</v>
      </c>
    </row>
    <row r="45" spans="2:8" s="22" customFormat="1" ht="14">
      <c r="B45" s="218" t="s">
        <v>27</v>
      </c>
      <c r="C45" s="33"/>
      <c r="D45" s="135">
        <v>5.8046946329936316E-2</v>
      </c>
      <c r="E45" s="189">
        <v>6.0049614701917636E-2</v>
      </c>
    </row>
    <row r="46" spans="2:8" s="22" customFormat="1" ht="14">
      <c r="B46" s="218" t="s">
        <v>28</v>
      </c>
      <c r="C46" s="33"/>
      <c r="D46" s="135">
        <v>7.9954122355047952E-2</v>
      </c>
      <c r="E46" s="189">
        <v>7.4281788871550347E-2</v>
      </c>
    </row>
    <row r="47" spans="2:8" s="22" customFormat="1" ht="14">
      <c r="B47" s="33" t="s">
        <v>124</v>
      </c>
      <c r="C47" s="33"/>
      <c r="D47" s="135">
        <v>2.0927581132865747E-3</v>
      </c>
      <c r="E47" s="189">
        <v>2.2200033720375378E-3</v>
      </c>
    </row>
    <row r="48" spans="2:8" s="22" customFormat="1" ht="14">
      <c r="B48" s="33" t="s">
        <v>29</v>
      </c>
      <c r="C48" s="33"/>
      <c r="D48" s="135">
        <v>9.9637869494699893E-3</v>
      </c>
      <c r="E48" s="189">
        <v>1.0753447598362808E-2</v>
      </c>
    </row>
    <row r="49" spans="2:6" s="22" customFormat="1" ht="14">
      <c r="B49" s="33" t="s">
        <v>30</v>
      </c>
      <c r="C49" s="33"/>
      <c r="D49" s="135">
        <v>6.6901124803448999E-3</v>
      </c>
      <c r="E49" s="189">
        <v>8.2548212346606527E-3</v>
      </c>
    </row>
    <row r="50" spans="2:6" s="22" customFormat="1" ht="14">
      <c r="B50" s="33" t="s">
        <v>0</v>
      </c>
      <c r="C50" s="33"/>
      <c r="D50" s="200">
        <v>1.0379385664672336E-2</v>
      </c>
      <c r="E50" s="201">
        <v>1.2477334981540911E-2</v>
      </c>
    </row>
    <row r="51" spans="2:6" s="22" customFormat="1" thickBot="1">
      <c r="B51" s="93"/>
      <c r="C51" s="93"/>
      <c r="D51" s="196"/>
      <c r="E51" s="197"/>
    </row>
    <row r="52" spans="2:6" ht="15" thickBot="1">
      <c r="B52" s="93" t="s">
        <v>170</v>
      </c>
      <c r="C52" s="149"/>
      <c r="D52" s="151"/>
      <c r="E52" s="149"/>
    </row>
    <row r="53" spans="2:6">
      <c r="B53" s="33" t="s">
        <v>125</v>
      </c>
      <c r="C53" s="34"/>
      <c r="D53" s="138">
        <v>0.41326072596303487</v>
      </c>
      <c r="E53" s="187">
        <v>0.41075611179953936</v>
      </c>
    </row>
    <row r="54" spans="2:6">
      <c r="B54" s="33" t="s">
        <v>126</v>
      </c>
      <c r="C54" s="34"/>
      <c r="D54" s="138">
        <v>0.36583051366207509</v>
      </c>
      <c r="E54" s="187">
        <v>0.36889657168727991</v>
      </c>
    </row>
    <row r="55" spans="2:6">
      <c r="B55" s="33" t="s">
        <v>127</v>
      </c>
      <c r="C55" s="34"/>
      <c r="D55" s="138">
        <v>4.7430212300959798E-2</v>
      </c>
      <c r="E55" s="187">
        <v>4.1859540112259459E-2</v>
      </c>
    </row>
    <row r="56" spans="2:6">
      <c r="B56" s="33" t="s">
        <v>128</v>
      </c>
      <c r="C56" s="34"/>
      <c r="D56" s="138">
        <v>0.21552591842935701</v>
      </c>
      <c r="E56" s="187">
        <v>0.21903438682365017</v>
      </c>
    </row>
    <row r="57" spans="2:6">
      <c r="B57" s="33" t="s">
        <v>129</v>
      </c>
      <c r="C57" s="34"/>
      <c r="D57" s="138">
        <v>0.37121335560760826</v>
      </c>
      <c r="E57" s="187">
        <v>0.37020950137681058</v>
      </c>
    </row>
    <row r="58" spans="2:6" ht="52" customHeight="1" thickBot="1">
      <c r="B58" s="93"/>
      <c r="C58" s="93"/>
      <c r="D58" s="127">
        <v>46203</v>
      </c>
      <c r="E58" s="127">
        <v>46022</v>
      </c>
    </row>
    <row r="59" spans="2:6" ht="15" thickBot="1">
      <c r="B59" s="93" t="s">
        <v>171</v>
      </c>
      <c r="C59" s="149"/>
      <c r="D59" s="151"/>
      <c r="E59" s="149"/>
      <c r="F59" s="43"/>
    </row>
    <row r="60" spans="2:6">
      <c r="B60" s="33" t="s">
        <v>51</v>
      </c>
      <c r="C60" s="34"/>
      <c r="D60" s="138">
        <v>0.9092745254153447</v>
      </c>
      <c r="E60" s="187">
        <v>0.9060365959655875</v>
      </c>
      <c r="F60" s="43"/>
    </row>
    <row r="61" spans="2:6">
      <c r="B61" s="33" t="s">
        <v>52</v>
      </c>
      <c r="C61" s="34"/>
      <c r="D61" s="138">
        <v>0.64155795147500949</v>
      </c>
      <c r="E61" s="187">
        <v>0.6451692054867022</v>
      </c>
      <c r="F61" s="43"/>
    </row>
    <row r="62" spans="2:6">
      <c r="B62" s="33" t="s">
        <v>53</v>
      </c>
      <c r="C62" s="34"/>
      <c r="D62" s="138">
        <v>0.26771653483279084</v>
      </c>
      <c r="E62" s="187">
        <v>0.26086733473529533</v>
      </c>
      <c r="F62" s="43"/>
    </row>
    <row r="63" spans="2:6">
      <c r="B63" s="33" t="s">
        <v>342</v>
      </c>
      <c r="C63" s="34"/>
      <c r="D63" s="138">
        <v>7.2382039457720981E-2</v>
      </c>
      <c r="E63" s="187">
        <v>7.5989521148553479E-2</v>
      </c>
      <c r="F63" s="43"/>
    </row>
    <row r="64" spans="2:6">
      <c r="B64" s="33" t="s">
        <v>52</v>
      </c>
      <c r="C64" s="34"/>
      <c r="D64" s="138">
        <v>2.1311981896617902E-2</v>
      </c>
      <c r="E64" s="187">
        <v>2.220948480874298E-2</v>
      </c>
      <c r="F64" s="43"/>
    </row>
    <row r="65" spans="2:7">
      <c r="B65" s="33" t="s">
        <v>53</v>
      </c>
      <c r="C65" s="34"/>
      <c r="D65" s="138">
        <v>5.1070053787263855E-2</v>
      </c>
      <c r="E65" s="187">
        <v>5.3780020652098026E-2</v>
      </c>
      <c r="F65" s="43"/>
    </row>
    <row r="66" spans="2:7">
      <c r="B66" s="33" t="s">
        <v>343</v>
      </c>
      <c r="C66" s="34"/>
      <c r="D66" s="138">
        <v>1.8343435126934256E-2</v>
      </c>
      <c r="E66" s="187">
        <v>1.7973882885859209E-2</v>
      </c>
      <c r="F66" s="43"/>
    </row>
    <row r="67" spans="2:7">
      <c r="B67" s="33" t="s">
        <v>55</v>
      </c>
      <c r="C67" s="34"/>
      <c r="D67" s="138">
        <v>8.2644287881937038E-3</v>
      </c>
      <c r="E67" s="187">
        <v>8.7474168010359399E-3</v>
      </c>
      <c r="F67" s="43"/>
    </row>
    <row r="68" spans="2:7">
      <c r="B68" s="33" t="s">
        <v>56</v>
      </c>
      <c r="C68" s="34"/>
      <c r="D68" s="138">
        <v>1.0079006338740553E-2</v>
      </c>
      <c r="E68" s="187">
        <v>9.2264660848232691E-3</v>
      </c>
      <c r="F68" s="43"/>
    </row>
    <row r="69" spans="2:7" ht="15" thickBot="1">
      <c r="B69" s="33"/>
      <c r="C69" s="34"/>
      <c r="D69" s="138"/>
      <c r="E69" s="187"/>
      <c r="F69" s="43"/>
    </row>
    <row r="70" spans="2:7" ht="15" thickBot="1">
      <c r="B70" s="35" t="s">
        <v>130</v>
      </c>
      <c r="C70" s="36"/>
      <c r="D70" s="37"/>
      <c r="E70" s="36"/>
      <c r="F70" s="43"/>
    </row>
    <row r="71" spans="2:7">
      <c r="B71" s="33" t="s">
        <v>131</v>
      </c>
      <c r="C71" s="34"/>
      <c r="D71" s="95">
        <v>4453.1248847272718</v>
      </c>
      <c r="E71" s="190">
        <v>4096.9618550624027</v>
      </c>
      <c r="F71" s="43"/>
    </row>
    <row r="72" spans="2:7">
      <c r="B72" s="33" t="s">
        <v>31</v>
      </c>
      <c r="C72" s="34"/>
      <c r="D72" s="95">
        <v>2446.8169581951456</v>
      </c>
      <c r="E72" s="190">
        <v>2103.0496517978804</v>
      </c>
      <c r="F72" s="43"/>
    </row>
    <row r="73" spans="2:7" ht="15" thickBot="1">
      <c r="B73" s="33"/>
      <c r="C73" s="34"/>
      <c r="D73" s="95"/>
      <c r="E73" s="190"/>
      <c r="F73" s="43"/>
    </row>
    <row r="74" spans="2:7" ht="15" thickBot="1">
      <c r="B74" s="35" t="s">
        <v>132</v>
      </c>
      <c r="C74" s="36"/>
      <c r="D74" s="37"/>
      <c r="E74" s="36"/>
      <c r="F74" s="43"/>
      <c r="G74" s="139"/>
    </row>
    <row r="75" spans="2:7">
      <c r="B75" s="33" t="s">
        <v>12</v>
      </c>
      <c r="C75" s="34"/>
      <c r="D75" s="135">
        <v>1.8611864375603988E-2</v>
      </c>
      <c r="E75" s="189">
        <v>1.8280865898573556E-2</v>
      </c>
      <c r="F75" s="43"/>
    </row>
    <row r="76" spans="2:7">
      <c r="B76" s="33" t="s">
        <v>13</v>
      </c>
      <c r="C76" s="34"/>
      <c r="D76" s="135">
        <v>1.2348756680450532E-2</v>
      </c>
      <c r="E76" s="189">
        <v>1.2945356001464504E-2</v>
      </c>
      <c r="F76" s="43"/>
    </row>
    <row r="77" spans="2:7">
      <c r="B77" s="33" t="s">
        <v>14</v>
      </c>
      <c r="C77" s="34"/>
      <c r="D77" s="135">
        <v>1.8691683941674385E-2</v>
      </c>
      <c r="E77" s="189">
        <v>1.6708600774117913E-2</v>
      </c>
      <c r="F77" s="43"/>
    </row>
    <row r="78" spans="2:7">
      <c r="B78" s="33" t="s">
        <v>174</v>
      </c>
      <c r="C78" s="34"/>
      <c r="D78" s="135">
        <v>0.39593566824191112</v>
      </c>
      <c r="E78" s="189">
        <v>0.34249065018712777</v>
      </c>
      <c r="F78" s="43"/>
    </row>
    <row r="79" spans="2:7">
      <c r="B79" s="33" t="s">
        <v>32</v>
      </c>
      <c r="C79" s="34"/>
      <c r="D79" s="135">
        <v>1.8343478013431114E-2</v>
      </c>
      <c r="E79" s="189">
        <v>1.7973710755295927E-2</v>
      </c>
      <c r="F79" s="43"/>
    </row>
    <row r="80" spans="2:7">
      <c r="B80" s="33" t="s">
        <v>33</v>
      </c>
      <c r="C80" s="34"/>
      <c r="D80" s="135">
        <v>1.0079019618218475E-2</v>
      </c>
      <c r="E80" s="189">
        <v>9.226252887547368E-3</v>
      </c>
      <c r="F80" s="43"/>
    </row>
    <row r="81" spans="2:6" ht="15" thickBot="1">
      <c r="B81" s="33"/>
      <c r="C81" s="34"/>
      <c r="D81" s="135"/>
      <c r="E81" s="189"/>
      <c r="F81" s="43"/>
    </row>
    <row r="82" spans="2:6" ht="15" thickBot="1">
      <c r="B82" s="35" t="s">
        <v>133</v>
      </c>
      <c r="C82" s="36"/>
      <c r="D82" s="37"/>
      <c r="E82" s="36"/>
      <c r="F82" s="43"/>
    </row>
    <row r="83" spans="2:6">
      <c r="B83" s="33" t="s">
        <v>134</v>
      </c>
      <c r="C83" s="34"/>
      <c r="D83" s="142">
        <v>255.76910072285321</v>
      </c>
      <c r="E83" s="185">
        <v>228.92284744560652</v>
      </c>
      <c r="F83" s="43"/>
    </row>
    <row r="84" spans="2:6">
      <c r="B84" s="33" t="s">
        <v>135</v>
      </c>
      <c r="C84" s="34"/>
      <c r="D84" s="142">
        <v>431.53485889185617</v>
      </c>
      <c r="E84" s="185">
        <v>326.25991046936747</v>
      </c>
      <c r="F84" s="43"/>
    </row>
    <row r="85" spans="2:6">
      <c r="B85" s="33" t="s">
        <v>136</v>
      </c>
      <c r="C85" s="34"/>
      <c r="D85" s="143">
        <v>2118.2569040526232</v>
      </c>
      <c r="E85" s="191">
        <v>2001.7275940246031</v>
      </c>
      <c r="F85" s="43"/>
    </row>
    <row r="86" spans="2:6">
      <c r="B86" s="33" t="s">
        <v>33</v>
      </c>
      <c r="C86" s="34"/>
      <c r="D86" s="143">
        <v>1679.7522048935132</v>
      </c>
      <c r="E86" s="191">
        <v>1438.7881881150033</v>
      </c>
      <c r="F86" s="43"/>
    </row>
    <row r="87" spans="2:6" ht="15" thickBot="1">
      <c r="B87" s="33"/>
      <c r="C87" s="34"/>
      <c r="D87" s="135"/>
      <c r="E87" s="189"/>
      <c r="F87" s="43"/>
    </row>
    <row r="88" spans="2:6" ht="15" thickBot="1">
      <c r="B88" s="35" t="s">
        <v>137</v>
      </c>
      <c r="C88" s="36"/>
      <c r="D88" s="37"/>
      <c r="E88" s="36"/>
      <c r="F88" s="43"/>
    </row>
    <row r="89" spans="2:6">
      <c r="B89" s="33" t="s">
        <v>138</v>
      </c>
      <c r="C89" s="34"/>
      <c r="D89" s="138">
        <v>0.47567875567953094</v>
      </c>
      <c r="E89" s="187">
        <v>0.4885882917243109</v>
      </c>
      <c r="F89" s="43"/>
    </row>
    <row r="90" spans="2:6">
      <c r="B90" s="33" t="s">
        <v>33</v>
      </c>
      <c r="C90" s="34"/>
      <c r="D90" s="138">
        <v>0.68650505272472639</v>
      </c>
      <c r="E90" s="187">
        <v>0.68414370858291185</v>
      </c>
      <c r="F90" s="43"/>
    </row>
    <row r="91" spans="2:6" ht="15" thickBot="1">
      <c r="B91" s="33"/>
      <c r="C91" s="34"/>
      <c r="D91" s="135"/>
      <c r="E91" s="189"/>
      <c r="F91" s="43"/>
    </row>
    <row r="92" spans="2:6" ht="15" thickBot="1">
      <c r="B92" s="35" t="s">
        <v>139</v>
      </c>
      <c r="C92" s="36"/>
      <c r="D92" s="37"/>
      <c r="E92" s="36"/>
      <c r="F92" s="43"/>
    </row>
    <row r="93" spans="2:6">
      <c r="B93" s="33" t="s">
        <v>140</v>
      </c>
      <c r="C93" s="34"/>
      <c r="D93" s="138">
        <v>0.50539685303068205</v>
      </c>
      <c r="E93" s="187">
        <v>0.52085212808539993</v>
      </c>
      <c r="F93" s="43"/>
    </row>
    <row r="94" spans="2:6">
      <c r="B94" s="33" t="s">
        <v>33</v>
      </c>
      <c r="C94" s="34"/>
      <c r="D94" s="138">
        <v>0.71282290481897903</v>
      </c>
      <c r="E94" s="187">
        <v>0.71278492958466289</v>
      </c>
      <c r="F94" s="43"/>
    </row>
    <row r="95" spans="2:6" ht="15" thickBot="1">
      <c r="B95" s="33"/>
      <c r="C95" s="34"/>
      <c r="D95" s="138"/>
      <c r="E95" s="187"/>
      <c r="F95" s="43"/>
    </row>
    <row r="96" spans="2:6" ht="15" thickBot="1">
      <c r="B96" s="35" t="s">
        <v>141</v>
      </c>
      <c r="C96" s="36"/>
      <c r="D96" s="37"/>
      <c r="E96" s="36"/>
      <c r="F96" s="43"/>
    </row>
    <row r="97" spans="2:6">
      <c r="B97" s="33" t="s">
        <v>12</v>
      </c>
      <c r="C97" s="34"/>
      <c r="D97" s="96">
        <v>1.581070807274167E-3</v>
      </c>
      <c r="E97" s="192">
        <v>1.2538027110109791E-3</v>
      </c>
      <c r="F97" s="43"/>
    </row>
    <row r="98" spans="2:6">
      <c r="B98" s="33" t="s">
        <v>13</v>
      </c>
      <c r="C98" s="34"/>
      <c r="D98" s="96">
        <v>1.2792269924352981E-3</v>
      </c>
      <c r="E98" s="192">
        <v>1.0092360300140923E-3</v>
      </c>
      <c r="F98" s="43"/>
    </row>
    <row r="99" spans="2:6">
      <c r="B99" s="33" t="s">
        <v>14</v>
      </c>
      <c r="C99" s="34"/>
      <c r="D99" s="97">
        <v>2.7367776812536209E-3</v>
      </c>
      <c r="E99" s="193">
        <v>1.8228819745061201E-3</v>
      </c>
      <c r="F99" s="43"/>
    </row>
    <row r="100" spans="2:6">
      <c r="B100" s="33" t="s">
        <v>34</v>
      </c>
      <c r="C100" s="34"/>
      <c r="D100" s="96">
        <v>2.5954927294112736E-3</v>
      </c>
      <c r="E100" s="192">
        <v>5.288675135223462E-4</v>
      </c>
      <c r="F100" s="43"/>
    </row>
    <row r="101" spans="2:6">
      <c r="B101" s="33" t="s">
        <v>35</v>
      </c>
      <c r="C101" s="34"/>
      <c r="D101" s="96">
        <v>3.1200235032170995E-3</v>
      </c>
      <c r="E101" s="192">
        <v>6.3107039076442924E-4</v>
      </c>
      <c r="F101" s="43"/>
    </row>
    <row r="102" spans="2:6">
      <c r="B102" s="33" t="s">
        <v>36</v>
      </c>
      <c r="C102" s="34"/>
      <c r="D102" s="96">
        <v>2.6304686300618932E-3</v>
      </c>
      <c r="E102" s="192">
        <v>3.9785941020138499E-3</v>
      </c>
      <c r="F102" s="43"/>
    </row>
    <row r="103" spans="2:6">
      <c r="B103" s="33" t="s">
        <v>37</v>
      </c>
      <c r="C103" s="38"/>
      <c r="D103" s="96">
        <v>-1.2814896928482443E-2</v>
      </c>
      <c r="E103" s="192">
        <v>-7.3799772870937908E-3</v>
      </c>
      <c r="F103" s="43"/>
    </row>
    <row r="104" spans="2:6" ht="15" thickBot="1">
      <c r="B104" s="93" t="s">
        <v>32</v>
      </c>
      <c r="C104" s="39"/>
      <c r="D104" s="98">
        <v>1.6848604373616875E-3</v>
      </c>
      <c r="E104" s="194">
        <v>1.2625847473862199E-3</v>
      </c>
      <c r="F104" s="43"/>
    </row>
    <row r="105" spans="2:6" ht="17" customHeight="1">
      <c r="B105" s="40" t="s">
        <v>54</v>
      </c>
      <c r="C105"/>
      <c r="D105"/>
      <c r="E105"/>
      <c r="F105" s="43"/>
    </row>
    <row r="106" spans="2:6" ht="26.5" customHeight="1">
      <c r="B106" s="310" t="s">
        <v>142</v>
      </c>
      <c r="C106" s="310"/>
      <c r="D106" s="310"/>
      <c r="E106" s="310"/>
      <c r="F106" s="44"/>
    </row>
    <row r="107" spans="2:6">
      <c r="B107" s="140" t="s">
        <v>330</v>
      </c>
      <c r="C107" s="202"/>
      <c r="D107" s="202"/>
      <c r="E107" s="202"/>
      <c r="F107" s="44"/>
    </row>
    <row r="108" spans="2:6">
      <c r="B108" s="311" t="s">
        <v>344</v>
      </c>
      <c r="C108" s="311"/>
      <c r="D108" s="311"/>
      <c r="E108" s="311"/>
      <c r="F108" s="44"/>
    </row>
    <row r="109" spans="2:6">
      <c r="B109" s="140" t="s">
        <v>360</v>
      </c>
      <c r="C109" s="294"/>
      <c r="D109" s="294"/>
      <c r="E109" s="294"/>
      <c r="F109" s="44"/>
    </row>
    <row r="110" spans="2:6" s="42" customFormat="1">
      <c r="B110" s="140" t="s">
        <v>361</v>
      </c>
      <c r="C110" s="141"/>
      <c r="D110" s="141"/>
      <c r="E110" s="141"/>
      <c r="F110" s="45"/>
    </row>
    <row r="111" spans="2:6">
      <c r="B111" s="140" t="s">
        <v>345</v>
      </c>
      <c r="C111" s="141"/>
      <c r="D111" s="141"/>
      <c r="E111" s="141"/>
      <c r="F111" s="44"/>
    </row>
    <row r="112" spans="2:6">
      <c r="B112" s="140" t="s">
        <v>346</v>
      </c>
      <c r="C112"/>
      <c r="D112"/>
      <c r="E112"/>
    </row>
    <row r="113" spans="2:5">
      <c r="B113" s="41"/>
      <c r="C113"/>
      <c r="D113"/>
      <c r="E113"/>
    </row>
  </sheetData>
  <mergeCells count="2">
    <mergeCell ref="B106:E106"/>
    <mergeCell ref="B108:E108"/>
  </mergeCells>
  <pageMargins left="0.7" right="0.7" top="0.75" bottom="0.75" header="0.3" footer="0.3"/>
  <pageSetup paperSize="9" scale="6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F1CE8-59DB-4366-A960-5B60D22222D8}">
  <dimension ref="A4:AA16"/>
  <sheetViews>
    <sheetView showGridLines="0" zoomScale="90" zoomScaleNormal="90" workbookViewId="0">
      <selection activeCell="D10" sqref="D10:D13"/>
    </sheetView>
  </sheetViews>
  <sheetFormatPr defaultRowHeight="12.5"/>
  <cols>
    <col min="3" max="3" width="37.08984375" customWidth="1"/>
    <col min="4" max="25" width="8.453125" customWidth="1"/>
  </cols>
  <sheetData>
    <row r="4" spans="1:27" ht="27.65" customHeight="1"/>
    <row r="5" spans="1:27" ht="21.5" customHeight="1">
      <c r="A5" s="25" t="s">
        <v>69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</row>
    <row r="6" spans="1:27" ht="14">
      <c r="A6" s="27" t="s">
        <v>181</v>
      </c>
      <c r="B6" s="28"/>
      <c r="C6" s="28"/>
      <c r="D6" s="30" t="s">
        <v>350</v>
      </c>
      <c r="E6" s="31" t="s">
        <v>347</v>
      </c>
      <c r="F6" s="31" t="s">
        <v>338</v>
      </c>
      <c r="G6" s="31" t="s">
        <v>337</v>
      </c>
      <c r="H6" s="31" t="s">
        <v>332</v>
      </c>
      <c r="I6" s="31" t="s">
        <v>328</v>
      </c>
      <c r="J6" s="31" t="s">
        <v>319</v>
      </c>
      <c r="K6" s="31" t="s">
        <v>315</v>
      </c>
      <c r="L6" s="31" t="s">
        <v>314</v>
      </c>
      <c r="M6" s="31" t="s">
        <v>311</v>
      </c>
      <c r="N6" s="31" t="s">
        <v>306</v>
      </c>
      <c r="O6" s="31" t="s">
        <v>303</v>
      </c>
      <c r="P6" s="31" t="s">
        <v>301</v>
      </c>
      <c r="Q6" s="31" t="s">
        <v>300</v>
      </c>
      <c r="R6" s="31" t="s">
        <v>297</v>
      </c>
      <c r="S6" s="31" t="s">
        <v>220</v>
      </c>
      <c r="T6" s="31" t="s">
        <v>180</v>
      </c>
      <c r="U6" s="31" t="s">
        <v>179</v>
      </c>
      <c r="V6" s="31" t="s">
        <v>178</v>
      </c>
      <c r="W6" s="31" t="s">
        <v>177</v>
      </c>
      <c r="X6" s="31" t="s">
        <v>175</v>
      </c>
      <c r="Y6" s="31" t="s">
        <v>172</v>
      </c>
    </row>
    <row r="7" spans="1:27" ht="20" customHeight="1">
      <c r="A7" s="69" t="s">
        <v>38</v>
      </c>
      <c r="B7" s="4"/>
      <c r="C7" s="4"/>
      <c r="D7" s="94">
        <v>1151.9160870000001</v>
      </c>
      <c r="E7" s="10">
        <v>556.77740100000005</v>
      </c>
      <c r="F7" s="10">
        <v>3568.4660899999999</v>
      </c>
      <c r="G7" s="10">
        <v>1002.886944</v>
      </c>
      <c r="H7" s="10">
        <v>1001.9245390000001</v>
      </c>
      <c r="I7" s="10">
        <v>1017.9362590000001</v>
      </c>
      <c r="J7" s="10">
        <v>545.71835499999997</v>
      </c>
      <c r="K7" s="10">
        <v>3415.145669</v>
      </c>
      <c r="L7" s="10">
        <v>1115.5931880000001</v>
      </c>
      <c r="M7" s="10">
        <v>868.48476700000003</v>
      </c>
      <c r="N7" s="10">
        <v>925.32568200000003</v>
      </c>
      <c r="O7" s="10">
        <v>506</v>
      </c>
      <c r="P7" s="10">
        <v>3402</v>
      </c>
      <c r="Q7" s="10">
        <v>677</v>
      </c>
      <c r="R7" s="10">
        <v>877</v>
      </c>
      <c r="S7" s="10">
        <v>966</v>
      </c>
      <c r="T7" s="10">
        <v>882</v>
      </c>
      <c r="U7" s="10">
        <v>2818</v>
      </c>
      <c r="V7" s="10">
        <v>727</v>
      </c>
      <c r="W7" s="10">
        <v>752</v>
      </c>
      <c r="X7" s="10">
        <v>887</v>
      </c>
      <c r="Y7" s="10">
        <v>452</v>
      </c>
      <c r="Z7" s="10"/>
      <c r="AA7" s="10"/>
    </row>
    <row r="8" spans="1:27" ht="20" customHeight="1">
      <c r="A8" s="64" t="s">
        <v>39</v>
      </c>
      <c r="B8" s="4"/>
      <c r="C8" s="4"/>
      <c r="D8" s="300">
        <v>2.8250009999999999</v>
      </c>
      <c r="E8" s="213">
        <v>1.3247</v>
      </c>
      <c r="F8" s="213">
        <v>8.7031172819829354</v>
      </c>
      <c r="G8" s="213">
        <v>2.4431173555623817</v>
      </c>
      <c r="H8" s="213">
        <v>2.441484552917693</v>
      </c>
      <c r="I8" s="213">
        <v>2.4992705275338611</v>
      </c>
      <c r="J8" s="213">
        <v>1.3190652576746862</v>
      </c>
      <c r="K8" s="213">
        <v>8.3252601442367471</v>
      </c>
      <c r="L8" s="213">
        <v>2.7476583956946383</v>
      </c>
      <c r="M8" s="213">
        <v>2.141268650532671</v>
      </c>
      <c r="N8" s="213">
        <v>2.2532855802442429</v>
      </c>
      <c r="O8" s="213">
        <v>1.1830751635310155</v>
      </c>
      <c r="P8" s="203">
        <v>8.0399999999999991</v>
      </c>
      <c r="Q8" s="203">
        <v>1.59</v>
      </c>
      <c r="R8" s="203">
        <v>2.0699999999999998</v>
      </c>
      <c r="S8" s="203">
        <v>2.29</v>
      </c>
      <c r="T8" s="203">
        <v>2.08</v>
      </c>
      <c r="U8" s="203">
        <v>6.64</v>
      </c>
      <c r="V8" s="203">
        <v>1.71</v>
      </c>
      <c r="W8" s="203">
        <v>1.77</v>
      </c>
      <c r="X8" s="213">
        <v>2.1</v>
      </c>
      <c r="Y8" s="203">
        <v>1.06</v>
      </c>
    </row>
    <row r="9" spans="1:27" ht="20" customHeight="1">
      <c r="A9" s="67" t="s">
        <v>40</v>
      </c>
      <c r="B9" s="63"/>
      <c r="C9" s="63"/>
      <c r="D9" s="11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12"/>
      <c r="S9" s="212"/>
      <c r="T9" s="212"/>
      <c r="U9" s="212"/>
      <c r="V9" s="212"/>
      <c r="W9" s="212"/>
      <c r="X9" s="212"/>
      <c r="Y9" s="212"/>
    </row>
    <row r="10" spans="1:27" ht="20" customHeight="1">
      <c r="A10" s="64" t="s">
        <v>12</v>
      </c>
      <c r="B10" s="4"/>
      <c r="C10" s="4"/>
      <c r="D10" s="94">
        <v>746.53358400000002</v>
      </c>
      <c r="E10" s="10">
        <v>316.806378</v>
      </c>
      <c r="F10" s="10">
        <v>2151.067313</v>
      </c>
      <c r="G10" s="10">
        <v>674.05519500000003</v>
      </c>
      <c r="H10" s="10">
        <v>589.49413600000003</v>
      </c>
      <c r="I10" s="10">
        <v>606.82875799999999</v>
      </c>
      <c r="J10" s="10">
        <v>280.68922400000002</v>
      </c>
      <c r="K10" s="10">
        <v>1846.4654820000001</v>
      </c>
      <c r="L10" s="10">
        <v>487.45357899999999</v>
      </c>
      <c r="M10" s="10">
        <v>597.73697200000004</v>
      </c>
      <c r="N10" s="10">
        <v>518.66059499999994</v>
      </c>
      <c r="O10" s="10">
        <v>243</v>
      </c>
      <c r="P10" s="10">
        <v>1866</v>
      </c>
      <c r="Q10" s="10">
        <v>474</v>
      </c>
      <c r="R10" s="10">
        <v>517</v>
      </c>
      <c r="S10" s="10">
        <v>576</v>
      </c>
      <c r="T10" s="10">
        <v>299</v>
      </c>
      <c r="U10" s="10">
        <v>1876</v>
      </c>
      <c r="V10" s="10">
        <v>545</v>
      </c>
      <c r="W10" s="10">
        <v>447</v>
      </c>
      <c r="X10" s="10">
        <v>652</v>
      </c>
      <c r="Y10" s="10">
        <v>231</v>
      </c>
      <c r="AA10" s="134"/>
    </row>
    <row r="11" spans="1:27" ht="20" customHeight="1">
      <c r="A11" s="64" t="s">
        <v>13</v>
      </c>
      <c r="B11" s="4"/>
      <c r="C11" s="4"/>
      <c r="D11" s="94">
        <v>271.75014700000003</v>
      </c>
      <c r="E11" s="10">
        <v>222.51854599999999</v>
      </c>
      <c r="F11" s="10">
        <v>922.05078100000003</v>
      </c>
      <c r="G11" s="10">
        <v>231.222826</v>
      </c>
      <c r="H11" s="10">
        <v>243.770107</v>
      </c>
      <c r="I11" s="10">
        <v>239.79100299999999</v>
      </c>
      <c r="J11" s="10">
        <v>207.26684499999999</v>
      </c>
      <c r="K11" s="10">
        <v>857.84915000000001</v>
      </c>
      <c r="L11" s="10">
        <v>237.90631400000001</v>
      </c>
      <c r="M11" s="10">
        <v>179.18501599999999</v>
      </c>
      <c r="N11" s="10">
        <v>244.16033100000001</v>
      </c>
      <c r="O11" s="10">
        <v>197</v>
      </c>
      <c r="P11" s="10">
        <v>763</v>
      </c>
      <c r="Q11" s="10">
        <v>102</v>
      </c>
      <c r="R11" s="10">
        <v>200</v>
      </c>
      <c r="S11" s="10">
        <v>276</v>
      </c>
      <c r="T11" s="10">
        <v>184</v>
      </c>
      <c r="U11" s="10">
        <v>653</v>
      </c>
      <c r="V11" s="10">
        <v>41</v>
      </c>
      <c r="W11" s="10">
        <v>170</v>
      </c>
      <c r="X11" s="10">
        <v>244</v>
      </c>
      <c r="Y11" s="10">
        <v>199</v>
      </c>
      <c r="AA11" s="134"/>
    </row>
    <row r="12" spans="1:27" ht="20" customHeight="1">
      <c r="A12" s="64" t="s">
        <v>14</v>
      </c>
      <c r="B12" s="4"/>
      <c r="C12" s="4"/>
      <c r="D12" s="94">
        <v>239.99936199999999</v>
      </c>
      <c r="E12" s="10">
        <v>99.373784999999998</v>
      </c>
      <c r="F12" s="10">
        <v>813.55745100000001</v>
      </c>
      <c r="G12" s="10">
        <v>204.846487</v>
      </c>
      <c r="H12" s="10">
        <v>237.01978600000001</v>
      </c>
      <c r="I12" s="10">
        <v>236.69942599999999</v>
      </c>
      <c r="J12" s="10">
        <v>134.99175199999999</v>
      </c>
      <c r="K12" s="10">
        <v>751.025217</v>
      </c>
      <c r="L12" s="10">
        <v>175.31374</v>
      </c>
      <c r="M12" s="10">
        <v>205.372908</v>
      </c>
      <c r="N12" s="10">
        <v>223.95720299999999</v>
      </c>
      <c r="O12" s="10">
        <v>146</v>
      </c>
      <c r="P12" s="10">
        <v>676</v>
      </c>
      <c r="Q12" s="10">
        <v>178</v>
      </c>
      <c r="R12" s="10">
        <v>200</v>
      </c>
      <c r="S12" s="10">
        <v>190</v>
      </c>
      <c r="T12" s="10">
        <v>108</v>
      </c>
      <c r="U12" s="10">
        <v>428</v>
      </c>
      <c r="V12" s="10">
        <v>160</v>
      </c>
      <c r="W12" s="10">
        <v>145</v>
      </c>
      <c r="X12" s="10">
        <v>45</v>
      </c>
      <c r="Y12" s="10">
        <v>77</v>
      </c>
      <c r="AA12" s="134"/>
    </row>
    <row r="13" spans="1:27" ht="20" customHeight="1">
      <c r="A13" s="68" t="s">
        <v>22</v>
      </c>
      <c r="B13" s="65"/>
      <c r="C13" s="65"/>
      <c r="D13" s="119">
        <v>-106.367003</v>
      </c>
      <c r="E13" s="66">
        <v>-81.921301999999997</v>
      </c>
      <c r="F13" s="66">
        <v>-318.209473</v>
      </c>
      <c r="G13" s="66">
        <v>-107.237584</v>
      </c>
      <c r="H13" s="66">
        <v>-68.359494999999995</v>
      </c>
      <c r="I13" s="66">
        <v>-65.382853999999995</v>
      </c>
      <c r="J13" s="66">
        <v>-77.22954</v>
      </c>
      <c r="K13" s="66">
        <v>-40.194167</v>
      </c>
      <c r="L13" s="66">
        <v>214.91957300000001</v>
      </c>
      <c r="M13" s="66">
        <v>-113.81013299999999</v>
      </c>
      <c r="N13" s="66">
        <v>-61.452446999999999</v>
      </c>
      <c r="O13" s="66">
        <v>-80</v>
      </c>
      <c r="P13" s="66">
        <v>97</v>
      </c>
      <c r="Q13" s="66">
        <v>-77</v>
      </c>
      <c r="R13" s="66">
        <v>-41</v>
      </c>
      <c r="S13" s="66">
        <v>-76</v>
      </c>
      <c r="T13" s="66">
        <v>291</v>
      </c>
      <c r="U13" s="66">
        <v>-139</v>
      </c>
      <c r="V13" s="66">
        <v>-19</v>
      </c>
      <c r="W13" s="66">
        <v>-10</v>
      </c>
      <c r="X13" s="66">
        <v>-54</v>
      </c>
      <c r="Y13" s="66">
        <v>-55</v>
      </c>
    </row>
    <row r="14" spans="1:27" ht="20" customHeight="1" thickBot="1">
      <c r="A14" s="70" t="s">
        <v>15</v>
      </c>
      <c r="B14" s="71"/>
      <c r="C14" s="71"/>
      <c r="D14" s="205">
        <v>64.33</v>
      </c>
      <c r="E14" s="206">
        <v>64.72</v>
      </c>
      <c r="F14" s="206">
        <v>64.041559610383956</v>
      </c>
      <c r="G14" s="206">
        <v>64.041559610383956</v>
      </c>
      <c r="H14" s="206">
        <v>60.75537427066687</v>
      </c>
      <c r="I14" s="206">
        <v>58.852128275220288</v>
      </c>
      <c r="J14" s="206">
        <v>58.824078084315843</v>
      </c>
      <c r="K14" s="206">
        <v>56.603299695948181</v>
      </c>
      <c r="L14" s="206">
        <v>56.603299695948181</v>
      </c>
      <c r="M14" s="206">
        <v>54.08</v>
      </c>
      <c r="N14" s="206">
        <v>53.18</v>
      </c>
      <c r="O14" s="206">
        <v>54.94</v>
      </c>
      <c r="P14" s="206">
        <v>53.9</v>
      </c>
      <c r="Q14" s="206">
        <v>53.9</v>
      </c>
      <c r="R14" s="206">
        <v>52.2</v>
      </c>
      <c r="S14" s="206">
        <v>51.2</v>
      </c>
      <c r="T14" s="206">
        <v>51.9</v>
      </c>
      <c r="U14" s="206">
        <v>48.7</v>
      </c>
      <c r="V14" s="206">
        <v>48.7</v>
      </c>
      <c r="W14" s="206">
        <v>46.8</v>
      </c>
      <c r="X14" s="206">
        <v>46.5</v>
      </c>
      <c r="Y14" s="204">
        <v>51.8</v>
      </c>
    </row>
    <row r="16" spans="1:27" ht="13">
      <c r="A16" s="137"/>
    </row>
  </sheetData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93C33-5E36-4097-BB3F-15B660C07FCF}">
  <dimension ref="A3:AG56"/>
  <sheetViews>
    <sheetView showGridLines="0" zoomScale="90" zoomScaleNormal="90" workbookViewId="0">
      <pane xSplit="1" ySplit="6" topLeftCell="B23" activePane="bottomRight" state="frozen"/>
      <selection activeCell="C40" sqref="C40"/>
      <selection pane="topRight" activeCell="C40" sqref="C40"/>
      <selection pane="bottomLeft" activeCell="C40" sqref="C40"/>
      <selection pane="bottomRight"/>
    </sheetView>
  </sheetViews>
  <sheetFormatPr defaultColWidth="8.81640625" defaultRowHeight="12.5"/>
  <cols>
    <col min="1" max="1" width="61.54296875" customWidth="1"/>
    <col min="2" max="15" width="8.81640625" customWidth="1"/>
    <col min="16" max="23" width="9" customWidth="1"/>
    <col min="24" max="24" width="8.90625" customWidth="1"/>
    <col min="25" max="26" width="9.08984375" bestFit="1" customWidth="1"/>
  </cols>
  <sheetData>
    <row r="3" spans="1:33">
      <c r="J3" s="303"/>
      <c r="N3" s="1"/>
      <c r="O3" s="1"/>
      <c r="P3" s="1"/>
      <c r="Q3" s="1"/>
      <c r="R3" s="1"/>
      <c r="S3" s="1"/>
      <c r="T3" s="1"/>
      <c r="U3" s="1"/>
      <c r="V3" s="1"/>
      <c r="W3" s="1"/>
    </row>
    <row r="4" spans="1:33" ht="13" customHeight="1"/>
    <row r="5" spans="1:33" ht="20" customHeight="1">
      <c r="A5" s="25" t="s">
        <v>69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</row>
    <row r="6" spans="1:33" ht="18" customHeight="1">
      <c r="A6" s="27" t="s">
        <v>43</v>
      </c>
      <c r="B6" s="30" t="s">
        <v>350</v>
      </c>
      <c r="C6" s="31" t="s">
        <v>347</v>
      </c>
      <c r="D6" s="31" t="s">
        <v>338</v>
      </c>
      <c r="E6" s="31" t="s">
        <v>337</v>
      </c>
      <c r="F6" s="31" t="s">
        <v>332</v>
      </c>
      <c r="G6" s="31" t="s">
        <v>328</v>
      </c>
      <c r="H6" s="31" t="s">
        <v>319</v>
      </c>
      <c r="I6" s="31" t="s">
        <v>315</v>
      </c>
      <c r="J6" s="31" t="s">
        <v>314</v>
      </c>
      <c r="K6" s="31" t="s">
        <v>311</v>
      </c>
      <c r="L6" s="31" t="s">
        <v>306</v>
      </c>
      <c r="M6" s="31" t="s">
        <v>303</v>
      </c>
      <c r="N6" s="31" t="s">
        <v>301</v>
      </c>
      <c r="O6" s="31" t="s">
        <v>300</v>
      </c>
      <c r="P6" s="31" t="s">
        <v>297</v>
      </c>
      <c r="Q6" s="31" t="s">
        <v>220</v>
      </c>
      <c r="R6" s="31" t="s">
        <v>180</v>
      </c>
      <c r="S6" s="31" t="s">
        <v>179</v>
      </c>
      <c r="T6" s="31" t="s">
        <v>178</v>
      </c>
      <c r="U6" s="31" t="s">
        <v>177</v>
      </c>
      <c r="V6" s="31" t="s">
        <v>175</v>
      </c>
      <c r="W6" s="31" t="s">
        <v>172</v>
      </c>
    </row>
    <row r="7" spans="1:33" ht="22" customHeight="1">
      <c r="A7" s="8" t="s">
        <v>50</v>
      </c>
      <c r="B7" s="301"/>
      <c r="C7" s="281"/>
      <c r="D7" s="281"/>
      <c r="E7" s="281"/>
      <c r="F7" s="281"/>
      <c r="G7" s="281"/>
      <c r="H7" s="281"/>
      <c r="I7" s="281"/>
      <c r="J7" s="281"/>
      <c r="K7" s="281"/>
      <c r="L7" s="281"/>
      <c r="M7" s="281"/>
      <c r="N7" s="29"/>
      <c r="O7" s="29"/>
      <c r="P7" s="29"/>
      <c r="Q7" s="29"/>
      <c r="R7" s="29"/>
      <c r="S7" s="29"/>
      <c r="T7" s="29"/>
      <c r="U7" s="29"/>
      <c r="V7" s="29"/>
      <c r="W7" s="29"/>
    </row>
    <row r="8" spans="1:33" ht="15" customHeight="1">
      <c r="A8" s="3" t="s">
        <v>4</v>
      </c>
      <c r="B8" s="19">
        <v>1805.2224329999999</v>
      </c>
      <c r="C8" s="10">
        <v>1671.883323</v>
      </c>
      <c r="D8" s="10">
        <v>6065.1078260000004</v>
      </c>
      <c r="E8" s="10">
        <v>1608.172364</v>
      </c>
      <c r="F8" s="10">
        <v>1526.792841</v>
      </c>
      <c r="G8" s="10">
        <v>1509.147105</v>
      </c>
      <c r="H8" s="10">
        <v>1420.995516</v>
      </c>
      <c r="I8" s="10">
        <v>5574.0231359999998</v>
      </c>
      <c r="J8" s="10">
        <v>1432.6210739999999</v>
      </c>
      <c r="K8" s="10">
        <v>1393.6265249999999</v>
      </c>
      <c r="L8" s="10">
        <v>1378.8102060000001</v>
      </c>
      <c r="M8" s="10">
        <v>1368.9653310000001</v>
      </c>
      <c r="N8" s="10">
        <v>5472.5808150000003</v>
      </c>
      <c r="O8" s="10">
        <v>1359.801508</v>
      </c>
      <c r="P8" s="10">
        <v>1382.165475</v>
      </c>
      <c r="Q8" s="10">
        <v>1407.081807</v>
      </c>
      <c r="R8" s="10">
        <v>1323.532025</v>
      </c>
      <c r="S8" s="10">
        <v>5162.4499949999999</v>
      </c>
      <c r="T8" s="10">
        <v>1416.611539</v>
      </c>
      <c r="U8" s="10">
        <v>1297.361545</v>
      </c>
      <c r="V8" s="10">
        <v>1247.558436</v>
      </c>
      <c r="W8" s="10">
        <v>1200.9184749999999</v>
      </c>
      <c r="X8" s="10"/>
      <c r="Y8" s="10"/>
      <c r="AD8" s="279"/>
      <c r="AE8" s="279"/>
      <c r="AF8" s="279"/>
      <c r="AG8" s="279"/>
    </row>
    <row r="9" spans="1:33" ht="15" customHeight="1">
      <c r="A9" s="5" t="s">
        <v>183</v>
      </c>
      <c r="B9" s="19">
        <v>867.58503499999995</v>
      </c>
      <c r="C9" s="10">
        <v>843.14725199999998</v>
      </c>
      <c r="D9" s="10">
        <v>3201.411638</v>
      </c>
      <c r="E9" s="10">
        <v>829.76315399999999</v>
      </c>
      <c r="F9" s="10">
        <v>810.30900799999995</v>
      </c>
      <c r="G9" s="10">
        <v>788.288048</v>
      </c>
      <c r="H9" s="10">
        <v>773.05142799999999</v>
      </c>
      <c r="I9" s="10">
        <v>2945.1700620000001</v>
      </c>
      <c r="J9" s="10">
        <v>764.226629</v>
      </c>
      <c r="K9" s="10">
        <v>740.03739499999995</v>
      </c>
      <c r="L9" s="10">
        <v>726.49575600000003</v>
      </c>
      <c r="M9" s="10">
        <v>714.41028200000005</v>
      </c>
      <c r="N9" s="10">
        <v>2679.2733119999998</v>
      </c>
      <c r="O9" s="10">
        <v>682.962715</v>
      </c>
      <c r="P9" s="10">
        <v>699.41122700000005</v>
      </c>
      <c r="Q9" s="10">
        <v>666.242434</v>
      </c>
      <c r="R9" s="10">
        <v>630.65693599999997</v>
      </c>
      <c r="S9" s="10">
        <v>2422.6594409999998</v>
      </c>
      <c r="T9" s="10">
        <v>620.55526599999996</v>
      </c>
      <c r="U9" s="10">
        <v>620.66023299999995</v>
      </c>
      <c r="V9" s="10">
        <v>603.35450200000002</v>
      </c>
      <c r="W9" s="10">
        <v>578.08943999999997</v>
      </c>
      <c r="Y9" s="10"/>
      <c r="AD9" s="279"/>
      <c r="AE9" s="279"/>
      <c r="AF9" s="279"/>
      <c r="AG9" s="279"/>
    </row>
    <row r="10" spans="1:33" ht="15" customHeight="1">
      <c r="A10" s="6" t="s">
        <v>184</v>
      </c>
      <c r="B10" s="19">
        <v>731.25992499999995</v>
      </c>
      <c r="C10" s="10">
        <v>706.22166900000002</v>
      </c>
      <c r="D10" s="10">
        <v>2709.072842</v>
      </c>
      <c r="E10" s="10">
        <v>705.20468200000005</v>
      </c>
      <c r="F10" s="10">
        <v>688.25514699999997</v>
      </c>
      <c r="G10" s="10">
        <v>667.17864299999997</v>
      </c>
      <c r="H10" s="10">
        <v>648.43436999999994</v>
      </c>
      <c r="I10" s="10">
        <v>2481.8042719999999</v>
      </c>
      <c r="J10" s="10">
        <v>639.82399399999997</v>
      </c>
      <c r="K10" s="10">
        <v>631.26989300000002</v>
      </c>
      <c r="L10" s="10">
        <v>612.69285600000001</v>
      </c>
      <c r="M10" s="10">
        <v>598.01752899999997</v>
      </c>
      <c r="N10" s="10">
        <v>2279.7924889999999</v>
      </c>
      <c r="O10" s="10">
        <v>584.02747499999998</v>
      </c>
      <c r="P10" s="10">
        <v>586.53116399999999</v>
      </c>
      <c r="Q10" s="10">
        <v>566.55685300000005</v>
      </c>
      <c r="R10" s="10">
        <v>542.67699700000003</v>
      </c>
      <c r="S10" s="10">
        <v>2050.1388590000001</v>
      </c>
      <c r="T10" s="10">
        <v>526.11074199999996</v>
      </c>
      <c r="U10" s="10">
        <v>526.56435199999999</v>
      </c>
      <c r="V10" s="10">
        <v>505.69967500000001</v>
      </c>
      <c r="W10" s="10">
        <v>491.76409000000001</v>
      </c>
      <c r="AD10" s="279"/>
      <c r="AE10" s="279"/>
      <c r="AF10" s="279"/>
      <c r="AG10" s="279"/>
    </row>
    <row r="11" spans="1:33" ht="15" customHeight="1">
      <c r="A11" s="6" t="s">
        <v>185</v>
      </c>
      <c r="B11" s="19">
        <v>136.32511</v>
      </c>
      <c r="C11" s="10">
        <v>136.92558299999999</v>
      </c>
      <c r="D11" s="10">
        <v>492.338796</v>
      </c>
      <c r="E11" s="10">
        <v>124.55847199999999</v>
      </c>
      <c r="F11" s="10">
        <v>122.053861</v>
      </c>
      <c r="G11" s="10">
        <v>121.109405</v>
      </c>
      <c r="H11" s="10">
        <v>124.617058</v>
      </c>
      <c r="I11" s="10">
        <v>463.36579</v>
      </c>
      <c r="J11" s="10">
        <v>124.402635</v>
      </c>
      <c r="K11" s="10">
        <v>108.76750199999999</v>
      </c>
      <c r="L11" s="10">
        <v>113.80289999999999</v>
      </c>
      <c r="M11" s="10">
        <v>116.392753</v>
      </c>
      <c r="N11" s="10">
        <v>399.48082299999999</v>
      </c>
      <c r="O11" s="10">
        <v>98.935239999999993</v>
      </c>
      <c r="P11" s="10">
        <v>112.88006300000001</v>
      </c>
      <c r="Q11" s="10">
        <v>99.685580999999999</v>
      </c>
      <c r="R11" s="10">
        <v>87.979939000000002</v>
      </c>
      <c r="S11" s="10">
        <v>372.52058199999999</v>
      </c>
      <c r="T11" s="10">
        <v>94.444524000000001</v>
      </c>
      <c r="U11" s="10">
        <v>94.095881000000006</v>
      </c>
      <c r="V11" s="10">
        <v>97.654826999999997</v>
      </c>
      <c r="W11" s="10">
        <v>86.32535</v>
      </c>
      <c r="Z11" s="10"/>
      <c r="AD11" s="279"/>
      <c r="AE11" s="279"/>
      <c r="AF11" s="279"/>
      <c r="AG11" s="279"/>
    </row>
    <row r="12" spans="1:33" ht="15" customHeight="1">
      <c r="A12" s="3" t="s">
        <v>5</v>
      </c>
      <c r="B12" s="19">
        <v>41.888137</v>
      </c>
      <c r="C12" s="10">
        <v>10.718951000000001</v>
      </c>
      <c r="D12" s="10">
        <v>77.087072000000006</v>
      </c>
      <c r="E12" s="10">
        <v>22.604215</v>
      </c>
      <c r="F12" s="10">
        <v>12.095824</v>
      </c>
      <c r="G12" s="10">
        <v>33.262923999999998</v>
      </c>
      <c r="H12" s="10">
        <v>9.1241090000000007</v>
      </c>
      <c r="I12" s="10">
        <v>56.509802000000001</v>
      </c>
      <c r="J12" s="10">
        <v>12.975133</v>
      </c>
      <c r="K12" s="10">
        <v>10.532349</v>
      </c>
      <c r="L12" s="10">
        <v>25.998837999999999</v>
      </c>
      <c r="M12" s="10">
        <v>7.003482</v>
      </c>
      <c r="N12" s="10">
        <v>58.522092999999998</v>
      </c>
      <c r="O12" s="10">
        <v>11.561457000000001</v>
      </c>
      <c r="P12" s="10">
        <v>9.6550030000000007</v>
      </c>
      <c r="Q12" s="10">
        <v>29.756684</v>
      </c>
      <c r="R12" s="10">
        <v>7.5489490000000004</v>
      </c>
      <c r="S12" s="10">
        <v>59.495978000000001</v>
      </c>
      <c r="T12" s="10">
        <v>9.7767199999999992</v>
      </c>
      <c r="U12" s="10">
        <v>21.529972000000001</v>
      </c>
      <c r="V12" s="10">
        <v>20.967856000000001</v>
      </c>
      <c r="W12" s="10">
        <v>7.2214299999999998</v>
      </c>
      <c r="AD12" s="279"/>
      <c r="AE12" s="279"/>
      <c r="AF12" s="279"/>
      <c r="AG12" s="279"/>
    </row>
    <row r="13" spans="1:33" ht="25">
      <c r="A13" s="276" t="s">
        <v>305</v>
      </c>
      <c r="B13" s="19">
        <v>-92.131559999999993</v>
      </c>
      <c r="C13" s="10">
        <v>-118.44783</v>
      </c>
      <c r="D13" s="10">
        <v>-162.87445600000001</v>
      </c>
      <c r="E13" s="10">
        <v>-21.636541999999999</v>
      </c>
      <c r="F13" s="10">
        <v>-62.477290000000004</v>
      </c>
      <c r="G13" s="10">
        <v>-33.718342</v>
      </c>
      <c r="H13" s="10">
        <v>-45.042282</v>
      </c>
      <c r="I13" s="10">
        <v>-168.24892</v>
      </c>
      <c r="J13" s="10">
        <v>-73.888471999999993</v>
      </c>
      <c r="K13" s="10">
        <v>-42.493163000000003</v>
      </c>
      <c r="L13" s="10">
        <v>3.0920239999999999</v>
      </c>
      <c r="M13" s="10">
        <v>-54.959308999999998</v>
      </c>
      <c r="N13" s="10">
        <v>9.1779490000000123</v>
      </c>
      <c r="O13" s="10">
        <v>-40.010307000000005</v>
      </c>
      <c r="P13" s="10">
        <v>-8.3042099999999976</v>
      </c>
      <c r="Q13" s="10">
        <v>33.430554000000001</v>
      </c>
      <c r="R13" s="10">
        <v>24.061912000000007</v>
      </c>
      <c r="S13" s="10">
        <v>156.13314500000001</v>
      </c>
      <c r="T13" s="10">
        <v>26.635866</v>
      </c>
      <c r="U13" s="10">
        <v>-3.8185050000000018</v>
      </c>
      <c r="V13" s="10">
        <v>39.779201999999998</v>
      </c>
      <c r="W13" s="10">
        <v>93.536581999999996</v>
      </c>
      <c r="AD13" s="279"/>
      <c r="AE13" s="279"/>
      <c r="AF13" s="279"/>
      <c r="AG13" s="279"/>
    </row>
    <row r="14" spans="1:33" ht="15" customHeight="1">
      <c r="A14" s="18" t="s">
        <v>6</v>
      </c>
      <c r="B14" s="19">
        <v>758.35521000000006</v>
      </c>
      <c r="C14" s="10">
        <v>728.85619799999995</v>
      </c>
      <c r="D14" s="10">
        <v>2788.864552</v>
      </c>
      <c r="E14" s="10">
        <v>724.772063</v>
      </c>
      <c r="F14" s="10">
        <v>707.16918099999998</v>
      </c>
      <c r="G14" s="10">
        <v>666.981583</v>
      </c>
      <c r="H14" s="10">
        <v>689.94172500000002</v>
      </c>
      <c r="I14" s="10">
        <v>2578.284881</v>
      </c>
      <c r="J14" s="10">
        <v>700.05571299999997</v>
      </c>
      <c r="K14" s="10">
        <v>640.90157199999999</v>
      </c>
      <c r="L14" s="10">
        <v>623.13070800000003</v>
      </c>
      <c r="M14" s="10">
        <v>614.19688799999994</v>
      </c>
      <c r="N14" s="10">
        <v>2348.5577079999998</v>
      </c>
      <c r="O14" s="10">
        <v>599.99944200000004</v>
      </c>
      <c r="P14" s="10">
        <v>588.37492499999996</v>
      </c>
      <c r="Q14" s="10">
        <v>583.920571</v>
      </c>
      <c r="R14" s="10">
        <v>576.25703899999996</v>
      </c>
      <c r="S14" s="10">
        <v>2218.1059869999999</v>
      </c>
      <c r="T14" s="10">
        <v>548.83435099999997</v>
      </c>
      <c r="U14" s="10">
        <v>557.00801300000001</v>
      </c>
      <c r="V14" s="10">
        <v>541.88935400000003</v>
      </c>
      <c r="W14" s="10">
        <v>570.37426900000003</v>
      </c>
      <c r="AD14" s="279"/>
      <c r="AE14" s="279"/>
      <c r="AF14" s="279"/>
      <c r="AG14" s="279"/>
    </row>
    <row r="15" spans="1:33" ht="15" customHeight="1">
      <c r="A15" s="7" t="s">
        <v>42</v>
      </c>
      <c r="B15" s="19">
        <v>50.093950999999997</v>
      </c>
      <c r="C15" s="10">
        <v>89.326774</v>
      </c>
      <c r="D15" s="10">
        <v>229.91041300000001</v>
      </c>
      <c r="E15" s="10">
        <v>39.199252000000001</v>
      </c>
      <c r="F15" s="10">
        <v>47.291265000000003</v>
      </c>
      <c r="G15" s="10">
        <v>76.666726999999995</v>
      </c>
      <c r="H15" s="10">
        <v>66.753169</v>
      </c>
      <c r="I15" s="10">
        <v>181.06081800000001</v>
      </c>
      <c r="J15" s="10">
        <v>27.329114000000001</v>
      </c>
      <c r="K15" s="10">
        <v>44.525632999999999</v>
      </c>
      <c r="L15" s="10">
        <v>51.078333999999998</v>
      </c>
      <c r="M15" s="10">
        <v>58.127737000000003</v>
      </c>
      <c r="N15" s="10">
        <v>655.64753700000006</v>
      </c>
      <c r="O15" s="10">
        <v>59.507086000000001</v>
      </c>
      <c r="P15" s="10">
        <v>43.815441999999997</v>
      </c>
      <c r="Q15" s="10">
        <v>54.125250000000001</v>
      </c>
      <c r="R15" s="10">
        <v>498.19992999999999</v>
      </c>
      <c r="S15" s="10">
        <v>16.224567</v>
      </c>
      <c r="T15" s="10">
        <v>-102.50041400000001</v>
      </c>
      <c r="U15" s="10">
        <v>2.823887</v>
      </c>
      <c r="V15" s="10">
        <v>68.786162000000004</v>
      </c>
      <c r="W15" s="10">
        <v>47.114932000000003</v>
      </c>
      <c r="Z15" s="10"/>
      <c r="AD15" s="279"/>
      <c r="AE15" s="279"/>
      <c r="AF15" s="279"/>
      <c r="AG15" s="279"/>
    </row>
    <row r="16" spans="1:33" ht="15" customHeight="1">
      <c r="A16" s="13" t="s">
        <v>44</v>
      </c>
      <c r="B16" s="269">
        <v>3431.0132060000001</v>
      </c>
      <c r="C16" s="273">
        <v>3225.4846680000001</v>
      </c>
      <c r="D16" s="273">
        <v>12199.507045</v>
      </c>
      <c r="E16" s="273">
        <v>3202.8745060000001</v>
      </c>
      <c r="F16" s="273">
        <v>3041.1808289999999</v>
      </c>
      <c r="G16" s="273">
        <v>3040.6280449999999</v>
      </c>
      <c r="H16" s="273">
        <v>2914.8236649999999</v>
      </c>
      <c r="I16" s="273">
        <v>11166.799779000001</v>
      </c>
      <c r="J16" s="273">
        <v>2863.319191</v>
      </c>
      <c r="K16" s="273">
        <v>2787.1303109999999</v>
      </c>
      <c r="L16" s="273">
        <v>2808.6058659999999</v>
      </c>
      <c r="M16" s="273">
        <v>2707.7444110000001</v>
      </c>
      <c r="N16" s="12">
        <v>11223.759414</v>
      </c>
      <c r="O16" s="273">
        <v>2673.8219009999998</v>
      </c>
      <c r="P16" s="12">
        <v>2715.1178620000001</v>
      </c>
      <c r="Q16" s="12">
        <v>2774.5572999999999</v>
      </c>
      <c r="R16" s="12">
        <v>3060.2567909999998</v>
      </c>
      <c r="S16" s="12">
        <v>10035.069156</v>
      </c>
      <c r="T16" s="12">
        <v>2519.9133710000001</v>
      </c>
      <c r="U16" s="12">
        <v>2495.565145</v>
      </c>
      <c r="V16" s="12">
        <v>2522.3355120000001</v>
      </c>
      <c r="W16" s="12">
        <v>2497.2551279999998</v>
      </c>
      <c r="Z16" s="10"/>
      <c r="AD16" s="279"/>
      <c r="AE16" s="279"/>
      <c r="AF16" s="279"/>
      <c r="AG16" s="279"/>
    </row>
    <row r="17" spans="1:33" ht="15" customHeight="1">
      <c r="A17" s="3" t="s">
        <v>186</v>
      </c>
      <c r="B17" s="19">
        <v>-1127.6417180000001</v>
      </c>
      <c r="C17" s="10">
        <v>-1599.392814</v>
      </c>
      <c r="D17" s="10">
        <v>-4705.918842</v>
      </c>
      <c r="E17" s="10">
        <v>-1133.1426349999999</v>
      </c>
      <c r="F17" s="10">
        <v>-1054.596734</v>
      </c>
      <c r="G17" s="10">
        <v>-1020.379185</v>
      </c>
      <c r="H17" s="10">
        <v>-1497.8002879999999</v>
      </c>
      <c r="I17" s="10">
        <v>-4565.1166739999999</v>
      </c>
      <c r="J17" s="10">
        <v>-1125.5415820000001</v>
      </c>
      <c r="K17" s="10">
        <v>-1058.2638460000001</v>
      </c>
      <c r="L17" s="10">
        <v>-950.12614299999996</v>
      </c>
      <c r="M17" s="10">
        <v>-1431.185103</v>
      </c>
      <c r="N17" s="10">
        <v>-4615.7486650000001</v>
      </c>
      <c r="O17" s="10">
        <v>-1084.9061710000001</v>
      </c>
      <c r="P17" s="10">
        <v>-1011.0391540000001</v>
      </c>
      <c r="Q17" s="10">
        <v>-1018.897569</v>
      </c>
      <c r="R17" s="10">
        <v>-1500.905771</v>
      </c>
      <c r="S17" s="10">
        <v>-4327.1345110000002</v>
      </c>
      <c r="T17" s="10">
        <v>-1036.485905</v>
      </c>
      <c r="U17" s="10">
        <v>-951.75639799999999</v>
      </c>
      <c r="V17" s="10">
        <v>-943.72925799999996</v>
      </c>
      <c r="W17" s="10">
        <v>-1395.1629499999999</v>
      </c>
      <c r="AD17" s="279"/>
      <c r="AE17" s="279"/>
      <c r="AF17" s="279"/>
      <c r="AG17" s="279"/>
    </row>
    <row r="18" spans="1:33" ht="15" customHeight="1">
      <c r="A18" s="6" t="s">
        <v>187</v>
      </c>
      <c r="B18" s="19">
        <v>-1209.199924</v>
      </c>
      <c r="C18" s="10">
        <v>-1214.2653560000001</v>
      </c>
      <c r="D18" s="10">
        <v>-4598.9653619999999</v>
      </c>
      <c r="E18" s="10">
        <v>-1224.1064530000001</v>
      </c>
      <c r="F18" s="10">
        <v>-1142.9999620000001</v>
      </c>
      <c r="G18" s="10">
        <v>-1125.4203709999999</v>
      </c>
      <c r="H18" s="10">
        <v>-1106.438576</v>
      </c>
      <c r="I18" s="10">
        <v>-4473.5175579999996</v>
      </c>
      <c r="J18" s="10">
        <v>-1201.290532</v>
      </c>
      <c r="K18" s="10">
        <v>-1135.3426320000001</v>
      </c>
      <c r="L18" s="10">
        <v>-1073.729859</v>
      </c>
      <c r="M18" s="10">
        <v>-1063.1545349999999</v>
      </c>
      <c r="N18" s="10">
        <v>-4437.7610969999996</v>
      </c>
      <c r="O18" s="10">
        <v>-1169.0130360000001</v>
      </c>
      <c r="P18" s="10">
        <v>-1101.27232</v>
      </c>
      <c r="Q18" s="10">
        <v>-1090.3712190000001</v>
      </c>
      <c r="R18" s="10">
        <v>-1077.1045220000001</v>
      </c>
      <c r="S18" s="10">
        <v>-4159.1105600000001</v>
      </c>
      <c r="T18" s="10">
        <v>-1143.0793860000001</v>
      </c>
      <c r="U18" s="10">
        <v>-1041.1095359999999</v>
      </c>
      <c r="V18" s="10">
        <v>-972.56250499999999</v>
      </c>
      <c r="W18" s="10">
        <v>-1002.359133</v>
      </c>
      <c r="AD18" s="279"/>
      <c r="AE18" s="279"/>
      <c r="AF18" s="279"/>
      <c r="AG18" s="279"/>
    </row>
    <row r="19" spans="1:33" ht="15" customHeight="1">
      <c r="A19" s="6" t="s">
        <v>188</v>
      </c>
      <c r="B19" s="19">
        <v>-63.659436999999997</v>
      </c>
      <c r="C19" s="10">
        <v>-548.99636199999998</v>
      </c>
      <c r="D19" s="10">
        <v>-666.20131500000002</v>
      </c>
      <c r="E19" s="10">
        <v>-50.892862999999998</v>
      </c>
      <c r="F19" s="10">
        <v>-49.270474999999998</v>
      </c>
      <c r="G19" s="10">
        <v>-26.724456</v>
      </c>
      <c r="H19" s="10">
        <v>-539.31352100000004</v>
      </c>
      <c r="I19" s="10">
        <v>-623.41738399999997</v>
      </c>
      <c r="J19" s="10">
        <v>-55.323363999999998</v>
      </c>
      <c r="K19" s="10">
        <v>-47.397236999999997</v>
      </c>
      <c r="L19" s="10">
        <v>-2.2855829999999999</v>
      </c>
      <c r="M19" s="10">
        <v>-518.41120000000001</v>
      </c>
      <c r="N19" s="10">
        <v>-687.289535</v>
      </c>
      <c r="O19" s="10">
        <v>-36.380564999999997</v>
      </c>
      <c r="P19" s="10">
        <v>-29.059266000000001</v>
      </c>
      <c r="Q19" s="10">
        <v>-51.137549999999997</v>
      </c>
      <c r="R19" s="10">
        <v>-570.71215400000006</v>
      </c>
      <c r="S19" s="10">
        <v>-645.74555599999997</v>
      </c>
      <c r="T19" s="10">
        <v>-14.809934</v>
      </c>
      <c r="U19" s="10">
        <v>-22.716605999999999</v>
      </c>
      <c r="V19" s="10">
        <v>-94.460819000000001</v>
      </c>
      <c r="W19" s="10">
        <v>-513.758197</v>
      </c>
      <c r="AD19" s="279"/>
      <c r="AE19" s="279"/>
      <c r="AF19" s="279"/>
      <c r="AG19" s="279"/>
    </row>
    <row r="20" spans="1:33" ht="14" customHeight="1">
      <c r="A20" s="6" t="s">
        <v>189</v>
      </c>
      <c r="B20" s="19">
        <v>145.21764300000001</v>
      </c>
      <c r="C20" s="10">
        <v>163.86890399999999</v>
      </c>
      <c r="D20" s="10">
        <v>559.24783500000001</v>
      </c>
      <c r="E20" s="10">
        <v>141.85668100000001</v>
      </c>
      <c r="F20" s="10">
        <v>137.67370299999999</v>
      </c>
      <c r="G20" s="10">
        <v>131.76564200000001</v>
      </c>
      <c r="H20" s="10">
        <v>147.951809</v>
      </c>
      <c r="I20" s="10">
        <v>531.81826799999999</v>
      </c>
      <c r="J20" s="10">
        <v>131.07231400000001</v>
      </c>
      <c r="K20" s="10">
        <v>124.476023</v>
      </c>
      <c r="L20" s="10">
        <v>125.88929899999999</v>
      </c>
      <c r="M20" s="10">
        <v>150.38063199999999</v>
      </c>
      <c r="N20" s="10">
        <v>509.30196699999999</v>
      </c>
      <c r="O20" s="10">
        <v>120.48743</v>
      </c>
      <c r="P20" s="10">
        <v>119.29243200000001</v>
      </c>
      <c r="Q20" s="10">
        <v>122.6112</v>
      </c>
      <c r="R20" s="10">
        <v>146.91090500000001</v>
      </c>
      <c r="S20" s="10">
        <v>477.72160500000001</v>
      </c>
      <c r="T20" s="10">
        <v>121.403415</v>
      </c>
      <c r="U20" s="10">
        <v>112.069744</v>
      </c>
      <c r="V20" s="10">
        <v>123.294066</v>
      </c>
      <c r="W20" s="10">
        <v>120.95438</v>
      </c>
      <c r="AD20" s="279"/>
      <c r="AE20" s="279"/>
      <c r="AF20" s="279"/>
      <c r="AG20" s="279"/>
    </row>
    <row r="21" spans="1:33" ht="15" customHeight="1">
      <c r="A21" s="3" t="s">
        <v>190</v>
      </c>
      <c r="B21" s="19">
        <v>-683.49679000000003</v>
      </c>
      <c r="C21" s="10">
        <v>-644.22352899999998</v>
      </c>
      <c r="D21" s="10">
        <v>-2511.5525710000002</v>
      </c>
      <c r="E21" s="10">
        <v>-637.92127200000004</v>
      </c>
      <c r="F21" s="10">
        <v>-643.24860100000001</v>
      </c>
      <c r="G21" s="10">
        <v>-608.21126000000004</v>
      </c>
      <c r="H21" s="10">
        <v>-622.17143799999997</v>
      </c>
      <c r="I21" s="10">
        <v>-2474.879899</v>
      </c>
      <c r="J21" s="10">
        <v>-635.00790700000005</v>
      </c>
      <c r="K21" s="10">
        <v>-687.50691099999995</v>
      </c>
      <c r="L21" s="10">
        <v>-589.69148099999995</v>
      </c>
      <c r="M21" s="10">
        <v>-562.67359999999996</v>
      </c>
      <c r="N21" s="10">
        <v>-2120.3593879999999</v>
      </c>
      <c r="O21" s="10">
        <v>-567.36102300000005</v>
      </c>
      <c r="P21" s="10">
        <v>-539.69178899999997</v>
      </c>
      <c r="Q21" s="10">
        <v>-523.16177400000004</v>
      </c>
      <c r="R21" s="10">
        <v>-490.14480200000003</v>
      </c>
      <c r="S21" s="10">
        <v>-1907.835186</v>
      </c>
      <c r="T21" s="10">
        <v>-466.746351</v>
      </c>
      <c r="U21" s="10">
        <v>-504.098141</v>
      </c>
      <c r="V21" s="10">
        <v>-421.11152099999998</v>
      </c>
      <c r="W21" s="10">
        <v>-515.87917300000004</v>
      </c>
      <c r="AD21" s="279"/>
      <c r="AE21" s="279"/>
      <c r="AF21" s="279"/>
      <c r="AG21" s="279"/>
    </row>
    <row r="22" spans="1:33" ht="15" customHeight="1">
      <c r="A22" s="6" t="s">
        <v>228</v>
      </c>
      <c r="B22" s="19">
        <v>-113.286131</v>
      </c>
      <c r="C22" s="10">
        <v>-109.52964799999999</v>
      </c>
      <c r="D22" s="10">
        <v>-428.67408999999998</v>
      </c>
      <c r="E22" s="10">
        <v>-113.62564</v>
      </c>
      <c r="F22" s="10">
        <v>-108.573792</v>
      </c>
      <c r="G22" s="10">
        <v>-104.55216299999999</v>
      </c>
      <c r="H22" s="10">
        <v>-101.922495</v>
      </c>
      <c r="I22" s="10">
        <v>-382.82183700000002</v>
      </c>
      <c r="J22" s="10">
        <v>-102.80718400000001</v>
      </c>
      <c r="K22" s="10">
        <v>-98.985208</v>
      </c>
      <c r="L22" s="10">
        <v>-92.066428999999999</v>
      </c>
      <c r="M22" s="10">
        <v>-88.963015999999996</v>
      </c>
      <c r="N22" s="10">
        <v>-339.98226299999999</v>
      </c>
      <c r="O22" s="10">
        <v>-93.621519000000006</v>
      </c>
      <c r="P22" s="10">
        <v>-87.437920000000005</v>
      </c>
      <c r="Q22" s="10">
        <v>-81.687736000000001</v>
      </c>
      <c r="R22" s="10">
        <v>-77.235088000000005</v>
      </c>
      <c r="S22" s="10">
        <v>-307.92283600000002</v>
      </c>
      <c r="T22" s="10">
        <v>-79.445971999999998</v>
      </c>
      <c r="U22" s="10">
        <v>-80.658221999999995</v>
      </c>
      <c r="V22" s="10">
        <v>-78.740729999999999</v>
      </c>
      <c r="W22" s="1">
        <v>-69.077911999999998</v>
      </c>
      <c r="AD22" s="279"/>
      <c r="AE22" s="279"/>
      <c r="AF22" s="279"/>
      <c r="AG22" s="279"/>
    </row>
    <row r="23" spans="1:33" ht="15" customHeight="1">
      <c r="A23" s="6" t="s">
        <v>191</v>
      </c>
      <c r="B23" s="19">
        <v>-606.30893400000002</v>
      </c>
      <c r="C23" s="10">
        <v>-561.31602699999996</v>
      </c>
      <c r="D23" s="10">
        <v>-2235.323234</v>
      </c>
      <c r="E23" s="10">
        <v>-573.38801599999999</v>
      </c>
      <c r="F23" s="10">
        <v>-577.66369899999995</v>
      </c>
      <c r="G23" s="10">
        <v>-540.81171700000004</v>
      </c>
      <c r="H23" s="10">
        <v>-543.45980199999997</v>
      </c>
      <c r="I23" s="10">
        <v>-2179.0496670000002</v>
      </c>
      <c r="J23" s="10">
        <v>-560.566104</v>
      </c>
      <c r="K23" s="10">
        <v>-615.25221799999997</v>
      </c>
      <c r="L23" s="10">
        <v>-513.78069700000003</v>
      </c>
      <c r="M23" s="10">
        <v>-489.450648</v>
      </c>
      <c r="N23" s="10">
        <v>-1869.517505</v>
      </c>
      <c r="O23" s="10">
        <v>-508.99015600000001</v>
      </c>
      <c r="P23" s="10">
        <v>-484.96464099999997</v>
      </c>
      <c r="Q23" s="10">
        <v>-457.48911299999997</v>
      </c>
      <c r="R23" s="10">
        <v>-418.07359500000001</v>
      </c>
      <c r="S23" s="10">
        <v>-1733.4174909999999</v>
      </c>
      <c r="T23" s="10">
        <v>-415.930859</v>
      </c>
      <c r="U23" s="10">
        <v>-445.08760899999999</v>
      </c>
      <c r="V23" s="10">
        <v>-442.42971299999999</v>
      </c>
      <c r="W23" s="10">
        <v>-429.96931000000001</v>
      </c>
      <c r="AD23" s="279"/>
      <c r="AE23" s="279"/>
      <c r="AF23" s="279"/>
      <c r="AG23" s="279"/>
    </row>
    <row r="24" spans="1:33" ht="15" customHeight="1">
      <c r="A24" s="208" t="s">
        <v>192</v>
      </c>
      <c r="B24" s="19">
        <v>-385.89342199999999</v>
      </c>
      <c r="C24" s="10">
        <v>-337.16427700000003</v>
      </c>
      <c r="D24" s="10">
        <v>-1404.2724499999999</v>
      </c>
      <c r="E24" s="10">
        <v>-355.44545599999998</v>
      </c>
      <c r="F24" s="10">
        <v>-370.31442199999998</v>
      </c>
      <c r="G24" s="10">
        <v>-341.50266499999998</v>
      </c>
      <c r="H24" s="10">
        <v>-337.009907</v>
      </c>
      <c r="I24" s="10">
        <v>-1413.8685479999999</v>
      </c>
      <c r="J24" s="10">
        <v>-363.94081899999998</v>
      </c>
      <c r="K24" s="10">
        <v>-426.68379299999998</v>
      </c>
      <c r="L24" s="10">
        <v>-330.63867699999997</v>
      </c>
      <c r="M24" s="10">
        <v>-292.60525899999999</v>
      </c>
      <c r="N24" s="10">
        <v>-1156.9679550000001</v>
      </c>
      <c r="O24" s="10">
        <v>-328.21687800000001</v>
      </c>
      <c r="P24" s="10">
        <v>-307.73168800000002</v>
      </c>
      <c r="Q24" s="10">
        <v>-284.241241</v>
      </c>
      <c r="R24" s="10">
        <v>-236.77814799999999</v>
      </c>
      <c r="S24" s="10">
        <v>-1077.4360819999999</v>
      </c>
      <c r="T24" s="10">
        <v>-246.987166</v>
      </c>
      <c r="U24" s="10">
        <v>-281.08585799999997</v>
      </c>
      <c r="V24" s="10">
        <v>-275.73194699999999</v>
      </c>
      <c r="W24" s="10">
        <v>-273.63111099999998</v>
      </c>
      <c r="AD24" s="279"/>
      <c r="AE24" s="279"/>
      <c r="AF24" s="279"/>
      <c r="AG24" s="279"/>
    </row>
    <row r="25" spans="1:33" ht="15" customHeight="1">
      <c r="A25" s="6" t="s">
        <v>185</v>
      </c>
      <c r="B25" s="19">
        <v>-77.187855999999996</v>
      </c>
      <c r="C25" s="10">
        <v>-82.907501999999994</v>
      </c>
      <c r="D25" s="10">
        <v>-276.22933699999999</v>
      </c>
      <c r="E25" s="10">
        <v>-64.533255999999994</v>
      </c>
      <c r="F25" s="10">
        <v>-65.584902</v>
      </c>
      <c r="G25" s="10">
        <v>-67.399542999999994</v>
      </c>
      <c r="H25" s="10">
        <v>-78.711635999999999</v>
      </c>
      <c r="I25" s="10">
        <v>-295.83023200000002</v>
      </c>
      <c r="J25" s="10">
        <v>-74.441802999999993</v>
      </c>
      <c r="K25" s="10">
        <v>-72.254693000000003</v>
      </c>
      <c r="L25" s="10">
        <v>-75.910784000000007</v>
      </c>
      <c r="M25" s="10">
        <v>-73.222952000000006</v>
      </c>
      <c r="N25" s="10">
        <v>-250.841883</v>
      </c>
      <c r="O25" s="10">
        <v>-58.370866999999997</v>
      </c>
      <c r="P25" s="10">
        <v>-54.727148</v>
      </c>
      <c r="Q25" s="10">
        <v>-65.672661000000005</v>
      </c>
      <c r="R25" s="10">
        <v>-72.071207000000001</v>
      </c>
      <c r="S25" s="10">
        <v>-174.41769500000001</v>
      </c>
      <c r="T25" s="10">
        <v>-50.815491999999999</v>
      </c>
      <c r="U25" s="10">
        <v>-59.010531999999998</v>
      </c>
      <c r="V25" s="10">
        <v>21.318192</v>
      </c>
      <c r="W25" s="10">
        <v>-85.909863000000001</v>
      </c>
      <c r="AD25" s="279"/>
      <c r="AE25" s="279"/>
      <c r="AF25" s="279"/>
      <c r="AG25" s="279"/>
    </row>
    <row r="26" spans="1:33" ht="15" customHeight="1">
      <c r="A26" s="3" t="s">
        <v>193</v>
      </c>
      <c r="B26" s="19">
        <v>-14.442933999999999</v>
      </c>
      <c r="C26" s="10">
        <v>-27.182413</v>
      </c>
      <c r="D26" s="10">
        <v>-74.760450000000006</v>
      </c>
      <c r="E26" s="10">
        <v>-25.645461000000001</v>
      </c>
      <c r="F26" s="10">
        <v>-25.183453</v>
      </c>
      <c r="G26" s="10">
        <v>-14.561904999999999</v>
      </c>
      <c r="H26" s="10">
        <v>-9.369631</v>
      </c>
      <c r="I26" s="10">
        <v>-17.266470000000002</v>
      </c>
      <c r="J26" s="10">
        <v>-4.0358330000000002</v>
      </c>
      <c r="K26" s="10">
        <v>28.252967999999999</v>
      </c>
      <c r="L26" s="10">
        <v>-23.775214999999999</v>
      </c>
      <c r="M26" s="10">
        <v>-17.708390000000001</v>
      </c>
      <c r="N26" s="10">
        <v>-89.694136999999998</v>
      </c>
      <c r="O26" s="10">
        <v>-16.089879</v>
      </c>
      <c r="P26" s="10">
        <v>-21.862476999999998</v>
      </c>
      <c r="Q26" s="10">
        <v>-21.689903000000001</v>
      </c>
      <c r="R26" s="10">
        <v>-30.051877999999999</v>
      </c>
      <c r="S26" s="10">
        <v>-20.400547</v>
      </c>
      <c r="T26" s="10">
        <v>-15.122116999999999</v>
      </c>
      <c r="U26" s="10">
        <v>-15.272652000000001</v>
      </c>
      <c r="V26" s="10">
        <v>-1.7882549999999999</v>
      </c>
      <c r="W26" s="10">
        <v>11.782477</v>
      </c>
      <c r="AD26" s="279"/>
      <c r="AE26" s="279"/>
      <c r="AF26" s="279"/>
      <c r="AG26" s="279"/>
    </row>
    <row r="27" spans="1:33" ht="15" customHeight="1">
      <c r="A27" s="3" t="s">
        <v>1</v>
      </c>
      <c r="B27" s="19">
        <v>-135.19231099999999</v>
      </c>
      <c r="C27" s="10">
        <v>-165.03349399999999</v>
      </c>
      <c r="D27" s="10">
        <v>-333.720212</v>
      </c>
      <c r="E27" s="10">
        <v>-120.29782</v>
      </c>
      <c r="F27" s="10">
        <v>-50.931015000000002</v>
      </c>
      <c r="G27" s="10">
        <v>-124.01633</v>
      </c>
      <c r="H27" s="10">
        <v>-38.475047000000004</v>
      </c>
      <c r="I27" s="10">
        <v>-248.14512999999999</v>
      </c>
      <c r="J27" s="10">
        <v>-78.411152000000001</v>
      </c>
      <c r="K27" s="10">
        <v>-68.823321000000007</v>
      </c>
      <c r="L27" s="10">
        <v>-84.718575999999999</v>
      </c>
      <c r="M27" s="10">
        <v>-16.192081000000002</v>
      </c>
      <c r="N27" s="10">
        <v>-215.335421</v>
      </c>
      <c r="O27" s="10">
        <v>-169.80018100000001</v>
      </c>
      <c r="P27" s="10">
        <v>-63.400286000000001</v>
      </c>
      <c r="Q27" s="10">
        <v>-7.7758339999999997</v>
      </c>
      <c r="R27" s="10">
        <v>25.640879999999999</v>
      </c>
      <c r="S27" s="10">
        <v>-281.85455300000001</v>
      </c>
      <c r="T27" s="10">
        <v>-132.449219</v>
      </c>
      <c r="U27" s="10">
        <v>-101.541332</v>
      </c>
      <c r="V27" s="10">
        <v>-27.555768</v>
      </c>
      <c r="W27" s="10">
        <v>-20.308233999999999</v>
      </c>
      <c r="AD27" s="279"/>
      <c r="AE27" s="279"/>
      <c r="AF27" s="279"/>
      <c r="AG27" s="279"/>
    </row>
    <row r="28" spans="1:33" ht="15" customHeight="1">
      <c r="A28" s="6" t="s">
        <v>194</v>
      </c>
      <c r="B28" s="19">
        <v>-66.142632000000006</v>
      </c>
      <c r="C28" s="10">
        <v>-164.475965</v>
      </c>
      <c r="D28" s="10">
        <v>-272.97929699999997</v>
      </c>
      <c r="E28" s="10">
        <v>-72.772644</v>
      </c>
      <c r="F28" s="10">
        <v>-45.465794000000002</v>
      </c>
      <c r="G28" s="10">
        <v>-116.44532100000001</v>
      </c>
      <c r="H28" s="10">
        <v>-38.295538000000001</v>
      </c>
      <c r="I28" s="10">
        <v>-199.448634</v>
      </c>
      <c r="J28" s="10">
        <v>-50.054130999999998</v>
      </c>
      <c r="K28" s="10">
        <v>-61.484473000000001</v>
      </c>
      <c r="L28" s="10">
        <v>-71.721061000000006</v>
      </c>
      <c r="M28" s="10">
        <v>-16.188969</v>
      </c>
      <c r="N28" s="10">
        <v>16.015474999999999</v>
      </c>
      <c r="O28" s="10">
        <v>5.1305579999999997</v>
      </c>
      <c r="P28" s="10">
        <v>-36.148895000000003</v>
      </c>
      <c r="Q28" s="10">
        <v>22.849018000000001</v>
      </c>
      <c r="R28" s="10">
        <v>24.184794</v>
      </c>
      <c r="S28" s="10">
        <v>-153.815043</v>
      </c>
      <c r="T28" s="10">
        <v>-81.620176999999998</v>
      </c>
      <c r="U28" s="10">
        <v>-78.613794999999996</v>
      </c>
      <c r="V28" s="10">
        <v>-8.8245419999999992</v>
      </c>
      <c r="W28" s="10">
        <v>15.243471</v>
      </c>
      <c r="AD28" s="279"/>
      <c r="AE28" s="279"/>
      <c r="AF28" s="279"/>
      <c r="AG28" s="279"/>
    </row>
    <row r="29" spans="1:33" ht="15" customHeight="1">
      <c r="A29" s="6" t="s">
        <v>195</v>
      </c>
      <c r="B29" s="19">
        <v>0</v>
      </c>
      <c r="C29" s="10">
        <v>0</v>
      </c>
      <c r="D29" s="10">
        <v>-7.4850729999999999</v>
      </c>
      <c r="E29" s="10">
        <v>-7.4850729999999999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-109.24770599999999</v>
      </c>
      <c r="O29" s="10">
        <v>-109.24770700000001</v>
      </c>
      <c r="P29" s="10">
        <v>0</v>
      </c>
      <c r="Q29" s="10">
        <v>9.9999999999999995E-7</v>
      </c>
      <c r="R29" s="10">
        <v>0</v>
      </c>
      <c r="S29" s="10">
        <v>-4.729908</v>
      </c>
      <c r="T29" s="10">
        <v>-4.729908</v>
      </c>
      <c r="U29" s="10">
        <v>0</v>
      </c>
      <c r="V29" s="10">
        <v>4.3800000000000002E-4</v>
      </c>
      <c r="W29" s="10">
        <v>-4.3800000000000002E-4</v>
      </c>
      <c r="AD29" s="279"/>
      <c r="AE29" s="279"/>
      <c r="AF29" s="279"/>
      <c r="AG29" s="279"/>
    </row>
    <row r="30" spans="1:33" ht="15" customHeight="1">
      <c r="A30" s="6" t="s">
        <v>196</v>
      </c>
      <c r="B30" s="19">
        <v>-69.049678999999998</v>
      </c>
      <c r="C30" s="10">
        <v>-0.55752900000000005</v>
      </c>
      <c r="D30" s="10">
        <v>-53.255842000000001</v>
      </c>
      <c r="E30" s="10">
        <v>-40.040103000000002</v>
      </c>
      <c r="F30" s="10">
        <v>-5.4652209999999997</v>
      </c>
      <c r="G30" s="10">
        <v>-7.5710090000000001</v>
      </c>
      <c r="H30" s="10">
        <v>-0.179509</v>
      </c>
      <c r="I30" s="10">
        <v>-48.696496000000003</v>
      </c>
      <c r="J30" s="10">
        <v>-28.357021</v>
      </c>
      <c r="K30" s="10">
        <v>-7.3388479999999996</v>
      </c>
      <c r="L30" s="10">
        <v>-12.997515</v>
      </c>
      <c r="M30" s="10">
        <v>-3.1120000000000002E-3</v>
      </c>
      <c r="N30" s="10">
        <v>-122.10319</v>
      </c>
      <c r="O30" s="10">
        <v>-65.683031999999997</v>
      </c>
      <c r="P30" s="10">
        <v>-27.251391000000002</v>
      </c>
      <c r="Q30" s="10">
        <v>-30.624853000000002</v>
      </c>
      <c r="R30" s="10">
        <v>1.456086</v>
      </c>
      <c r="S30" s="10">
        <v>-123.309602</v>
      </c>
      <c r="T30" s="10">
        <v>-46.099133999999999</v>
      </c>
      <c r="U30" s="10">
        <v>-22.927537000000001</v>
      </c>
      <c r="V30" s="10">
        <v>-18.731663999999999</v>
      </c>
      <c r="W30" s="10">
        <v>-35.551267000000003</v>
      </c>
      <c r="AD30" s="279"/>
      <c r="AE30" s="279"/>
      <c r="AF30" s="279"/>
      <c r="AG30" s="279"/>
    </row>
    <row r="31" spans="1:33" ht="15" customHeight="1">
      <c r="A31" s="3" t="s">
        <v>17</v>
      </c>
      <c r="B31" s="19">
        <v>2.6882299999999999</v>
      </c>
      <c r="C31" s="10">
        <v>1.62975</v>
      </c>
      <c r="D31" s="10">
        <v>6.2991130000000002</v>
      </c>
      <c r="E31" s="10">
        <v>2.665187</v>
      </c>
      <c r="F31" s="10">
        <v>2.0244019999999998</v>
      </c>
      <c r="G31" s="10">
        <v>1.256802</v>
      </c>
      <c r="H31" s="10">
        <v>0.35272199999999998</v>
      </c>
      <c r="I31" s="10">
        <v>79.886078999999995</v>
      </c>
      <c r="J31" s="10">
        <v>-0.58493099999999998</v>
      </c>
      <c r="K31" s="10">
        <v>78.359110000000001</v>
      </c>
      <c r="L31" s="10">
        <v>1.779396</v>
      </c>
      <c r="M31" s="10">
        <v>0.33250400000000002</v>
      </c>
      <c r="N31" s="10">
        <v>-3.8251110000000001</v>
      </c>
      <c r="O31" s="10">
        <v>-5.9667999999999999E-2</v>
      </c>
      <c r="P31" s="10">
        <v>5.9235000000000003E-2</v>
      </c>
      <c r="Q31" s="10">
        <v>-1.278486</v>
      </c>
      <c r="R31" s="10">
        <v>-2.546192</v>
      </c>
      <c r="S31" s="10">
        <v>-9.7309610000000006</v>
      </c>
      <c r="T31" s="10">
        <v>-2.4071410000000002</v>
      </c>
      <c r="U31" s="10">
        <v>-2.7637939999999999</v>
      </c>
      <c r="V31" s="10">
        <v>-1.970655</v>
      </c>
      <c r="W31" s="10">
        <v>-2.5893709999999999</v>
      </c>
      <c r="AD31" s="279"/>
      <c r="AE31" s="279"/>
      <c r="AF31" s="279"/>
      <c r="AG31" s="279"/>
    </row>
    <row r="32" spans="1:33" ht="15" customHeight="1">
      <c r="A32" s="13" t="s">
        <v>45</v>
      </c>
      <c r="B32" s="269">
        <v>1472.9276829999999</v>
      </c>
      <c r="C32" s="273">
        <v>791.28216799999996</v>
      </c>
      <c r="D32" s="273">
        <v>4579.8540830000002</v>
      </c>
      <c r="E32" s="273">
        <v>1288.5325049999999</v>
      </c>
      <c r="F32" s="273">
        <v>1269.2454279999999</v>
      </c>
      <c r="G32" s="273">
        <v>1274.716167</v>
      </c>
      <c r="H32" s="273">
        <v>747.35998300000006</v>
      </c>
      <c r="I32" s="273">
        <v>3941.277685</v>
      </c>
      <c r="J32" s="273">
        <v>1019.737786</v>
      </c>
      <c r="K32" s="273">
        <v>1079.1483109999999</v>
      </c>
      <c r="L32" s="273">
        <v>1162.0738469999999</v>
      </c>
      <c r="M32" s="273">
        <v>680.31774099999996</v>
      </c>
      <c r="N32" s="12">
        <v>4178.7966919999999</v>
      </c>
      <c r="O32" s="273">
        <v>835.60497899999996</v>
      </c>
      <c r="P32" s="12">
        <v>1079.183391</v>
      </c>
      <c r="Q32" s="12">
        <v>1201.7537339999999</v>
      </c>
      <c r="R32" s="12">
        <v>1062.249028</v>
      </c>
      <c r="S32" s="12">
        <v>3488.113398</v>
      </c>
      <c r="T32" s="12">
        <v>866.70263799999998</v>
      </c>
      <c r="U32" s="12">
        <v>920.13282800000002</v>
      </c>
      <c r="V32" s="12">
        <v>1126.180055</v>
      </c>
      <c r="W32" s="12">
        <v>575.09787700000004</v>
      </c>
      <c r="Z32" s="10"/>
      <c r="AD32" s="279"/>
      <c r="AE32" s="279"/>
      <c r="AF32" s="279"/>
      <c r="AG32" s="279"/>
    </row>
    <row r="33" spans="1:33" ht="15" customHeight="1">
      <c r="A33" s="209" t="s">
        <v>9</v>
      </c>
      <c r="B33" s="20">
        <v>-319.486784</v>
      </c>
      <c r="C33" s="14">
        <v>-234.62097900000001</v>
      </c>
      <c r="D33" s="14">
        <v>-1010.122024</v>
      </c>
      <c r="E33" s="14">
        <v>-285.30398200000002</v>
      </c>
      <c r="F33" s="14">
        <v>-266.52866999999998</v>
      </c>
      <c r="G33" s="14">
        <v>-256.64774399999999</v>
      </c>
      <c r="H33" s="14">
        <v>-201.641628</v>
      </c>
      <c r="I33" s="14">
        <v>-526.88594899999998</v>
      </c>
      <c r="J33" s="14">
        <v>95.661968000000002</v>
      </c>
      <c r="K33" s="14">
        <v>-210.87296699999999</v>
      </c>
      <c r="L33" s="14">
        <v>-236.95631399999999</v>
      </c>
      <c r="M33" s="14">
        <v>-174.718636</v>
      </c>
      <c r="N33" s="14">
        <v>-777.65190600000005</v>
      </c>
      <c r="O33" s="14">
        <v>-159.009153</v>
      </c>
      <c r="P33" s="14">
        <v>-202.57019299999999</v>
      </c>
      <c r="Q33" s="14">
        <v>-235.89143899999999</v>
      </c>
      <c r="R33" s="14">
        <v>-180.18112099999999</v>
      </c>
      <c r="S33" s="14">
        <v>-669.97075099999995</v>
      </c>
      <c r="T33" s="14">
        <v>-139.477677</v>
      </c>
      <c r="U33" s="14">
        <v>-168.249369</v>
      </c>
      <c r="V33" s="14">
        <v>-239.60092800000001</v>
      </c>
      <c r="W33" s="14">
        <v>-122.642777</v>
      </c>
      <c r="AD33" s="279"/>
      <c r="AE33" s="279"/>
      <c r="AF33" s="279"/>
      <c r="AG33" s="279"/>
    </row>
    <row r="34" spans="1:33" ht="15" customHeight="1">
      <c r="A34" s="13" t="s">
        <v>46</v>
      </c>
      <c r="B34" s="269">
        <v>1153.4408989999999</v>
      </c>
      <c r="C34" s="273">
        <v>556.66118900000004</v>
      </c>
      <c r="D34" s="273">
        <v>3569.7320589999999</v>
      </c>
      <c r="E34" s="273">
        <v>1003.228523</v>
      </c>
      <c r="F34" s="273">
        <v>1002.716758</v>
      </c>
      <c r="G34" s="273">
        <v>1018.0684230000001</v>
      </c>
      <c r="H34" s="273">
        <v>545.71835499999997</v>
      </c>
      <c r="I34" s="273">
        <v>3414.391736</v>
      </c>
      <c r="J34" s="273">
        <v>1115.399754</v>
      </c>
      <c r="K34" s="273">
        <v>868.27534400000002</v>
      </c>
      <c r="L34" s="273">
        <v>925.11753299999998</v>
      </c>
      <c r="M34" s="273">
        <v>505.59910500000001</v>
      </c>
      <c r="N34" s="12">
        <v>3401.1447859999998</v>
      </c>
      <c r="O34" s="273">
        <v>676.59582599999999</v>
      </c>
      <c r="P34" s="12">
        <v>876.61319800000001</v>
      </c>
      <c r="Q34" s="12">
        <v>965.86229500000002</v>
      </c>
      <c r="R34" s="12">
        <v>882.06790699999999</v>
      </c>
      <c r="S34" s="12">
        <v>2818.1426470000001</v>
      </c>
      <c r="T34" s="12">
        <v>727.22496100000001</v>
      </c>
      <c r="U34" s="12">
        <v>751.88345900000002</v>
      </c>
      <c r="V34" s="12">
        <v>886.57912699999997</v>
      </c>
      <c r="W34" s="12">
        <v>452.45510000000002</v>
      </c>
      <c r="Z34" s="10"/>
      <c r="AD34" s="279"/>
      <c r="AE34" s="279"/>
      <c r="AF34" s="279"/>
      <c r="AG34" s="279"/>
    </row>
    <row r="35" spans="1:33" ht="15" customHeight="1">
      <c r="A35" s="6" t="s">
        <v>203</v>
      </c>
      <c r="B35" s="19">
        <v>1.5248120000000001</v>
      </c>
      <c r="C35" s="10">
        <v>-0.116212</v>
      </c>
      <c r="D35" s="10">
        <v>1.2659689999999999</v>
      </c>
      <c r="E35" s="10">
        <v>0.34157900000000002</v>
      </c>
      <c r="F35" s="10">
        <v>0.79222599999999999</v>
      </c>
      <c r="G35" s="10">
        <v>0.132164</v>
      </c>
      <c r="H35" s="10">
        <v>0</v>
      </c>
      <c r="I35" s="10">
        <v>-0.75393299999999996</v>
      </c>
      <c r="J35" s="10">
        <v>-0.19343399999999999</v>
      </c>
      <c r="K35" s="10">
        <v>-0.209423</v>
      </c>
      <c r="L35" s="10">
        <v>-0.208149</v>
      </c>
      <c r="M35" s="10">
        <v>-0.142927</v>
      </c>
      <c r="N35" s="10">
        <v>-0.83059899999999998</v>
      </c>
      <c r="O35" s="10">
        <v>-0.17876900000000001</v>
      </c>
      <c r="P35" s="10">
        <v>-0.23094600000000001</v>
      </c>
      <c r="Q35" s="10">
        <v>-0.42088399999999998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Y35" s="10"/>
      <c r="AD35" s="279"/>
      <c r="AE35" s="279"/>
      <c r="AF35" s="279"/>
      <c r="AG35" s="279"/>
    </row>
    <row r="36" spans="1:33" ht="15" customHeight="1">
      <c r="A36" s="210" t="s">
        <v>11</v>
      </c>
      <c r="B36" s="211">
        <v>1151.9160870000001</v>
      </c>
      <c r="C36" s="21">
        <v>556.77740100000005</v>
      </c>
      <c r="D36" s="21">
        <v>3568.4660899999999</v>
      </c>
      <c r="E36" s="21">
        <v>1002.886944</v>
      </c>
      <c r="F36" s="21">
        <v>1001.924532</v>
      </c>
      <c r="G36" s="21">
        <v>1017.9362589999999</v>
      </c>
      <c r="H36" s="21">
        <v>545.71835499999997</v>
      </c>
      <c r="I36" s="21">
        <v>3415.145669</v>
      </c>
      <c r="J36" s="21">
        <v>1115.5931880000001</v>
      </c>
      <c r="K36" s="21">
        <v>868.48476700000003</v>
      </c>
      <c r="L36" s="21">
        <v>925.32568200000003</v>
      </c>
      <c r="M36" s="21">
        <v>505.74203199999999</v>
      </c>
      <c r="N36" s="21">
        <v>3401.9753850000002</v>
      </c>
      <c r="O36" s="21">
        <v>676.77459499999998</v>
      </c>
      <c r="P36" s="21">
        <v>876.84414400000003</v>
      </c>
      <c r="Q36" s="21">
        <v>966.28317900000002</v>
      </c>
      <c r="R36" s="21">
        <v>882.06790699999999</v>
      </c>
      <c r="S36" s="21">
        <v>2818.1426470000001</v>
      </c>
      <c r="T36" s="21">
        <v>727.22496100000001</v>
      </c>
      <c r="U36" s="21">
        <v>751.88345900000002</v>
      </c>
      <c r="V36" s="21">
        <v>886.57912699999997</v>
      </c>
      <c r="W36" s="21">
        <v>452.45510000000002</v>
      </c>
      <c r="AD36" s="279"/>
      <c r="AE36" s="279"/>
      <c r="AF36" s="279"/>
      <c r="AG36" s="279"/>
    </row>
    <row r="37" spans="1:33" ht="15" customHeight="1">
      <c r="A37" s="208" t="s">
        <v>2</v>
      </c>
      <c r="B37" s="19">
        <v>944.60541799999999</v>
      </c>
      <c r="C37" s="10">
        <v>383.09986700000002</v>
      </c>
      <c r="D37" s="10">
        <v>2910.7359230000002</v>
      </c>
      <c r="E37" s="10">
        <v>858.38179600000001</v>
      </c>
      <c r="F37" s="10">
        <v>828.26309600000002</v>
      </c>
      <c r="G37" s="10">
        <v>828.77086899999995</v>
      </c>
      <c r="H37" s="10">
        <v>395.32016199999998</v>
      </c>
      <c r="I37" s="10">
        <v>2871.0451069999999</v>
      </c>
      <c r="J37" s="10">
        <v>966.54003</v>
      </c>
      <c r="K37" s="10">
        <v>774.214741</v>
      </c>
      <c r="L37" s="10">
        <v>773.86898599999995</v>
      </c>
      <c r="M37" s="10">
        <v>356.43272000000002</v>
      </c>
      <c r="N37" s="10">
        <v>2832.2067750000001</v>
      </c>
      <c r="O37" s="10">
        <v>565.83092399999998</v>
      </c>
      <c r="P37" s="10">
        <v>722.04247599999997</v>
      </c>
      <c r="Q37" s="10">
        <v>789.696009</v>
      </c>
      <c r="R37" s="10">
        <v>754.63163499999996</v>
      </c>
      <c r="S37" s="10">
        <v>2202.6738249999999</v>
      </c>
      <c r="T37" s="10">
        <v>565.982304</v>
      </c>
      <c r="U37" s="10">
        <v>639.27807199999995</v>
      </c>
      <c r="V37" s="10">
        <v>652.79679299999998</v>
      </c>
      <c r="W37" s="10">
        <v>344.61665599999998</v>
      </c>
      <c r="AD37" s="279"/>
      <c r="AE37" s="279"/>
      <c r="AF37" s="279"/>
      <c r="AG37" s="279"/>
    </row>
    <row r="38" spans="1:33" ht="15" customHeight="1">
      <c r="A38" s="208" t="s">
        <v>3</v>
      </c>
      <c r="B38" s="19">
        <v>202.62622500000001</v>
      </c>
      <c r="C38" s="10">
        <v>170.188152</v>
      </c>
      <c r="D38" s="10">
        <v>645.24686399999996</v>
      </c>
      <c r="E38" s="10">
        <v>164.280101</v>
      </c>
      <c r="F38" s="10">
        <v>160.55233999999999</v>
      </c>
      <c r="G38" s="10">
        <v>180.60998900000001</v>
      </c>
      <c r="H38" s="10">
        <v>139.80443399999999</v>
      </c>
      <c r="I38" s="10">
        <v>514.66074700000001</v>
      </c>
      <c r="J38" s="10">
        <v>139.268767</v>
      </c>
      <c r="K38" s="10">
        <v>103.505621</v>
      </c>
      <c r="L38" s="10">
        <v>138.63389000000001</v>
      </c>
      <c r="M38" s="10">
        <v>133.25246899999999</v>
      </c>
      <c r="N38" s="10">
        <v>527.22488499999997</v>
      </c>
      <c r="O38" s="10">
        <v>108.417176</v>
      </c>
      <c r="P38" s="10">
        <v>134.34271100000001</v>
      </c>
      <c r="Q38" s="10">
        <v>159.46168399999999</v>
      </c>
      <c r="R38" s="10">
        <v>125.003485</v>
      </c>
      <c r="S38" s="10">
        <v>634.99311399999999</v>
      </c>
      <c r="T38" s="10">
        <v>170.29055700000001</v>
      </c>
      <c r="U38" s="10">
        <v>109.807423</v>
      </c>
      <c r="V38" s="10">
        <v>242.99497600000001</v>
      </c>
      <c r="W38" s="10">
        <v>111.900158</v>
      </c>
      <c r="AD38" s="279"/>
      <c r="AE38" s="279"/>
      <c r="AF38" s="279"/>
      <c r="AG38" s="279"/>
    </row>
    <row r="39" spans="1:33" ht="15" customHeight="1">
      <c r="A39" s="208" t="s">
        <v>93</v>
      </c>
      <c r="B39" s="19">
        <v>4.6844469999999996</v>
      </c>
      <c r="C39" s="10">
        <v>3.4893879999999999</v>
      </c>
      <c r="D39" s="10">
        <v>12.483285</v>
      </c>
      <c r="E39" s="10">
        <v>-19.774972999999999</v>
      </c>
      <c r="F39" s="10">
        <v>13.109097999999999</v>
      </c>
      <c r="G39" s="10">
        <v>8.5554749999999995</v>
      </c>
      <c r="H39" s="10">
        <v>10.593685000000001</v>
      </c>
      <c r="I39" s="10">
        <v>29.439827999999999</v>
      </c>
      <c r="J39" s="10">
        <v>9.7844090000000001</v>
      </c>
      <c r="K39" s="10">
        <v>-9.2355990000000006</v>
      </c>
      <c r="L39" s="10">
        <v>12.834175999999999</v>
      </c>
      <c r="M39" s="10">
        <v>16.056842</v>
      </c>
      <c r="N39" s="10">
        <v>42.543703000000001</v>
      </c>
      <c r="O39" s="10">
        <v>2.526519</v>
      </c>
      <c r="P39" s="10">
        <v>20.458939999999998</v>
      </c>
      <c r="Q39" s="10">
        <v>17.125461999999999</v>
      </c>
      <c r="R39" s="10">
        <v>2.432782</v>
      </c>
      <c r="S39" s="10">
        <v>-19.524353000000001</v>
      </c>
      <c r="T39" s="10">
        <v>-9.0479640000000003</v>
      </c>
      <c r="U39" s="10">
        <v>2.7980420000000001</v>
      </c>
      <c r="V39" s="10">
        <v>-9.2127199999999991</v>
      </c>
      <c r="W39" s="10">
        <v>-4.0617109999999998</v>
      </c>
      <c r="AD39" s="279"/>
      <c r="AE39" s="279"/>
      <c r="AF39" s="279"/>
      <c r="AG39" s="279"/>
    </row>
    <row r="40" spans="1:33" ht="21.5" customHeight="1">
      <c r="A40" s="15" t="s">
        <v>47</v>
      </c>
      <c r="B40" s="270"/>
      <c r="C40" s="274"/>
      <c r="D40" s="274"/>
      <c r="E40" s="274"/>
      <c r="F40" s="274"/>
      <c r="G40" s="274"/>
      <c r="H40" s="274"/>
      <c r="I40" s="274"/>
      <c r="J40" s="274"/>
      <c r="K40" s="274"/>
      <c r="L40" s="274"/>
      <c r="M40" s="274"/>
      <c r="N40" s="16"/>
      <c r="O40" s="274"/>
      <c r="P40" s="16"/>
      <c r="Q40" s="16"/>
      <c r="R40" s="16"/>
      <c r="S40" s="16"/>
      <c r="T40" s="16"/>
      <c r="U40" s="16"/>
      <c r="V40" s="16"/>
      <c r="W40" s="16"/>
      <c r="AD40" s="279"/>
      <c r="AE40" s="279"/>
      <c r="AF40" s="279"/>
      <c r="AG40" s="279"/>
    </row>
    <row r="41" spans="1:33" ht="15" customHeight="1">
      <c r="A41" s="6" t="s">
        <v>197</v>
      </c>
      <c r="B41" s="19">
        <v>221636.26355599999</v>
      </c>
      <c r="C41" s="10">
        <v>214486.63577600001</v>
      </c>
      <c r="D41" s="10">
        <v>208612.08706300001</v>
      </c>
      <c r="E41" s="10">
        <v>208612.08706300001</v>
      </c>
      <c r="F41" s="10">
        <v>206113.211477</v>
      </c>
      <c r="G41" s="10">
        <v>202030.57203400001</v>
      </c>
      <c r="H41" s="10">
        <v>197325.505722</v>
      </c>
      <c r="I41" s="10">
        <v>192066.71755500001</v>
      </c>
      <c r="J41" s="10">
        <v>192066.71755500001</v>
      </c>
      <c r="K41" s="10">
        <v>188622.94598700001</v>
      </c>
      <c r="L41" s="10">
        <v>187502.03078299999</v>
      </c>
      <c r="M41" s="10">
        <v>183721.87931799999</v>
      </c>
      <c r="N41" s="10">
        <v>183612.669956</v>
      </c>
      <c r="O41" s="10">
        <v>183612.669956</v>
      </c>
      <c r="P41" s="10">
        <v>181821.37543099999</v>
      </c>
      <c r="Q41" s="10">
        <v>182004.57486399999</v>
      </c>
      <c r="R41" s="10">
        <v>179520.08008700001</v>
      </c>
      <c r="S41" s="10">
        <v>178052.780478</v>
      </c>
      <c r="T41" s="10">
        <v>178052.780478</v>
      </c>
      <c r="U41" s="10">
        <v>177098.39684500001</v>
      </c>
      <c r="V41" s="10">
        <v>168982.161104</v>
      </c>
      <c r="W41" s="10">
        <v>164637.529702</v>
      </c>
      <c r="AD41" s="279"/>
      <c r="AE41" s="279"/>
      <c r="AF41" s="279"/>
      <c r="AG41" s="279"/>
    </row>
    <row r="42" spans="1:33" ht="14.5" customHeight="1">
      <c r="A42" s="208" t="s">
        <v>198</v>
      </c>
      <c r="B42" s="19">
        <v>88803.587818999993</v>
      </c>
      <c r="C42" s="10">
        <v>86876.854978999996</v>
      </c>
      <c r="D42" s="10">
        <v>84358.252154999995</v>
      </c>
      <c r="E42" s="10">
        <v>84358.252154999995</v>
      </c>
      <c r="F42" s="10">
        <v>82910.718911000004</v>
      </c>
      <c r="G42" s="10">
        <v>81109.14056</v>
      </c>
      <c r="H42" s="10">
        <v>79428.811147999993</v>
      </c>
      <c r="I42" s="10">
        <v>78059.439488999997</v>
      </c>
      <c r="J42" s="10">
        <v>78059.439488999997</v>
      </c>
      <c r="K42" s="10">
        <v>76925.829691999999</v>
      </c>
      <c r="L42" s="10">
        <v>76235.541339999996</v>
      </c>
      <c r="M42" s="10">
        <v>75311.237053000004</v>
      </c>
      <c r="N42" s="10">
        <v>75481.597735999996</v>
      </c>
      <c r="O42" s="10">
        <v>75481.597735999996</v>
      </c>
      <c r="P42" s="10">
        <v>75105.070550000004</v>
      </c>
      <c r="Q42" s="10">
        <v>75255.095491</v>
      </c>
      <c r="R42" s="10">
        <v>74810.782275000005</v>
      </c>
      <c r="S42" s="10">
        <v>73660.266988999996</v>
      </c>
      <c r="T42" s="10">
        <v>73660.266988999996</v>
      </c>
      <c r="U42" s="10">
        <v>72312.185803</v>
      </c>
      <c r="V42" s="10">
        <v>70604.925650999998</v>
      </c>
      <c r="W42" s="10">
        <v>69488.896703000006</v>
      </c>
      <c r="AD42" s="279"/>
      <c r="AE42" s="279"/>
      <c r="AF42" s="279"/>
      <c r="AG42" s="279"/>
    </row>
    <row r="43" spans="1:33" ht="15" customHeight="1">
      <c r="A43" s="6" t="s">
        <v>49</v>
      </c>
      <c r="B43" s="19">
        <v>298884.898308</v>
      </c>
      <c r="C43" s="10">
        <v>290229.56621600001</v>
      </c>
      <c r="D43" s="10">
        <v>288768.89690499997</v>
      </c>
      <c r="E43" s="10">
        <v>288768.89690499997</v>
      </c>
      <c r="F43" s="10">
        <v>279090.07566500001</v>
      </c>
      <c r="G43" s="10">
        <v>284861.33554499998</v>
      </c>
      <c r="H43" s="10">
        <v>271715.88357300003</v>
      </c>
      <c r="I43" s="10">
        <v>271086.98317299999</v>
      </c>
      <c r="J43" s="10">
        <v>271086.98317299999</v>
      </c>
      <c r="K43" s="10">
        <v>263070.50796800002</v>
      </c>
      <c r="L43" s="10">
        <v>271609.74752799998</v>
      </c>
      <c r="M43" s="10">
        <v>263699.98897499999</v>
      </c>
      <c r="N43" s="10">
        <v>259490.788627</v>
      </c>
      <c r="O43" s="10">
        <v>259490.788627</v>
      </c>
      <c r="P43" s="10">
        <v>260382.713284</v>
      </c>
      <c r="Q43" s="10">
        <v>264167.41502800002</v>
      </c>
      <c r="R43" s="10">
        <v>248881.96027499999</v>
      </c>
      <c r="S43" s="10">
        <v>252745.73422000001</v>
      </c>
      <c r="T43" s="10">
        <v>252745.73422000001</v>
      </c>
      <c r="U43" s="10">
        <v>242095.190298</v>
      </c>
      <c r="V43" s="10">
        <v>241625.32936500001</v>
      </c>
      <c r="W43" s="10">
        <v>230265.389383</v>
      </c>
      <c r="AD43" s="279"/>
      <c r="AE43" s="279"/>
      <c r="AF43" s="279"/>
      <c r="AG43" s="279"/>
    </row>
    <row r="44" spans="1:33" ht="21.5" customHeight="1">
      <c r="A44" s="15" t="s">
        <v>210</v>
      </c>
      <c r="B44" s="270"/>
      <c r="C44" s="274"/>
      <c r="D44" s="274"/>
      <c r="E44" s="274"/>
      <c r="F44" s="274"/>
      <c r="G44" s="274"/>
      <c r="H44" s="274"/>
      <c r="I44" s="274"/>
      <c r="J44" s="274"/>
      <c r="K44" s="274"/>
      <c r="L44" s="274"/>
      <c r="M44" s="274"/>
      <c r="N44" s="16"/>
      <c r="O44" s="274"/>
      <c r="P44" s="16"/>
      <c r="Q44" s="16"/>
      <c r="R44" s="16"/>
      <c r="S44" s="16"/>
      <c r="T44" s="16"/>
      <c r="U44" s="16"/>
      <c r="V44" s="16"/>
      <c r="W44" s="16"/>
      <c r="AD44" s="279"/>
      <c r="AE44" s="279"/>
      <c r="AF44" s="279"/>
      <c r="AG44" s="279"/>
    </row>
    <row r="45" spans="1:33" ht="15" customHeight="1">
      <c r="A45" s="6" t="s">
        <v>199</v>
      </c>
      <c r="B45" s="19">
        <v>33284.932907000002</v>
      </c>
      <c r="C45" s="10">
        <v>31013.475571999999</v>
      </c>
      <c r="D45" s="10">
        <v>31106.708543000001</v>
      </c>
      <c r="E45" s="10">
        <v>31106.708543000001</v>
      </c>
      <c r="F45" s="10">
        <v>30253.438039000001</v>
      </c>
      <c r="G45" s="10">
        <v>29499.113122999999</v>
      </c>
      <c r="H45" s="10">
        <v>29295.628389000001</v>
      </c>
      <c r="I45" s="10">
        <v>29596.217649999999</v>
      </c>
      <c r="J45" s="10">
        <v>29596.217649999999</v>
      </c>
      <c r="K45" s="10">
        <v>29019.631740000001</v>
      </c>
      <c r="L45" s="10">
        <v>28271.959199000001</v>
      </c>
      <c r="M45" s="10">
        <v>27937.679703000002</v>
      </c>
      <c r="N45" s="10">
        <v>27323.066298999998</v>
      </c>
      <c r="O45" s="10">
        <v>27323.066298999998</v>
      </c>
      <c r="P45" s="10">
        <v>25754.441720999999</v>
      </c>
      <c r="Q45" s="10">
        <v>26204.132023999999</v>
      </c>
      <c r="R45" s="10">
        <v>25626.200298</v>
      </c>
      <c r="S45" s="10">
        <v>25470.352266999998</v>
      </c>
      <c r="T45" s="10">
        <v>25470.352266999998</v>
      </c>
      <c r="U45" s="10">
        <v>25537.430251000002</v>
      </c>
      <c r="V45" s="10">
        <v>26438.608548</v>
      </c>
      <c r="W45" s="10">
        <v>28787.085405000002</v>
      </c>
      <c r="AD45" s="279"/>
      <c r="AE45" s="279"/>
      <c r="AF45" s="279"/>
      <c r="AG45" s="279"/>
    </row>
    <row r="46" spans="1:33" ht="15" customHeight="1">
      <c r="A46" s="219" t="s">
        <v>200</v>
      </c>
      <c r="B46" s="19">
        <v>18687.509475999999</v>
      </c>
      <c r="C46" s="10">
        <v>16876.567792000002</v>
      </c>
      <c r="D46" s="10">
        <v>16997.671002999999</v>
      </c>
      <c r="E46" s="10">
        <v>16997.671002999999</v>
      </c>
      <c r="F46" s="10">
        <v>16433.375090000001</v>
      </c>
      <c r="G46" s="10">
        <v>15757.353193999999</v>
      </c>
      <c r="H46" s="10">
        <v>15630.594104</v>
      </c>
      <c r="I46" s="10">
        <v>15671.12542</v>
      </c>
      <c r="J46" s="10">
        <v>15671.12542</v>
      </c>
      <c r="K46" s="10">
        <v>15192.888494000001</v>
      </c>
      <c r="L46" s="10">
        <v>14779.973966</v>
      </c>
      <c r="M46" s="10">
        <v>14319.327517</v>
      </c>
      <c r="N46" s="10">
        <v>13461.197271999999</v>
      </c>
      <c r="O46" s="10">
        <v>13461.197271999999</v>
      </c>
      <c r="P46" s="10">
        <v>12655.331184000001</v>
      </c>
      <c r="Q46" s="10">
        <v>12751.358141999999</v>
      </c>
      <c r="R46" s="10">
        <v>12163.669393</v>
      </c>
      <c r="S46" s="10">
        <v>12026.178637999999</v>
      </c>
      <c r="T46" s="10">
        <v>12026.178637999999</v>
      </c>
      <c r="U46" s="10">
        <v>12003.672698</v>
      </c>
      <c r="V46" s="10">
        <v>12193.356892</v>
      </c>
      <c r="W46" s="10">
        <v>13179.623573999999</v>
      </c>
      <c r="AD46" s="279"/>
      <c r="AE46" s="279"/>
      <c r="AF46" s="279"/>
      <c r="AG46" s="279"/>
    </row>
    <row r="47" spans="1:33" ht="15" customHeight="1">
      <c r="A47" s="208" t="s">
        <v>201</v>
      </c>
      <c r="B47" s="19">
        <v>14597.423430999999</v>
      </c>
      <c r="C47" s="10">
        <v>14136.90778</v>
      </c>
      <c r="D47" s="10">
        <v>14109.037539999999</v>
      </c>
      <c r="E47" s="10">
        <v>14109.037539999999</v>
      </c>
      <c r="F47" s="10">
        <v>13820.062948999999</v>
      </c>
      <c r="G47" s="10">
        <v>13741.759929</v>
      </c>
      <c r="H47" s="10">
        <v>13665.034285</v>
      </c>
      <c r="I47" s="10">
        <v>13925.09223</v>
      </c>
      <c r="J47" s="10">
        <v>13925.09223</v>
      </c>
      <c r="K47" s="10">
        <v>13826.743246</v>
      </c>
      <c r="L47" s="10">
        <v>13491.985232999999</v>
      </c>
      <c r="M47" s="10">
        <v>13618.352186</v>
      </c>
      <c r="N47" s="10">
        <v>13861.869027000001</v>
      </c>
      <c r="O47" s="10">
        <v>13861.869027000001</v>
      </c>
      <c r="P47" s="10">
        <v>13099.110537</v>
      </c>
      <c r="Q47" s="10">
        <v>13452.773882</v>
      </c>
      <c r="R47" s="10">
        <v>13462.530905</v>
      </c>
      <c r="S47" s="10">
        <v>13444.173629000001</v>
      </c>
      <c r="T47" s="10">
        <v>13444.173629000001</v>
      </c>
      <c r="U47" s="10">
        <v>13533.757552999999</v>
      </c>
      <c r="V47" s="10">
        <v>14245.251656</v>
      </c>
      <c r="W47" s="10">
        <v>15607.461831000001</v>
      </c>
      <c r="AD47" s="279"/>
      <c r="AE47" s="279"/>
      <c r="AF47" s="279"/>
      <c r="AG47" s="279"/>
    </row>
    <row r="48" spans="1:33" ht="15" customHeight="1">
      <c r="A48" s="17" t="s">
        <v>202</v>
      </c>
      <c r="B48" s="32">
        <v>3520.789225</v>
      </c>
      <c r="C48" s="1">
        <v>3421.7647940000002</v>
      </c>
      <c r="D48" s="1">
        <v>3314.3335969999998</v>
      </c>
      <c r="E48" s="1">
        <v>3314.3335969999998</v>
      </c>
      <c r="F48" s="1">
        <v>3332.1330549999998</v>
      </c>
      <c r="G48" s="1">
        <v>3279.9266050000001</v>
      </c>
      <c r="H48" s="1">
        <v>3247.2147730000002</v>
      </c>
      <c r="I48" s="1">
        <v>3185.6820699999998</v>
      </c>
      <c r="J48" s="1">
        <v>3185.6820699999998</v>
      </c>
      <c r="K48" s="1">
        <v>3185.7160199999998</v>
      </c>
      <c r="L48" s="1">
        <v>3029.2590070000001</v>
      </c>
      <c r="M48" s="1">
        <v>2983.801152</v>
      </c>
      <c r="N48" s="1">
        <v>2921.7677829999998</v>
      </c>
      <c r="O48" s="1">
        <v>2921.7677829999998</v>
      </c>
      <c r="P48" s="10">
        <v>2820.938596</v>
      </c>
      <c r="Q48" s="10">
        <v>2841.9193959999998</v>
      </c>
      <c r="R48" s="10">
        <v>2819.0915380000001</v>
      </c>
      <c r="S48" s="10">
        <v>2713.8646720000002</v>
      </c>
      <c r="T48" s="10">
        <v>2713.8646720000002</v>
      </c>
      <c r="U48" s="10">
        <v>2764.5466120000001</v>
      </c>
      <c r="V48" s="10">
        <v>2841.720268</v>
      </c>
      <c r="W48" s="10">
        <v>3019.9181840000001</v>
      </c>
      <c r="Y48" s="1"/>
      <c r="AD48" s="279"/>
      <c r="AE48" s="279"/>
      <c r="AF48" s="279"/>
      <c r="AG48" s="279"/>
    </row>
    <row r="49" spans="1:33" ht="21.5" customHeight="1">
      <c r="A49" s="15" t="s">
        <v>48</v>
      </c>
      <c r="B49" s="270"/>
      <c r="C49" s="274"/>
      <c r="D49" s="274"/>
      <c r="E49" s="274"/>
      <c r="F49" s="274"/>
      <c r="G49" s="274"/>
      <c r="H49" s="274"/>
      <c r="I49" s="274"/>
      <c r="J49" s="274"/>
      <c r="K49" s="274"/>
      <c r="L49" s="274"/>
      <c r="M49" s="274"/>
      <c r="N49" s="16"/>
      <c r="O49" s="274"/>
      <c r="P49" s="16"/>
      <c r="Q49" s="16"/>
      <c r="R49" s="16"/>
      <c r="S49" s="16"/>
      <c r="T49" s="16"/>
      <c r="U49" s="16"/>
      <c r="V49" s="16"/>
      <c r="W49" s="16"/>
      <c r="AD49" s="279"/>
      <c r="AE49" s="279"/>
      <c r="AF49" s="279"/>
      <c r="AG49" s="279"/>
    </row>
    <row r="50" spans="1:33" ht="15" customHeight="1">
      <c r="A50" s="6" t="s">
        <v>335</v>
      </c>
      <c r="B50" s="32">
        <v>138061.85778799999</v>
      </c>
      <c r="C50" s="1">
        <v>134510.60958399999</v>
      </c>
      <c r="D50" s="1">
        <v>129455.18472</v>
      </c>
      <c r="E50" s="1">
        <v>129455.18472</v>
      </c>
      <c r="F50" s="1">
        <v>127822.382704</v>
      </c>
      <c r="G50" s="1">
        <v>126219.710477</v>
      </c>
      <c r="H50" s="1">
        <v>124788.57659</v>
      </c>
      <c r="I50" s="1">
        <v>119944.94132500001</v>
      </c>
      <c r="J50" s="1">
        <v>119944.94132500001</v>
      </c>
      <c r="K50" s="1">
        <v>116817.494714</v>
      </c>
      <c r="L50" s="1">
        <v>115634.93565100001</v>
      </c>
      <c r="M50" s="1">
        <v>114100.99621300001</v>
      </c>
      <c r="N50" s="1">
        <v>113038.084422</v>
      </c>
      <c r="O50" s="1">
        <v>113038.084422</v>
      </c>
      <c r="P50" s="1">
        <v>115254.831567</v>
      </c>
      <c r="Q50" s="1">
        <v>108944.846544</v>
      </c>
      <c r="R50" s="1">
        <v>107685.54745300001</v>
      </c>
      <c r="S50" s="1">
        <v>109981.105834</v>
      </c>
      <c r="T50" s="1">
        <v>109981.105834</v>
      </c>
      <c r="U50" s="1">
        <v>110245.335404</v>
      </c>
      <c r="V50" s="1">
        <v>106104.666461</v>
      </c>
      <c r="W50" s="1">
        <v>107255.84942</v>
      </c>
      <c r="X50" s="10"/>
      <c r="Y50" s="1"/>
      <c r="AD50" s="279"/>
      <c r="AE50" s="279"/>
      <c r="AF50" s="279"/>
      <c r="AG50" s="279"/>
    </row>
    <row r="51" spans="1:33" ht="15" customHeight="1">
      <c r="A51" s="6" t="s">
        <v>222</v>
      </c>
      <c r="B51" s="32">
        <v>2353.7362659999999</v>
      </c>
      <c r="C51" s="1">
        <v>2216.4845460000001</v>
      </c>
      <c r="D51" s="1">
        <v>2267.907788</v>
      </c>
      <c r="E51" s="1">
        <v>2267.907788</v>
      </c>
      <c r="F51" s="1">
        <v>2247.6843920000001</v>
      </c>
      <c r="G51" s="1">
        <v>2185.5682999999999</v>
      </c>
      <c r="H51" s="1">
        <v>2170.8868090000001</v>
      </c>
      <c r="I51" s="1">
        <v>2196.315012</v>
      </c>
      <c r="J51" s="1">
        <v>2196.315012</v>
      </c>
      <c r="K51" s="1">
        <v>2205.8256029999998</v>
      </c>
      <c r="L51" s="1">
        <v>2152.5858429999998</v>
      </c>
      <c r="M51" s="1">
        <v>2054.6984649999999</v>
      </c>
      <c r="N51" s="1">
        <v>2004.8044170000001</v>
      </c>
      <c r="O51" s="1">
        <v>2004.8044170000001</v>
      </c>
      <c r="P51" s="1">
        <v>2034.0470150000001</v>
      </c>
      <c r="Q51" s="1">
        <v>2015.474635</v>
      </c>
      <c r="R51" s="1">
        <v>1965.2237</v>
      </c>
      <c r="S51" s="1">
        <v>1832.593494</v>
      </c>
      <c r="T51" s="1">
        <v>1832.593494</v>
      </c>
      <c r="U51" s="1">
        <v>1718.0432000000001</v>
      </c>
      <c r="V51" s="1">
        <v>1699.189046</v>
      </c>
      <c r="W51" s="1">
        <v>1883.2136660000001</v>
      </c>
      <c r="AD51" s="279"/>
      <c r="AE51" s="279"/>
      <c r="AF51" s="279"/>
      <c r="AG51" s="279"/>
    </row>
    <row r="52" spans="1:33" ht="15" customHeight="1">
      <c r="A52" s="6" t="s">
        <v>223</v>
      </c>
      <c r="B52" s="32">
        <v>16690.243293340001</v>
      </c>
      <c r="C52" s="1">
        <v>16166.9708935688</v>
      </c>
      <c r="D52" s="1">
        <v>15681.197844447999</v>
      </c>
      <c r="E52" s="1">
        <v>15681.197844447999</v>
      </c>
      <c r="F52" s="1">
        <v>15483.325589107199</v>
      </c>
      <c r="G52" s="1">
        <v>15246.838758809599</v>
      </c>
      <c r="H52" s="1">
        <v>15076.449900903999</v>
      </c>
      <c r="I52" s="1">
        <v>14296.926832752</v>
      </c>
      <c r="J52" s="1">
        <v>14296.926832752</v>
      </c>
      <c r="K52" s="1">
        <v>13964.920253830802</v>
      </c>
      <c r="L52" s="1">
        <v>13782.5450441512</v>
      </c>
      <c r="M52" s="1">
        <v>13517.151479521601</v>
      </c>
      <c r="N52" s="1">
        <v>13787.5868119038</v>
      </c>
      <c r="O52" s="1">
        <v>13787.5868119038</v>
      </c>
      <c r="P52" s="1">
        <v>14068.2085361468</v>
      </c>
      <c r="Q52" s="1">
        <v>13334.0838545386</v>
      </c>
      <c r="R52" s="1">
        <v>13141.0284026192</v>
      </c>
      <c r="S52" s="1">
        <v>13268.7145170246</v>
      </c>
      <c r="T52" s="1">
        <v>13268.7145170246</v>
      </c>
      <c r="U52" s="1">
        <v>13184.127856262599</v>
      </c>
      <c r="V52" s="1">
        <v>12695.721844126399</v>
      </c>
      <c r="W52" s="1">
        <v>12490.2420419055</v>
      </c>
      <c r="Y52" s="277"/>
      <c r="AD52" s="279"/>
      <c r="AE52" s="279"/>
      <c r="AF52" s="279"/>
      <c r="AG52" s="279"/>
    </row>
    <row r="53" spans="1:33" ht="15" customHeight="1">
      <c r="A53" s="6" t="s">
        <v>224</v>
      </c>
      <c r="B53" s="207">
        <v>0.21010100000000001</v>
      </c>
      <c r="C53" s="59">
        <v>0.138735</v>
      </c>
      <c r="D53" s="59">
        <v>0.235572</v>
      </c>
      <c r="E53" s="59">
        <v>0.235572</v>
      </c>
      <c r="F53" s="59">
        <v>0.227827</v>
      </c>
      <c r="G53" s="59">
        <v>0.21047099999999999</v>
      </c>
      <c r="H53" s="59">
        <v>0.14885399999999999</v>
      </c>
      <c r="I53" s="59">
        <v>0.24778800000000001</v>
      </c>
      <c r="J53" s="59">
        <v>0.24778800000000001</v>
      </c>
      <c r="K53" s="59">
        <v>0.22455600000000001</v>
      </c>
      <c r="L53" s="59">
        <v>0.21122299999999999</v>
      </c>
      <c r="M53" s="59">
        <v>0.150584</v>
      </c>
      <c r="N53" s="59">
        <v>0.251361</v>
      </c>
      <c r="O53" s="59">
        <v>0.251361</v>
      </c>
      <c r="P53" s="59">
        <v>0.270096</v>
      </c>
      <c r="Q53" s="59">
        <v>0.27904099999999998</v>
      </c>
      <c r="R53" s="59">
        <v>0.26539099999999999</v>
      </c>
      <c r="S53" s="59">
        <v>0.21762300000000001</v>
      </c>
      <c r="T53" s="59">
        <v>0.21762300000000001</v>
      </c>
      <c r="U53" s="59">
        <v>0.21662200000000001</v>
      </c>
      <c r="V53" s="59">
        <v>0.20979600000000001</v>
      </c>
      <c r="W53" s="59">
        <v>0.14729999999999999</v>
      </c>
      <c r="AD53" s="279"/>
      <c r="AE53" s="279"/>
      <c r="AF53" s="279"/>
      <c r="AG53" s="279"/>
    </row>
    <row r="54" spans="1:33" ht="15" customHeight="1">
      <c r="A54" s="220" t="s">
        <v>225</v>
      </c>
      <c r="B54" s="207">
        <v>0.39754899999999999</v>
      </c>
      <c r="C54" s="59">
        <v>0.41041699999999998</v>
      </c>
      <c r="D54" s="59">
        <v>0.41211799999999998</v>
      </c>
      <c r="E54" s="59">
        <v>0.41211799999999998</v>
      </c>
      <c r="F54" s="59">
        <v>0.41014299999999998</v>
      </c>
      <c r="G54" s="59">
        <v>0.40942899999999999</v>
      </c>
      <c r="H54" s="59">
        <v>0.41455700000000001</v>
      </c>
      <c r="I54" s="59">
        <v>0.43489100000000003</v>
      </c>
      <c r="J54" s="59">
        <v>0.43489100000000003</v>
      </c>
      <c r="K54" s="59">
        <v>0.42780200000000002</v>
      </c>
      <c r="L54" s="59">
        <v>0.42019000000000001</v>
      </c>
      <c r="M54" s="59">
        <v>0.42548999999999998</v>
      </c>
      <c r="N54" s="59">
        <v>0.42568099999999998</v>
      </c>
      <c r="O54" s="59">
        <v>0.42568099999999998</v>
      </c>
      <c r="P54" s="59">
        <v>0.41112700000000002</v>
      </c>
      <c r="Q54" s="59">
        <v>0.39871000000000001</v>
      </c>
      <c r="R54" s="59">
        <v>0.37720399999999998</v>
      </c>
      <c r="S54" s="59">
        <v>0.44514199999999998</v>
      </c>
      <c r="T54" s="59">
        <v>0.44514199999999998</v>
      </c>
      <c r="U54" s="59">
        <v>0.43172899999999997</v>
      </c>
      <c r="V54" s="59">
        <v>0.42289100000000002</v>
      </c>
      <c r="W54" s="59">
        <v>0.42904599999999998</v>
      </c>
      <c r="AD54" s="279"/>
      <c r="AE54" s="279"/>
      <c r="AF54" s="279"/>
      <c r="AG54" s="279"/>
    </row>
    <row r="55" spans="1:33" ht="15" customHeight="1">
      <c r="A55" s="6" t="s">
        <v>226</v>
      </c>
      <c r="B55" s="207">
        <v>0.85471900000000001</v>
      </c>
      <c r="C55" s="59">
        <v>0.84451399999999999</v>
      </c>
      <c r="D55" s="59">
        <v>0.86740300000000004</v>
      </c>
      <c r="E55" s="59">
        <v>0.86740300000000004</v>
      </c>
      <c r="F55" s="59">
        <v>0.86750099999999997</v>
      </c>
      <c r="G55" s="59">
        <v>0.85478699999999996</v>
      </c>
      <c r="H55" s="59">
        <v>0.86292100000000005</v>
      </c>
      <c r="I55" s="59">
        <v>0.89693299999999998</v>
      </c>
      <c r="J55" s="59">
        <v>0.89693299999999998</v>
      </c>
      <c r="K55" s="59">
        <v>0.89419599999999999</v>
      </c>
      <c r="L55" s="59">
        <v>0.869811</v>
      </c>
      <c r="M55" s="59">
        <v>0.85283799999999998</v>
      </c>
      <c r="N55" s="59">
        <v>0.87012400000000001</v>
      </c>
      <c r="O55" s="59">
        <v>0.87012400000000001</v>
      </c>
      <c r="P55" s="59">
        <v>0.85280199999999995</v>
      </c>
      <c r="Q55" s="59">
        <v>0.84197500000000003</v>
      </c>
      <c r="R55" s="59">
        <v>0.827407</v>
      </c>
      <c r="S55" s="59">
        <v>0.865699</v>
      </c>
      <c r="T55" s="59">
        <v>0.865699</v>
      </c>
      <c r="U55" s="59">
        <v>0.87833600000000001</v>
      </c>
      <c r="V55" s="59">
        <v>0.87420600000000004</v>
      </c>
      <c r="W55" s="59">
        <v>0.85851299999999997</v>
      </c>
      <c r="AD55" s="279"/>
      <c r="AE55" s="279"/>
      <c r="AF55" s="279"/>
      <c r="AG55" s="279"/>
    </row>
    <row r="56" spans="1:33" ht="15" customHeight="1" thickBot="1">
      <c r="A56" s="9" t="s">
        <v>227</v>
      </c>
      <c r="B56" s="184">
        <v>2.2314000000000001E-2</v>
      </c>
      <c r="C56" s="60">
        <v>2.1690999999999998E-2</v>
      </c>
      <c r="D56" s="60">
        <v>2.0723999999999999E-2</v>
      </c>
      <c r="E56" s="60">
        <v>2.1135999999999999E-2</v>
      </c>
      <c r="F56" s="60">
        <v>2.0461E-2</v>
      </c>
      <c r="G56" s="60">
        <v>2.0754000000000002E-2</v>
      </c>
      <c r="H56" s="60">
        <v>2.051E-2</v>
      </c>
      <c r="I56" s="60">
        <v>2.0871000000000001E-2</v>
      </c>
      <c r="J56" s="60">
        <v>2.0844999999999999E-2</v>
      </c>
      <c r="K56" s="60">
        <v>2.0847999999999998E-2</v>
      </c>
      <c r="L56" s="60">
        <v>2.0965999999999999E-2</v>
      </c>
      <c r="M56" s="60">
        <v>2.0820999999999999E-2</v>
      </c>
      <c r="N56" s="60">
        <v>2.0468E-2</v>
      </c>
      <c r="O56" s="60">
        <v>1.9948E-2</v>
      </c>
      <c r="P56" s="60">
        <v>2.0423E-2</v>
      </c>
      <c r="Q56" s="60">
        <v>2.112E-2</v>
      </c>
      <c r="R56" s="60">
        <v>2.0382999999999998E-2</v>
      </c>
      <c r="S56" s="60">
        <v>1.9591000000000001E-2</v>
      </c>
      <c r="T56" s="60">
        <v>2.1027000000000001E-2</v>
      </c>
      <c r="U56" s="60">
        <v>1.9014E-2</v>
      </c>
      <c r="V56" s="60">
        <v>1.9140000000000001E-2</v>
      </c>
      <c r="W56" s="60">
        <v>1.9095999999999998E-2</v>
      </c>
      <c r="AD56" s="279"/>
      <c r="AE56" s="279"/>
      <c r="AF56" s="279"/>
      <c r="AG56" s="279"/>
    </row>
  </sheetData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20662-4BB7-45F9-BCD3-E9CA0C30CA25}">
  <dimension ref="A4:BS32"/>
  <sheetViews>
    <sheetView showGridLines="0" zoomScale="90" zoomScaleNormal="90" workbookViewId="0"/>
  </sheetViews>
  <sheetFormatPr defaultRowHeight="12.5"/>
  <cols>
    <col min="1" max="1" width="3.6328125" customWidth="1"/>
    <col min="2" max="2" width="59.1796875" customWidth="1"/>
    <col min="3" max="8" width="8.6328125" customWidth="1"/>
    <col min="9" max="20" width="8.6328125" hidden="1" customWidth="1"/>
    <col min="21" max="21" width="1.1796875" customWidth="1"/>
    <col min="22" max="22" width="10.90625" customWidth="1"/>
    <col min="23" max="23" width="8.36328125" customWidth="1"/>
  </cols>
  <sheetData>
    <row r="4" spans="1:71" ht="13" thickBot="1"/>
    <row r="5" spans="1:71" s="24" customFormat="1" ht="30.5" customHeight="1" thickTop="1">
      <c r="A5"/>
      <c r="B5" s="155" t="s">
        <v>117</v>
      </c>
      <c r="C5" s="156" t="s">
        <v>350</v>
      </c>
      <c r="D5" s="157" t="s">
        <v>347</v>
      </c>
      <c r="E5" s="157" t="s">
        <v>337</v>
      </c>
      <c r="F5" s="157" t="s">
        <v>332</v>
      </c>
      <c r="G5" s="157" t="s">
        <v>328</v>
      </c>
      <c r="H5" s="157" t="s">
        <v>319</v>
      </c>
      <c r="I5" s="157" t="s">
        <v>314</v>
      </c>
      <c r="J5" s="157" t="s">
        <v>311</v>
      </c>
      <c r="K5" s="157" t="s">
        <v>306</v>
      </c>
      <c r="L5" s="157" t="s">
        <v>303</v>
      </c>
      <c r="M5" s="157" t="s">
        <v>300</v>
      </c>
      <c r="N5" s="157" t="s">
        <v>297</v>
      </c>
      <c r="O5" s="157" t="s">
        <v>220</v>
      </c>
      <c r="P5" s="157" t="s">
        <v>180</v>
      </c>
      <c r="Q5" s="157" t="s">
        <v>178</v>
      </c>
      <c r="R5" s="157" t="s">
        <v>177</v>
      </c>
      <c r="S5" s="157" t="s">
        <v>175</v>
      </c>
      <c r="T5" s="157" t="s">
        <v>172</v>
      </c>
      <c r="U5"/>
      <c r="V5" s="158" t="s">
        <v>67</v>
      </c>
      <c r="W5" s="306" t="s">
        <v>68</v>
      </c>
      <c r="X5" s="307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</row>
    <row r="6" spans="1:71" s="24" customFormat="1" ht="13.75" customHeight="1">
      <c r="A6"/>
      <c r="B6" s="159" t="s">
        <v>16</v>
      </c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/>
      <c r="V6" s="160" t="s">
        <v>350</v>
      </c>
      <c r="W6" s="308"/>
      <c r="X6" s="309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</row>
    <row r="7" spans="1:71" s="24" customFormat="1" ht="13.5" customHeight="1">
      <c r="A7"/>
      <c r="B7" s="161" t="s">
        <v>4</v>
      </c>
      <c r="C7" s="162">
        <v>1805.2224430000001</v>
      </c>
      <c r="D7" s="163">
        <v>1671.883323</v>
      </c>
      <c r="E7" s="163">
        <v>1608.172364</v>
      </c>
      <c r="F7" s="163">
        <v>1526.792841</v>
      </c>
      <c r="G7" s="163">
        <v>1509.147105</v>
      </c>
      <c r="H7" s="163">
        <v>1420.995516</v>
      </c>
      <c r="I7" s="163">
        <v>1432.6210739999999</v>
      </c>
      <c r="J7" s="163">
        <v>1393.6265249999999</v>
      </c>
      <c r="K7" s="163">
        <v>1378.810207</v>
      </c>
      <c r="L7" s="163">
        <v>1368.9653310000001</v>
      </c>
      <c r="M7" s="163">
        <v>1359.801508</v>
      </c>
      <c r="N7" s="163">
        <v>1382.1654820000001</v>
      </c>
      <c r="O7" s="163">
        <v>1407.081807</v>
      </c>
      <c r="P7" s="163">
        <v>1323.532025</v>
      </c>
      <c r="Q7" s="163">
        <v>1416.611539</v>
      </c>
      <c r="R7" s="163">
        <v>1297.361545</v>
      </c>
      <c r="S7" s="163">
        <v>1247.558436</v>
      </c>
      <c r="T7" s="163">
        <v>1200.9184749999999</v>
      </c>
      <c r="U7" s="182"/>
      <c r="V7" s="164">
        <v>1745.4287075775412</v>
      </c>
      <c r="W7" s="183">
        <f>C7-V7</f>
        <v>59.793735422458894</v>
      </c>
      <c r="X7" s="181">
        <f>C7/V7-1</f>
        <v>3.4257334695408925E-2</v>
      </c>
      <c r="Y7" s="58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</row>
    <row r="8" spans="1:71" s="24" customFormat="1" ht="13.5" customHeight="1">
      <c r="A8"/>
      <c r="B8" s="165" t="s">
        <v>183</v>
      </c>
      <c r="C8" s="166">
        <v>867.58503499999995</v>
      </c>
      <c r="D8" s="167">
        <v>843.14725199999998</v>
      </c>
      <c r="E8" s="167">
        <v>829.76315399999999</v>
      </c>
      <c r="F8" s="167">
        <v>810.30900799999995</v>
      </c>
      <c r="G8" s="167">
        <v>788.288048</v>
      </c>
      <c r="H8" s="167">
        <v>773.05142799999999</v>
      </c>
      <c r="I8" s="167">
        <v>764.226629</v>
      </c>
      <c r="J8" s="167">
        <v>740.03739499999995</v>
      </c>
      <c r="K8" s="167">
        <v>726.49575600000003</v>
      </c>
      <c r="L8" s="167">
        <v>714.41028200000005</v>
      </c>
      <c r="M8" s="167">
        <v>682.962715</v>
      </c>
      <c r="N8" s="167">
        <v>699.41122700000005</v>
      </c>
      <c r="O8" s="167">
        <v>666.242434</v>
      </c>
      <c r="P8" s="167">
        <v>630.65693599999997</v>
      </c>
      <c r="Q8" s="167">
        <v>620.55526599999996</v>
      </c>
      <c r="R8" s="167">
        <v>620.66023299999995</v>
      </c>
      <c r="S8" s="167">
        <v>603.35450200000002</v>
      </c>
      <c r="T8" s="167">
        <v>578.08943999999997</v>
      </c>
      <c r="U8" s="182"/>
      <c r="V8" s="168">
        <v>849.96255585602944</v>
      </c>
      <c r="W8" s="183">
        <f t="shared" ref="W8:W30" si="0">C8-V8</f>
        <v>17.622479143970509</v>
      </c>
      <c r="X8" s="181">
        <f t="shared" ref="X8:X31" si="1">C8/V8-1</f>
        <v>2.0733241744069764E-2</v>
      </c>
      <c r="Y8" s="5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</row>
    <row r="9" spans="1:71" s="227" customFormat="1" ht="13.5" customHeight="1">
      <c r="A9" s="137"/>
      <c r="B9" s="221" t="s">
        <v>191</v>
      </c>
      <c r="C9" s="222">
        <v>731.25992499999995</v>
      </c>
      <c r="D9" s="223">
        <v>706.22166900000002</v>
      </c>
      <c r="E9" s="223">
        <v>705.20468200000005</v>
      </c>
      <c r="F9" s="223">
        <v>688.25514699999997</v>
      </c>
      <c r="G9" s="223">
        <v>667.17864299999997</v>
      </c>
      <c r="H9" s="223">
        <v>648.43436999999994</v>
      </c>
      <c r="I9" s="223">
        <v>639.82399399999997</v>
      </c>
      <c r="J9" s="223">
        <v>631.26989300000002</v>
      </c>
      <c r="K9" s="223">
        <v>612.69285600000001</v>
      </c>
      <c r="L9" s="223">
        <v>598.01752899999997</v>
      </c>
      <c r="M9" s="223">
        <v>584.02747499999998</v>
      </c>
      <c r="N9" s="223">
        <v>586.53116399999999</v>
      </c>
      <c r="O9" s="223">
        <v>566.55685300000005</v>
      </c>
      <c r="P9" s="223">
        <v>542.67699700000003</v>
      </c>
      <c r="Q9" s="223">
        <v>526.11074199999996</v>
      </c>
      <c r="R9" s="223">
        <v>526.56435199999999</v>
      </c>
      <c r="S9" s="223">
        <v>505.69967500000001</v>
      </c>
      <c r="T9" s="223">
        <v>491.76409000000001</v>
      </c>
      <c r="U9" s="224"/>
      <c r="V9" s="225">
        <v>719.67518939843603</v>
      </c>
      <c r="W9" s="183">
        <f t="shared" si="0"/>
        <v>11.584735601563921</v>
      </c>
      <c r="X9" s="181">
        <f t="shared" si="1"/>
        <v>1.6097172408079619E-2</v>
      </c>
      <c r="Y9" s="226"/>
      <c r="Z9" s="137"/>
      <c r="AA9" s="137"/>
      <c r="AB9" s="137"/>
      <c r="AC9" s="137"/>
      <c r="AD9" s="137"/>
      <c r="AE9" s="137"/>
      <c r="AF9" s="137"/>
      <c r="AG9" s="137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  <c r="BJ9" s="137"/>
      <c r="BK9" s="137"/>
      <c r="BL9" s="137"/>
      <c r="BM9" s="137"/>
      <c r="BN9" s="137"/>
      <c r="BO9" s="137"/>
      <c r="BP9" s="137"/>
      <c r="BQ9" s="137"/>
      <c r="BR9" s="137"/>
      <c r="BS9" s="137"/>
    </row>
    <row r="10" spans="1:71" s="227" customFormat="1" ht="13.5" customHeight="1">
      <c r="A10" s="137"/>
      <c r="B10" s="221" t="s">
        <v>185</v>
      </c>
      <c r="C10" s="222">
        <v>136.32511</v>
      </c>
      <c r="D10" s="223">
        <v>136.92558299999999</v>
      </c>
      <c r="E10" s="223">
        <v>124.55847199999999</v>
      </c>
      <c r="F10" s="223">
        <v>122.053861</v>
      </c>
      <c r="G10" s="223">
        <v>121.109405</v>
      </c>
      <c r="H10" s="223">
        <v>124.617058</v>
      </c>
      <c r="I10" s="223">
        <v>124.402635</v>
      </c>
      <c r="J10" s="223">
        <v>108.76750199999999</v>
      </c>
      <c r="K10" s="223">
        <v>113.80289999999999</v>
      </c>
      <c r="L10" s="223">
        <v>116.392753</v>
      </c>
      <c r="M10" s="223">
        <v>98.935239999999993</v>
      </c>
      <c r="N10" s="223">
        <v>112.88006300000001</v>
      </c>
      <c r="O10" s="223">
        <v>99.685580999999999</v>
      </c>
      <c r="P10" s="223">
        <v>87.979939000000002</v>
      </c>
      <c r="Q10" s="223">
        <v>94.444524000000001</v>
      </c>
      <c r="R10" s="223">
        <v>94.095881000000006</v>
      </c>
      <c r="S10" s="223">
        <v>97.654826999999997</v>
      </c>
      <c r="T10" s="223">
        <v>86.32535</v>
      </c>
      <c r="U10" s="224"/>
      <c r="V10" s="225">
        <v>129.79217198812293</v>
      </c>
      <c r="W10" s="183">
        <f t="shared" si="0"/>
        <v>6.5329380118770644</v>
      </c>
      <c r="X10" s="181">
        <f t="shared" si="1"/>
        <v>5.0333836870184223E-2</v>
      </c>
      <c r="Y10" s="226"/>
      <c r="Z10" s="137"/>
      <c r="AA10" s="137"/>
      <c r="AB10" s="137"/>
      <c r="AC10" s="137"/>
      <c r="AD10" s="137"/>
      <c r="AE10" s="137"/>
      <c r="AF10" s="137"/>
      <c r="AG10" s="137"/>
      <c r="AH10" s="137"/>
      <c r="AI10" s="137"/>
      <c r="AJ10" s="137"/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  <c r="BJ10" s="137"/>
      <c r="BK10" s="137"/>
      <c r="BL10" s="137"/>
      <c r="BM10" s="137"/>
      <c r="BN10" s="137"/>
      <c r="BO10" s="137"/>
      <c r="BP10" s="137"/>
      <c r="BQ10" s="137"/>
      <c r="BR10" s="137"/>
      <c r="BS10" s="137"/>
    </row>
    <row r="11" spans="1:71" s="24" customFormat="1" ht="13.5" customHeight="1">
      <c r="A11"/>
      <c r="B11" s="161" t="s">
        <v>5</v>
      </c>
      <c r="C11" s="166">
        <v>41.888139000000002</v>
      </c>
      <c r="D11" s="167">
        <v>10.718951000000001</v>
      </c>
      <c r="E11" s="167">
        <v>22.604215</v>
      </c>
      <c r="F11" s="167">
        <v>12.095824</v>
      </c>
      <c r="G11" s="167">
        <v>33.262923999999998</v>
      </c>
      <c r="H11" s="167">
        <v>9.1241090000000007</v>
      </c>
      <c r="I11" s="167">
        <v>12.975133</v>
      </c>
      <c r="J11" s="167">
        <v>10.532349</v>
      </c>
      <c r="K11" s="167">
        <v>25.998839</v>
      </c>
      <c r="L11" s="167">
        <v>7.003482</v>
      </c>
      <c r="M11" s="167">
        <v>11.561457000000001</v>
      </c>
      <c r="N11" s="167">
        <v>9.6550030000000007</v>
      </c>
      <c r="O11" s="167">
        <v>29.756684</v>
      </c>
      <c r="P11" s="167">
        <v>7.5489490000000004</v>
      </c>
      <c r="Q11" s="167">
        <v>9.7767199999999992</v>
      </c>
      <c r="R11" s="167">
        <v>21.529972000000001</v>
      </c>
      <c r="S11" s="167">
        <v>20.967856000000001</v>
      </c>
      <c r="T11" s="167">
        <v>7.2214299999999998</v>
      </c>
      <c r="U11" s="182"/>
      <c r="V11" s="168">
        <v>36.327812661751487</v>
      </c>
      <c r="W11" s="183">
        <f t="shared" si="0"/>
        <v>5.5603263382485153</v>
      </c>
      <c r="X11" s="181">
        <f t="shared" si="1"/>
        <v>0.15305976140156718</v>
      </c>
      <c r="Y11" s="58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</row>
    <row r="12" spans="1:71" s="24" customFormat="1" ht="25">
      <c r="A12"/>
      <c r="B12" s="161" t="s">
        <v>305</v>
      </c>
      <c r="C12" s="166">
        <v>-92.131559999999993</v>
      </c>
      <c r="D12" s="167">
        <v>-118.44783</v>
      </c>
      <c r="E12" s="167">
        <v>-21.636541999999999</v>
      </c>
      <c r="F12" s="167">
        <v>-62.477290000000004</v>
      </c>
      <c r="G12" s="167">
        <v>-33.718342</v>
      </c>
      <c r="H12" s="167">
        <v>-45.042282</v>
      </c>
      <c r="I12" s="167">
        <v>-73.888471999999993</v>
      </c>
      <c r="J12" s="167">
        <v>-42.493163000000003</v>
      </c>
      <c r="K12" s="167">
        <v>3.0920200000000002</v>
      </c>
      <c r="L12" s="167">
        <v>-54.959308999999998</v>
      </c>
      <c r="M12" s="167">
        <v>-40.010307000000005</v>
      </c>
      <c r="N12" s="167">
        <v>-8.3042090000000002</v>
      </c>
      <c r="O12" s="167">
        <v>33.430554000000001</v>
      </c>
      <c r="P12" s="167">
        <v>24.061912000000007</v>
      </c>
      <c r="Q12" s="167">
        <v>26.635866</v>
      </c>
      <c r="R12" s="167">
        <v>-3.8185050000000018</v>
      </c>
      <c r="S12" s="167">
        <v>39.779201999999998</v>
      </c>
      <c r="T12" s="167">
        <v>93.536581999999996</v>
      </c>
      <c r="U12" s="182"/>
      <c r="V12" s="168">
        <v>-64.425435687537359</v>
      </c>
      <c r="W12" s="183">
        <f t="shared" si="0"/>
        <v>-27.706124312462634</v>
      </c>
      <c r="X12" s="181">
        <f t="shared" si="1"/>
        <v>0.43004946752455075</v>
      </c>
      <c r="Y12" s="58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</row>
    <row r="13" spans="1:71" s="24" customFormat="1" ht="13.5" customHeight="1">
      <c r="A13"/>
      <c r="B13" s="161" t="s">
        <v>6</v>
      </c>
      <c r="C13" s="166">
        <v>758.35520499999996</v>
      </c>
      <c r="D13" s="167">
        <v>728.85619799999995</v>
      </c>
      <c r="E13" s="167">
        <v>724.772063</v>
      </c>
      <c r="F13" s="167">
        <v>707.16918099999998</v>
      </c>
      <c r="G13" s="167">
        <v>666.981583</v>
      </c>
      <c r="H13" s="167">
        <v>689.94172500000002</v>
      </c>
      <c r="I13" s="167">
        <v>700.05571299999997</v>
      </c>
      <c r="J13" s="167">
        <v>640.90157199999999</v>
      </c>
      <c r="K13" s="167">
        <v>623.13071000000002</v>
      </c>
      <c r="L13" s="167">
        <v>614.19688799999994</v>
      </c>
      <c r="M13" s="167">
        <v>599.99944200000004</v>
      </c>
      <c r="N13" s="167">
        <v>588.37492399999996</v>
      </c>
      <c r="O13" s="167">
        <v>583.920571</v>
      </c>
      <c r="P13" s="167">
        <v>576.25703899999996</v>
      </c>
      <c r="Q13" s="167">
        <v>548.83435099999997</v>
      </c>
      <c r="R13" s="167">
        <v>557.00801300000001</v>
      </c>
      <c r="S13" s="167">
        <v>541.88935400000003</v>
      </c>
      <c r="T13" s="167">
        <v>570.37426900000003</v>
      </c>
      <c r="U13" s="182"/>
      <c r="V13" s="168">
        <v>742.02722898188517</v>
      </c>
      <c r="W13" s="183">
        <f t="shared" si="0"/>
        <v>16.327976018114782</v>
      </c>
      <c r="X13" s="181">
        <f t="shared" si="1"/>
        <v>2.2004551019668028E-2</v>
      </c>
      <c r="Y13" s="58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</row>
    <row r="14" spans="1:71" s="24" customFormat="1" ht="13.5" customHeight="1" thickBot="1">
      <c r="A14"/>
      <c r="B14" s="161" t="s">
        <v>42</v>
      </c>
      <c r="C14" s="166">
        <v>50.093944</v>
      </c>
      <c r="D14" s="167">
        <v>89.326774</v>
      </c>
      <c r="E14" s="167">
        <v>39.199252000000001</v>
      </c>
      <c r="F14" s="167">
        <v>47.291265000000003</v>
      </c>
      <c r="G14" s="167">
        <v>76.666726999999995</v>
      </c>
      <c r="H14" s="167">
        <v>66.753169</v>
      </c>
      <c r="I14" s="167">
        <v>27.329114000000001</v>
      </c>
      <c r="J14" s="167">
        <v>44.525632999999999</v>
      </c>
      <c r="K14" s="167">
        <v>51.078333999999998</v>
      </c>
      <c r="L14" s="167">
        <v>58.127737000000003</v>
      </c>
      <c r="M14" s="167">
        <v>59.507086000000001</v>
      </c>
      <c r="N14" s="167">
        <v>43.815443000000002</v>
      </c>
      <c r="O14" s="167">
        <v>54.125250000000001</v>
      </c>
      <c r="P14" s="167">
        <v>498.19992999999999</v>
      </c>
      <c r="Q14" s="167">
        <v>-102.50041400000001</v>
      </c>
      <c r="R14" s="167">
        <v>2.823887</v>
      </c>
      <c r="S14" s="167">
        <v>68.786162000000004</v>
      </c>
      <c r="T14" s="167">
        <v>47.114932000000003</v>
      </c>
      <c r="U14" s="182"/>
      <c r="V14" s="168">
        <v>55.696386613456795</v>
      </c>
      <c r="W14" s="183">
        <f t="shared" si="0"/>
        <v>-5.6024426134567946</v>
      </c>
      <c r="X14" s="181">
        <f t="shared" si="1"/>
        <v>-0.10058897810263312</v>
      </c>
      <c r="Y14" s="58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</row>
    <row r="15" spans="1:71" s="293" customFormat="1" ht="13.5" customHeight="1" thickTop="1" thickBot="1">
      <c r="A15" s="2"/>
      <c r="B15" s="283" t="s">
        <v>7</v>
      </c>
      <c r="C15" s="288">
        <v>3431.0132060000001</v>
      </c>
      <c r="D15" s="289">
        <v>3225.4846680000001</v>
      </c>
      <c r="E15" s="289">
        <v>3202.8745060000001</v>
      </c>
      <c r="F15" s="289">
        <v>3041.1808289999999</v>
      </c>
      <c r="G15" s="289">
        <v>3040.6280449999999</v>
      </c>
      <c r="H15" s="289">
        <v>2914.8236649999999</v>
      </c>
      <c r="I15" s="289">
        <v>2863.319191</v>
      </c>
      <c r="J15" s="289">
        <v>2787.1303109999999</v>
      </c>
      <c r="K15" s="289">
        <v>2808.6058659999999</v>
      </c>
      <c r="L15" s="289">
        <v>2707.7444110000001</v>
      </c>
      <c r="M15" s="289">
        <v>2673.8219009999998</v>
      </c>
      <c r="N15" s="289">
        <v>2715.11787</v>
      </c>
      <c r="O15" s="289">
        <v>2774.5572999999999</v>
      </c>
      <c r="P15" s="289">
        <v>3060.2567909999998</v>
      </c>
      <c r="Q15" s="289">
        <v>2519.9133710000001</v>
      </c>
      <c r="R15" s="289">
        <v>2495.565145</v>
      </c>
      <c r="S15" s="289">
        <v>2522.3355120000001</v>
      </c>
      <c r="T15" s="289">
        <v>2497.2551279999998</v>
      </c>
      <c r="U15" s="285"/>
      <c r="V15" s="290">
        <v>3364.7672560031269</v>
      </c>
      <c r="W15" s="291">
        <f t="shared" si="0"/>
        <v>66.245949996873151</v>
      </c>
      <c r="X15" s="287">
        <f t="shared" si="1"/>
        <v>1.9688122522793394E-2</v>
      </c>
      <c r="Y15" s="29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</row>
    <row r="16" spans="1:71" s="24" customFormat="1" ht="13.5" customHeight="1" thickTop="1">
      <c r="A16"/>
      <c r="B16" s="161" t="s">
        <v>204</v>
      </c>
      <c r="C16" s="173">
        <v>-1127.6417289999999</v>
      </c>
      <c r="D16" s="174">
        <v>-1599.392814</v>
      </c>
      <c r="E16" s="174">
        <v>-1133.1426349999999</v>
      </c>
      <c r="F16" s="174">
        <v>-1054.596734</v>
      </c>
      <c r="G16" s="174">
        <v>-1020.379185</v>
      </c>
      <c r="H16" s="174">
        <v>-1497.8002879999999</v>
      </c>
      <c r="I16" s="174">
        <v>-1125.5415820000001</v>
      </c>
      <c r="J16" s="174">
        <v>-1058.2638460000001</v>
      </c>
      <c r="K16" s="174">
        <v>-950.12614399999995</v>
      </c>
      <c r="L16" s="174">
        <v>-1431.185103</v>
      </c>
      <c r="M16" s="174">
        <v>-1084.9061710000001</v>
      </c>
      <c r="N16" s="174">
        <v>-1011.039164</v>
      </c>
      <c r="O16" s="174">
        <v>-1018.897569</v>
      </c>
      <c r="P16" s="174">
        <v>-1500.905771</v>
      </c>
      <c r="Q16" s="174">
        <v>-1036.485905</v>
      </c>
      <c r="R16" s="174">
        <v>-951.75639799999999</v>
      </c>
      <c r="S16" s="174">
        <v>-943.72925799999996</v>
      </c>
      <c r="T16" s="174">
        <v>-1395.1629499999999</v>
      </c>
      <c r="U16" s="182"/>
      <c r="V16" s="173">
        <v>-1120.0531541593978</v>
      </c>
      <c r="W16" s="183">
        <f t="shared" si="0"/>
        <v>-7.5885748406021776</v>
      </c>
      <c r="X16" s="181">
        <f t="shared" si="1"/>
        <v>6.775191706234196E-3</v>
      </c>
      <c r="Y16" s="58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</row>
    <row r="17" spans="1:71" s="227" customFormat="1" ht="13.5" customHeight="1">
      <c r="A17" s="137"/>
      <c r="B17" s="221" t="s">
        <v>187</v>
      </c>
      <c r="C17" s="228">
        <v>-1209.1999350000001</v>
      </c>
      <c r="D17" s="229">
        <v>-1214.2653560000001</v>
      </c>
      <c r="E17" s="229">
        <v>-1224.1064530000001</v>
      </c>
      <c r="F17" s="229">
        <v>-1142.9999620000001</v>
      </c>
      <c r="G17" s="229">
        <v>-1125.4203709999999</v>
      </c>
      <c r="H17" s="229">
        <v>-1106.438576</v>
      </c>
      <c r="I17" s="229">
        <v>-1201.290532</v>
      </c>
      <c r="J17" s="229">
        <v>-1135.3426320000001</v>
      </c>
      <c r="K17" s="229">
        <v>-1073.7298599999999</v>
      </c>
      <c r="L17" s="229">
        <v>-1063.1545349999999</v>
      </c>
      <c r="M17" s="229">
        <v>-1169.0130360000001</v>
      </c>
      <c r="N17" s="229">
        <v>-1101.27233</v>
      </c>
      <c r="O17" s="229">
        <v>-1090.3712190000001</v>
      </c>
      <c r="P17" s="229">
        <v>-1077.1045220000001</v>
      </c>
      <c r="Q17" s="229">
        <v>-1143.0793860000001</v>
      </c>
      <c r="R17" s="229">
        <v>-1041.1095359999999</v>
      </c>
      <c r="S17" s="229">
        <v>-972.56250499999999</v>
      </c>
      <c r="T17" s="229">
        <v>-1002.359133</v>
      </c>
      <c r="U17" s="224"/>
      <c r="V17" s="228">
        <v>-1210.7385048445785</v>
      </c>
      <c r="W17" s="183">
        <f>C17-V17</f>
        <v>1.5385698445784328</v>
      </c>
      <c r="X17" s="181">
        <f t="shared" si="1"/>
        <v>-1.2707697313846245E-3</v>
      </c>
      <c r="Y17" s="226"/>
      <c r="Z17" s="137"/>
      <c r="AA17" s="137"/>
      <c r="AB17" s="137"/>
      <c r="AC17" s="137"/>
      <c r="AD17" s="137"/>
      <c r="AE17" s="137"/>
      <c r="AF17" s="137"/>
      <c r="AG17" s="137"/>
      <c r="AH17" s="137"/>
      <c r="AI17" s="137"/>
      <c r="AJ17" s="137"/>
      <c r="AK17" s="137"/>
      <c r="AL17" s="137"/>
      <c r="AM17" s="137"/>
      <c r="AN17" s="137"/>
      <c r="AO17" s="137"/>
      <c r="AP17" s="137"/>
      <c r="AQ17" s="137"/>
      <c r="AR17" s="137"/>
      <c r="AS17" s="137"/>
      <c r="AT17" s="137"/>
      <c r="AU17" s="137"/>
      <c r="AV17" s="137"/>
      <c r="AW17" s="137"/>
      <c r="AX17" s="137"/>
      <c r="AY17" s="137"/>
      <c r="AZ17" s="137"/>
      <c r="BA17" s="137"/>
      <c r="BB17" s="137"/>
      <c r="BC17" s="137"/>
      <c r="BD17" s="137"/>
      <c r="BE17" s="137"/>
      <c r="BF17" s="137"/>
      <c r="BG17" s="137"/>
      <c r="BH17" s="137"/>
      <c r="BI17" s="137"/>
      <c r="BJ17" s="137"/>
      <c r="BK17" s="137"/>
      <c r="BL17" s="137"/>
      <c r="BM17" s="137"/>
      <c r="BN17" s="137"/>
      <c r="BO17" s="137"/>
      <c r="BP17" s="137"/>
      <c r="BQ17" s="137"/>
      <c r="BR17" s="137"/>
      <c r="BS17" s="137"/>
    </row>
    <row r="18" spans="1:71" s="227" customFormat="1" ht="13.5" customHeight="1">
      <c r="A18" s="137"/>
      <c r="B18" s="221" t="s">
        <v>205</v>
      </c>
      <c r="C18" s="228">
        <v>-63.659436999999997</v>
      </c>
      <c r="D18" s="229">
        <v>-548.99636199999998</v>
      </c>
      <c r="E18" s="229">
        <v>-50.892862999999998</v>
      </c>
      <c r="F18" s="229">
        <v>-49.270474999999998</v>
      </c>
      <c r="G18" s="229">
        <v>-26.724456</v>
      </c>
      <c r="H18" s="229">
        <v>-539.31352100000004</v>
      </c>
      <c r="I18" s="229">
        <v>-55.323363999999998</v>
      </c>
      <c r="J18" s="229">
        <v>-47.397236999999997</v>
      </c>
      <c r="K18" s="229">
        <v>-2.2855829999999999</v>
      </c>
      <c r="L18" s="229">
        <v>-518.41120000000001</v>
      </c>
      <c r="M18" s="229">
        <v>-36.380564999999997</v>
      </c>
      <c r="N18" s="229">
        <v>-29.059266000000001</v>
      </c>
      <c r="O18" s="229">
        <v>-51.137549999999997</v>
      </c>
      <c r="P18" s="229">
        <v>-570.71215400000006</v>
      </c>
      <c r="Q18" s="229">
        <v>-14.809934</v>
      </c>
      <c r="R18" s="229">
        <v>-22.716605999999999</v>
      </c>
      <c r="S18" s="229">
        <v>-94.460819000000001</v>
      </c>
      <c r="T18" s="229">
        <v>-513.758197</v>
      </c>
      <c r="U18" s="224"/>
      <c r="V18" s="225">
        <v>-58.339204224990567</v>
      </c>
      <c r="W18" s="183">
        <f t="shared" si="0"/>
        <v>-5.3202327750094298</v>
      </c>
      <c r="X18" s="181">
        <f t="shared" si="1"/>
        <v>9.1194812231093492E-2</v>
      </c>
      <c r="Y18" s="226"/>
      <c r="Z18" s="137"/>
      <c r="AA18" s="137"/>
      <c r="AB18" s="137"/>
      <c r="AC18" s="137"/>
      <c r="AD18" s="137"/>
      <c r="AE18" s="137"/>
      <c r="AF18" s="137"/>
      <c r="AG18" s="137"/>
      <c r="AH18" s="137"/>
      <c r="AI18" s="137"/>
      <c r="AJ18" s="137"/>
      <c r="AK18" s="137"/>
      <c r="AL18" s="137"/>
      <c r="AM18" s="137"/>
      <c r="AN18" s="137"/>
      <c r="AO18" s="137"/>
      <c r="AP18" s="137"/>
      <c r="AQ18" s="137"/>
      <c r="AR18" s="137"/>
      <c r="AS18" s="137"/>
      <c r="AT18" s="137"/>
      <c r="AU18" s="137"/>
      <c r="AV18" s="137"/>
      <c r="AW18" s="137"/>
      <c r="AX18" s="137"/>
      <c r="AY18" s="137"/>
      <c r="AZ18" s="137"/>
      <c r="BA18" s="137"/>
      <c r="BB18" s="137"/>
      <c r="BC18" s="137"/>
      <c r="BD18" s="137"/>
      <c r="BE18" s="137"/>
      <c r="BF18" s="137"/>
      <c r="BG18" s="137"/>
      <c r="BH18" s="137"/>
      <c r="BI18" s="137"/>
      <c r="BJ18" s="137"/>
      <c r="BK18" s="137"/>
      <c r="BL18" s="137"/>
      <c r="BM18" s="137"/>
      <c r="BN18" s="137"/>
      <c r="BO18" s="137"/>
      <c r="BP18" s="137"/>
      <c r="BQ18" s="137"/>
      <c r="BR18" s="137"/>
      <c r="BS18" s="137"/>
    </row>
    <row r="19" spans="1:71" s="227" customFormat="1" ht="13.5" customHeight="1">
      <c r="A19" s="137"/>
      <c r="B19" s="221" t="s">
        <v>189</v>
      </c>
      <c r="C19" s="228">
        <v>145.21764300000001</v>
      </c>
      <c r="D19" s="229">
        <v>163.86890399999999</v>
      </c>
      <c r="E19" s="229">
        <v>141.85668100000001</v>
      </c>
      <c r="F19" s="229">
        <v>137.67370299999999</v>
      </c>
      <c r="G19" s="229">
        <v>131.76564200000001</v>
      </c>
      <c r="H19" s="229">
        <v>147.951809</v>
      </c>
      <c r="I19" s="229">
        <v>131.07231400000001</v>
      </c>
      <c r="J19" s="229">
        <v>124.476023</v>
      </c>
      <c r="K19" s="229">
        <v>125.88929899999999</v>
      </c>
      <c r="L19" s="229">
        <v>150.38063199999999</v>
      </c>
      <c r="M19" s="229">
        <v>120.48743</v>
      </c>
      <c r="N19" s="229">
        <v>119.29243200000001</v>
      </c>
      <c r="O19" s="229">
        <v>122.6112</v>
      </c>
      <c r="P19" s="229">
        <v>146.91090500000001</v>
      </c>
      <c r="Q19" s="229">
        <v>121.403415</v>
      </c>
      <c r="R19" s="229">
        <v>112.069744</v>
      </c>
      <c r="S19" s="229">
        <v>123.294066</v>
      </c>
      <c r="T19" s="229">
        <v>120.95438</v>
      </c>
      <c r="U19" s="224"/>
      <c r="V19" s="225">
        <v>149.0245549101715</v>
      </c>
      <c r="W19" s="183">
        <f t="shared" si="0"/>
        <v>-3.8069119101714932</v>
      </c>
      <c r="X19" s="181">
        <f t="shared" si="1"/>
        <v>-2.5545534509170076E-2</v>
      </c>
      <c r="Y19" s="226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7"/>
      <c r="AM19" s="137"/>
      <c r="AN19" s="137"/>
      <c r="AO19" s="137"/>
      <c r="AP19" s="137"/>
      <c r="AQ19" s="137"/>
      <c r="AR19" s="137"/>
      <c r="AS19" s="137"/>
      <c r="AT19" s="137"/>
      <c r="AU19" s="137"/>
      <c r="AV19" s="137"/>
      <c r="AW19" s="137"/>
      <c r="AX19" s="137"/>
      <c r="AY19" s="137"/>
      <c r="AZ19" s="137"/>
      <c r="BA19" s="137"/>
      <c r="BB19" s="137"/>
      <c r="BC19" s="137"/>
      <c r="BD19" s="137"/>
      <c r="BE19" s="137"/>
      <c r="BF19" s="137"/>
      <c r="BG19" s="137"/>
      <c r="BH19" s="137"/>
      <c r="BI19" s="137"/>
      <c r="BJ19" s="137"/>
      <c r="BK19" s="137"/>
      <c r="BL19" s="137"/>
      <c r="BM19" s="137"/>
      <c r="BN19" s="137"/>
      <c r="BO19" s="137"/>
      <c r="BP19" s="137"/>
      <c r="BQ19" s="137"/>
      <c r="BR19" s="137"/>
      <c r="BS19" s="137"/>
    </row>
    <row r="20" spans="1:71" s="24" customFormat="1" ht="13.5" customHeight="1">
      <c r="A20"/>
      <c r="B20" s="161" t="s">
        <v>206</v>
      </c>
      <c r="C20" s="173">
        <v>-683.49679000000003</v>
      </c>
      <c r="D20" s="174">
        <v>-644.22352899999998</v>
      </c>
      <c r="E20" s="174">
        <v>-637.92127200000004</v>
      </c>
      <c r="F20" s="174">
        <v>-643.24860100000001</v>
      </c>
      <c r="G20" s="174">
        <v>-608.21126000000004</v>
      </c>
      <c r="H20" s="174">
        <v>-622.17143799999997</v>
      </c>
      <c r="I20" s="174">
        <v>-635.00790700000005</v>
      </c>
      <c r="J20" s="174">
        <v>-687.50691099999995</v>
      </c>
      <c r="K20" s="174">
        <v>-589.69148099999995</v>
      </c>
      <c r="L20" s="174">
        <v>-562.67359999999996</v>
      </c>
      <c r="M20" s="174">
        <v>-567.36102300000005</v>
      </c>
      <c r="N20" s="174">
        <v>-539.69178899999997</v>
      </c>
      <c r="O20" s="174">
        <v>-523.16177400000004</v>
      </c>
      <c r="P20" s="174">
        <v>-490.14480200000003</v>
      </c>
      <c r="Q20" s="174">
        <v>-466.746351</v>
      </c>
      <c r="R20" s="174">
        <v>-504.098141</v>
      </c>
      <c r="S20" s="174">
        <v>-421.11152099999998</v>
      </c>
      <c r="T20" s="174">
        <v>-515.87917300000004</v>
      </c>
      <c r="U20" s="182"/>
      <c r="V20" s="168">
        <v>-675.75058831666468</v>
      </c>
      <c r="W20" s="183">
        <f t="shared" si="0"/>
        <v>-7.7462016833353573</v>
      </c>
      <c r="X20" s="181">
        <f t="shared" si="1"/>
        <v>1.1463107568476794E-2</v>
      </c>
      <c r="Y20" s="58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</row>
    <row r="21" spans="1:71" s="227" customFormat="1" ht="13.5" customHeight="1">
      <c r="A21" s="137"/>
      <c r="B21" s="230" t="s">
        <v>211</v>
      </c>
      <c r="C21" s="228">
        <v>-113.286131</v>
      </c>
      <c r="D21" s="229">
        <v>-109.52964799999999</v>
      </c>
      <c r="E21" s="229">
        <v>-113.62564</v>
      </c>
      <c r="F21" s="229">
        <v>-108.573792</v>
      </c>
      <c r="G21" s="229">
        <v>-104.55216299999999</v>
      </c>
      <c r="H21" s="229">
        <v>-101.922495</v>
      </c>
      <c r="I21" s="229">
        <v>-102.80718400000001</v>
      </c>
      <c r="J21" s="229">
        <v>-98.985208</v>
      </c>
      <c r="K21" s="229">
        <v>-92.066428999999999</v>
      </c>
      <c r="L21" s="229">
        <v>-88.963015999999996</v>
      </c>
      <c r="M21" s="229">
        <v>-93.621519000000006</v>
      </c>
      <c r="N21" s="229">
        <v>-87.437919999999991</v>
      </c>
      <c r="O21" s="229">
        <v>-81.687736000000001</v>
      </c>
      <c r="P21" s="229">
        <v>-77.235088000000005</v>
      </c>
      <c r="Q21" s="229">
        <v>-79.445971999999998</v>
      </c>
      <c r="R21" s="229">
        <v>-80.658221999999995</v>
      </c>
      <c r="S21" s="229">
        <v>-78.740729999999999</v>
      </c>
      <c r="T21" s="229">
        <v>-69.077911999999998</v>
      </c>
      <c r="U21" s="224"/>
      <c r="V21" s="225">
        <v>-110.98358996042452</v>
      </c>
      <c r="W21" s="183">
        <f t="shared" si="0"/>
        <v>-2.3025410395754733</v>
      </c>
      <c r="X21" s="181">
        <f t="shared" si="1"/>
        <v>2.0746680120876659E-2</v>
      </c>
      <c r="Y21" s="226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137"/>
      <c r="AM21" s="137"/>
      <c r="AN21" s="137"/>
      <c r="AO21" s="137"/>
      <c r="AP21" s="137"/>
      <c r="AQ21" s="137"/>
      <c r="AR21" s="137"/>
      <c r="AS21" s="137"/>
      <c r="AT21" s="137"/>
      <c r="AU21" s="137"/>
      <c r="AV21" s="137"/>
      <c r="AW21" s="137"/>
      <c r="AX21" s="137"/>
      <c r="AY21" s="137"/>
      <c r="AZ21" s="137"/>
      <c r="BA21" s="137"/>
      <c r="BB21" s="137"/>
      <c r="BC21" s="137"/>
      <c r="BD21" s="137"/>
      <c r="BE21" s="137"/>
      <c r="BF21" s="137"/>
      <c r="BG21" s="137"/>
      <c r="BH21" s="137"/>
      <c r="BI21" s="137"/>
      <c r="BJ21" s="137"/>
      <c r="BK21" s="137"/>
      <c r="BL21" s="137"/>
      <c r="BM21" s="137"/>
      <c r="BN21" s="137"/>
      <c r="BO21" s="137"/>
      <c r="BP21" s="137"/>
      <c r="BQ21" s="137"/>
      <c r="BR21" s="137"/>
      <c r="BS21" s="137"/>
    </row>
    <row r="22" spans="1:71" s="227" customFormat="1" ht="13.5" customHeight="1">
      <c r="A22" s="137"/>
      <c r="B22" s="221" t="s">
        <v>207</v>
      </c>
      <c r="C22" s="228">
        <v>-606.30893400000002</v>
      </c>
      <c r="D22" s="229">
        <v>-561.31602699999996</v>
      </c>
      <c r="E22" s="229">
        <v>-573.38801599999999</v>
      </c>
      <c r="F22" s="229">
        <v>-577.66369899999995</v>
      </c>
      <c r="G22" s="229">
        <v>-540.81171700000004</v>
      </c>
      <c r="H22" s="229">
        <v>-543.45980199999997</v>
      </c>
      <c r="I22" s="229">
        <v>-560.566104</v>
      </c>
      <c r="J22" s="229">
        <v>-615.25221799999997</v>
      </c>
      <c r="K22" s="229">
        <v>-513.78069700000003</v>
      </c>
      <c r="L22" s="229">
        <v>-489.450648</v>
      </c>
      <c r="M22" s="229">
        <v>-508.99015600000001</v>
      </c>
      <c r="N22" s="229">
        <v>-484.96464099999997</v>
      </c>
      <c r="O22" s="229">
        <v>-457.48911299999997</v>
      </c>
      <c r="P22" s="229">
        <v>-418.07359500000001</v>
      </c>
      <c r="Q22" s="229">
        <v>-415.930859</v>
      </c>
      <c r="R22" s="229">
        <v>-445.08760899999999</v>
      </c>
      <c r="S22" s="229">
        <v>-442.42971299999999</v>
      </c>
      <c r="T22" s="229">
        <v>-429.96931000000001</v>
      </c>
      <c r="U22" s="224"/>
      <c r="V22" s="225">
        <v>-604.19814240843209</v>
      </c>
      <c r="W22" s="183">
        <f t="shared" si="0"/>
        <v>-2.1107915915679314</v>
      </c>
      <c r="X22" s="181">
        <f t="shared" si="1"/>
        <v>3.4935420078485713E-3</v>
      </c>
      <c r="Y22" s="226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7"/>
      <c r="AK22" s="137"/>
      <c r="AL22" s="137"/>
      <c r="AM22" s="137"/>
      <c r="AN22" s="137"/>
      <c r="AO22" s="137"/>
      <c r="AP22" s="137"/>
      <c r="AQ22" s="137"/>
      <c r="AR22" s="137"/>
      <c r="AS22" s="137"/>
      <c r="AT22" s="137"/>
      <c r="AU22" s="137"/>
      <c r="AV22" s="137"/>
      <c r="AW22" s="137"/>
      <c r="AX22" s="137"/>
      <c r="AY22" s="137"/>
      <c r="AZ22" s="137"/>
      <c r="BA22" s="137"/>
      <c r="BB22" s="137"/>
      <c r="BC22" s="137"/>
      <c r="BD22" s="137"/>
      <c r="BE22" s="137"/>
      <c r="BF22" s="137"/>
      <c r="BG22" s="137"/>
      <c r="BH22" s="137"/>
      <c r="BI22" s="137"/>
      <c r="BJ22" s="137"/>
      <c r="BK22" s="137"/>
      <c r="BL22" s="137"/>
      <c r="BM22" s="137"/>
      <c r="BN22" s="137"/>
      <c r="BO22" s="137"/>
      <c r="BP22" s="137"/>
      <c r="BQ22" s="137"/>
      <c r="BR22" s="137"/>
      <c r="BS22" s="137"/>
    </row>
    <row r="23" spans="1:71" s="227" customFormat="1" ht="13.5" customHeight="1">
      <c r="A23" s="137"/>
      <c r="B23" s="221" t="s">
        <v>208</v>
      </c>
      <c r="C23" s="19">
        <v>-77.187855999999996</v>
      </c>
      <c r="D23" s="10">
        <v>-82.907501999999994</v>
      </c>
      <c r="E23" s="10">
        <v>-64.533255999999994</v>
      </c>
      <c r="F23" s="10">
        <v>-65.584902</v>
      </c>
      <c r="G23" s="10">
        <v>-67.399542999999994</v>
      </c>
      <c r="H23" s="10">
        <v>-78.711635999999999</v>
      </c>
      <c r="I23" s="10">
        <v>-74.441802999999993</v>
      </c>
      <c r="J23" s="10">
        <v>-72.254693000000003</v>
      </c>
      <c r="K23" s="10">
        <v>-75.910784000000007</v>
      </c>
      <c r="L23" s="10">
        <v>-73.222952000000006</v>
      </c>
      <c r="M23" s="10">
        <v>-58.370866999999997</v>
      </c>
      <c r="N23" s="229">
        <v>-54.727148</v>
      </c>
      <c r="O23" s="229">
        <v>-65.672661000000005</v>
      </c>
      <c r="P23" s="229">
        <v>-72.071207000000001</v>
      </c>
      <c r="Q23" s="229">
        <v>-50.815491999999999</v>
      </c>
      <c r="R23" s="229">
        <v>-59.010531999999998</v>
      </c>
      <c r="S23" s="229">
        <v>21.318192</v>
      </c>
      <c r="T23" s="229">
        <v>-85.909863000000001</v>
      </c>
      <c r="U23" s="224"/>
      <c r="V23" s="225">
        <v>-72.505776594184653</v>
      </c>
      <c r="W23" s="183">
        <f t="shared" si="0"/>
        <v>-4.6820794058153439</v>
      </c>
      <c r="X23" s="181">
        <f t="shared" si="1"/>
        <v>6.4575260424020842E-2</v>
      </c>
      <c r="Y23" s="226"/>
      <c r="Z23" s="137"/>
      <c r="AA23" s="137"/>
      <c r="AB23" s="137"/>
      <c r="AC23" s="137"/>
      <c r="AD23" s="137"/>
      <c r="AE23" s="137"/>
      <c r="AF23" s="137"/>
      <c r="AG23" s="137"/>
      <c r="AH23" s="137"/>
      <c r="AI23" s="137"/>
      <c r="AJ23" s="137"/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37"/>
      <c r="BC23" s="137"/>
      <c r="BD23" s="137"/>
      <c r="BE23" s="137"/>
      <c r="BF23" s="137"/>
      <c r="BG23" s="137"/>
      <c r="BH23" s="137"/>
      <c r="BI23" s="137"/>
      <c r="BJ23" s="137"/>
      <c r="BK23" s="137"/>
      <c r="BL23" s="137"/>
      <c r="BM23" s="137"/>
      <c r="BN23" s="137"/>
      <c r="BO23" s="137"/>
      <c r="BP23" s="137"/>
      <c r="BQ23" s="137"/>
      <c r="BR23" s="137"/>
      <c r="BS23" s="137"/>
    </row>
    <row r="24" spans="1:71" s="24" customFormat="1" ht="13.5" customHeight="1">
      <c r="A24"/>
      <c r="B24" s="161" t="s">
        <v>193</v>
      </c>
      <c r="C24" s="173">
        <v>-14.442933999999999</v>
      </c>
      <c r="D24" s="174">
        <v>-27.182413</v>
      </c>
      <c r="E24" s="174">
        <v>-25.645461000000001</v>
      </c>
      <c r="F24" s="174">
        <v>-25.183453</v>
      </c>
      <c r="G24" s="174">
        <v>-14.561904999999999</v>
      </c>
      <c r="H24" s="174">
        <v>-9.369631</v>
      </c>
      <c r="I24" s="174">
        <v>-4.0358330000000002</v>
      </c>
      <c r="J24" s="174">
        <v>28.252967999999999</v>
      </c>
      <c r="K24" s="174">
        <v>-23.775214999999999</v>
      </c>
      <c r="L24" s="174">
        <v>-17.708390000000001</v>
      </c>
      <c r="M24" s="174">
        <v>-16.089879</v>
      </c>
      <c r="N24" s="174">
        <v>-21.862476999999998</v>
      </c>
      <c r="O24" s="174">
        <v>-21.689903000000001</v>
      </c>
      <c r="P24" s="174">
        <v>-30.051877999999999</v>
      </c>
      <c r="Q24" s="174">
        <v>-15.122116999999999</v>
      </c>
      <c r="R24" s="174">
        <v>-15.272652000000001</v>
      </c>
      <c r="S24" s="174">
        <v>-1.7882549999999999</v>
      </c>
      <c r="T24" s="174">
        <v>11.782477</v>
      </c>
      <c r="U24" s="182"/>
      <c r="V24" s="168">
        <v>-19.5782657174083</v>
      </c>
      <c r="W24" s="183">
        <f t="shared" si="0"/>
        <v>5.1353317174083006</v>
      </c>
      <c r="X24" s="181">
        <f t="shared" si="1"/>
        <v>-0.26229757995582548</v>
      </c>
      <c r="Y24" s="58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</row>
    <row r="25" spans="1:71" s="24" customFormat="1" ht="13.5" customHeight="1">
      <c r="A25"/>
      <c r="B25" s="161" t="s">
        <v>1</v>
      </c>
      <c r="C25" s="173">
        <v>-135.19231099999999</v>
      </c>
      <c r="D25" s="174">
        <v>-165.03349399999999</v>
      </c>
      <c r="E25" s="174">
        <v>-120.29782</v>
      </c>
      <c r="F25" s="174">
        <v>-50.931015000000002</v>
      </c>
      <c r="G25" s="174">
        <v>-124.01633</v>
      </c>
      <c r="H25" s="174">
        <v>-38.475047000000004</v>
      </c>
      <c r="I25" s="174">
        <v>-78.411152000000001</v>
      </c>
      <c r="J25" s="174">
        <v>-68.823321000000007</v>
      </c>
      <c r="K25" s="174">
        <v>-84.718573000000006</v>
      </c>
      <c r="L25" s="174">
        <v>-16.192081000000002</v>
      </c>
      <c r="M25" s="174">
        <v>-169.80018100000001</v>
      </c>
      <c r="N25" s="174">
        <v>-63.400284999999997</v>
      </c>
      <c r="O25" s="174">
        <v>-7.7758339999999997</v>
      </c>
      <c r="P25" s="174">
        <v>25.640879999999999</v>
      </c>
      <c r="Q25" s="174">
        <v>-132.449219</v>
      </c>
      <c r="R25" s="174">
        <v>-101.541332</v>
      </c>
      <c r="S25" s="174">
        <v>-27.555768</v>
      </c>
      <c r="T25" s="174">
        <v>-20.308233999999999</v>
      </c>
      <c r="U25" s="182"/>
      <c r="V25" s="168">
        <v>-141.26534241569101</v>
      </c>
      <c r="W25" s="183">
        <f t="shared" si="0"/>
        <v>6.0730314156910197</v>
      </c>
      <c r="X25" s="181">
        <f t="shared" si="1"/>
        <v>-4.2990243125736849E-2</v>
      </c>
      <c r="Y25" s="58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</row>
    <row r="26" spans="1:71" s="24" customFormat="1" ht="13.5" customHeight="1" thickBot="1">
      <c r="A26"/>
      <c r="B26" s="161" t="s">
        <v>209</v>
      </c>
      <c r="C26" s="173">
        <v>2.6882299999999999</v>
      </c>
      <c r="D26" s="174">
        <v>1.62975</v>
      </c>
      <c r="E26" s="174">
        <v>2.665187</v>
      </c>
      <c r="F26" s="174">
        <v>2.0244019999999998</v>
      </c>
      <c r="G26" s="174">
        <v>1.256802</v>
      </c>
      <c r="H26" s="174">
        <v>0.35272199999999998</v>
      </c>
      <c r="I26" s="174">
        <v>-0.58493099999999998</v>
      </c>
      <c r="J26" s="174">
        <v>78.359110000000001</v>
      </c>
      <c r="K26" s="174">
        <v>1.779396</v>
      </c>
      <c r="L26" s="174">
        <v>0.33250400000000002</v>
      </c>
      <c r="M26" s="174">
        <v>-5.9667999999999999E-2</v>
      </c>
      <c r="N26" s="174">
        <v>5.9235000000000003E-2</v>
      </c>
      <c r="O26" s="174">
        <v>-1.278486</v>
      </c>
      <c r="P26" s="174">
        <v>-2.546192</v>
      </c>
      <c r="Q26" s="174">
        <v>-2.4071410000000002</v>
      </c>
      <c r="R26" s="174">
        <v>-2.7637939999999999</v>
      </c>
      <c r="S26" s="174">
        <v>-1.970655</v>
      </c>
      <c r="T26" s="174">
        <v>-2.5893709999999999</v>
      </c>
      <c r="U26" s="182"/>
      <c r="V26" s="168">
        <v>0.35998924609661459</v>
      </c>
      <c r="W26" s="183">
        <f>C26-V26</f>
        <v>2.3282407539033851</v>
      </c>
      <c r="X26" s="181">
        <f t="shared" si="1"/>
        <v>6.4675286252260094</v>
      </c>
      <c r="Y26" s="58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</row>
    <row r="27" spans="1:71" s="24" customFormat="1" ht="13.5" customHeight="1" thickTop="1" thickBot="1">
      <c r="A27"/>
      <c r="B27" s="169" t="s">
        <v>8</v>
      </c>
      <c r="C27" s="170">
        <v>1472.927672</v>
      </c>
      <c r="D27" s="171">
        <v>791.28216799999996</v>
      </c>
      <c r="E27" s="171">
        <v>1288.5325049999999</v>
      </c>
      <c r="F27" s="171">
        <v>1269.2454279999999</v>
      </c>
      <c r="G27" s="171">
        <v>1274.716167</v>
      </c>
      <c r="H27" s="171">
        <v>747.35998300000006</v>
      </c>
      <c r="I27" s="171">
        <v>1019.737786</v>
      </c>
      <c r="J27" s="171">
        <v>1079.1483109999999</v>
      </c>
      <c r="K27" s="171">
        <v>1162.0738490000001</v>
      </c>
      <c r="L27" s="171">
        <v>680.31774099999996</v>
      </c>
      <c r="M27" s="171">
        <v>835.60497899999996</v>
      </c>
      <c r="N27" s="175">
        <v>1079.1833899999999</v>
      </c>
      <c r="O27" s="175">
        <v>1201.7537339999999</v>
      </c>
      <c r="P27" s="175">
        <v>1062.249028</v>
      </c>
      <c r="Q27" s="175">
        <v>866.70263799999998</v>
      </c>
      <c r="R27" s="175">
        <v>920.13282800000002</v>
      </c>
      <c r="S27" s="175">
        <v>1126.180055</v>
      </c>
      <c r="T27" s="175">
        <v>575.09787700000004</v>
      </c>
      <c r="U27" s="182"/>
      <c r="V27" s="172">
        <v>1408.4798946400615</v>
      </c>
      <c r="W27" s="176">
        <f t="shared" si="0"/>
        <v>64.447777359938527</v>
      </c>
      <c r="X27" s="177">
        <f t="shared" si="1"/>
        <v>4.5756973603381379E-2</v>
      </c>
      <c r="Y27" s="58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</row>
    <row r="28" spans="1:71" s="24" customFormat="1" ht="13.5" customHeight="1" thickTop="1" thickBot="1">
      <c r="A28"/>
      <c r="B28" s="161" t="s">
        <v>9</v>
      </c>
      <c r="C28" s="166">
        <v>-319.48676999999998</v>
      </c>
      <c r="D28" s="167">
        <v>-234.62097900000001</v>
      </c>
      <c r="E28" s="167">
        <v>-285.30398200000002</v>
      </c>
      <c r="F28" s="167">
        <v>-266.52866999999998</v>
      </c>
      <c r="G28" s="167">
        <v>-256.64774399999999</v>
      </c>
      <c r="H28" s="167">
        <v>-201.641628</v>
      </c>
      <c r="I28" s="167">
        <v>95.661968000000002</v>
      </c>
      <c r="J28" s="167">
        <v>-210.87296699999999</v>
      </c>
      <c r="K28" s="167">
        <v>-236.95631599999999</v>
      </c>
      <c r="L28" s="167">
        <v>-174.718636</v>
      </c>
      <c r="M28" s="167">
        <v>-159.009153</v>
      </c>
      <c r="N28" s="167">
        <v>-202.57020900000001</v>
      </c>
      <c r="O28" s="167">
        <v>-235.89143899999999</v>
      </c>
      <c r="P28" s="167">
        <v>-180.18112099999999</v>
      </c>
      <c r="Q28" s="167">
        <v>-139.477677</v>
      </c>
      <c r="R28" s="167">
        <v>-168.249369</v>
      </c>
      <c r="S28" s="167">
        <v>-239.60092800000001</v>
      </c>
      <c r="T28" s="167">
        <v>-122.642777</v>
      </c>
      <c r="U28" s="182"/>
      <c r="V28" s="178">
        <v>-298.3654713947376</v>
      </c>
      <c r="W28" s="179">
        <f t="shared" si="0"/>
        <v>-21.121298605262382</v>
      </c>
      <c r="X28" s="180">
        <f t="shared" si="1"/>
        <v>7.0790023076493735E-2</v>
      </c>
      <c r="Y28" s="5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</row>
    <row r="29" spans="1:71" s="24" customFormat="1" ht="13.5" customHeight="1" thickTop="1" thickBot="1">
      <c r="A29"/>
      <c r="B29" s="169" t="s">
        <v>10</v>
      </c>
      <c r="C29" s="170">
        <v>1153.4409020000001</v>
      </c>
      <c r="D29" s="175">
        <v>556.66118900000004</v>
      </c>
      <c r="E29" s="171">
        <v>1003.228523</v>
      </c>
      <c r="F29" s="171">
        <v>1002.716758</v>
      </c>
      <c r="G29" s="171">
        <v>1018.0684230000001</v>
      </c>
      <c r="H29" s="175">
        <v>545.71835499999997</v>
      </c>
      <c r="I29" s="175">
        <v>1115.399754</v>
      </c>
      <c r="J29" s="175">
        <v>868.27534400000002</v>
      </c>
      <c r="K29" s="175">
        <v>925.11753299999998</v>
      </c>
      <c r="L29" s="175">
        <v>505.59910500000001</v>
      </c>
      <c r="M29" s="175">
        <v>676.59582599999999</v>
      </c>
      <c r="N29" s="175">
        <v>876.61318100000005</v>
      </c>
      <c r="O29" s="175">
        <v>965.86229500000002</v>
      </c>
      <c r="P29" s="175">
        <v>882.06790699999999</v>
      </c>
      <c r="Q29" s="175">
        <v>727.22496100000001</v>
      </c>
      <c r="R29" s="175">
        <v>751.88345900000002</v>
      </c>
      <c r="S29" s="175">
        <v>886.57912699999997</v>
      </c>
      <c r="T29" s="175">
        <v>452.45510000000002</v>
      </c>
      <c r="U29" s="182"/>
      <c r="V29" s="170">
        <v>1110.1144232453239</v>
      </c>
      <c r="W29" s="176">
        <f t="shared" si="0"/>
        <v>43.326478754676145</v>
      </c>
      <c r="X29" s="177">
        <f t="shared" si="1"/>
        <v>3.9028840493770867E-2</v>
      </c>
      <c r="Y29" s="58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</row>
    <row r="30" spans="1:71" ht="13.5" customHeight="1" thickTop="1" thickBot="1">
      <c r="B30" s="161" t="s">
        <v>317</v>
      </c>
      <c r="C30" s="166">
        <v>1.5248120000000001</v>
      </c>
      <c r="D30" s="167">
        <v>-0.116212</v>
      </c>
      <c r="E30" s="167">
        <v>0.34157900000000002</v>
      </c>
      <c r="F30" s="167">
        <v>0.79222599999999999</v>
      </c>
      <c r="G30" s="167">
        <v>0.132164</v>
      </c>
      <c r="H30" s="167">
        <v>0</v>
      </c>
      <c r="I30" s="167">
        <v>-0.19343399999999999</v>
      </c>
      <c r="J30" s="167">
        <v>-0.209423</v>
      </c>
      <c r="K30" s="167">
        <v>-0.208149</v>
      </c>
      <c r="L30" s="167">
        <v>-0.142927</v>
      </c>
      <c r="M30" s="167">
        <v>-0.17876900000000001</v>
      </c>
      <c r="N30" s="167">
        <v>-0.23094600000000001</v>
      </c>
      <c r="O30" s="167">
        <v>-0.42088399999999998</v>
      </c>
      <c r="P30" s="167">
        <v>0</v>
      </c>
      <c r="Q30" s="167">
        <v>0</v>
      </c>
      <c r="R30" s="167">
        <v>0</v>
      </c>
      <c r="S30" s="167">
        <v>0</v>
      </c>
      <c r="T30" s="167">
        <v>0</v>
      </c>
      <c r="U30" s="182"/>
      <c r="V30" s="178">
        <v>-2.2134148794954383E-2</v>
      </c>
      <c r="W30" s="176">
        <f t="shared" si="0"/>
        <v>1.5469461487949545</v>
      </c>
      <c r="X30" s="177">
        <f t="shared" si="1"/>
        <v>-69.88957032527</v>
      </c>
      <c r="Y30" s="58"/>
    </row>
    <row r="31" spans="1:71" s="2" customFormat="1" ht="13.5" customHeight="1" thickTop="1" thickBot="1">
      <c r="B31" s="283" t="s">
        <v>318</v>
      </c>
      <c r="C31" s="288">
        <v>1151.9160899999999</v>
      </c>
      <c r="D31" s="284">
        <v>556.77740100000005</v>
      </c>
      <c r="E31" s="289">
        <v>1002.886944</v>
      </c>
      <c r="F31" s="289">
        <v>1001.924532</v>
      </c>
      <c r="G31" s="289">
        <v>1017.9362589999999</v>
      </c>
      <c r="H31" s="284">
        <v>545.71835499999997</v>
      </c>
      <c r="I31" s="284">
        <v>1115.5931880000001</v>
      </c>
      <c r="J31" s="284">
        <v>868.48476700000003</v>
      </c>
      <c r="K31" s="284">
        <v>925.32568200000003</v>
      </c>
      <c r="L31" s="284">
        <v>505.74203199999999</v>
      </c>
      <c r="M31" s="284">
        <v>676.77459499999998</v>
      </c>
      <c r="N31" s="284">
        <v>876.84414400000003</v>
      </c>
      <c r="O31" s="284">
        <v>966.28317900000002</v>
      </c>
      <c r="P31" s="284">
        <v>882.06790699999999</v>
      </c>
      <c r="Q31" s="284">
        <v>727.22496100000001</v>
      </c>
      <c r="R31" s="284">
        <v>751.88345900000002</v>
      </c>
      <c r="S31" s="284">
        <v>886.57912699999997</v>
      </c>
      <c r="T31" s="284">
        <v>452.45510000000002</v>
      </c>
      <c r="U31" s="285"/>
      <c r="V31" s="288">
        <v>1110.0922890965289</v>
      </c>
      <c r="W31" s="286">
        <f>C31-V31</f>
        <v>41.82380090347101</v>
      </c>
      <c r="X31" s="287">
        <f t="shared" si="1"/>
        <v>3.76759674076379E-2</v>
      </c>
    </row>
    <row r="32" spans="1:71" ht="13" thickTop="1">
      <c r="M32" s="277"/>
      <c r="N32" s="277"/>
      <c r="O32" s="277"/>
      <c r="P32" s="277"/>
      <c r="Q32" s="277"/>
      <c r="R32" s="277"/>
      <c r="S32" s="277"/>
      <c r="T32" s="277"/>
    </row>
  </sheetData>
  <mergeCells count="1">
    <mergeCell ref="W5:X6"/>
  </mergeCells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FC16A-5FE0-4FB9-953A-2CBBA901CBA7}">
  <dimension ref="B2:M48"/>
  <sheetViews>
    <sheetView showGridLines="0" zoomScale="90" zoomScaleNormal="90" workbookViewId="0"/>
  </sheetViews>
  <sheetFormatPr defaultColWidth="8.81640625" defaultRowHeight="12.5"/>
  <cols>
    <col min="1" max="1" width="3.453125" customWidth="1"/>
    <col min="2" max="2" width="62.1796875" customWidth="1"/>
    <col min="3" max="3" width="12.36328125" customWidth="1"/>
    <col min="4" max="4" width="13.08984375" customWidth="1"/>
    <col min="5" max="5" width="13" customWidth="1"/>
    <col min="6" max="6" width="12.6328125" customWidth="1"/>
    <col min="7" max="7" width="11.1796875" customWidth="1"/>
    <col min="9" max="9" width="10.90625" customWidth="1"/>
    <col min="10" max="10" width="11.453125" customWidth="1"/>
  </cols>
  <sheetData>
    <row r="2" spans="2:13" ht="18">
      <c r="B2" s="91"/>
    </row>
    <row r="3" spans="2:13" ht="13" customHeight="1"/>
    <row r="4" spans="2:13">
      <c r="C4" s="305"/>
      <c r="D4" s="305"/>
      <c r="E4" s="305"/>
      <c r="F4" s="305"/>
      <c r="G4" s="305"/>
      <c r="H4" s="305"/>
      <c r="I4" s="305"/>
      <c r="J4" s="305"/>
    </row>
    <row r="5" spans="2:13" ht="56" customHeight="1">
      <c r="B5" s="107" t="s">
        <v>116</v>
      </c>
      <c r="C5" s="108" t="s">
        <v>102</v>
      </c>
      <c r="D5" s="108" t="s">
        <v>103</v>
      </c>
      <c r="E5" s="108" t="s">
        <v>104</v>
      </c>
      <c r="F5" s="92" t="s">
        <v>105</v>
      </c>
      <c r="G5" s="92" t="s">
        <v>25</v>
      </c>
      <c r="H5" s="92" t="s">
        <v>27</v>
      </c>
      <c r="I5" s="108" t="s">
        <v>22</v>
      </c>
      <c r="J5" s="108" t="s">
        <v>69</v>
      </c>
    </row>
    <row r="6" spans="2:13" s="101" customFormat="1" ht="13">
      <c r="B6" s="136" t="s">
        <v>351</v>
      </c>
      <c r="C6" s="99"/>
      <c r="D6" s="99"/>
      <c r="E6" s="99"/>
      <c r="F6" s="100"/>
      <c r="G6" s="100"/>
      <c r="H6" s="100"/>
      <c r="I6" s="100"/>
      <c r="J6" s="99"/>
    </row>
    <row r="7" spans="2:13" s="101" customFormat="1" ht="13">
      <c r="B7" s="102" t="s">
        <v>106</v>
      </c>
      <c r="C7" s="103">
        <v>176241200706</v>
      </c>
      <c r="D7" s="103">
        <v>57356861812</v>
      </c>
      <c r="E7" s="103">
        <v>42736701962</v>
      </c>
      <c r="F7" s="104">
        <v>12438053910</v>
      </c>
      <c r="G7" s="104">
        <v>14368395515</v>
      </c>
      <c r="H7" s="104">
        <v>15930252537</v>
      </c>
      <c r="I7" s="103">
        <v>22550133828</v>
      </c>
      <c r="J7" s="106">
        <v>298884898308</v>
      </c>
      <c r="L7" s="282"/>
      <c r="M7" s="282"/>
    </row>
    <row r="8" spans="2:13" s="101" customFormat="1" ht="13">
      <c r="B8" s="295" t="s">
        <v>212</v>
      </c>
      <c r="C8" s="103">
        <v>69448933635</v>
      </c>
      <c r="D8" s="103">
        <v>25786214533</v>
      </c>
      <c r="E8" s="103">
        <v>29656236431</v>
      </c>
      <c r="F8" s="104">
        <v>8178054659</v>
      </c>
      <c r="G8" s="104">
        <v>7724382004</v>
      </c>
      <c r="H8" s="104">
        <v>13753799768</v>
      </c>
      <c r="I8" s="103" t="s">
        <v>354</v>
      </c>
      <c r="J8" s="106">
        <v>124891384599</v>
      </c>
      <c r="K8" s="282"/>
      <c r="L8" s="304"/>
      <c r="M8" s="282"/>
    </row>
    <row r="9" spans="2:13" s="101" customFormat="1" ht="13">
      <c r="B9" s="295" t="s">
        <v>108</v>
      </c>
      <c r="C9" s="103">
        <v>21679490937</v>
      </c>
      <c r="D9" s="103">
        <v>8274039496</v>
      </c>
      <c r="E9" s="103">
        <v>10066059323</v>
      </c>
      <c r="F9" s="104">
        <v>3279115456</v>
      </c>
      <c r="G9" s="104">
        <v>4651660457</v>
      </c>
      <c r="H9" s="104">
        <v>2135283410</v>
      </c>
      <c r="I9" s="103" t="s">
        <v>354</v>
      </c>
      <c r="J9" s="106">
        <v>40019589756</v>
      </c>
      <c r="L9" s="304"/>
      <c r="M9" s="282"/>
    </row>
    <row r="10" spans="2:13" s="101" customFormat="1" ht="13">
      <c r="B10" s="295" t="s">
        <v>107</v>
      </c>
      <c r="C10" s="103">
        <v>63503020015</v>
      </c>
      <c r="D10" s="103">
        <v>21149808716</v>
      </c>
      <c r="E10" s="103">
        <v>1903936159</v>
      </c>
      <c r="F10" s="104">
        <v>915531473</v>
      </c>
      <c r="G10" s="104">
        <v>947235327</v>
      </c>
      <c r="H10" s="104">
        <v>41169359</v>
      </c>
      <c r="I10" s="103" t="s">
        <v>354</v>
      </c>
      <c r="J10" s="106">
        <v>86556764890</v>
      </c>
      <c r="L10" s="304"/>
      <c r="M10" s="282"/>
    </row>
    <row r="11" spans="2:13" s="101" customFormat="1" ht="13">
      <c r="B11" s="295" t="s">
        <v>323</v>
      </c>
      <c r="C11" s="103">
        <v>10031617</v>
      </c>
      <c r="D11" s="103" t="s">
        <v>354</v>
      </c>
      <c r="E11" s="103" t="s">
        <v>354</v>
      </c>
      <c r="F11" s="104" t="s">
        <v>354</v>
      </c>
      <c r="G11" s="104" t="s">
        <v>354</v>
      </c>
      <c r="H11" s="104" t="s">
        <v>354</v>
      </c>
      <c r="I11" s="103" t="s">
        <v>354</v>
      </c>
      <c r="J11" s="106">
        <v>10031617</v>
      </c>
      <c r="L11" s="282"/>
      <c r="M11" s="282"/>
    </row>
    <row r="12" spans="2:13" s="101" customFormat="1" ht="13">
      <c r="B12" s="105" t="s">
        <v>324</v>
      </c>
      <c r="C12" s="103">
        <v>154641476204</v>
      </c>
      <c r="D12" s="103">
        <v>55210062745</v>
      </c>
      <c r="E12" s="103">
        <v>41626231913</v>
      </c>
      <c r="F12" s="104">
        <v>12372701588</v>
      </c>
      <c r="G12" s="104">
        <v>13323277788</v>
      </c>
      <c r="H12" s="104">
        <v>15930252537</v>
      </c>
      <c r="I12" s="103" t="s">
        <v>354</v>
      </c>
      <c r="J12" s="106">
        <v>251477770862</v>
      </c>
      <c r="L12" s="282"/>
      <c r="M12" s="282"/>
    </row>
    <row r="13" spans="2:13" s="101" customFormat="1" ht="13">
      <c r="B13" s="295" t="s">
        <v>325</v>
      </c>
      <c r="C13" s="103">
        <v>16513165697</v>
      </c>
      <c r="D13" s="103">
        <v>825212408</v>
      </c>
      <c r="E13" s="103">
        <v>5385934</v>
      </c>
      <c r="F13" s="104">
        <v>645537</v>
      </c>
      <c r="G13" s="104">
        <v>4740397</v>
      </c>
      <c r="H13" s="104" t="s">
        <v>354</v>
      </c>
      <c r="I13" s="103">
        <v>501803832</v>
      </c>
      <c r="J13" s="106">
        <v>17845567871</v>
      </c>
      <c r="L13" s="282"/>
      <c r="M13" s="282"/>
    </row>
    <row r="14" spans="2:13" s="101" customFormat="1" ht="13">
      <c r="B14" s="295" t="s">
        <v>326</v>
      </c>
      <c r="C14" s="103">
        <v>4588964397</v>
      </c>
      <c r="D14" s="103">
        <v>1321586659</v>
      </c>
      <c r="E14" s="103">
        <v>1105084115</v>
      </c>
      <c r="F14" s="104">
        <v>64706785</v>
      </c>
      <c r="G14" s="104">
        <v>1040377330</v>
      </c>
      <c r="H14" s="104" t="s">
        <v>354</v>
      </c>
      <c r="I14" s="103">
        <v>18682039484</v>
      </c>
      <c r="J14" s="106">
        <v>25697674655</v>
      </c>
      <c r="L14" s="282"/>
      <c r="M14" s="282"/>
    </row>
    <row r="15" spans="2:13" s="101" customFormat="1" ht="13">
      <c r="B15" s="295" t="s">
        <v>327</v>
      </c>
      <c r="C15" s="103">
        <v>497594408</v>
      </c>
      <c r="D15" s="103" t="s">
        <v>354</v>
      </c>
      <c r="E15" s="103" t="s">
        <v>354</v>
      </c>
      <c r="F15" s="104" t="s">
        <v>354</v>
      </c>
      <c r="G15" s="104" t="s">
        <v>354</v>
      </c>
      <c r="H15" s="104" t="s">
        <v>354</v>
      </c>
      <c r="I15" s="103">
        <v>3366290512</v>
      </c>
      <c r="J15" s="106">
        <v>3863884920</v>
      </c>
      <c r="L15" s="282"/>
      <c r="M15" s="282"/>
    </row>
    <row r="16" spans="2:13" s="101" customFormat="1" ht="13">
      <c r="B16" s="102" t="s">
        <v>109</v>
      </c>
      <c r="C16" s="103">
        <v>135880876342</v>
      </c>
      <c r="D16" s="103">
        <v>46000297385</v>
      </c>
      <c r="E16" s="103">
        <v>39755089829</v>
      </c>
      <c r="F16" s="104">
        <v>9428859132</v>
      </c>
      <c r="G16" s="104">
        <v>16974646804</v>
      </c>
      <c r="H16" s="104">
        <v>13351583893</v>
      </c>
      <c r="I16" s="103" t="s">
        <v>354</v>
      </c>
      <c r="J16" s="106">
        <v>221636263556</v>
      </c>
      <c r="L16" s="282"/>
      <c r="M16" s="282"/>
    </row>
    <row r="17" spans="2:13" s="101" customFormat="1" ht="13">
      <c r="B17" s="296" t="s">
        <v>110</v>
      </c>
      <c r="C17" s="103">
        <v>73295451628</v>
      </c>
      <c r="D17" s="103">
        <v>15676155065</v>
      </c>
      <c r="E17" s="103">
        <v>13849848500</v>
      </c>
      <c r="F17" s="104">
        <v>3786378659</v>
      </c>
      <c r="G17" s="104">
        <v>4484388863</v>
      </c>
      <c r="H17" s="104">
        <v>5579080978</v>
      </c>
      <c r="I17" s="103" t="s">
        <v>354</v>
      </c>
      <c r="J17" s="106">
        <v>102821455193</v>
      </c>
      <c r="L17" s="282"/>
      <c r="M17" s="282"/>
    </row>
    <row r="18" spans="2:13" s="101" customFormat="1" ht="13">
      <c r="B18" s="296" t="s">
        <v>111</v>
      </c>
      <c r="C18" s="103">
        <v>49033764257</v>
      </c>
      <c r="D18" s="103">
        <v>22768721081</v>
      </c>
      <c r="E18" s="103">
        <v>17001102481</v>
      </c>
      <c r="F18" s="104">
        <v>3042729801</v>
      </c>
      <c r="G18" s="104">
        <v>9747207465</v>
      </c>
      <c r="H18" s="104">
        <v>4211165215</v>
      </c>
      <c r="I18" s="103" t="s">
        <v>354</v>
      </c>
      <c r="J18" s="106">
        <v>88803587819</v>
      </c>
      <c r="L18" s="282"/>
      <c r="M18" s="282"/>
    </row>
    <row r="19" spans="2:13" s="101" customFormat="1" ht="13">
      <c r="B19" s="295" t="s">
        <v>112</v>
      </c>
      <c r="C19" s="103">
        <v>2823176043</v>
      </c>
      <c r="D19" s="103">
        <v>1766368740</v>
      </c>
      <c r="E19" s="103">
        <v>1392744631</v>
      </c>
      <c r="F19" s="104">
        <v>738793604</v>
      </c>
      <c r="G19" s="104">
        <v>584450614</v>
      </c>
      <c r="H19" s="104">
        <v>69500413</v>
      </c>
      <c r="I19" s="103" t="s">
        <v>354</v>
      </c>
      <c r="J19" s="106">
        <v>5982289414</v>
      </c>
      <c r="L19" s="282"/>
      <c r="M19" s="282"/>
    </row>
    <row r="20" spans="2:13" s="101" customFormat="1" ht="13">
      <c r="B20" s="295" t="s">
        <v>113</v>
      </c>
      <c r="C20" s="103">
        <v>6214128032</v>
      </c>
      <c r="D20" s="103">
        <v>610601285</v>
      </c>
      <c r="E20" s="103">
        <v>1700123687</v>
      </c>
      <c r="F20" s="104">
        <v>335269883</v>
      </c>
      <c r="G20" s="104">
        <v>392715023</v>
      </c>
      <c r="H20" s="104">
        <v>972138781</v>
      </c>
      <c r="I20" s="103" t="s">
        <v>354</v>
      </c>
      <c r="J20" s="106">
        <v>8524853004</v>
      </c>
      <c r="K20"/>
      <c r="L20" s="282"/>
      <c r="M20" s="282"/>
    </row>
    <row r="21" spans="2:13" s="101" customFormat="1" ht="13">
      <c r="B21" s="295" t="s">
        <v>114</v>
      </c>
      <c r="C21" s="103">
        <v>1521249548</v>
      </c>
      <c r="D21" s="103">
        <v>4495432772</v>
      </c>
      <c r="E21" s="103">
        <v>5050238161</v>
      </c>
      <c r="F21" s="104">
        <v>1420325083</v>
      </c>
      <c r="G21" s="104">
        <v>1447554067</v>
      </c>
      <c r="H21" s="104">
        <v>2182359011</v>
      </c>
      <c r="I21" s="103" t="s">
        <v>354</v>
      </c>
      <c r="J21" s="106">
        <v>11066920481</v>
      </c>
      <c r="L21" s="282"/>
      <c r="M21" s="282"/>
    </row>
    <row r="22" spans="2:13" s="101" customFormat="1" ht="13">
      <c r="B22" s="297" t="s">
        <v>115</v>
      </c>
      <c r="C22" s="103">
        <v>2993106834</v>
      </c>
      <c r="D22" s="103">
        <v>683018442</v>
      </c>
      <c r="E22" s="103">
        <v>761032369</v>
      </c>
      <c r="F22" s="104">
        <v>105362102</v>
      </c>
      <c r="G22" s="104">
        <v>318330772</v>
      </c>
      <c r="H22" s="104">
        <v>337339495</v>
      </c>
      <c r="I22" s="103" t="s">
        <v>354</v>
      </c>
      <c r="J22" s="106">
        <v>4437157645</v>
      </c>
      <c r="L22" s="282"/>
      <c r="M22" s="282"/>
    </row>
    <row r="23" spans="2:13" s="101" customFormat="1" ht="13">
      <c r="B23" s="237" t="s">
        <v>213</v>
      </c>
      <c r="C23" s="103">
        <v>18687509476</v>
      </c>
      <c r="D23" s="103" t="s">
        <v>354</v>
      </c>
      <c r="E23" s="103" t="s">
        <v>354</v>
      </c>
      <c r="F23" s="104" t="s">
        <v>354</v>
      </c>
      <c r="G23" s="104" t="s">
        <v>354</v>
      </c>
      <c r="H23" s="104" t="s">
        <v>354</v>
      </c>
      <c r="I23" s="103" t="s">
        <v>354</v>
      </c>
      <c r="J23" s="106">
        <v>18687509476</v>
      </c>
      <c r="L23" s="282"/>
      <c r="M23" s="282"/>
    </row>
    <row r="24" spans="2:13" s="101" customFormat="1" ht="13">
      <c r="B24" s="101" t="s">
        <v>214</v>
      </c>
      <c r="C24" s="103">
        <v>15216085746</v>
      </c>
      <c r="D24" s="103">
        <v>1265019382</v>
      </c>
      <c r="E24" s="103">
        <v>1609408033</v>
      </c>
      <c r="F24" s="104">
        <v>582170966</v>
      </c>
      <c r="G24" s="104">
        <v>258944716</v>
      </c>
      <c r="H24" s="104">
        <v>768292351</v>
      </c>
      <c r="I24" s="103">
        <v>27699495</v>
      </c>
      <c r="J24" s="106">
        <v>18118212656</v>
      </c>
      <c r="L24" s="282"/>
      <c r="M24" s="282"/>
    </row>
    <row r="25" spans="2:13" s="101" customFormat="1" ht="13">
      <c r="B25" s="298" t="s">
        <v>215</v>
      </c>
      <c r="C25" s="103">
        <v>2604571156</v>
      </c>
      <c r="D25" s="103">
        <v>434990370</v>
      </c>
      <c r="E25" s="103">
        <v>453528204</v>
      </c>
      <c r="F25" s="104">
        <v>167540835</v>
      </c>
      <c r="G25" s="104">
        <v>79766632</v>
      </c>
      <c r="H25" s="104">
        <v>206220737</v>
      </c>
      <c r="I25" s="103">
        <v>27699495</v>
      </c>
      <c r="J25" s="106">
        <v>3520789225</v>
      </c>
      <c r="L25" s="282"/>
      <c r="M25" s="282"/>
    </row>
    <row r="26" spans="2:13" ht="13">
      <c r="B26" s="299" t="s">
        <v>216</v>
      </c>
      <c r="C26" s="238">
        <v>12611514590</v>
      </c>
      <c r="D26" s="238">
        <v>830029012</v>
      </c>
      <c r="E26" s="238">
        <v>1155879829</v>
      </c>
      <c r="F26" s="239">
        <v>414630131</v>
      </c>
      <c r="G26" s="239">
        <v>179178084</v>
      </c>
      <c r="H26" s="239">
        <v>562071614</v>
      </c>
      <c r="I26" s="238" t="s">
        <v>354</v>
      </c>
      <c r="J26" s="240">
        <v>14597423431</v>
      </c>
      <c r="L26" s="282"/>
      <c r="M26" s="282"/>
    </row>
    <row r="27" spans="2:13" ht="56" customHeight="1">
      <c r="B27" s="107" t="s">
        <v>182</v>
      </c>
      <c r="C27" s="108" t="s">
        <v>102</v>
      </c>
      <c r="D27" s="108" t="s">
        <v>103</v>
      </c>
      <c r="E27" s="108" t="s">
        <v>104</v>
      </c>
      <c r="F27" s="92" t="s">
        <v>105</v>
      </c>
      <c r="G27" s="92" t="s">
        <v>25</v>
      </c>
      <c r="H27" s="92" t="s">
        <v>27</v>
      </c>
      <c r="I27" s="108" t="s">
        <v>22</v>
      </c>
      <c r="J27" s="108" t="s">
        <v>69</v>
      </c>
    </row>
    <row r="28" spans="2:13" s="101" customFormat="1" ht="13">
      <c r="B28" s="136" t="s">
        <v>339</v>
      </c>
      <c r="C28" s="99"/>
      <c r="D28" s="99"/>
      <c r="E28" s="99"/>
      <c r="F28" s="100"/>
      <c r="G28" s="100"/>
      <c r="H28" s="100"/>
      <c r="I28" s="100"/>
      <c r="J28" s="99"/>
    </row>
    <row r="29" spans="2:13" s="101" customFormat="1" ht="13">
      <c r="B29" s="102" t="s">
        <v>106</v>
      </c>
      <c r="C29" s="103">
        <v>174008141611</v>
      </c>
      <c r="D29" s="103">
        <v>56799667129</v>
      </c>
      <c r="E29" s="103">
        <v>36230838675</v>
      </c>
      <c r="F29" s="104">
        <v>10919808854</v>
      </c>
      <c r="G29" s="104">
        <v>9736019127</v>
      </c>
      <c r="H29" s="104">
        <v>15575010694</v>
      </c>
      <c r="I29" s="103">
        <v>21730249490</v>
      </c>
      <c r="J29" s="106">
        <v>288768896905</v>
      </c>
    </row>
    <row r="30" spans="2:13" s="101" customFormat="1" ht="13">
      <c r="B30" s="295" t="s">
        <v>212</v>
      </c>
      <c r="C30" s="103">
        <v>63400878115</v>
      </c>
      <c r="D30" s="103">
        <v>25219584997</v>
      </c>
      <c r="E30" s="103">
        <v>26932010269</v>
      </c>
      <c r="F30" s="104">
        <v>7467469259</v>
      </c>
      <c r="G30" s="104">
        <v>5863763799</v>
      </c>
      <c r="H30" s="104">
        <v>13600777211</v>
      </c>
      <c r="I30" s="103">
        <v>0</v>
      </c>
      <c r="J30" s="106">
        <v>115552473381</v>
      </c>
    </row>
    <row r="31" spans="2:13" s="101" customFormat="1" ht="13">
      <c r="B31" s="295" t="s">
        <v>108</v>
      </c>
      <c r="C31" s="103">
        <v>21812760788</v>
      </c>
      <c r="D31" s="103">
        <v>8220393175</v>
      </c>
      <c r="E31" s="103">
        <v>7182760341</v>
      </c>
      <c r="F31" s="104">
        <v>2623754642</v>
      </c>
      <c r="G31" s="104">
        <v>2629122156</v>
      </c>
      <c r="H31" s="104">
        <v>1929883543</v>
      </c>
      <c r="I31" s="103">
        <v>0</v>
      </c>
      <c r="J31" s="106">
        <v>37215914304</v>
      </c>
    </row>
    <row r="32" spans="2:13" s="101" customFormat="1" ht="13">
      <c r="B32" s="295" t="s">
        <v>107</v>
      </c>
      <c r="C32" s="103">
        <v>62588346289</v>
      </c>
      <c r="D32" s="103">
        <v>20812144410</v>
      </c>
      <c r="E32" s="103">
        <v>1687360581</v>
      </c>
      <c r="F32" s="104">
        <v>770389860</v>
      </c>
      <c r="G32" s="104">
        <v>872620781</v>
      </c>
      <c r="H32" s="104">
        <v>44349940</v>
      </c>
      <c r="I32" s="103">
        <v>0</v>
      </c>
      <c r="J32" s="106">
        <v>85087851280</v>
      </c>
    </row>
    <row r="33" spans="2:13" s="101" customFormat="1" ht="13">
      <c r="B33" s="295" t="s">
        <v>323</v>
      </c>
      <c r="C33" s="103">
        <v>12112455</v>
      </c>
      <c r="D33" s="103">
        <v>0</v>
      </c>
      <c r="E33" s="103">
        <v>0</v>
      </c>
      <c r="F33" s="104">
        <v>0</v>
      </c>
      <c r="G33" s="104">
        <v>0</v>
      </c>
      <c r="H33" s="104">
        <v>0</v>
      </c>
      <c r="I33" s="103">
        <v>0</v>
      </c>
      <c r="J33" s="106">
        <v>12112455</v>
      </c>
      <c r="L33" s="282"/>
      <c r="M33" s="282"/>
    </row>
    <row r="34" spans="2:13" s="101" customFormat="1" ht="13">
      <c r="B34" s="105" t="s">
        <v>324</v>
      </c>
      <c r="C34" s="103">
        <v>147814097647</v>
      </c>
      <c r="D34" s="103">
        <v>54252122582</v>
      </c>
      <c r="E34" s="103">
        <v>35802131191</v>
      </c>
      <c r="F34" s="104">
        <v>10861613761</v>
      </c>
      <c r="G34" s="104">
        <v>9365506736</v>
      </c>
      <c r="H34" s="104">
        <v>15575010694</v>
      </c>
      <c r="I34" s="103">
        <v>0</v>
      </c>
      <c r="J34" s="106">
        <v>237868351420</v>
      </c>
      <c r="L34" s="282"/>
      <c r="M34" s="282"/>
    </row>
    <row r="35" spans="2:13" s="101" customFormat="1" ht="13">
      <c r="B35" s="295" t="s">
        <v>325</v>
      </c>
      <c r="C35" s="103">
        <v>21621218426</v>
      </c>
      <c r="D35" s="103">
        <v>1062274944</v>
      </c>
      <c r="E35" s="103">
        <v>5841579</v>
      </c>
      <c r="F35" s="104">
        <v>597183</v>
      </c>
      <c r="G35" s="104">
        <v>5244396</v>
      </c>
      <c r="H35" s="104">
        <v>0</v>
      </c>
      <c r="I35" s="103">
        <v>877274335</v>
      </c>
      <c r="J35" s="106">
        <v>23566609284</v>
      </c>
      <c r="L35" s="282"/>
      <c r="M35" s="282"/>
    </row>
    <row r="36" spans="2:13" s="101" customFormat="1" ht="13">
      <c r="B36" s="295" t="s">
        <v>326</v>
      </c>
      <c r="C36" s="103">
        <v>4581685776</v>
      </c>
      <c r="D36" s="103">
        <v>1485269602</v>
      </c>
      <c r="E36" s="103">
        <v>422865905</v>
      </c>
      <c r="F36" s="104">
        <v>57597910</v>
      </c>
      <c r="G36" s="104">
        <v>365267995</v>
      </c>
      <c r="H36" s="104">
        <v>0</v>
      </c>
      <c r="I36" s="103">
        <v>17466500030</v>
      </c>
      <c r="J36" s="106">
        <v>23956321313</v>
      </c>
      <c r="L36" s="282"/>
      <c r="M36" s="282"/>
    </row>
    <row r="37" spans="2:13" s="101" customFormat="1" ht="13">
      <c r="B37" s="295" t="s">
        <v>327</v>
      </c>
      <c r="C37" s="103">
        <v>-8860238</v>
      </c>
      <c r="D37" s="103">
        <v>1</v>
      </c>
      <c r="E37" s="103">
        <v>0</v>
      </c>
      <c r="F37" s="104">
        <v>0</v>
      </c>
      <c r="G37" s="104">
        <v>0</v>
      </c>
      <c r="H37" s="104">
        <v>0</v>
      </c>
      <c r="I37" s="103">
        <v>3386475125</v>
      </c>
      <c r="J37" s="106">
        <v>3377614888</v>
      </c>
      <c r="L37" s="282"/>
      <c r="M37" s="282"/>
    </row>
    <row r="38" spans="2:13" s="101" customFormat="1" ht="13">
      <c r="B38" s="102" t="s">
        <v>109</v>
      </c>
      <c r="C38" s="103">
        <v>130584605631</v>
      </c>
      <c r="D38" s="103">
        <v>43984156951</v>
      </c>
      <c r="E38" s="103">
        <v>34043324481</v>
      </c>
      <c r="F38" s="104">
        <v>8118270450</v>
      </c>
      <c r="G38" s="104">
        <v>13000323981</v>
      </c>
      <c r="H38" s="104">
        <v>12924730050</v>
      </c>
      <c r="I38" s="103">
        <v>0</v>
      </c>
      <c r="J38" s="106">
        <v>208612087063</v>
      </c>
    </row>
    <row r="39" spans="2:13" s="101" customFormat="1" ht="13">
      <c r="B39" s="296" t="s">
        <v>110</v>
      </c>
      <c r="C39" s="103">
        <v>69897132500</v>
      </c>
      <c r="D39" s="103">
        <v>14239979972</v>
      </c>
      <c r="E39" s="103">
        <v>13211260465</v>
      </c>
      <c r="F39" s="104">
        <v>3420487763</v>
      </c>
      <c r="G39" s="104">
        <v>4052522438</v>
      </c>
      <c r="H39" s="104">
        <v>5738250264</v>
      </c>
      <c r="I39" s="103">
        <v>0</v>
      </c>
      <c r="J39" s="106">
        <v>97348372937</v>
      </c>
    </row>
    <row r="40" spans="2:13" s="101" customFormat="1" ht="13">
      <c r="B40" s="296" t="s">
        <v>111</v>
      </c>
      <c r="C40" s="103">
        <v>48536002031</v>
      </c>
      <c r="D40" s="103">
        <v>22258719193</v>
      </c>
      <c r="E40" s="103">
        <v>13563530931</v>
      </c>
      <c r="F40" s="104">
        <v>2473540994</v>
      </c>
      <c r="G40" s="104">
        <v>7224863243</v>
      </c>
      <c r="H40" s="104">
        <v>3865126694</v>
      </c>
      <c r="I40" s="103">
        <v>0</v>
      </c>
      <c r="J40" s="106">
        <v>84358252155</v>
      </c>
    </row>
    <row r="41" spans="2:13" s="101" customFormat="1" ht="13">
      <c r="B41" s="295" t="s">
        <v>112</v>
      </c>
      <c r="C41" s="103">
        <v>2172996515</v>
      </c>
      <c r="D41" s="103">
        <v>1540208825</v>
      </c>
      <c r="E41" s="103">
        <v>1108432592</v>
      </c>
      <c r="F41" s="104">
        <v>545974365</v>
      </c>
      <c r="G41" s="104">
        <v>496683207</v>
      </c>
      <c r="H41" s="104">
        <v>65775020</v>
      </c>
      <c r="I41" s="103">
        <v>0</v>
      </c>
      <c r="J41" s="106">
        <v>4821637932</v>
      </c>
    </row>
    <row r="42" spans="2:13" s="101" customFormat="1" ht="13">
      <c r="B42" s="295" t="s">
        <v>113</v>
      </c>
      <c r="C42" s="103">
        <v>6131741485</v>
      </c>
      <c r="D42" s="103">
        <v>596055896</v>
      </c>
      <c r="E42" s="103">
        <v>1739057421</v>
      </c>
      <c r="F42" s="104">
        <v>311542576</v>
      </c>
      <c r="G42" s="104">
        <v>484741110</v>
      </c>
      <c r="H42" s="104">
        <v>942773735</v>
      </c>
      <c r="I42" s="103">
        <v>0</v>
      </c>
      <c r="J42" s="106">
        <v>8466854802</v>
      </c>
    </row>
    <row r="43" spans="2:13" s="101" customFormat="1" ht="13">
      <c r="B43" s="295" t="s">
        <v>114</v>
      </c>
      <c r="C43" s="103">
        <v>1457320184</v>
      </c>
      <c r="D43" s="103">
        <v>4699813468</v>
      </c>
      <c r="E43" s="103">
        <v>3737471748</v>
      </c>
      <c r="F43" s="104">
        <v>1193288032</v>
      </c>
      <c r="G43" s="104">
        <v>511785555</v>
      </c>
      <c r="H43" s="104">
        <v>2032398161</v>
      </c>
      <c r="I43" s="103">
        <v>0</v>
      </c>
      <c r="J43" s="106">
        <v>9894605400</v>
      </c>
    </row>
    <row r="44" spans="2:13" s="101" customFormat="1" ht="13">
      <c r="B44" s="297" t="s">
        <v>115</v>
      </c>
      <c r="C44" s="103">
        <v>2389412916</v>
      </c>
      <c r="D44" s="103">
        <v>649379597</v>
      </c>
      <c r="E44" s="103">
        <v>683571324</v>
      </c>
      <c r="F44" s="104">
        <v>173436720</v>
      </c>
      <c r="G44" s="104">
        <v>229728428</v>
      </c>
      <c r="H44" s="104">
        <v>280406176</v>
      </c>
      <c r="I44" s="103">
        <v>0</v>
      </c>
      <c r="J44" s="106">
        <v>3722363837</v>
      </c>
    </row>
    <row r="45" spans="2:13" s="101" customFormat="1" ht="13">
      <c r="B45" s="237" t="s">
        <v>213</v>
      </c>
      <c r="C45" s="103">
        <v>16997671003</v>
      </c>
      <c r="D45" s="103">
        <v>0</v>
      </c>
      <c r="E45" s="103">
        <v>0</v>
      </c>
      <c r="F45" s="104">
        <v>0</v>
      </c>
      <c r="G45" s="104">
        <v>0</v>
      </c>
      <c r="H45" s="104">
        <v>0</v>
      </c>
      <c r="I45" s="103">
        <v>0</v>
      </c>
      <c r="J45" s="106">
        <v>16997671003</v>
      </c>
    </row>
    <row r="46" spans="2:13" s="101" customFormat="1" ht="13">
      <c r="B46" s="101" t="s">
        <v>214</v>
      </c>
      <c r="C46" s="103">
        <v>14712611346</v>
      </c>
      <c r="D46" s="103">
        <v>1276821545</v>
      </c>
      <c r="E46" s="103">
        <v>1412489196</v>
      </c>
      <c r="F46" s="104">
        <v>479377099</v>
      </c>
      <c r="G46" s="104">
        <v>255899646</v>
      </c>
      <c r="H46" s="104">
        <v>677212451</v>
      </c>
      <c r="I46" s="103">
        <v>21449050</v>
      </c>
      <c r="J46" s="106">
        <v>17423371137</v>
      </c>
    </row>
    <row r="47" spans="2:13" s="101" customFormat="1" ht="13">
      <c r="B47" s="298" t="s">
        <v>215</v>
      </c>
      <c r="C47" s="103">
        <v>2423179151</v>
      </c>
      <c r="D47" s="103">
        <v>445809332</v>
      </c>
      <c r="E47" s="103">
        <v>423896064</v>
      </c>
      <c r="F47" s="104">
        <v>140963802</v>
      </c>
      <c r="G47" s="104">
        <v>78534263</v>
      </c>
      <c r="H47" s="104">
        <v>204397999</v>
      </c>
      <c r="I47" s="103">
        <v>21449050</v>
      </c>
      <c r="J47" s="106">
        <v>3314333597</v>
      </c>
    </row>
    <row r="48" spans="2:13" ht="13">
      <c r="B48" s="299" t="s">
        <v>216</v>
      </c>
      <c r="C48" s="238">
        <v>12289432195</v>
      </c>
      <c r="D48" s="238">
        <v>831012213</v>
      </c>
      <c r="E48" s="238">
        <v>988593132</v>
      </c>
      <c r="F48" s="239">
        <v>338413297</v>
      </c>
      <c r="G48" s="239">
        <v>177365383</v>
      </c>
      <c r="H48" s="239">
        <v>472814452</v>
      </c>
      <c r="I48" s="238">
        <v>0</v>
      </c>
      <c r="J48" s="240">
        <v>14109037540</v>
      </c>
    </row>
  </sheetData>
  <mergeCells count="1">
    <mergeCell ref="C4:J4"/>
  </mergeCells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50D0D-BA50-4383-BE2F-4A828F1EE89F}">
  <dimension ref="B3:AJ54"/>
  <sheetViews>
    <sheetView showGridLines="0" zoomScale="90" zoomScaleNormal="90" workbookViewId="0"/>
  </sheetViews>
  <sheetFormatPr defaultColWidth="8.81640625" defaultRowHeight="12.5"/>
  <cols>
    <col min="1" max="1" width="3.453125" customWidth="1"/>
    <col min="2" max="2" width="81.36328125" customWidth="1"/>
    <col min="3" max="15" width="12.6328125" customWidth="1"/>
    <col min="16" max="16" width="12.7265625" customWidth="1"/>
    <col min="17" max="17" width="12.6328125" customWidth="1"/>
    <col min="18" max="18" width="12.7265625" customWidth="1"/>
    <col min="19" max="19" width="12.6328125" customWidth="1"/>
    <col min="20" max="20" width="12.7265625" customWidth="1"/>
    <col min="21" max="21" width="12.6328125" customWidth="1"/>
    <col min="22" max="22" width="12.7265625" customWidth="1"/>
    <col min="23" max="23" width="12.6328125" customWidth="1"/>
    <col min="24" max="24" width="12.7265625" customWidth="1"/>
    <col min="25" max="25" width="12.6328125" customWidth="1"/>
    <col min="26" max="26" width="12.7265625" customWidth="1"/>
    <col min="27" max="27" width="12.6328125" customWidth="1"/>
    <col min="28" max="28" width="12.7265625" customWidth="1"/>
    <col min="29" max="29" width="12.6328125" customWidth="1"/>
    <col min="30" max="30" width="12.7265625" customWidth="1"/>
    <col min="31" max="31" width="12.6328125" customWidth="1"/>
    <col min="32" max="32" width="12.7265625" customWidth="1"/>
  </cols>
  <sheetData>
    <row r="3" spans="2:32" ht="13" customHeight="1"/>
    <row r="4" spans="2:32" ht="33" customHeight="1"/>
    <row r="5" spans="2:32" ht="18.5" customHeight="1">
      <c r="B5" s="110" t="s">
        <v>118</v>
      </c>
      <c r="C5" s="109" t="s">
        <v>352</v>
      </c>
      <c r="D5" s="109" t="s">
        <v>352</v>
      </c>
      <c r="E5" s="280" t="s">
        <v>348</v>
      </c>
      <c r="F5" s="280" t="s">
        <v>348</v>
      </c>
      <c r="G5" s="280" t="s">
        <v>338</v>
      </c>
      <c r="H5" s="280" t="s">
        <v>338</v>
      </c>
      <c r="I5" s="280" t="s">
        <v>333</v>
      </c>
      <c r="J5" s="280" t="s">
        <v>333</v>
      </c>
      <c r="K5" s="280" t="s">
        <v>329</v>
      </c>
      <c r="L5" s="280" t="s">
        <v>329</v>
      </c>
      <c r="M5" s="280" t="s">
        <v>321</v>
      </c>
      <c r="N5" s="280" t="s">
        <v>321</v>
      </c>
      <c r="O5" s="280" t="s">
        <v>315</v>
      </c>
      <c r="P5" s="280" t="s">
        <v>315</v>
      </c>
      <c r="Q5" s="280" t="s">
        <v>312</v>
      </c>
      <c r="R5" s="280" t="s">
        <v>312</v>
      </c>
      <c r="S5" s="280" t="s">
        <v>307</v>
      </c>
      <c r="T5" s="280" t="s">
        <v>307</v>
      </c>
      <c r="U5" s="280" t="s">
        <v>303</v>
      </c>
      <c r="V5" s="280" t="s">
        <v>303</v>
      </c>
      <c r="W5" s="280" t="s">
        <v>301</v>
      </c>
      <c r="X5" s="280" t="s">
        <v>301</v>
      </c>
      <c r="Y5" s="280" t="s">
        <v>298</v>
      </c>
      <c r="Z5" s="280" t="s">
        <v>298</v>
      </c>
      <c r="AA5" s="280" t="s">
        <v>221</v>
      </c>
      <c r="AB5" s="280" t="s">
        <v>221</v>
      </c>
      <c r="AC5" s="280" t="s">
        <v>320</v>
      </c>
      <c r="AD5" s="280" t="s">
        <v>320</v>
      </c>
      <c r="AE5" s="280" t="s">
        <v>179</v>
      </c>
      <c r="AF5" s="280" t="s">
        <v>179</v>
      </c>
    </row>
    <row r="6" spans="2:32" ht="21.5" customHeight="1">
      <c r="B6" s="111" t="s">
        <v>119</v>
      </c>
      <c r="C6" s="109" t="s">
        <v>70</v>
      </c>
      <c r="D6" s="109" t="s">
        <v>143</v>
      </c>
      <c r="E6" s="280" t="s">
        <v>70</v>
      </c>
      <c r="F6" s="280" t="s">
        <v>143</v>
      </c>
      <c r="G6" s="280" t="s">
        <v>70</v>
      </c>
      <c r="H6" s="280" t="s">
        <v>143</v>
      </c>
      <c r="I6" s="280" t="s">
        <v>70</v>
      </c>
      <c r="J6" s="280" t="s">
        <v>143</v>
      </c>
      <c r="K6" s="280" t="s">
        <v>70</v>
      </c>
      <c r="L6" s="280" t="s">
        <v>143</v>
      </c>
      <c r="M6" s="280" t="s">
        <v>70</v>
      </c>
      <c r="N6" s="280" t="s">
        <v>143</v>
      </c>
      <c r="O6" s="280" t="s">
        <v>70</v>
      </c>
      <c r="P6" s="280" t="s">
        <v>143</v>
      </c>
      <c r="Q6" s="280" t="s">
        <v>70</v>
      </c>
      <c r="R6" s="280" t="s">
        <v>143</v>
      </c>
      <c r="S6" s="280" t="s">
        <v>70</v>
      </c>
      <c r="T6" s="280" t="s">
        <v>143</v>
      </c>
      <c r="U6" s="280" t="s">
        <v>70</v>
      </c>
      <c r="V6" s="280" t="s">
        <v>143</v>
      </c>
      <c r="W6" s="280" t="s">
        <v>70</v>
      </c>
      <c r="X6" s="280" t="s">
        <v>143</v>
      </c>
      <c r="Y6" s="280" t="s">
        <v>70</v>
      </c>
      <c r="Z6" s="280" t="s">
        <v>143</v>
      </c>
      <c r="AA6" s="280" t="s">
        <v>70</v>
      </c>
      <c r="AB6" s="280" t="s">
        <v>143</v>
      </c>
      <c r="AC6" s="280" t="s">
        <v>70</v>
      </c>
      <c r="AD6" s="280" t="s">
        <v>143</v>
      </c>
      <c r="AE6" s="280" t="s">
        <v>70</v>
      </c>
      <c r="AF6" s="280" t="s">
        <v>143</v>
      </c>
    </row>
    <row r="7" spans="2:32" ht="13">
      <c r="B7" s="72" t="s">
        <v>71</v>
      </c>
      <c r="C7" s="235">
        <v>25870273308.435055</v>
      </c>
      <c r="D7" s="235">
        <v>25619213865.558403</v>
      </c>
      <c r="E7" s="236">
        <v>24840932690.15398</v>
      </c>
      <c r="F7" s="236">
        <v>24698766538.524834</v>
      </c>
      <c r="G7" s="236">
        <v>24812984755.136932</v>
      </c>
      <c r="H7" s="236">
        <v>24381081701.657604</v>
      </c>
      <c r="I7" s="236">
        <v>24719100312.216583</v>
      </c>
      <c r="J7" s="236">
        <v>24186957372.375824</v>
      </c>
      <c r="K7" s="236">
        <v>23914573436.35136</v>
      </c>
      <c r="L7" s="236">
        <v>23640611302.69709</v>
      </c>
      <c r="M7" s="236">
        <v>22566845946.194374</v>
      </c>
      <c r="N7" s="236">
        <v>22443460993.189953</v>
      </c>
      <c r="O7" s="236">
        <v>22373929947.86795</v>
      </c>
      <c r="P7" s="236">
        <v>21048372529.537273</v>
      </c>
      <c r="Q7" s="236">
        <v>22947459008.533554</v>
      </c>
      <c r="R7" s="236">
        <v>22123903088.108166</v>
      </c>
      <c r="S7" s="236">
        <v>22987536130.641796</v>
      </c>
      <c r="T7" s="236">
        <v>22668743062.156544</v>
      </c>
      <c r="U7" s="236">
        <v>22616797433.336987</v>
      </c>
      <c r="V7" s="236">
        <v>22903454474.026917</v>
      </c>
      <c r="W7" s="236">
        <v>21259599108.673859</v>
      </c>
      <c r="X7" s="236">
        <v>19767574010.800713</v>
      </c>
      <c r="Y7" s="236">
        <v>20888889807.871403</v>
      </c>
      <c r="Z7" s="236">
        <v>19769601956.198986</v>
      </c>
      <c r="AA7" s="236">
        <v>21772103247.525845</v>
      </c>
      <c r="AB7" s="236">
        <v>21009142858.693527</v>
      </c>
      <c r="AC7" s="236">
        <v>21143153886.096069</v>
      </c>
      <c r="AD7" s="236">
        <v>20987897436.936813</v>
      </c>
      <c r="AE7" s="236">
        <v>20099775122.570869</v>
      </c>
      <c r="AF7" s="236">
        <v>18741926704.428818</v>
      </c>
    </row>
    <row r="8" spans="2:32" ht="13">
      <c r="B8" s="72" t="s">
        <v>72</v>
      </c>
      <c r="C8" s="235">
        <v>22350561421.728004</v>
      </c>
      <c r="D8" s="235">
        <v>22098936143.535351</v>
      </c>
      <c r="E8" s="236">
        <v>21805962009.649231</v>
      </c>
      <c r="F8" s="236">
        <v>21661703060.847454</v>
      </c>
      <c r="G8" s="236">
        <v>21727602352.712292</v>
      </c>
      <c r="H8" s="236">
        <v>21295410047.514614</v>
      </c>
      <c r="I8" s="236">
        <v>21588714586.318672</v>
      </c>
      <c r="J8" s="236">
        <v>21055827682.542866</v>
      </c>
      <c r="K8" s="236">
        <v>21277191081.512016</v>
      </c>
      <c r="L8" s="236">
        <v>21002085146.542133</v>
      </c>
      <c r="M8" s="236">
        <v>19910912642.243687</v>
      </c>
      <c r="N8" s="236">
        <v>19800709088.529713</v>
      </c>
      <c r="O8" s="236">
        <v>19810927172.077053</v>
      </c>
      <c r="P8" s="236">
        <v>18485007870.681774</v>
      </c>
      <c r="Q8" s="236">
        <v>19605587404.831093</v>
      </c>
      <c r="R8" s="236">
        <v>18849201401.604328</v>
      </c>
      <c r="S8" s="236">
        <v>19170765816.844688</v>
      </c>
      <c r="T8" s="236">
        <v>18744950467.089096</v>
      </c>
      <c r="U8" s="236">
        <v>18783031963.336987</v>
      </c>
      <c r="V8" s="236">
        <v>18965398970.026917</v>
      </c>
      <c r="W8" s="236">
        <v>18986121131.644699</v>
      </c>
      <c r="X8" s="236">
        <v>17388900618.39732</v>
      </c>
      <c r="Y8" s="236">
        <v>18575820933.15802</v>
      </c>
      <c r="Z8" s="236">
        <v>17343356789.034538</v>
      </c>
      <c r="AA8" s="236">
        <v>19464604593.604698</v>
      </c>
      <c r="AB8" s="236">
        <v>18557608076.842899</v>
      </c>
      <c r="AC8" s="236">
        <v>18809585906.673363</v>
      </c>
      <c r="AD8" s="236">
        <v>18548073076.026184</v>
      </c>
      <c r="AE8" s="236">
        <v>18317876187.510933</v>
      </c>
      <c r="AF8" s="236">
        <v>16974490132.483347</v>
      </c>
    </row>
    <row r="9" spans="2:32" ht="13">
      <c r="B9" s="72" t="s">
        <v>73</v>
      </c>
      <c r="C9" s="235">
        <v>19850561546.728004</v>
      </c>
      <c r="D9" s="235">
        <v>19598936268.535351</v>
      </c>
      <c r="E9" s="236">
        <v>19305962134.649231</v>
      </c>
      <c r="F9" s="236">
        <v>19161703185.847454</v>
      </c>
      <c r="G9" s="236">
        <v>19227602477.712292</v>
      </c>
      <c r="H9" s="236">
        <v>18795410172.514614</v>
      </c>
      <c r="I9" s="236">
        <v>19088714711.318672</v>
      </c>
      <c r="J9" s="236">
        <v>18555827807.542866</v>
      </c>
      <c r="K9" s="236">
        <v>18413191224.712017</v>
      </c>
      <c r="L9" s="236">
        <v>18138085289.742134</v>
      </c>
      <c r="M9" s="236">
        <v>18046912735.443687</v>
      </c>
      <c r="N9" s="236">
        <v>17936709181.729713</v>
      </c>
      <c r="O9" s="236">
        <v>17946927265.277054</v>
      </c>
      <c r="P9" s="236">
        <v>16621007963.881775</v>
      </c>
      <c r="Q9" s="236">
        <v>17741587498.031094</v>
      </c>
      <c r="R9" s="236">
        <v>16985201494.804327</v>
      </c>
      <c r="S9" s="236">
        <v>17420765904.344688</v>
      </c>
      <c r="T9" s="236">
        <v>16994950554.589094</v>
      </c>
      <c r="U9" s="236">
        <v>17033032050.836987</v>
      </c>
      <c r="V9" s="236">
        <v>17215399057.526917</v>
      </c>
      <c r="W9" s="236">
        <v>17236121244.144699</v>
      </c>
      <c r="X9" s="236">
        <v>15638900730.89732</v>
      </c>
      <c r="Y9" s="236">
        <v>16825821020.65802</v>
      </c>
      <c r="Z9" s="236">
        <v>15593356876.534538</v>
      </c>
      <c r="AA9" s="236">
        <v>17964604668.604652</v>
      </c>
      <c r="AB9" s="236">
        <v>17057608151.842899</v>
      </c>
      <c r="AC9" s="236">
        <v>17309585981.673363</v>
      </c>
      <c r="AD9" s="236">
        <v>17048073151.026182</v>
      </c>
      <c r="AE9" s="236">
        <v>16817876262.510933</v>
      </c>
      <c r="AF9" s="236">
        <v>15474490207.483347</v>
      </c>
    </row>
    <row r="10" spans="2:32">
      <c r="B10" s="73" t="s">
        <v>146</v>
      </c>
      <c r="C10" s="74">
        <v>23789129085</v>
      </c>
      <c r="D10" s="74">
        <v>23789129066</v>
      </c>
      <c r="E10" s="83">
        <v>24242842515</v>
      </c>
      <c r="F10" s="83">
        <v>24242842512</v>
      </c>
      <c r="G10" s="83">
        <v>23813342556</v>
      </c>
      <c r="H10" s="83">
        <v>23813342556</v>
      </c>
      <c r="I10" s="83">
        <v>22638308013</v>
      </c>
      <c r="J10" s="83">
        <v>22638308013</v>
      </c>
      <c r="K10" s="83">
        <v>21975159470</v>
      </c>
      <c r="L10" s="83">
        <v>21975159475</v>
      </c>
      <c r="M10" s="83">
        <v>22188262859</v>
      </c>
      <c r="N10" s="83">
        <v>21782348943</v>
      </c>
      <c r="O10" s="83">
        <v>21588824855</v>
      </c>
      <c r="P10" s="83">
        <v>18932385313.700001</v>
      </c>
      <c r="Q10" s="83">
        <v>20503031292</v>
      </c>
      <c r="R10" s="83">
        <v>19022918774</v>
      </c>
      <c r="S10" s="83">
        <v>20269448961</v>
      </c>
      <c r="T10" s="83">
        <v>19556384628.900002</v>
      </c>
      <c r="U10" s="83">
        <v>21112647856</v>
      </c>
      <c r="V10" s="83">
        <v>21022582035.599998</v>
      </c>
      <c r="W10" s="83">
        <v>21181096882</v>
      </c>
      <c r="X10" s="83">
        <v>18209453302.349998</v>
      </c>
      <c r="Y10" s="83">
        <v>20600286271</v>
      </c>
      <c r="Z10" s="83">
        <v>18399723917.549999</v>
      </c>
      <c r="AA10" s="83">
        <v>20481310617</v>
      </c>
      <c r="AB10" s="83">
        <v>19026117467.549999</v>
      </c>
      <c r="AC10" s="83">
        <v>20606182874</v>
      </c>
      <c r="AD10" s="83">
        <v>19849118447</v>
      </c>
      <c r="AE10" s="83">
        <v>19623134626</v>
      </c>
      <c r="AF10" s="83">
        <v>16982107832</v>
      </c>
    </row>
    <row r="11" spans="2:32">
      <c r="B11" s="73" t="s">
        <v>147</v>
      </c>
      <c r="C11" s="74">
        <v>-1047804906.525674</v>
      </c>
      <c r="D11" s="74">
        <v>-1047804906.525674</v>
      </c>
      <c r="E11" s="83">
        <v>-997392681.56301308</v>
      </c>
      <c r="F11" s="83">
        <v>-997392681.56301308</v>
      </c>
      <c r="G11" s="83">
        <v>-927728169.23724008</v>
      </c>
      <c r="H11" s="83">
        <v>-927728169.23724008</v>
      </c>
      <c r="I11" s="83">
        <v>-852526688.29951906</v>
      </c>
      <c r="J11" s="83">
        <v>-852526688.29951906</v>
      </c>
      <c r="K11" s="83">
        <v>-768055603.50238705</v>
      </c>
      <c r="L11" s="83">
        <v>-768055603.50238705</v>
      </c>
      <c r="M11" s="83">
        <v>-676884754.04197383</v>
      </c>
      <c r="N11" s="83">
        <v>-676884754.04197383</v>
      </c>
      <c r="O11" s="83">
        <v>-743073579.73862767</v>
      </c>
      <c r="P11" s="83">
        <v>-743073579.73862767</v>
      </c>
      <c r="Q11" s="83">
        <v>-668066190.36199629</v>
      </c>
      <c r="R11" s="83">
        <v>-668066190.36199629</v>
      </c>
      <c r="S11" s="83">
        <v>-628765318.96376681</v>
      </c>
      <c r="T11" s="83">
        <v>-628765318.96376681</v>
      </c>
      <c r="U11" s="83">
        <v>-662055660</v>
      </c>
      <c r="V11" s="83">
        <v>-662055660</v>
      </c>
      <c r="W11" s="83">
        <v>-712148873.54646802</v>
      </c>
      <c r="X11" s="83">
        <v>-712148873.54646802</v>
      </c>
      <c r="Y11" s="83">
        <v>-648176236.41101551</v>
      </c>
      <c r="Z11" s="83">
        <v>-648176236.41101551</v>
      </c>
      <c r="AA11" s="83">
        <v>-638808641.3250134</v>
      </c>
      <c r="AB11" s="83">
        <v>-638808641.3250134</v>
      </c>
      <c r="AC11" s="83">
        <v>-579580622.7476846</v>
      </c>
      <c r="AD11" s="83">
        <v>-579580622.7476846</v>
      </c>
      <c r="AE11" s="83">
        <v>-609248692.76003003</v>
      </c>
      <c r="AF11" s="83">
        <v>-609248692.76003003</v>
      </c>
    </row>
    <row r="12" spans="2:32">
      <c r="B12" s="73" t="s">
        <v>148</v>
      </c>
      <c r="C12" s="74">
        <v>-1276173531</v>
      </c>
      <c r="D12" s="74">
        <v>-1276173531</v>
      </c>
      <c r="E12" s="83">
        <v>-1258298864</v>
      </c>
      <c r="F12" s="83">
        <v>-1258298864</v>
      </c>
      <c r="G12" s="83">
        <v>-1074775524</v>
      </c>
      <c r="H12" s="83">
        <v>-1074775524</v>
      </c>
      <c r="I12" s="83">
        <v>-1071182319</v>
      </c>
      <c r="J12" s="83">
        <v>-1071182319</v>
      </c>
      <c r="K12" s="83">
        <v>-1061742812</v>
      </c>
      <c r="L12" s="83">
        <v>-1061742812</v>
      </c>
      <c r="M12" s="83">
        <v>-1057955197</v>
      </c>
      <c r="N12" s="83">
        <v>-1057955197</v>
      </c>
      <c r="O12" s="83">
        <v>-1051517600</v>
      </c>
      <c r="P12" s="83">
        <v>-1051517600</v>
      </c>
      <c r="Q12" s="83">
        <v>-1057536455</v>
      </c>
      <c r="R12" s="83">
        <v>-1057536455</v>
      </c>
      <c r="S12" s="83">
        <v>-1060263356</v>
      </c>
      <c r="T12" s="83">
        <v>-1060263356</v>
      </c>
      <c r="U12" s="83">
        <v>-1056763029</v>
      </c>
      <c r="V12" s="83">
        <v>-1056763029</v>
      </c>
      <c r="W12" s="83">
        <v>-1069549596</v>
      </c>
      <c r="X12" s="83">
        <v>-1069549596</v>
      </c>
      <c r="Y12" s="83">
        <v>-1181160115</v>
      </c>
      <c r="Z12" s="83">
        <v>-1181160115</v>
      </c>
      <c r="AA12" s="83">
        <v>-1200154139</v>
      </c>
      <c r="AB12" s="83">
        <v>-1200154139</v>
      </c>
      <c r="AC12" s="83">
        <v>-1201194258</v>
      </c>
      <c r="AD12" s="83">
        <v>-1201194258</v>
      </c>
      <c r="AE12" s="83">
        <v>-1177834675</v>
      </c>
      <c r="AF12" s="83">
        <v>-1177834675</v>
      </c>
    </row>
    <row r="13" spans="2:32">
      <c r="B13" s="73" t="s">
        <v>74</v>
      </c>
      <c r="C13" s="74">
        <v>4455016</v>
      </c>
      <c r="D13" s="74">
        <v>4455016</v>
      </c>
      <c r="E13" s="83">
        <v>5152813</v>
      </c>
      <c r="F13" s="83">
        <v>5152813</v>
      </c>
      <c r="G13" s="83">
        <v>0</v>
      </c>
      <c r="H13" s="83">
        <v>0</v>
      </c>
      <c r="I13" s="83">
        <v>0</v>
      </c>
      <c r="J13" s="83">
        <v>0</v>
      </c>
      <c r="K13" s="83">
        <v>0</v>
      </c>
      <c r="L13" s="83">
        <v>0</v>
      </c>
      <c r="M13" s="83">
        <v>0</v>
      </c>
      <c r="N13" s="83">
        <v>0</v>
      </c>
      <c r="O13" s="83">
        <v>258465</v>
      </c>
      <c r="P13" s="83">
        <v>258465</v>
      </c>
      <c r="Q13" s="83">
        <v>451898</v>
      </c>
      <c r="R13" s="83">
        <v>451898</v>
      </c>
      <c r="S13" s="83">
        <v>661321</v>
      </c>
      <c r="T13" s="83">
        <v>661321</v>
      </c>
      <c r="U13" s="83">
        <v>447591</v>
      </c>
      <c r="V13" s="83">
        <v>447591</v>
      </c>
      <c r="W13" s="83">
        <v>203171</v>
      </c>
      <c r="X13" s="83">
        <v>203171</v>
      </c>
      <c r="Y13" s="83">
        <v>381940</v>
      </c>
      <c r="Z13" s="83">
        <v>381940</v>
      </c>
      <c r="AA13" s="83">
        <v>612885</v>
      </c>
      <c r="AB13" s="83">
        <v>612885</v>
      </c>
      <c r="AC13" s="83">
        <v>0</v>
      </c>
      <c r="AD13" s="83">
        <v>0</v>
      </c>
      <c r="AE13" s="83">
        <v>0</v>
      </c>
      <c r="AF13" s="83">
        <v>0</v>
      </c>
    </row>
    <row r="14" spans="2:32">
      <c r="B14" s="73" t="s">
        <v>75</v>
      </c>
      <c r="C14" s="74">
        <v>21427193</v>
      </c>
      <c r="D14" s="74">
        <v>21427193</v>
      </c>
      <c r="E14" s="83">
        <v>5908958</v>
      </c>
      <c r="F14" s="83">
        <v>5908958</v>
      </c>
      <c r="G14" s="83">
        <v>9683853</v>
      </c>
      <c r="H14" s="83">
        <v>9683853</v>
      </c>
      <c r="I14" s="83">
        <v>183083573</v>
      </c>
      <c r="J14" s="83">
        <v>183083573</v>
      </c>
      <c r="K14" s="83">
        <v>233496246</v>
      </c>
      <c r="L14" s="83">
        <v>233496246</v>
      </c>
      <c r="M14" s="83">
        <v>282849385</v>
      </c>
      <c r="N14" s="83">
        <v>282849385</v>
      </c>
      <c r="O14" s="83">
        <v>508366716</v>
      </c>
      <c r="P14" s="83">
        <v>508366716</v>
      </c>
      <c r="Q14" s="83">
        <v>479855252</v>
      </c>
      <c r="R14" s="83">
        <v>479855252</v>
      </c>
      <c r="S14" s="83">
        <v>489822395</v>
      </c>
      <c r="T14" s="83">
        <v>489822395</v>
      </c>
      <c r="U14" s="83">
        <v>575237977</v>
      </c>
      <c r="V14" s="83">
        <v>575237977</v>
      </c>
      <c r="W14" s="83">
        <v>579315058</v>
      </c>
      <c r="X14" s="83">
        <v>579315058</v>
      </c>
      <c r="Y14" s="83">
        <v>692044347</v>
      </c>
      <c r="Z14" s="83">
        <v>692044347</v>
      </c>
      <c r="AA14" s="83">
        <v>832115264</v>
      </c>
      <c r="AB14" s="83">
        <v>832115264</v>
      </c>
      <c r="AC14" s="83">
        <v>867437909</v>
      </c>
      <c r="AD14" s="83">
        <v>867437909</v>
      </c>
      <c r="AE14" s="83">
        <v>935644199</v>
      </c>
      <c r="AF14" s="83">
        <v>935644199</v>
      </c>
    </row>
    <row r="15" spans="2:32">
      <c r="B15" s="73" t="s">
        <v>149</v>
      </c>
      <c r="C15" s="74">
        <v>-33185842</v>
      </c>
      <c r="D15" s="74">
        <v>-33185842</v>
      </c>
      <c r="E15" s="83">
        <v>-35802678</v>
      </c>
      <c r="F15" s="83">
        <v>-35802678</v>
      </c>
      <c r="G15" s="83">
        <v>-27799639</v>
      </c>
      <c r="H15" s="83">
        <v>-27799639</v>
      </c>
      <c r="I15" s="83">
        <v>-29194881</v>
      </c>
      <c r="J15" s="83">
        <v>-29194881</v>
      </c>
      <c r="K15" s="83">
        <v>-28288774.240047298</v>
      </c>
      <c r="L15" s="83">
        <v>-28288774.240047298</v>
      </c>
      <c r="M15" s="83">
        <v>-29201995.626724273</v>
      </c>
      <c r="N15" s="83">
        <v>-29201995.626724273</v>
      </c>
      <c r="O15" s="83">
        <v>-28542024.251260258</v>
      </c>
      <c r="P15" s="83">
        <v>-28542024.251260258</v>
      </c>
      <c r="Q15" s="83">
        <v>-26152083.66651459</v>
      </c>
      <c r="R15" s="83">
        <v>-26152083.66651459</v>
      </c>
      <c r="S15" s="83">
        <v>-31008207.600466304</v>
      </c>
      <c r="T15" s="83">
        <v>-31008207.600466304</v>
      </c>
      <c r="U15" s="83">
        <v>-29137211</v>
      </c>
      <c r="V15" s="83">
        <v>-29137211</v>
      </c>
      <c r="W15" s="83">
        <v>-28645505.539524101</v>
      </c>
      <c r="X15" s="83">
        <v>-28645505.539524101</v>
      </c>
      <c r="Y15" s="83">
        <v>-39102857.324572362</v>
      </c>
      <c r="Z15" s="83">
        <v>-39102857.324572362</v>
      </c>
      <c r="AA15" s="83">
        <v>-36133610.875603095</v>
      </c>
      <c r="AB15" s="83">
        <v>-36133610.875603095</v>
      </c>
      <c r="AC15" s="83">
        <v>-38484552</v>
      </c>
      <c r="AD15" s="83">
        <v>-38484552</v>
      </c>
      <c r="AE15" s="83">
        <v>-40036278.231581278</v>
      </c>
      <c r="AF15" s="83">
        <v>-40036278.231581278</v>
      </c>
    </row>
    <row r="16" spans="2:32">
      <c r="B16" s="73" t="s">
        <v>76</v>
      </c>
      <c r="C16" s="74">
        <v>-50362772.919587001</v>
      </c>
      <c r="D16" s="74">
        <v>-50362772.919587001</v>
      </c>
      <c r="E16" s="83">
        <v>-45811426.906126797</v>
      </c>
      <c r="F16" s="83">
        <v>-45811426.906126797</v>
      </c>
      <c r="G16" s="83">
        <v>-41218990.937807404</v>
      </c>
      <c r="H16" s="83">
        <v>-41218990.937807404</v>
      </c>
      <c r="I16" s="83">
        <v>-36290813.463470198</v>
      </c>
      <c r="J16" s="83">
        <v>-36290813.463470198</v>
      </c>
      <c r="K16" s="83">
        <v>-35720804.588915698</v>
      </c>
      <c r="L16" s="83">
        <v>-35720804.588915698</v>
      </c>
      <c r="M16" s="83">
        <v>-33848341.034615934</v>
      </c>
      <c r="N16" s="83">
        <v>-33848341.034615934</v>
      </c>
      <c r="O16" s="83">
        <v>-34557181.695115998</v>
      </c>
      <c r="P16" s="83">
        <v>-34557181.695115998</v>
      </c>
      <c r="Q16" s="83">
        <v>-35647149.299999997</v>
      </c>
      <c r="R16" s="83">
        <v>-35647149.299999997</v>
      </c>
      <c r="S16" s="83">
        <v>-33140388</v>
      </c>
      <c r="T16" s="83">
        <v>-33140388</v>
      </c>
      <c r="U16" s="83">
        <v>-31963279</v>
      </c>
      <c r="V16" s="83">
        <v>-31963279</v>
      </c>
      <c r="W16" s="83">
        <v>-24305481.235813599</v>
      </c>
      <c r="X16" s="83">
        <v>-24305481.235813599</v>
      </c>
      <c r="Y16" s="83">
        <v>-24142053.251056202</v>
      </c>
      <c r="Z16" s="83">
        <v>-24142053.251056202</v>
      </c>
      <c r="AA16" s="83">
        <v>-25101084.347857699</v>
      </c>
      <c r="AB16" s="83">
        <v>-25101084.347857699</v>
      </c>
      <c r="AC16" s="83">
        <v>-26714747.895281501</v>
      </c>
      <c r="AD16" s="83">
        <v>-26714747.895281501</v>
      </c>
      <c r="AE16" s="83">
        <v>-31139579.067795299</v>
      </c>
      <c r="AF16" s="83">
        <v>-31139579.067795299</v>
      </c>
    </row>
    <row r="17" spans="2:32">
      <c r="B17" s="73" t="s">
        <v>77</v>
      </c>
      <c r="C17" s="75">
        <v>-792282959.75342464</v>
      </c>
      <c r="D17" s="75">
        <v>-1048586982.9534247</v>
      </c>
      <c r="E17" s="84">
        <v>-1873924291.2945204</v>
      </c>
      <c r="F17" s="84">
        <v>-2023077995.9999998</v>
      </c>
      <c r="G17" s="84">
        <v>-1626396035.9999998</v>
      </c>
      <c r="H17" s="84">
        <v>-2064305411.2344203</v>
      </c>
      <c r="I17" s="84">
        <v>-801938193.63013697</v>
      </c>
      <c r="J17" s="84">
        <v>-1341143432.1245463</v>
      </c>
      <c r="K17" s="84">
        <v>-732009954.26027393</v>
      </c>
      <c r="L17" s="84">
        <v>-1014286014.1683313</v>
      </c>
      <c r="M17" s="84">
        <v>-1499408215.4945207</v>
      </c>
      <c r="N17" s="84">
        <v>-1249174483.2</v>
      </c>
      <c r="O17" s="84">
        <v>-1249174483.2</v>
      </c>
      <c r="P17" s="84">
        <v>0</v>
      </c>
      <c r="Q17" s="84">
        <v>-691832687.5</v>
      </c>
      <c r="R17" s="84">
        <v>0</v>
      </c>
      <c r="S17" s="84">
        <v>-674029576.17808223</v>
      </c>
      <c r="T17" s="84">
        <v>-398394110</v>
      </c>
      <c r="U17" s="84">
        <v>-1784014133.3000002</v>
      </c>
      <c r="V17" s="84">
        <v>-1553330617.3000002</v>
      </c>
      <c r="W17" s="84">
        <v>-1286802742.05</v>
      </c>
      <c r="X17" s="84">
        <v>0</v>
      </c>
      <c r="Y17" s="84">
        <v>-907283121</v>
      </c>
      <c r="Z17" s="84">
        <v>0</v>
      </c>
      <c r="AA17" s="84">
        <v>-899334658.5</v>
      </c>
      <c r="AB17" s="84">
        <v>-417169414</v>
      </c>
      <c r="AC17" s="84">
        <v>-1680192320.5</v>
      </c>
      <c r="AD17" s="84">
        <v>-1251580242</v>
      </c>
      <c r="AE17" s="84">
        <v>-1251508242</v>
      </c>
      <c r="AF17" s="84">
        <v>0</v>
      </c>
    </row>
    <row r="18" spans="2:32">
      <c r="B18" s="73" t="s">
        <v>78</v>
      </c>
      <c r="C18" s="75">
        <v>0</v>
      </c>
      <c r="D18" s="75">
        <v>0</v>
      </c>
      <c r="E18" s="84">
        <v>0</v>
      </c>
      <c r="F18" s="84">
        <v>0</v>
      </c>
      <c r="G18" s="84">
        <v>0</v>
      </c>
      <c r="H18" s="84">
        <v>0</v>
      </c>
      <c r="I18" s="84">
        <v>0</v>
      </c>
      <c r="J18" s="84">
        <v>0</v>
      </c>
      <c r="K18" s="84">
        <v>0</v>
      </c>
      <c r="L18" s="84">
        <v>0</v>
      </c>
      <c r="M18" s="84">
        <v>0</v>
      </c>
      <c r="N18" s="84">
        <v>0</v>
      </c>
      <c r="O18" s="84">
        <v>0</v>
      </c>
      <c r="P18" s="84">
        <v>0</v>
      </c>
      <c r="Q18" s="84">
        <v>0</v>
      </c>
      <c r="R18" s="84">
        <v>0</v>
      </c>
      <c r="S18" s="84">
        <v>-141671482</v>
      </c>
      <c r="T18" s="84">
        <v>-141671482</v>
      </c>
      <c r="U18" s="84">
        <v>-485976911</v>
      </c>
      <c r="V18" s="84">
        <v>-485976911</v>
      </c>
      <c r="W18" s="84">
        <v>-803099754</v>
      </c>
      <c r="X18" s="84">
        <v>-803099754</v>
      </c>
      <c r="Y18" s="84">
        <v>-1148397153</v>
      </c>
      <c r="Z18" s="84">
        <v>-1148397153</v>
      </c>
      <c r="AA18" s="84">
        <v>0</v>
      </c>
      <c r="AB18" s="84">
        <v>0</v>
      </c>
      <c r="AC18" s="84">
        <v>0</v>
      </c>
      <c r="AD18" s="84">
        <v>0</v>
      </c>
      <c r="AE18" s="84">
        <v>0</v>
      </c>
      <c r="AF18" s="84">
        <v>0</v>
      </c>
    </row>
    <row r="19" spans="2:32">
      <c r="B19" s="73" t="s">
        <v>150</v>
      </c>
      <c r="C19" s="75">
        <v>-29072773.972602744</v>
      </c>
      <c r="D19" s="75">
        <v>-29072773.972602744</v>
      </c>
      <c r="E19" s="84">
        <v>-20184503.424657535</v>
      </c>
      <c r="F19" s="84">
        <v>-20184503.424657535</v>
      </c>
      <c r="G19" s="84">
        <v>-29072773.972602744</v>
      </c>
      <c r="H19" s="84">
        <v>-29072773.972602744</v>
      </c>
      <c r="I19" s="84">
        <v>-25297500.000000004</v>
      </c>
      <c r="J19" s="84">
        <v>-25297500.000000004</v>
      </c>
      <c r="K19" s="84">
        <v>-31234335.616438359</v>
      </c>
      <c r="L19" s="84">
        <v>-31234335.616438359</v>
      </c>
      <c r="M19" s="84">
        <v>-9827784.2465753444</v>
      </c>
      <c r="N19" s="84">
        <v>-9827784.2465753444</v>
      </c>
      <c r="O19" s="84">
        <v>-26951054.794520553</v>
      </c>
      <c r="P19" s="84">
        <v>-26951054.794520553</v>
      </c>
      <c r="Q19" s="84">
        <v>-9639965.7534246594</v>
      </c>
      <c r="R19" s="84">
        <v>-9639965.7534246594</v>
      </c>
      <c r="S19" s="84">
        <v>-20486301.369863015</v>
      </c>
      <c r="T19" s="84">
        <v>-20486301.369863015</v>
      </c>
      <c r="U19" s="84">
        <v>-17301369.8630137</v>
      </c>
      <c r="V19" s="84">
        <v>-17301369.8630137</v>
      </c>
      <c r="W19" s="84">
        <v>-26332191.780821919</v>
      </c>
      <c r="X19" s="84">
        <v>-26332191.780821919</v>
      </c>
      <c r="Y19" s="84">
        <v>-18446917.808219176</v>
      </c>
      <c r="Z19" s="84">
        <v>-18446917.808219176</v>
      </c>
      <c r="AA19" s="84">
        <v>-11560787.671232877</v>
      </c>
      <c r="AB19" s="84">
        <v>-11560787.671232877</v>
      </c>
      <c r="AC19" s="84">
        <v>-15110445.205479454</v>
      </c>
      <c r="AD19" s="84">
        <v>-15110445.205479454</v>
      </c>
      <c r="AE19" s="84">
        <v>-11764982.87671233</v>
      </c>
      <c r="AF19" s="84">
        <v>-11764982.87671233</v>
      </c>
    </row>
    <row r="20" spans="2:32">
      <c r="B20" s="73" t="s">
        <v>79</v>
      </c>
      <c r="C20" s="75">
        <v>-20006250</v>
      </c>
      <c r="D20" s="75">
        <v>-20006250</v>
      </c>
      <c r="E20" s="84">
        <v>-20006250</v>
      </c>
      <c r="F20" s="84">
        <v>-20006250</v>
      </c>
      <c r="G20" s="84">
        <v>-20006250</v>
      </c>
      <c r="H20" s="84">
        <v>-20006250</v>
      </c>
      <c r="I20" s="84">
        <v>-20006250</v>
      </c>
      <c r="J20" s="84">
        <v>-20006250</v>
      </c>
      <c r="K20" s="84">
        <v>-20006238.899999999</v>
      </c>
      <c r="L20" s="84">
        <v>-20006238.899999999</v>
      </c>
      <c r="M20" s="84">
        <v>-20006250</v>
      </c>
      <c r="N20" s="84">
        <v>-20006250</v>
      </c>
      <c r="O20" s="84">
        <v>-22785000</v>
      </c>
      <c r="P20" s="84">
        <v>-22785000</v>
      </c>
      <c r="Q20" s="84">
        <v>-15292119.25605</v>
      </c>
      <c r="R20" s="84">
        <v>-15292119.25605</v>
      </c>
      <c r="S20" s="84">
        <v>-31482712.219700001</v>
      </c>
      <c r="T20" s="84">
        <v>-31482712.219700001</v>
      </c>
      <c r="U20" s="84">
        <v>-20010200</v>
      </c>
      <c r="V20" s="84">
        <v>-20010200</v>
      </c>
      <c r="W20" s="84">
        <v>-56410200</v>
      </c>
      <c r="X20" s="84">
        <v>-56410200</v>
      </c>
      <c r="Y20" s="84">
        <v>-56426129</v>
      </c>
      <c r="Z20" s="84">
        <v>-56426129</v>
      </c>
      <c r="AA20" s="84">
        <v>-56232120</v>
      </c>
      <c r="AB20" s="84">
        <v>-56232120</v>
      </c>
      <c r="AC20" s="84">
        <v>-56232120</v>
      </c>
      <c r="AD20" s="84">
        <v>-56232120</v>
      </c>
      <c r="AE20" s="84">
        <v>-56867160</v>
      </c>
      <c r="AF20" s="84">
        <v>-56867160</v>
      </c>
    </row>
    <row r="21" spans="2:32">
      <c r="B21" s="73" t="s">
        <v>80</v>
      </c>
      <c r="C21" s="75">
        <v>-86501350</v>
      </c>
      <c r="D21" s="75">
        <v>-86501350</v>
      </c>
      <c r="E21" s="84">
        <v>-86501350</v>
      </c>
      <c r="F21" s="84">
        <v>-86501350</v>
      </c>
      <c r="G21" s="84">
        <v>-86501350</v>
      </c>
      <c r="H21" s="84">
        <v>-86501350</v>
      </c>
      <c r="I21" s="84">
        <v>-86501350</v>
      </c>
      <c r="J21" s="84">
        <v>-86501350</v>
      </c>
      <c r="K21" s="84">
        <v>-86501350</v>
      </c>
      <c r="L21" s="84">
        <v>-86501350</v>
      </c>
      <c r="M21" s="84">
        <v>-86501350</v>
      </c>
      <c r="N21" s="84">
        <v>-90134187</v>
      </c>
      <c r="O21" s="84">
        <v>-90134187.016000003</v>
      </c>
      <c r="P21" s="84">
        <v>-90134187.016000003</v>
      </c>
      <c r="Q21" s="84">
        <v>-90134187.016000003</v>
      </c>
      <c r="R21" s="84">
        <v>-90134187.016000003</v>
      </c>
      <c r="S21" s="84">
        <v>-90134187.016000003</v>
      </c>
      <c r="T21" s="84">
        <v>-90134187.016000003</v>
      </c>
      <c r="U21" s="84">
        <v>-90134187</v>
      </c>
      <c r="V21" s="84">
        <v>-90134187</v>
      </c>
      <c r="W21" s="84">
        <v>-90134187.016000003</v>
      </c>
      <c r="X21" s="84">
        <v>-90134187.016000003</v>
      </c>
      <c r="Y21" s="84">
        <v>-90134187.016000003</v>
      </c>
      <c r="Z21" s="84">
        <v>-90134187.016000003</v>
      </c>
      <c r="AA21" s="84">
        <v>-90134187.016000003</v>
      </c>
      <c r="AB21" s="84">
        <v>-90134187.016000003</v>
      </c>
      <c r="AC21" s="84">
        <v>-90134187.016000003</v>
      </c>
      <c r="AD21" s="84">
        <v>-90134187.016000003</v>
      </c>
      <c r="AE21" s="84">
        <v>-90134187.016000003</v>
      </c>
      <c r="AF21" s="84">
        <v>-90134187.016000003</v>
      </c>
    </row>
    <row r="22" spans="2:32">
      <c r="B22" s="73" t="s">
        <v>151</v>
      </c>
      <c r="C22" s="75">
        <v>-174102190</v>
      </c>
      <c r="D22" s="75">
        <v>-174102190</v>
      </c>
      <c r="E22" s="84">
        <v>-157265116</v>
      </c>
      <c r="F22" s="84">
        <v>-157265116</v>
      </c>
      <c r="G22" s="84">
        <v>-181569981</v>
      </c>
      <c r="H22" s="84">
        <v>-181569981</v>
      </c>
      <c r="I22" s="84">
        <v>-185624305</v>
      </c>
      <c r="J22" s="84">
        <v>-185624305</v>
      </c>
      <c r="K22" s="84">
        <v>-251303688</v>
      </c>
      <c r="L22" s="84">
        <v>-251303688</v>
      </c>
      <c r="M22" s="84">
        <v>-197061280</v>
      </c>
      <c r="N22" s="84">
        <v>-197061280</v>
      </c>
      <c r="O22" s="84">
        <v>-205296404</v>
      </c>
      <c r="P22" s="84">
        <v>-205296404</v>
      </c>
      <c r="Q22" s="84">
        <v>-248545611</v>
      </c>
      <c r="R22" s="84">
        <v>-248545611</v>
      </c>
      <c r="S22" s="84">
        <v>-247884401</v>
      </c>
      <c r="T22" s="84">
        <v>-247884401</v>
      </c>
      <c r="U22" s="84">
        <v>-202072268</v>
      </c>
      <c r="V22" s="84">
        <v>-202072268</v>
      </c>
      <c r="W22" s="84">
        <v>-204176912</v>
      </c>
      <c r="X22" s="84">
        <v>-204176912</v>
      </c>
      <c r="Y22" s="84">
        <v>-132943115</v>
      </c>
      <c r="Z22" s="84">
        <v>-132943115</v>
      </c>
      <c r="AA22" s="84">
        <v>-122631846</v>
      </c>
      <c r="AB22" s="84">
        <v>-122631846</v>
      </c>
      <c r="AC22" s="84">
        <v>-204244533</v>
      </c>
      <c r="AD22" s="84">
        <v>-204244533</v>
      </c>
      <c r="AE22" s="84">
        <v>-157580248</v>
      </c>
      <c r="AF22" s="84">
        <v>-157580248</v>
      </c>
    </row>
    <row r="23" spans="2:32">
      <c r="B23" s="73" t="s">
        <v>176</v>
      </c>
      <c r="C23" s="75">
        <v>-237831750.80000001</v>
      </c>
      <c r="D23" s="75">
        <v>-237831750.80000001</v>
      </c>
      <c r="E23" s="84">
        <v>-191885398</v>
      </c>
      <c r="F23" s="84">
        <v>-191885398</v>
      </c>
      <c r="G23" s="84">
        <v>-207812396</v>
      </c>
      <c r="H23" s="84">
        <v>-207812396</v>
      </c>
      <c r="I23" s="84">
        <v>-188335853</v>
      </c>
      <c r="J23" s="84">
        <v>-188335853</v>
      </c>
      <c r="K23" s="84">
        <v>-170958537.83000001</v>
      </c>
      <c r="L23" s="84">
        <v>-170958537.83000001</v>
      </c>
      <c r="M23" s="84">
        <v>-180255776.83415306</v>
      </c>
      <c r="N23" s="84">
        <v>-180255776.83415306</v>
      </c>
      <c r="O23" s="84">
        <v>-204961899.39829299</v>
      </c>
      <c r="P23" s="84">
        <v>-204961899.39829299</v>
      </c>
      <c r="Q23" s="84">
        <v>-193337302.36017027</v>
      </c>
      <c r="R23" s="84">
        <v>-193337302.36017027</v>
      </c>
      <c r="S23" s="84">
        <v>-172787245.87610099</v>
      </c>
      <c r="T23" s="84">
        <v>-172787245.87610099</v>
      </c>
      <c r="U23" s="84">
        <v>-156662045</v>
      </c>
      <c r="V23" s="84">
        <v>-156662045</v>
      </c>
      <c r="W23" s="84">
        <v>-121222711.015928</v>
      </c>
      <c r="X23" s="84">
        <v>-121222711.015928</v>
      </c>
      <c r="Y23" s="84">
        <v>-117586585.74237445</v>
      </c>
      <c r="Z23" s="84">
        <v>-117586585.74237445</v>
      </c>
      <c r="AA23" s="84">
        <v>-131962885.34417361</v>
      </c>
      <c r="AB23" s="84">
        <v>-131962885.34417361</v>
      </c>
      <c r="AC23" s="84">
        <v>-116772768.16327828</v>
      </c>
      <c r="AD23" s="84">
        <v>-116772768.16327828</v>
      </c>
      <c r="AE23" s="84">
        <v>-142711772.21794727</v>
      </c>
      <c r="AF23" s="84">
        <v>-142711772.21794727</v>
      </c>
    </row>
    <row r="24" spans="2:32">
      <c r="B24" s="76" t="s">
        <v>81</v>
      </c>
      <c r="C24" s="74">
        <v>-181843803.26844895</v>
      </c>
      <c r="D24" s="74">
        <v>-177165039.26110101</v>
      </c>
      <c r="E24" s="83">
        <v>-179977749.83806497</v>
      </c>
      <c r="F24" s="83">
        <v>-175082990.93436295</v>
      </c>
      <c r="G24" s="83">
        <v>-263165860.04097295</v>
      </c>
      <c r="H24" s="83">
        <v>-257448790.00423098</v>
      </c>
      <c r="I24" s="83">
        <v>-256252558.83853292</v>
      </c>
      <c r="J24" s="83">
        <v>-249934224.11993098</v>
      </c>
      <c r="K24" s="83">
        <v>-262964290.81287003</v>
      </c>
      <c r="L24" s="83">
        <v>-255794170.87469602</v>
      </c>
      <c r="M24" s="83">
        <v>-278050025.72655612</v>
      </c>
      <c r="N24" s="83">
        <v>-228940558.73505205</v>
      </c>
      <c r="O24" s="83">
        <v>-140849793.48985088</v>
      </c>
      <c r="P24" s="83">
        <v>-66029353.489850879</v>
      </c>
      <c r="Q24" s="83">
        <v>-149456005.9742409</v>
      </c>
      <c r="R24" s="83">
        <v>-124632569.71561956</v>
      </c>
      <c r="S24" s="83">
        <v>-150424470.03666192</v>
      </c>
      <c r="T24" s="83">
        <v>-145902036.09440589</v>
      </c>
      <c r="U24" s="83">
        <v>-32448057</v>
      </c>
      <c r="V24" s="83">
        <v>0</v>
      </c>
      <c r="W24" s="83">
        <v>-3517119.4092999697</v>
      </c>
      <c r="X24" s="83">
        <v>0</v>
      </c>
      <c r="Y24" s="83">
        <v>0</v>
      </c>
      <c r="Z24" s="83">
        <v>0</v>
      </c>
      <c r="AA24" s="83">
        <v>0</v>
      </c>
      <c r="AB24" s="83">
        <v>0</v>
      </c>
      <c r="AC24" s="83">
        <v>0</v>
      </c>
      <c r="AD24" s="83">
        <v>0</v>
      </c>
      <c r="AE24" s="83">
        <v>0</v>
      </c>
      <c r="AF24" s="83">
        <v>0</v>
      </c>
    </row>
    <row r="25" spans="2:32">
      <c r="B25" s="76" t="s">
        <v>341</v>
      </c>
      <c r="C25" s="271">
        <v>0</v>
      </c>
      <c r="D25" s="271">
        <v>0</v>
      </c>
      <c r="E25" s="272">
        <v>-6854440</v>
      </c>
      <c r="F25" s="272">
        <v>-6854440</v>
      </c>
      <c r="G25" s="272">
        <v>-6519657</v>
      </c>
      <c r="H25" s="272">
        <v>-6519657</v>
      </c>
      <c r="I25" s="272">
        <v>0</v>
      </c>
      <c r="J25" s="272">
        <v>0</v>
      </c>
      <c r="K25" s="272">
        <v>0</v>
      </c>
      <c r="L25" s="272">
        <v>0</v>
      </c>
      <c r="M25" s="272">
        <v>0</v>
      </c>
      <c r="N25" s="272">
        <v>0</v>
      </c>
      <c r="O25" s="272">
        <v>0</v>
      </c>
      <c r="P25" s="272">
        <v>0</v>
      </c>
      <c r="Q25" s="272">
        <v>0</v>
      </c>
      <c r="R25" s="272">
        <v>0</v>
      </c>
      <c r="S25" s="272">
        <v>0</v>
      </c>
      <c r="T25" s="272">
        <v>0</v>
      </c>
      <c r="U25" s="272">
        <v>0</v>
      </c>
      <c r="V25" s="272">
        <v>0</v>
      </c>
      <c r="W25" s="272">
        <v>0</v>
      </c>
      <c r="X25" s="272">
        <v>0</v>
      </c>
      <c r="Y25" s="272">
        <v>0</v>
      </c>
      <c r="Z25" s="272">
        <v>0</v>
      </c>
      <c r="AA25" s="272">
        <v>0</v>
      </c>
      <c r="AB25" s="272">
        <v>0</v>
      </c>
      <c r="AC25" s="272">
        <v>0</v>
      </c>
      <c r="AD25" s="272">
        <v>0</v>
      </c>
      <c r="AE25" s="272">
        <v>0</v>
      </c>
      <c r="AF25" s="272">
        <v>0</v>
      </c>
    </row>
    <row r="26" spans="2:32">
      <c r="B26" s="73" t="s">
        <v>82</v>
      </c>
      <c r="C26" s="75">
        <v>-35281617.032259203</v>
      </c>
      <c r="D26" s="75">
        <v>-35281617.032259203</v>
      </c>
      <c r="E26" s="84">
        <v>-74037402.324386999</v>
      </c>
      <c r="F26" s="84">
        <v>-74037402.324386999</v>
      </c>
      <c r="G26" s="84">
        <v>-102857304.09908199</v>
      </c>
      <c r="H26" s="84">
        <v>-102857304.09908199</v>
      </c>
      <c r="I26" s="84">
        <v>-179526162.44966999</v>
      </c>
      <c r="J26" s="84">
        <v>-179526162.44966999</v>
      </c>
      <c r="K26" s="84">
        <v>-346678101.53704399</v>
      </c>
      <c r="L26" s="84">
        <v>-346678101.53704399</v>
      </c>
      <c r="M26" s="84">
        <v>-355198538.55119514</v>
      </c>
      <c r="N26" s="84">
        <v>-355198538.55119514</v>
      </c>
      <c r="O26" s="84">
        <v>-352679563.1392833</v>
      </c>
      <c r="P26" s="84">
        <v>-352679563.1392833</v>
      </c>
      <c r="Q26" s="84">
        <v>-56111186.780515619</v>
      </c>
      <c r="R26" s="84">
        <v>-56111186.780515619</v>
      </c>
      <c r="S26" s="84">
        <v>-57089126.394670472</v>
      </c>
      <c r="T26" s="84">
        <v>-57089126.394670472</v>
      </c>
      <c r="U26" s="84">
        <v>-86763023</v>
      </c>
      <c r="V26" s="84">
        <v>-86763023</v>
      </c>
      <c r="W26" s="84">
        <v>-98148593.261449695</v>
      </c>
      <c r="X26" s="84">
        <v>-98148593.261449695</v>
      </c>
      <c r="Y26" s="84">
        <v>-103093066.78873958</v>
      </c>
      <c r="Z26" s="84">
        <v>-103093066.78873958</v>
      </c>
      <c r="AA26" s="84">
        <v>-137380137.315467</v>
      </c>
      <c r="AB26" s="84">
        <v>-137380137.315467</v>
      </c>
      <c r="AC26" s="84">
        <v>-155374246.79891685</v>
      </c>
      <c r="AD26" s="84">
        <v>-155374246.79891685</v>
      </c>
      <c r="AE26" s="84">
        <v>-172076745.31900245</v>
      </c>
      <c r="AF26" s="84">
        <v>-172076745.31900245</v>
      </c>
    </row>
    <row r="27" spans="2:32">
      <c r="B27" s="73" t="s">
        <v>144</v>
      </c>
      <c r="C27" s="75">
        <v>0</v>
      </c>
      <c r="D27" s="75">
        <v>0</v>
      </c>
      <c r="E27" s="84">
        <v>0</v>
      </c>
      <c r="F27" s="84">
        <v>0</v>
      </c>
      <c r="G27" s="84">
        <v>0</v>
      </c>
      <c r="H27" s="84">
        <v>0</v>
      </c>
      <c r="I27" s="84">
        <v>0</v>
      </c>
      <c r="J27" s="84">
        <v>0</v>
      </c>
      <c r="K27" s="84">
        <v>0</v>
      </c>
      <c r="L27" s="84">
        <v>0</v>
      </c>
      <c r="M27" s="84">
        <v>0</v>
      </c>
      <c r="N27" s="84">
        <v>0</v>
      </c>
      <c r="O27" s="84">
        <v>0</v>
      </c>
      <c r="P27" s="84">
        <v>6525316.7047228487</v>
      </c>
      <c r="Q27" s="84">
        <v>0</v>
      </c>
      <c r="R27" s="84">
        <v>7070391.0146184415</v>
      </c>
      <c r="S27" s="84">
        <v>0</v>
      </c>
      <c r="T27" s="84">
        <v>7091082.2240684135</v>
      </c>
      <c r="U27" s="84">
        <v>0</v>
      </c>
      <c r="V27" s="84">
        <v>9301254.0899300762</v>
      </c>
      <c r="W27" s="84">
        <v>0</v>
      </c>
      <c r="X27" s="84">
        <v>84103204.943326294</v>
      </c>
      <c r="Y27" s="84">
        <v>0</v>
      </c>
      <c r="Z27" s="84">
        <v>60815088.326518662</v>
      </c>
      <c r="AA27" s="84">
        <v>0</v>
      </c>
      <c r="AB27" s="84">
        <v>66031388.188247696</v>
      </c>
      <c r="AC27" s="84">
        <v>0</v>
      </c>
      <c r="AD27" s="84">
        <v>66939517.852823608</v>
      </c>
      <c r="AE27" s="84">
        <v>0</v>
      </c>
      <c r="AF27" s="84">
        <v>46132496.972415552</v>
      </c>
    </row>
    <row r="28" spans="2:32" ht="25">
      <c r="B28" s="77" t="s">
        <v>83</v>
      </c>
      <c r="C28" s="271">
        <v>0</v>
      </c>
      <c r="D28" s="271">
        <v>0</v>
      </c>
      <c r="E28" s="272">
        <v>0</v>
      </c>
      <c r="F28" s="272">
        <v>0</v>
      </c>
      <c r="G28" s="272">
        <v>0</v>
      </c>
      <c r="H28" s="272">
        <v>0</v>
      </c>
      <c r="I28" s="272">
        <v>0</v>
      </c>
      <c r="J28" s="272">
        <v>0</v>
      </c>
      <c r="K28" s="272">
        <v>0</v>
      </c>
      <c r="L28" s="272">
        <v>0</v>
      </c>
      <c r="M28" s="272">
        <v>0</v>
      </c>
      <c r="N28" s="272">
        <v>0</v>
      </c>
      <c r="O28" s="272">
        <v>0</v>
      </c>
      <c r="P28" s="272">
        <v>0</v>
      </c>
      <c r="Q28" s="272">
        <v>0</v>
      </c>
      <c r="R28" s="272">
        <v>0</v>
      </c>
      <c r="S28" s="272">
        <v>0</v>
      </c>
      <c r="T28" s="272">
        <v>0</v>
      </c>
      <c r="U28" s="272">
        <v>0</v>
      </c>
      <c r="V28" s="272">
        <v>0</v>
      </c>
      <c r="W28" s="272">
        <v>0</v>
      </c>
      <c r="X28" s="272">
        <v>0</v>
      </c>
      <c r="Y28" s="272">
        <v>0</v>
      </c>
      <c r="Z28" s="272">
        <v>0</v>
      </c>
      <c r="AA28" s="272">
        <v>0</v>
      </c>
      <c r="AB28" s="272">
        <v>0</v>
      </c>
      <c r="AC28" s="272">
        <v>0</v>
      </c>
      <c r="AD28" s="272">
        <v>0</v>
      </c>
      <c r="AE28" s="272">
        <v>0</v>
      </c>
      <c r="AF28" s="272">
        <v>0</v>
      </c>
    </row>
    <row r="29" spans="2:32" ht="13">
      <c r="B29" s="78"/>
      <c r="C29" s="79"/>
      <c r="D29" s="79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</row>
    <row r="30" spans="2:32" ht="13">
      <c r="B30" s="80" t="s">
        <v>84</v>
      </c>
      <c r="C30" s="233">
        <v>2499999875</v>
      </c>
      <c r="D30" s="233">
        <v>2499999875</v>
      </c>
      <c r="E30" s="234">
        <v>2499999875</v>
      </c>
      <c r="F30" s="234">
        <v>2499999875</v>
      </c>
      <c r="G30" s="234">
        <v>2499999875</v>
      </c>
      <c r="H30" s="234">
        <v>2499999875</v>
      </c>
      <c r="I30" s="234">
        <v>2499999875</v>
      </c>
      <c r="J30" s="234">
        <v>2499999875</v>
      </c>
      <c r="K30" s="234">
        <v>2863999856.8000002</v>
      </c>
      <c r="L30" s="234">
        <v>2863999856.8000002</v>
      </c>
      <c r="M30" s="234">
        <v>1863999906.8</v>
      </c>
      <c r="N30" s="234">
        <v>1863999906.8</v>
      </c>
      <c r="O30" s="234">
        <v>1863999906.8</v>
      </c>
      <c r="P30" s="234">
        <v>1863999906.8</v>
      </c>
      <c r="Q30" s="234">
        <v>1863999906.8</v>
      </c>
      <c r="R30" s="234">
        <v>1863999906.8</v>
      </c>
      <c r="S30" s="234">
        <v>1749999912.5</v>
      </c>
      <c r="T30" s="234">
        <v>1749999912.5</v>
      </c>
      <c r="U30" s="234">
        <v>1749999912.5</v>
      </c>
      <c r="V30" s="234">
        <v>1749999912.5</v>
      </c>
      <c r="W30" s="234">
        <v>1749999887.5</v>
      </c>
      <c r="X30" s="234">
        <v>1749999887.5</v>
      </c>
      <c r="Y30" s="234">
        <v>1749999912.5</v>
      </c>
      <c r="Z30" s="234">
        <v>1749999912.5</v>
      </c>
      <c r="AA30" s="234">
        <v>1499999925</v>
      </c>
      <c r="AB30" s="234">
        <v>1499999925</v>
      </c>
      <c r="AC30" s="234">
        <v>1499999925</v>
      </c>
      <c r="AD30" s="234">
        <v>1499999925</v>
      </c>
      <c r="AE30" s="234">
        <v>1499999925</v>
      </c>
      <c r="AF30" s="234">
        <v>1499999925</v>
      </c>
    </row>
    <row r="31" spans="2:32">
      <c r="B31" s="73" t="s">
        <v>85</v>
      </c>
      <c r="C31" s="75">
        <v>2499999875</v>
      </c>
      <c r="D31" s="75">
        <v>2499999875</v>
      </c>
      <c r="E31" s="84">
        <v>2499999875</v>
      </c>
      <c r="F31" s="84">
        <v>2499999875</v>
      </c>
      <c r="G31" s="84">
        <v>2499999875</v>
      </c>
      <c r="H31" s="84">
        <v>2499999875</v>
      </c>
      <c r="I31" s="84">
        <v>2499999875</v>
      </c>
      <c r="J31" s="84">
        <v>2499999875</v>
      </c>
      <c r="K31" s="84">
        <v>2863999856.8000002</v>
      </c>
      <c r="L31" s="84">
        <v>2863999856.8000002</v>
      </c>
      <c r="M31" s="84">
        <v>1863999906.8</v>
      </c>
      <c r="N31" s="84">
        <v>1863999906.8</v>
      </c>
      <c r="O31" s="84">
        <v>1863999906.8</v>
      </c>
      <c r="P31" s="84">
        <v>1863999906.8</v>
      </c>
      <c r="Q31" s="84">
        <v>1863999906.8</v>
      </c>
      <c r="R31" s="84">
        <v>1863999906.8</v>
      </c>
      <c r="S31" s="84">
        <v>1749999912.5</v>
      </c>
      <c r="T31" s="84">
        <v>1749999912.5</v>
      </c>
      <c r="U31" s="84">
        <v>1749999912.5</v>
      </c>
      <c r="V31" s="84">
        <v>1749999912.5</v>
      </c>
      <c r="W31" s="84">
        <v>1749999887.5</v>
      </c>
      <c r="X31" s="84">
        <v>1749999887.5</v>
      </c>
      <c r="Y31" s="84">
        <v>1749999912.5</v>
      </c>
      <c r="Z31" s="84">
        <v>1749999912.5</v>
      </c>
      <c r="AA31" s="84">
        <v>1499999925</v>
      </c>
      <c r="AB31" s="84">
        <v>1499999925</v>
      </c>
      <c r="AC31" s="84">
        <v>1499999925</v>
      </c>
      <c r="AD31" s="84">
        <v>1499999925</v>
      </c>
      <c r="AE31" s="84">
        <v>1499999925</v>
      </c>
      <c r="AF31" s="84">
        <v>1499999925</v>
      </c>
    </row>
    <row r="32" spans="2:32">
      <c r="B32" s="73" t="s">
        <v>86</v>
      </c>
      <c r="C32" s="75">
        <v>0</v>
      </c>
      <c r="D32" s="75">
        <v>0</v>
      </c>
      <c r="E32" s="84">
        <v>0</v>
      </c>
      <c r="F32" s="84">
        <v>0</v>
      </c>
      <c r="G32" s="84">
        <v>0</v>
      </c>
      <c r="H32" s="84">
        <v>0</v>
      </c>
      <c r="I32" s="84">
        <v>0</v>
      </c>
      <c r="J32" s="84">
        <v>0</v>
      </c>
      <c r="K32" s="84">
        <v>0</v>
      </c>
      <c r="L32" s="84">
        <v>0</v>
      </c>
      <c r="M32" s="84">
        <v>0</v>
      </c>
      <c r="N32" s="84">
        <v>0</v>
      </c>
      <c r="O32" s="84">
        <v>0</v>
      </c>
      <c r="P32" s="84">
        <v>0</v>
      </c>
      <c r="Q32" s="84">
        <v>0</v>
      </c>
      <c r="R32" s="84">
        <v>0</v>
      </c>
      <c r="S32" s="84">
        <v>0</v>
      </c>
      <c r="T32" s="84">
        <v>0</v>
      </c>
      <c r="U32" s="84">
        <v>0</v>
      </c>
      <c r="V32" s="84">
        <v>0</v>
      </c>
      <c r="W32" s="84">
        <v>0</v>
      </c>
      <c r="X32" s="84">
        <v>0</v>
      </c>
      <c r="Y32" s="84">
        <v>0</v>
      </c>
      <c r="Z32" s="84">
        <v>0</v>
      </c>
      <c r="AA32" s="84">
        <v>0</v>
      </c>
      <c r="AB32" s="84">
        <v>0</v>
      </c>
      <c r="AC32" s="84">
        <v>0</v>
      </c>
      <c r="AD32" s="84">
        <v>0</v>
      </c>
      <c r="AE32" s="84">
        <v>0</v>
      </c>
      <c r="AF32" s="84">
        <v>0</v>
      </c>
    </row>
    <row r="33" spans="2:36">
      <c r="B33" s="73"/>
      <c r="C33" s="81"/>
      <c r="D33" s="81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</row>
    <row r="34" spans="2:36" ht="13">
      <c r="B34" s="80" t="s">
        <v>87</v>
      </c>
      <c r="C34" s="233">
        <v>3519711886.7070503</v>
      </c>
      <c r="D34" s="233">
        <v>3520277722.0230503</v>
      </c>
      <c r="E34" s="234">
        <v>3034970680.5047498</v>
      </c>
      <c r="F34" s="234">
        <v>3037063477.6773796</v>
      </c>
      <c r="G34" s="234">
        <v>3085382402.4246402</v>
      </c>
      <c r="H34" s="234">
        <v>3085671654.1429901</v>
      </c>
      <c r="I34" s="234">
        <v>3130385725.8979101</v>
      </c>
      <c r="J34" s="234">
        <v>3131129689.8329601</v>
      </c>
      <c r="K34" s="234">
        <v>2637382354.8393455</v>
      </c>
      <c r="L34" s="234">
        <v>2638526156.1549554</v>
      </c>
      <c r="M34" s="234">
        <v>2655933303.950686</v>
      </c>
      <c r="N34" s="234">
        <v>2642751904.6602392</v>
      </c>
      <c r="O34" s="234">
        <v>2563002775.7908974</v>
      </c>
      <c r="P34" s="234">
        <v>2563364658.8555002</v>
      </c>
      <c r="Q34" s="234">
        <v>3341871603.7024593</v>
      </c>
      <c r="R34" s="234">
        <v>3274701686.5038381</v>
      </c>
      <c r="S34" s="234">
        <v>3816770313.7971082</v>
      </c>
      <c r="T34" s="234">
        <v>3923792595.0674491</v>
      </c>
      <c r="U34" s="234">
        <v>3833765470</v>
      </c>
      <c r="V34" s="234">
        <v>3938055504</v>
      </c>
      <c r="W34" s="234">
        <v>2273477977.02916</v>
      </c>
      <c r="X34" s="234">
        <v>2378673392.4033918</v>
      </c>
      <c r="Y34" s="234">
        <v>2313068874.7133827</v>
      </c>
      <c r="Z34" s="234">
        <v>2426245167.1644478</v>
      </c>
      <c r="AA34" s="234">
        <v>2307498653.9211917</v>
      </c>
      <c r="AB34" s="234">
        <v>2451534781.8506269</v>
      </c>
      <c r="AC34" s="234">
        <v>2333567979.4227076</v>
      </c>
      <c r="AD34" s="234">
        <v>2439824360.9106297</v>
      </c>
      <c r="AE34" s="234">
        <v>1781898935.0599346</v>
      </c>
      <c r="AF34" s="234">
        <v>1767436571.9454708</v>
      </c>
    </row>
    <row r="35" spans="2:36">
      <c r="B35" s="73" t="s">
        <v>88</v>
      </c>
      <c r="C35" s="75">
        <v>169706829.44075</v>
      </c>
      <c r="D35" s="75">
        <v>170272664.75674999</v>
      </c>
      <c r="E35" s="84">
        <v>167546571.61759007</v>
      </c>
      <c r="F35" s="84">
        <v>169639368.79022002</v>
      </c>
      <c r="G35" s="84">
        <v>213712786.39230001</v>
      </c>
      <c r="H35" s="84">
        <v>214002038.11065006</v>
      </c>
      <c r="I35" s="84">
        <v>280919194.85323</v>
      </c>
      <c r="J35" s="84">
        <v>281663158.78828001</v>
      </c>
      <c r="K35" s="84">
        <v>280612714.8111701</v>
      </c>
      <c r="L35" s="84">
        <v>281756516.12678003</v>
      </c>
      <c r="M35" s="84">
        <v>254526066.57884502</v>
      </c>
      <c r="N35" s="84">
        <v>241344667.28839827</v>
      </c>
      <c r="O35" s="84">
        <v>167076228.8008976</v>
      </c>
      <c r="P35" s="84">
        <v>167076228.31550026</v>
      </c>
      <c r="Q35" s="84">
        <v>232602484.11245942</v>
      </c>
      <c r="R35" s="84">
        <v>164563256.85383797</v>
      </c>
      <c r="S35" s="84">
        <v>232268752.42959547</v>
      </c>
      <c r="T35" s="84">
        <v>162879936.0799365</v>
      </c>
      <c r="U35" s="84">
        <v>255824528</v>
      </c>
      <c r="V35" s="84">
        <v>187243379</v>
      </c>
      <c r="W35" s="84">
        <v>276851069.02916002</v>
      </c>
      <c r="X35" s="84">
        <v>264835066.61986005</v>
      </c>
      <c r="Y35" s="84">
        <v>316823142.53338253</v>
      </c>
      <c r="Z35" s="84">
        <v>327066299.53338253</v>
      </c>
      <c r="AA35" s="84">
        <v>311643957.92119169</v>
      </c>
      <c r="AB35" s="84">
        <v>358755953.10679853</v>
      </c>
      <c r="AC35" s="84">
        <v>338111948.30270743</v>
      </c>
      <c r="AD35" s="84">
        <v>348237479.17463708</v>
      </c>
      <c r="AE35" s="84">
        <v>284054551.0599345</v>
      </c>
      <c r="AF35" s="84">
        <v>136009296.0599345</v>
      </c>
    </row>
    <row r="36" spans="2:36">
      <c r="B36" s="73" t="s">
        <v>145</v>
      </c>
      <c r="C36" s="75">
        <v>0</v>
      </c>
      <c r="D36" s="75">
        <v>0</v>
      </c>
      <c r="E36" s="84">
        <v>0</v>
      </c>
      <c r="F36" s="84">
        <v>0</v>
      </c>
      <c r="G36" s="84">
        <v>0</v>
      </c>
      <c r="H36" s="84">
        <v>0</v>
      </c>
      <c r="I36" s="84">
        <v>0</v>
      </c>
      <c r="J36" s="84">
        <v>0</v>
      </c>
      <c r="K36" s="84">
        <v>0</v>
      </c>
      <c r="L36" s="84">
        <v>0</v>
      </c>
      <c r="M36" s="84">
        <v>0</v>
      </c>
      <c r="N36" s="84">
        <v>0</v>
      </c>
      <c r="O36" s="84">
        <v>0</v>
      </c>
      <c r="P36" s="84">
        <v>0</v>
      </c>
      <c r="Q36" s="84">
        <v>0</v>
      </c>
      <c r="R36" s="84">
        <v>0</v>
      </c>
      <c r="S36" s="84">
        <v>0</v>
      </c>
      <c r="T36" s="84">
        <v>0</v>
      </c>
      <c r="U36" s="84">
        <v>0</v>
      </c>
      <c r="V36" s="84">
        <v>-4012567</v>
      </c>
      <c r="W36" s="84">
        <v>0</v>
      </c>
      <c r="X36" s="84">
        <v>-60139235.216468453</v>
      </c>
      <c r="Y36" s="84">
        <v>0</v>
      </c>
      <c r="Z36" s="84">
        <v>-74894795.663372874</v>
      </c>
      <c r="AA36" s="84">
        <v>0</v>
      </c>
      <c r="AB36" s="84">
        <v>-81380792.865207434</v>
      </c>
      <c r="AC36" s="84">
        <v>0</v>
      </c>
      <c r="AD36" s="84">
        <v>-82645606.983843088</v>
      </c>
      <c r="AE36" s="84">
        <v>0</v>
      </c>
      <c r="AF36" s="84">
        <v>-45659647.114463806</v>
      </c>
    </row>
    <row r="37" spans="2:36">
      <c r="B37" s="73" t="s">
        <v>89</v>
      </c>
      <c r="C37" s="75">
        <v>3350005057.2663002</v>
      </c>
      <c r="D37" s="75">
        <v>3350005057.2663002</v>
      </c>
      <c r="E37" s="84">
        <v>2867424108.8871598</v>
      </c>
      <c r="F37" s="84">
        <v>2867424108.8871598</v>
      </c>
      <c r="G37" s="84">
        <v>2871669616.03234</v>
      </c>
      <c r="H37" s="84">
        <v>2871669616.03234</v>
      </c>
      <c r="I37" s="84">
        <v>2849466531.0446801</v>
      </c>
      <c r="J37" s="84">
        <v>2849466531.0446801</v>
      </c>
      <c r="K37" s="84">
        <v>2356769640.0281754</v>
      </c>
      <c r="L37" s="84">
        <v>2356769640.0281754</v>
      </c>
      <c r="M37" s="84">
        <v>2401407237.371841</v>
      </c>
      <c r="N37" s="84">
        <v>2401407237.371841</v>
      </c>
      <c r="O37" s="84">
        <v>2395926546.9899998</v>
      </c>
      <c r="P37" s="84">
        <v>2396288430.54</v>
      </c>
      <c r="Q37" s="84">
        <v>3109269119.5900002</v>
      </c>
      <c r="R37" s="84">
        <v>3110138429.6500001</v>
      </c>
      <c r="S37" s="84">
        <v>3584501561.3675127</v>
      </c>
      <c r="T37" s="84">
        <v>3760912658.9875126</v>
      </c>
      <c r="U37" s="84">
        <v>3577940942</v>
      </c>
      <c r="V37" s="84">
        <v>3754824692</v>
      </c>
      <c r="W37" s="84">
        <v>1996626908</v>
      </c>
      <c r="X37" s="84">
        <v>2173977561</v>
      </c>
      <c r="Y37" s="84">
        <v>1996245732.1800003</v>
      </c>
      <c r="Z37" s="84">
        <v>2174073663.2944384</v>
      </c>
      <c r="AA37" s="84">
        <v>1995854696</v>
      </c>
      <c r="AB37" s="84">
        <v>2174159621.609036</v>
      </c>
      <c r="AC37" s="84">
        <v>1995456031.1199999</v>
      </c>
      <c r="AD37" s="84">
        <v>2174232488.7198358</v>
      </c>
      <c r="AE37" s="84">
        <v>1497844384</v>
      </c>
      <c r="AF37" s="84">
        <v>1677086923</v>
      </c>
    </row>
    <row r="38" spans="2:36">
      <c r="B38" s="73" t="s">
        <v>90</v>
      </c>
      <c r="C38" s="75">
        <v>0</v>
      </c>
      <c r="D38" s="75">
        <v>0</v>
      </c>
      <c r="E38" s="84">
        <v>0</v>
      </c>
      <c r="F38" s="84">
        <v>0</v>
      </c>
      <c r="G38" s="84">
        <v>0</v>
      </c>
      <c r="H38" s="84">
        <v>0</v>
      </c>
      <c r="I38" s="84">
        <v>0</v>
      </c>
      <c r="J38" s="84">
        <v>0</v>
      </c>
      <c r="K38" s="84">
        <v>0</v>
      </c>
      <c r="L38" s="84">
        <v>0</v>
      </c>
      <c r="M38" s="84">
        <v>0</v>
      </c>
      <c r="N38" s="84">
        <v>0</v>
      </c>
      <c r="O38" s="84">
        <v>0</v>
      </c>
      <c r="P38" s="84">
        <v>0</v>
      </c>
      <c r="Q38" s="84">
        <v>0</v>
      </c>
      <c r="R38" s="84">
        <v>0</v>
      </c>
      <c r="S38" s="84">
        <v>0</v>
      </c>
      <c r="T38" s="84">
        <v>0</v>
      </c>
      <c r="U38" s="84">
        <v>0</v>
      </c>
      <c r="V38" s="84">
        <v>0</v>
      </c>
      <c r="W38" s="84">
        <v>0</v>
      </c>
      <c r="X38" s="84">
        <v>0</v>
      </c>
      <c r="Y38" s="84">
        <v>0</v>
      </c>
      <c r="Z38" s="84">
        <v>0</v>
      </c>
      <c r="AA38" s="84">
        <v>0</v>
      </c>
      <c r="AB38" s="84">
        <v>0</v>
      </c>
      <c r="AC38" s="84">
        <v>0</v>
      </c>
      <c r="AD38" s="84">
        <v>0</v>
      </c>
      <c r="AE38" s="84">
        <v>0</v>
      </c>
      <c r="AF38" s="84">
        <v>0</v>
      </c>
      <c r="AH38" s="241"/>
      <c r="AI38" s="241"/>
      <c r="AJ38" s="241"/>
    </row>
    <row r="39" spans="2:36">
      <c r="B39" s="73" t="s">
        <v>91</v>
      </c>
      <c r="C39" s="75">
        <v>0</v>
      </c>
      <c r="D39" s="75">
        <v>0</v>
      </c>
      <c r="E39" s="84">
        <v>0</v>
      </c>
      <c r="F39" s="84">
        <v>0</v>
      </c>
      <c r="G39" s="84">
        <v>0</v>
      </c>
      <c r="H39" s="84">
        <v>0</v>
      </c>
      <c r="I39" s="84">
        <v>0</v>
      </c>
      <c r="J39" s="84">
        <v>0</v>
      </c>
      <c r="K39" s="84">
        <v>0</v>
      </c>
      <c r="L39" s="84">
        <v>0</v>
      </c>
      <c r="M39" s="84">
        <v>0</v>
      </c>
      <c r="N39" s="84">
        <v>0</v>
      </c>
      <c r="O39" s="84">
        <v>0</v>
      </c>
      <c r="P39" s="84">
        <v>0</v>
      </c>
      <c r="Q39" s="84">
        <v>0</v>
      </c>
      <c r="R39" s="84">
        <v>0</v>
      </c>
      <c r="S39" s="84">
        <v>0</v>
      </c>
      <c r="T39" s="84">
        <v>0</v>
      </c>
      <c r="U39" s="84">
        <v>0</v>
      </c>
      <c r="V39" s="84">
        <v>0</v>
      </c>
      <c r="W39" s="84">
        <v>0</v>
      </c>
      <c r="X39" s="84">
        <v>0</v>
      </c>
      <c r="Y39" s="84">
        <v>0</v>
      </c>
      <c r="Z39" s="84">
        <v>0</v>
      </c>
      <c r="AA39" s="84">
        <v>0</v>
      </c>
      <c r="AB39" s="84">
        <v>0</v>
      </c>
      <c r="AC39" s="84">
        <v>0</v>
      </c>
      <c r="AD39" s="84">
        <v>0</v>
      </c>
      <c r="AE39" s="84">
        <v>0</v>
      </c>
      <c r="AF39" s="84">
        <v>0</v>
      </c>
      <c r="AH39" s="242"/>
      <c r="AI39" s="242"/>
      <c r="AJ39" s="242"/>
    </row>
    <row r="40" spans="2:36" ht="13">
      <c r="B40" s="78"/>
      <c r="C40" s="145"/>
      <c r="D40" s="145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H40" s="134"/>
      <c r="AI40" s="134"/>
      <c r="AJ40" s="134"/>
    </row>
    <row r="41" spans="2:36" ht="13">
      <c r="B41" s="72" t="s">
        <v>92</v>
      </c>
      <c r="C41" s="231">
        <v>138061857788</v>
      </c>
      <c r="D41" s="231">
        <v>136640737000</v>
      </c>
      <c r="E41" s="232">
        <v>134510609584</v>
      </c>
      <c r="F41" s="232">
        <v>132591473893</v>
      </c>
      <c r="G41" s="232">
        <v>129455184720</v>
      </c>
      <c r="H41" s="232">
        <v>127588293571</v>
      </c>
      <c r="I41" s="232">
        <v>127822382704</v>
      </c>
      <c r="J41" s="232">
        <v>125930656891</v>
      </c>
      <c r="K41" s="232">
        <v>126219710477</v>
      </c>
      <c r="L41" s="232">
        <v>124314856920</v>
      </c>
      <c r="M41" s="232">
        <v>124788576590</v>
      </c>
      <c r="N41" s="232">
        <v>123005280641</v>
      </c>
      <c r="O41" s="232">
        <v>119944941325</v>
      </c>
      <c r="P41" s="232">
        <v>119949945727.60048</v>
      </c>
      <c r="Q41" s="232">
        <v>116817494714</v>
      </c>
      <c r="R41" s="232">
        <v>116822427935.24182</v>
      </c>
      <c r="S41" s="232">
        <v>115634935651</v>
      </c>
      <c r="T41" s="232">
        <v>115639527927.32474</v>
      </c>
      <c r="U41" s="232">
        <v>114100996213</v>
      </c>
      <c r="V41" s="232">
        <v>114101100355.94162</v>
      </c>
      <c r="W41" s="232">
        <v>113038084422</v>
      </c>
      <c r="X41" s="232">
        <v>113029408818.19849</v>
      </c>
      <c r="Y41" s="232">
        <v>115254831567</v>
      </c>
      <c r="Z41" s="232">
        <v>115221644836.26033</v>
      </c>
      <c r="AA41" s="232">
        <v>108944846544</v>
      </c>
      <c r="AB41" s="232">
        <v>108908795605.93132</v>
      </c>
      <c r="AC41" s="232">
        <v>107685547453</v>
      </c>
      <c r="AD41" s="232">
        <v>107648582752.46475</v>
      </c>
      <c r="AE41" s="232">
        <v>109981105834</v>
      </c>
      <c r="AF41" s="232">
        <v>109966141491.96979</v>
      </c>
    </row>
    <row r="42" spans="2:36">
      <c r="B42" s="73" t="s">
        <v>2</v>
      </c>
      <c r="C42" s="75">
        <v>131220570072</v>
      </c>
      <c r="D42" s="75">
        <v>129799081190</v>
      </c>
      <c r="E42" s="84">
        <v>127575490561</v>
      </c>
      <c r="F42" s="84">
        <v>125656263370</v>
      </c>
      <c r="G42" s="84">
        <v>122664007976</v>
      </c>
      <c r="H42" s="84">
        <v>120796708394</v>
      </c>
      <c r="I42" s="84">
        <v>120978184739</v>
      </c>
      <c r="J42" s="84">
        <v>119086257742</v>
      </c>
      <c r="K42" s="84">
        <v>119266416275</v>
      </c>
      <c r="L42" s="84">
        <v>117361312007</v>
      </c>
      <c r="M42" s="84">
        <v>117877519569</v>
      </c>
      <c r="N42" s="84">
        <v>116094107569</v>
      </c>
      <c r="O42" s="84">
        <v>110082419312</v>
      </c>
      <c r="P42" s="84">
        <v>110087423714.60048</v>
      </c>
      <c r="Q42" s="84">
        <v>107029310530</v>
      </c>
      <c r="R42" s="84">
        <v>107034243751.24182</v>
      </c>
      <c r="S42" s="84">
        <v>105869871989</v>
      </c>
      <c r="T42" s="84">
        <v>105874464265.32474</v>
      </c>
      <c r="U42" s="84">
        <v>104284767412</v>
      </c>
      <c r="V42" s="84">
        <v>104284871554.94162</v>
      </c>
      <c r="W42" s="84">
        <v>103200702094</v>
      </c>
      <c r="X42" s="84">
        <v>103192026490.19849</v>
      </c>
      <c r="Y42" s="84">
        <v>105658268073</v>
      </c>
      <c r="Z42" s="84">
        <v>105625081342.26033</v>
      </c>
      <c r="AA42" s="84">
        <v>99271948773</v>
      </c>
      <c r="AB42" s="84">
        <v>99235897834.93132</v>
      </c>
      <c r="AC42" s="84">
        <v>97999079433</v>
      </c>
      <c r="AD42" s="84">
        <v>97962114732.464752</v>
      </c>
      <c r="AE42" s="84">
        <v>100299978232</v>
      </c>
      <c r="AF42" s="84">
        <v>100285013889.96979</v>
      </c>
    </row>
    <row r="43" spans="2:36">
      <c r="B43" s="76" t="s">
        <v>3</v>
      </c>
      <c r="C43" s="75">
        <v>6171268760</v>
      </c>
      <c r="D43" s="75">
        <v>6171268760</v>
      </c>
      <c r="E43" s="84">
        <v>6171268760</v>
      </c>
      <c r="F43" s="84">
        <v>6171268760</v>
      </c>
      <c r="G43" s="84">
        <v>6171268760</v>
      </c>
      <c r="H43" s="84">
        <v>6171268760</v>
      </c>
      <c r="I43" s="84">
        <v>6171268760</v>
      </c>
      <c r="J43" s="84">
        <v>6171268760</v>
      </c>
      <c r="K43" s="84">
        <v>6171268760</v>
      </c>
      <c r="L43" s="84">
        <v>6171268760</v>
      </c>
      <c r="M43" s="84">
        <v>6171268760</v>
      </c>
      <c r="N43" s="84">
        <v>6171268760</v>
      </c>
      <c r="O43" s="84">
        <v>9133477765</v>
      </c>
      <c r="P43" s="84">
        <v>9133477765</v>
      </c>
      <c r="Q43" s="84">
        <v>9133477765</v>
      </c>
      <c r="R43" s="84">
        <v>9133477765</v>
      </c>
      <c r="S43" s="84">
        <v>9133477765</v>
      </c>
      <c r="T43" s="84">
        <v>9133477765</v>
      </c>
      <c r="U43" s="84">
        <v>9133477765</v>
      </c>
      <c r="V43" s="84">
        <v>9133477765</v>
      </c>
      <c r="W43" s="84">
        <v>9133477765</v>
      </c>
      <c r="X43" s="84">
        <v>9133477765</v>
      </c>
      <c r="Y43" s="84">
        <v>9133477765</v>
      </c>
      <c r="Z43" s="84">
        <v>9133477765</v>
      </c>
      <c r="AA43" s="84">
        <v>9133477765</v>
      </c>
      <c r="AB43" s="84">
        <v>9133477765</v>
      </c>
      <c r="AC43" s="84">
        <v>9133477765</v>
      </c>
      <c r="AD43" s="84">
        <v>9133477765</v>
      </c>
      <c r="AE43" s="84">
        <v>9133477765</v>
      </c>
      <c r="AF43" s="84">
        <v>9133477765</v>
      </c>
    </row>
    <row r="44" spans="2:36">
      <c r="B44" s="73" t="s">
        <v>93</v>
      </c>
      <c r="C44" s="75">
        <v>709540718</v>
      </c>
      <c r="D44" s="75">
        <v>709540718</v>
      </c>
      <c r="E44" s="84">
        <v>790981291</v>
      </c>
      <c r="F44" s="84">
        <v>790981291</v>
      </c>
      <c r="G44" s="84">
        <v>661841052</v>
      </c>
      <c r="H44" s="84">
        <v>661841052</v>
      </c>
      <c r="I44" s="84">
        <v>698937497</v>
      </c>
      <c r="J44" s="84">
        <v>698937497</v>
      </c>
      <c r="K44" s="84">
        <v>791362952</v>
      </c>
      <c r="L44" s="84">
        <v>791362952</v>
      </c>
      <c r="M44" s="84">
        <v>740019399</v>
      </c>
      <c r="N44" s="84">
        <v>740019399</v>
      </c>
      <c r="O44" s="84">
        <v>734397348</v>
      </c>
      <c r="P44" s="84">
        <v>734397348</v>
      </c>
      <c r="Q44" s="84">
        <v>678879486</v>
      </c>
      <c r="R44" s="84">
        <v>678879486</v>
      </c>
      <c r="S44" s="84">
        <v>665206932</v>
      </c>
      <c r="T44" s="84">
        <v>665206932</v>
      </c>
      <c r="U44" s="84">
        <v>746204210</v>
      </c>
      <c r="V44" s="84">
        <v>746204210</v>
      </c>
      <c r="W44" s="84">
        <v>710209577</v>
      </c>
      <c r="X44" s="84">
        <v>710209577</v>
      </c>
      <c r="Y44" s="84">
        <v>490601582</v>
      </c>
      <c r="Z44" s="84">
        <v>490601582</v>
      </c>
      <c r="AA44" s="84">
        <v>554110822</v>
      </c>
      <c r="AB44" s="84">
        <v>554110822</v>
      </c>
      <c r="AC44" s="84">
        <v>616941147</v>
      </c>
      <c r="AD44" s="84">
        <v>616941147</v>
      </c>
      <c r="AE44" s="84">
        <v>561763464</v>
      </c>
      <c r="AF44" s="84">
        <v>561763464</v>
      </c>
    </row>
    <row r="45" spans="2:36">
      <c r="B45" s="73" t="s">
        <v>94</v>
      </c>
      <c r="C45" s="75">
        <v>-39521762</v>
      </c>
      <c r="D45" s="75">
        <v>-39153668</v>
      </c>
      <c r="E45" s="84">
        <v>-27131028</v>
      </c>
      <c r="F45" s="84">
        <v>-27039528</v>
      </c>
      <c r="G45" s="84">
        <v>-41933068</v>
      </c>
      <c r="H45" s="84">
        <v>-41524635</v>
      </c>
      <c r="I45" s="84">
        <v>-26008292</v>
      </c>
      <c r="J45" s="84">
        <v>-25807108</v>
      </c>
      <c r="K45" s="84">
        <v>-9337510</v>
      </c>
      <c r="L45" s="84">
        <v>-9086799</v>
      </c>
      <c r="M45" s="84">
        <v>-231138</v>
      </c>
      <c r="N45" s="84">
        <v>-115087</v>
      </c>
      <c r="O45" s="84">
        <v>-5353100</v>
      </c>
      <c r="P45" s="84">
        <v>-5353100</v>
      </c>
      <c r="Q45" s="84">
        <v>-24173067</v>
      </c>
      <c r="R45" s="84">
        <v>-24173067</v>
      </c>
      <c r="S45" s="84">
        <v>-33621035</v>
      </c>
      <c r="T45" s="84">
        <v>-33621035</v>
      </c>
      <c r="U45" s="84">
        <v>-63453174</v>
      </c>
      <c r="V45" s="84">
        <v>-63453174</v>
      </c>
      <c r="W45" s="84">
        <v>-6305014</v>
      </c>
      <c r="X45" s="84">
        <v>-6305014</v>
      </c>
      <c r="Y45" s="84">
        <v>-27515853</v>
      </c>
      <c r="Z45" s="84">
        <v>-27515853</v>
      </c>
      <c r="AA45" s="84">
        <v>-14690816</v>
      </c>
      <c r="AB45" s="84">
        <v>-14690816</v>
      </c>
      <c r="AC45" s="84">
        <v>-63950892</v>
      </c>
      <c r="AD45" s="84">
        <v>-63950892</v>
      </c>
      <c r="AE45" s="84">
        <v>-14113627</v>
      </c>
      <c r="AF45" s="84">
        <v>-14113627</v>
      </c>
    </row>
    <row r="46" spans="2:36">
      <c r="B46" s="82"/>
      <c r="C46" s="146"/>
      <c r="D46" s="146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</row>
    <row r="47" spans="2:36" ht="13">
      <c r="B47" s="72" t="s">
        <v>95</v>
      </c>
      <c r="C47" s="147"/>
      <c r="D47" s="147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  <c r="AE47" s="89"/>
      <c r="AF47" s="89"/>
    </row>
    <row r="48" spans="2:36" ht="13">
      <c r="B48" s="112" t="s">
        <v>96</v>
      </c>
      <c r="C48" s="113">
        <v>0.14378020015643572</v>
      </c>
      <c r="D48" s="113">
        <v>0.14343406438546472</v>
      </c>
      <c r="E48" s="114">
        <v>0.14352743024774509</v>
      </c>
      <c r="F48" s="114">
        <v>0.14451685785852836</v>
      </c>
      <c r="G48" s="114">
        <v>0.14852709467990702</v>
      </c>
      <c r="H48" s="114">
        <v>0.1473129677218811</v>
      </c>
      <c r="I48" s="114">
        <v>0.1493378100729249</v>
      </c>
      <c r="J48" s="114">
        <v>0.14734956733850732</v>
      </c>
      <c r="K48" s="114">
        <v>0.14588205879356145</v>
      </c>
      <c r="L48" s="114">
        <v>0.14590440546791994</v>
      </c>
      <c r="M48" s="114">
        <v>0.14461991016002892</v>
      </c>
      <c r="N48" s="114">
        <v>0.14582064353870566</v>
      </c>
      <c r="O48" s="114">
        <v>0.14962637912880777</v>
      </c>
      <c r="P48" s="114">
        <v>0.13856619828430053</v>
      </c>
      <c r="Q48" s="114">
        <v>0.15187440495507265</v>
      </c>
      <c r="R48" s="114">
        <v>0.14539332724894002</v>
      </c>
      <c r="S48" s="114">
        <v>0.15068779503504087</v>
      </c>
      <c r="T48" s="114">
        <v>0.14699869780489827</v>
      </c>
      <c r="U48" s="114">
        <v>0.14928030969195291</v>
      </c>
      <c r="V48" s="114">
        <v>0.15087846658641318</v>
      </c>
      <c r="W48" s="114">
        <v>0.15248065580975226</v>
      </c>
      <c r="X48" s="114">
        <v>0.13836134236578748</v>
      </c>
      <c r="Y48" s="114">
        <v>0.145987988459094</v>
      </c>
      <c r="Z48" s="114">
        <v>0.13533357294711434</v>
      </c>
      <c r="AA48" s="114">
        <v>0.16489632358469763</v>
      </c>
      <c r="AB48" s="114">
        <v>0.15662287014506218</v>
      </c>
      <c r="AC48" s="114">
        <v>0.16074196018948814</v>
      </c>
      <c r="AD48" s="114">
        <v>0.15836783648353089</v>
      </c>
      <c r="AE48" s="114">
        <v>0.15291604985219004</v>
      </c>
      <c r="AF48" s="114">
        <v>0.14072049812362802</v>
      </c>
    </row>
    <row r="49" spans="2:32" ht="13">
      <c r="B49" s="115" t="s">
        <v>97</v>
      </c>
      <c r="C49" s="113">
        <v>0.16188802454076973</v>
      </c>
      <c r="D49" s="113">
        <v>0.16173021771344331</v>
      </c>
      <c r="E49" s="114">
        <v>0.16211332382693361</v>
      </c>
      <c r="F49" s="114">
        <v>0.16337176460025049</v>
      </c>
      <c r="G49" s="114">
        <v>0.16783879610312369</v>
      </c>
      <c r="H49" s="114">
        <v>0.16690724087209616</v>
      </c>
      <c r="I49" s="114">
        <v>0.16889619900383132</v>
      </c>
      <c r="J49" s="114">
        <v>0.16720176168673415</v>
      </c>
      <c r="K49" s="114">
        <v>0.16857265003304842</v>
      </c>
      <c r="L49" s="114">
        <v>0.16894268043969635</v>
      </c>
      <c r="M49" s="114">
        <v>0.15955717411267642</v>
      </c>
      <c r="N49" s="114">
        <v>0.16097446374127258</v>
      </c>
      <c r="O49" s="114">
        <v>0.16516684199626083</v>
      </c>
      <c r="P49" s="114">
        <v>0.15410601279187053</v>
      </c>
      <c r="Q49" s="114">
        <v>0.16783091824414431</v>
      </c>
      <c r="R49" s="114">
        <v>0.16134916672039212</v>
      </c>
      <c r="S49" s="114">
        <v>0.16582511044207315</v>
      </c>
      <c r="T49" s="114">
        <v>0.162135411940658</v>
      </c>
      <c r="U49" s="114">
        <v>0.16461759832730502</v>
      </c>
      <c r="V49" s="114">
        <v>0.16621574122303656</v>
      </c>
      <c r="W49" s="114">
        <v>0.16796216274122858</v>
      </c>
      <c r="X49" s="114">
        <v>0.15384403758464665</v>
      </c>
      <c r="Y49" s="114">
        <v>0.16117173293823708</v>
      </c>
      <c r="Z49" s="114">
        <v>0.15052169072643348</v>
      </c>
      <c r="AA49" s="114">
        <v>0.17866475754540076</v>
      </c>
      <c r="AB49" s="114">
        <v>0.17039586172627022</v>
      </c>
      <c r="AC49" s="114">
        <v>0.1746714053237545</v>
      </c>
      <c r="AD49" s="114">
        <v>0.17230206475339316</v>
      </c>
      <c r="AE49" s="114">
        <v>0.16655475546098819</v>
      </c>
      <c r="AF49" s="114">
        <v>0.15436105970602687</v>
      </c>
    </row>
    <row r="50" spans="2:32" ht="13">
      <c r="B50" s="115" t="s">
        <v>98</v>
      </c>
      <c r="C50" s="116">
        <v>0.18738175570663396</v>
      </c>
      <c r="D50" s="116">
        <v>0.18749323538527463</v>
      </c>
      <c r="E50" s="117">
        <v>0.18467638178861395</v>
      </c>
      <c r="F50" s="117">
        <v>0.18627718520164044</v>
      </c>
      <c r="G50" s="117">
        <v>0.19167239078763204</v>
      </c>
      <c r="H50" s="117">
        <v>0.19109183937858754</v>
      </c>
      <c r="I50" s="117">
        <v>0.19338632084068511</v>
      </c>
      <c r="J50" s="117">
        <v>0.19206568098275692</v>
      </c>
      <c r="K50" s="117">
        <v>0.18946782040598262</v>
      </c>
      <c r="L50" s="117">
        <v>0.19016722448476506</v>
      </c>
      <c r="M50" s="117">
        <v>0.18084063912628026</v>
      </c>
      <c r="N50" s="117">
        <v>0.18245932919492175</v>
      </c>
      <c r="O50" s="117">
        <v>0.18653500264962466</v>
      </c>
      <c r="P50" s="117">
        <v>0.17547629890001729</v>
      </c>
      <c r="Q50" s="117">
        <v>0.19643854770824334</v>
      </c>
      <c r="R50" s="117">
        <v>0.18938061362987688</v>
      </c>
      <c r="S50" s="117">
        <v>0.19883977270774592</v>
      </c>
      <c r="T50" s="117">
        <v>0.19602936356159315</v>
      </c>
      <c r="U50" s="117">
        <v>0.19821735290651354</v>
      </c>
      <c r="V50" s="117">
        <v>0.20072947940536015</v>
      </c>
      <c r="W50" s="117">
        <v>0.188074658354138</v>
      </c>
      <c r="X50" s="117">
        <v>0.17488876760026018</v>
      </c>
      <c r="Y50" s="117">
        <v>0.18124090351672817</v>
      </c>
      <c r="Z50" s="117">
        <v>0.17157889027094916</v>
      </c>
      <c r="AA50" s="117">
        <v>0.19984518715837243</v>
      </c>
      <c r="AB50" s="117">
        <v>0.19290584145941414</v>
      </c>
      <c r="AC50" s="117">
        <v>0.19634161116489773</v>
      </c>
      <c r="AD50" s="117">
        <v>0.19496677894216186</v>
      </c>
      <c r="AE50" s="117">
        <v>0.18275661960435702</v>
      </c>
      <c r="AF50" s="117">
        <v>0.17043361211139191</v>
      </c>
    </row>
    <row r="51" spans="2:32">
      <c r="B51" s="90"/>
      <c r="C51" s="148"/>
      <c r="D51" s="148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  <c r="Y51" s="144"/>
      <c r="Z51" s="144"/>
      <c r="AA51" s="144"/>
      <c r="AB51" s="144"/>
      <c r="AC51" s="144"/>
      <c r="AD51" s="144"/>
      <c r="AE51" s="144"/>
      <c r="AF51" s="144"/>
    </row>
    <row r="53" spans="2:32" ht="17" customHeight="1">
      <c r="B53" s="137"/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7"/>
      <c r="V53" s="137"/>
      <c r="W53" s="137"/>
      <c r="X53" s="137"/>
      <c r="Y53" s="137"/>
      <c r="Z53" s="137"/>
      <c r="AA53" s="137"/>
      <c r="AB53" s="137"/>
      <c r="AC53" s="137"/>
      <c r="AD53" s="137"/>
      <c r="AE53" s="137"/>
      <c r="AF53" s="137"/>
    </row>
    <row r="54" spans="2:32" ht="13">
      <c r="B54" s="137"/>
    </row>
  </sheetData>
  <phoneticPr fontId="39" type="noConversion"/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36555-D9EB-43DB-BCF9-FCEE3FA382E6}">
  <dimension ref="A1:S72"/>
  <sheetViews>
    <sheetView showGridLines="0" zoomScaleNormal="100" workbookViewId="0">
      <selection activeCell="C72" sqref="C72"/>
    </sheetView>
  </sheetViews>
  <sheetFormatPr defaultRowHeight="13"/>
  <cols>
    <col min="1" max="1" width="8.90625" customWidth="1"/>
    <col min="2" max="2" width="1.6328125" customWidth="1"/>
    <col min="3" max="3" width="12.36328125" customWidth="1"/>
    <col min="4" max="5" width="11.6328125" customWidth="1"/>
    <col min="6" max="6" width="11.453125" bestFit="1" customWidth="1"/>
    <col min="7" max="7" width="11" customWidth="1"/>
    <col min="8" max="8" width="11" style="244" bestFit="1" customWidth="1"/>
    <col min="9" max="9" width="1.6328125" style="244" customWidth="1"/>
    <col min="10" max="10" width="11.08984375" style="244" customWidth="1"/>
    <col min="11" max="12" width="11.6328125" customWidth="1"/>
    <col min="13" max="14" width="11.08984375" customWidth="1"/>
    <col min="15" max="15" width="11" bestFit="1" customWidth="1"/>
    <col min="16" max="16" width="2.54296875" customWidth="1"/>
    <col min="17" max="17" width="13.08984375" customWidth="1"/>
    <col min="18" max="18" width="12.08984375" customWidth="1"/>
    <col min="19" max="19" width="11.36328125" customWidth="1"/>
    <col min="20" max="20" width="18.08984375" bestFit="1" customWidth="1"/>
  </cols>
  <sheetData>
    <row r="1" spans="1:19" ht="15.5">
      <c r="A1" s="243"/>
      <c r="B1" s="243"/>
    </row>
    <row r="2" spans="1:19" ht="15.5">
      <c r="A2" s="243"/>
      <c r="B2" s="243"/>
    </row>
    <row r="3" spans="1:19" ht="15.5">
      <c r="A3" s="243"/>
      <c r="B3" s="243"/>
    </row>
    <row r="4" spans="1:19">
      <c r="A4" s="245"/>
    </row>
    <row r="5" spans="1:19" ht="15.5">
      <c r="A5" s="25" t="s">
        <v>230</v>
      </c>
      <c r="B5" s="25"/>
      <c r="C5" s="25"/>
      <c r="D5" s="25"/>
      <c r="E5" s="25"/>
      <c r="F5" s="25"/>
      <c r="G5" s="25"/>
      <c r="H5" s="25"/>
    </row>
    <row r="6" spans="1:19" ht="18.75" customHeight="1">
      <c r="A6" s="245"/>
    </row>
    <row r="7" spans="1:19" ht="19.5" customHeight="1">
      <c r="A7" s="245"/>
      <c r="C7" s="246" t="s">
        <v>231</v>
      </c>
      <c r="D7" s="246"/>
      <c r="E7" s="246"/>
      <c r="F7" s="246"/>
      <c r="G7" s="246"/>
      <c r="H7" s="246"/>
      <c r="I7" s="247"/>
      <c r="J7" s="246" t="s">
        <v>232</v>
      </c>
      <c r="K7" s="246"/>
      <c r="L7" s="246"/>
      <c r="M7" s="246"/>
      <c r="N7" s="246"/>
      <c r="O7" s="246"/>
      <c r="P7" s="247"/>
      <c r="Q7" s="246" t="s">
        <v>233</v>
      </c>
      <c r="R7" s="246"/>
      <c r="S7" s="246"/>
    </row>
    <row r="8" spans="1:19" ht="5.15" customHeight="1">
      <c r="A8" s="245"/>
      <c r="C8" s="248"/>
      <c r="D8" s="248"/>
      <c r="I8"/>
      <c r="J8"/>
      <c r="Q8" s="249"/>
      <c r="R8" s="249"/>
      <c r="S8" s="249"/>
    </row>
    <row r="9" spans="1:19" ht="51" customHeight="1">
      <c r="A9" s="250"/>
      <c r="C9" s="251" t="s">
        <v>234</v>
      </c>
      <c r="D9" s="252" t="s">
        <v>235</v>
      </c>
      <c r="E9" s="251" t="s">
        <v>236</v>
      </c>
      <c r="F9" s="252" t="s">
        <v>237</v>
      </c>
      <c r="G9" s="252" t="s">
        <v>238</v>
      </c>
      <c r="H9" s="252" t="s">
        <v>239</v>
      </c>
      <c r="I9" s="101"/>
      <c r="J9" s="252" t="s">
        <v>240</v>
      </c>
      <c r="K9" s="252" t="s">
        <v>241</v>
      </c>
      <c r="L9" s="252" t="s">
        <v>242</v>
      </c>
      <c r="M9" s="252" t="s">
        <v>243</v>
      </c>
      <c r="N9" s="252" t="s">
        <v>238</v>
      </c>
      <c r="O9" s="252" t="s">
        <v>239</v>
      </c>
      <c r="Q9" s="251" t="s">
        <v>234</v>
      </c>
      <c r="R9" s="251" t="s">
        <v>244</v>
      </c>
      <c r="S9" s="251" t="s">
        <v>245</v>
      </c>
    </row>
    <row r="10" spans="1:19" ht="12.5" hidden="1">
      <c r="A10" s="253" t="s">
        <v>246</v>
      </c>
      <c r="C10" s="254">
        <v>357938193</v>
      </c>
      <c r="D10" s="254">
        <v>0</v>
      </c>
      <c r="E10" s="254">
        <v>-18171795</v>
      </c>
      <c r="F10" s="255">
        <v>339766398</v>
      </c>
      <c r="G10" s="256">
        <v>339749420.5</v>
      </c>
      <c r="H10" s="256">
        <v>339736510.5</v>
      </c>
      <c r="I10"/>
      <c r="J10" s="255">
        <v>339766398</v>
      </c>
      <c r="K10" s="255">
        <v>0</v>
      </c>
      <c r="L10" s="255">
        <v>0</v>
      </c>
      <c r="M10" s="255">
        <v>339766398</v>
      </c>
      <c r="N10" s="256">
        <v>339749420.5</v>
      </c>
      <c r="O10" s="256">
        <v>339740796.875</v>
      </c>
      <c r="Q10" s="256">
        <v>357938193</v>
      </c>
      <c r="R10" s="256">
        <v>-13380645</v>
      </c>
      <c r="S10" s="256">
        <v>344557548</v>
      </c>
    </row>
    <row r="11" spans="1:19" ht="12.5" hidden="1">
      <c r="A11" s="257" t="s">
        <v>247</v>
      </c>
      <c r="C11" s="258">
        <v>357938193</v>
      </c>
      <c r="D11" s="258">
        <v>0</v>
      </c>
      <c r="E11" s="259">
        <v>-18169054</v>
      </c>
      <c r="F11" s="11">
        <f t="shared" ref="F11:F14" si="0">SUM(C11:E11)</f>
        <v>339769139</v>
      </c>
      <c r="G11" s="86">
        <f t="shared" ref="G11:G34" si="1">+(F11+F10)/2</f>
        <v>339767768.5</v>
      </c>
      <c r="H11" s="86">
        <f>+G11</f>
        <v>339767768.5</v>
      </c>
      <c r="I11"/>
      <c r="J11" s="11">
        <f t="shared" ref="J11:J21" si="2">+F11</f>
        <v>339769139</v>
      </c>
      <c r="K11" s="11">
        <v>0</v>
      </c>
      <c r="L11" s="11">
        <v>0</v>
      </c>
      <c r="M11" s="11">
        <f t="shared" ref="M11:M38" si="3">SUM(J11:L11)</f>
        <v>339769139</v>
      </c>
      <c r="N11" s="86">
        <f t="shared" ref="N11:N38" si="4">+(M11+M10)/2</f>
        <v>339767768.5</v>
      </c>
      <c r="O11" s="86">
        <f>+N11</f>
        <v>339767768.5</v>
      </c>
      <c r="Q11" s="86">
        <f t="shared" ref="Q11:Q38" si="5">+C11</f>
        <v>357938193</v>
      </c>
      <c r="R11" s="86">
        <v>-13360577</v>
      </c>
      <c r="S11" s="86">
        <f t="shared" ref="S11:S38" si="6">+Q11+R11</f>
        <v>344577616</v>
      </c>
    </row>
    <row r="12" spans="1:19" ht="12.5" hidden="1">
      <c r="A12" s="257" t="s">
        <v>248</v>
      </c>
      <c r="C12" s="260">
        <v>357938193</v>
      </c>
      <c r="D12" s="258">
        <v>0</v>
      </c>
      <c r="E12" s="259">
        <v>-18169054</v>
      </c>
      <c r="F12" s="11">
        <f t="shared" si="0"/>
        <v>339769139</v>
      </c>
      <c r="G12" s="86">
        <f t="shared" si="1"/>
        <v>339769139</v>
      </c>
      <c r="H12" s="86">
        <f>+(G12+G11)/2</f>
        <v>339768453.75</v>
      </c>
      <c r="I12"/>
      <c r="J12" s="11">
        <f t="shared" si="2"/>
        <v>339769139</v>
      </c>
      <c r="K12" s="11">
        <v>0</v>
      </c>
      <c r="L12" s="11">
        <f>+L11</f>
        <v>0</v>
      </c>
      <c r="M12" s="11">
        <f t="shared" si="3"/>
        <v>339769139</v>
      </c>
      <c r="N12" s="86">
        <f t="shared" si="4"/>
        <v>339769139</v>
      </c>
      <c r="O12" s="86">
        <f>+(N12+N11)/2</f>
        <v>339768453.75</v>
      </c>
      <c r="Q12" s="86">
        <f t="shared" si="5"/>
        <v>357938193</v>
      </c>
      <c r="R12" s="86">
        <v>-13360577</v>
      </c>
      <c r="S12" s="86">
        <f t="shared" si="6"/>
        <v>344577616</v>
      </c>
    </row>
    <row r="13" spans="1:19" ht="12.5" hidden="1">
      <c r="A13" s="257" t="s">
        <v>249</v>
      </c>
      <c r="C13" s="260">
        <v>357938193</v>
      </c>
      <c r="D13" s="258">
        <v>0</v>
      </c>
      <c r="E13" s="258">
        <v>-18169054</v>
      </c>
      <c r="F13" s="11">
        <f t="shared" si="0"/>
        <v>339769139</v>
      </c>
      <c r="G13" s="86">
        <f t="shared" si="1"/>
        <v>339769139</v>
      </c>
      <c r="H13" s="86">
        <f>+(G13+G12+G11)/3</f>
        <v>339768682.16666669</v>
      </c>
      <c r="I13"/>
      <c r="J13" s="11">
        <f t="shared" si="2"/>
        <v>339769139</v>
      </c>
      <c r="K13" s="11">
        <v>0</v>
      </c>
      <c r="L13" s="11">
        <f>+L12</f>
        <v>0</v>
      </c>
      <c r="M13" s="11">
        <f t="shared" si="3"/>
        <v>339769139</v>
      </c>
      <c r="N13" s="86">
        <f t="shared" si="4"/>
        <v>339769139</v>
      </c>
      <c r="O13" s="86">
        <f>+(N13+N12+N11)/3</f>
        <v>339768682.16666669</v>
      </c>
      <c r="Q13" s="86">
        <f t="shared" si="5"/>
        <v>357938193</v>
      </c>
      <c r="R13" s="86">
        <v>-13360577</v>
      </c>
      <c r="S13" s="86">
        <f t="shared" si="6"/>
        <v>344577616</v>
      </c>
    </row>
    <row r="14" spans="1:19" ht="12.5" hidden="1">
      <c r="A14" s="253" t="s">
        <v>250</v>
      </c>
      <c r="C14" s="254">
        <v>357980313</v>
      </c>
      <c r="D14" s="254">
        <v>0</v>
      </c>
      <c r="E14" s="254">
        <v>-18169054</v>
      </c>
      <c r="F14" s="255">
        <f t="shared" si="0"/>
        <v>339811259</v>
      </c>
      <c r="G14" s="256">
        <f t="shared" si="1"/>
        <v>339790199</v>
      </c>
      <c r="H14" s="256">
        <f>+(G14+G13+G12+G11)/4</f>
        <v>339774061.375</v>
      </c>
      <c r="I14"/>
      <c r="J14" s="255">
        <f t="shared" si="2"/>
        <v>339811259</v>
      </c>
      <c r="K14" s="255">
        <v>0</v>
      </c>
      <c r="L14" s="255">
        <v>0</v>
      </c>
      <c r="M14" s="255">
        <f t="shared" si="3"/>
        <v>339811259</v>
      </c>
      <c r="N14" s="256">
        <f t="shared" si="4"/>
        <v>339790199</v>
      </c>
      <c r="O14" s="256">
        <f>+(N14+N13+N12+N11)/4</f>
        <v>339774061.375</v>
      </c>
      <c r="Q14" s="256">
        <f t="shared" si="5"/>
        <v>357980313</v>
      </c>
      <c r="R14" s="256">
        <v>-13360577</v>
      </c>
      <c r="S14" s="256">
        <f t="shared" si="6"/>
        <v>344619736</v>
      </c>
    </row>
    <row r="15" spans="1:19" ht="12.5" hidden="1">
      <c r="A15" s="261" t="s">
        <v>251</v>
      </c>
      <c r="C15" s="258">
        <v>357980313</v>
      </c>
      <c r="D15" s="258">
        <v>0</v>
      </c>
      <c r="E15" s="259">
        <v>-18169054</v>
      </c>
      <c r="F15" s="11">
        <f t="shared" ref="F15:F18" si="7">SUM(C15:E15)</f>
        <v>339811259</v>
      </c>
      <c r="G15" s="86">
        <f t="shared" si="1"/>
        <v>339811259</v>
      </c>
      <c r="H15" s="86">
        <f>+G15</f>
        <v>339811259</v>
      </c>
      <c r="I15"/>
      <c r="J15" s="11">
        <f t="shared" si="2"/>
        <v>339811259</v>
      </c>
      <c r="K15" s="11">
        <v>0</v>
      </c>
      <c r="L15" s="11">
        <v>0</v>
      </c>
      <c r="M15" s="11">
        <f t="shared" si="3"/>
        <v>339811259</v>
      </c>
      <c r="N15" s="86">
        <f t="shared" si="4"/>
        <v>339811259</v>
      </c>
      <c r="O15" s="86">
        <f>+N15</f>
        <v>339811259</v>
      </c>
      <c r="Q15" s="86">
        <f t="shared" si="5"/>
        <v>357980313</v>
      </c>
      <c r="R15" s="86">
        <v>-13360577</v>
      </c>
      <c r="S15" s="86">
        <f t="shared" si="6"/>
        <v>344619736</v>
      </c>
    </row>
    <row r="16" spans="1:19" ht="12.5" hidden="1">
      <c r="A16" s="261" t="s">
        <v>252</v>
      </c>
      <c r="C16" s="260">
        <v>357980313</v>
      </c>
      <c r="D16" s="258">
        <v>0</v>
      </c>
      <c r="E16" s="259">
        <v>-18169054</v>
      </c>
      <c r="F16" s="11">
        <f t="shared" si="7"/>
        <v>339811259</v>
      </c>
      <c r="G16" s="86">
        <f t="shared" si="1"/>
        <v>339811259</v>
      </c>
      <c r="H16" s="86">
        <f>+(G16+G15)/2</f>
        <v>339811259</v>
      </c>
      <c r="I16"/>
      <c r="J16" s="11">
        <f t="shared" si="2"/>
        <v>339811259</v>
      </c>
      <c r="K16" s="11">
        <v>0</v>
      </c>
      <c r="L16" s="11">
        <f>+L15</f>
        <v>0</v>
      </c>
      <c r="M16" s="11">
        <f t="shared" si="3"/>
        <v>339811259</v>
      </c>
      <c r="N16" s="86">
        <f t="shared" si="4"/>
        <v>339811259</v>
      </c>
      <c r="O16" s="86">
        <f>+(N16+N15)/2</f>
        <v>339811259</v>
      </c>
      <c r="Q16" s="86">
        <f t="shared" si="5"/>
        <v>357980313</v>
      </c>
      <c r="R16" s="86">
        <v>-13360577</v>
      </c>
      <c r="S16" s="86">
        <f t="shared" si="6"/>
        <v>344619736</v>
      </c>
    </row>
    <row r="17" spans="1:19" ht="12.5" hidden="1">
      <c r="A17" s="261" t="s">
        <v>253</v>
      </c>
      <c r="C17" s="260">
        <v>357980313</v>
      </c>
      <c r="D17" s="258">
        <v>0</v>
      </c>
      <c r="E17" s="259">
        <v>-18167854</v>
      </c>
      <c r="F17" s="11">
        <f t="shared" si="7"/>
        <v>339812459</v>
      </c>
      <c r="G17" s="86">
        <f t="shared" si="1"/>
        <v>339811859</v>
      </c>
      <c r="H17" s="86">
        <f>+(G17+G16+G15)/3</f>
        <v>339811459</v>
      </c>
      <c r="I17"/>
      <c r="J17" s="11">
        <f t="shared" si="2"/>
        <v>339812459</v>
      </c>
      <c r="K17" s="11">
        <v>0</v>
      </c>
      <c r="L17" s="11">
        <f>+L16</f>
        <v>0</v>
      </c>
      <c r="M17" s="11">
        <f t="shared" si="3"/>
        <v>339812459</v>
      </c>
      <c r="N17" s="86">
        <f t="shared" si="4"/>
        <v>339811859</v>
      </c>
      <c r="O17" s="86">
        <f>+(N17+N16+N15)/3</f>
        <v>339811459</v>
      </c>
      <c r="Q17" s="86">
        <f t="shared" si="5"/>
        <v>357980313</v>
      </c>
      <c r="R17" s="86">
        <v>-13360577</v>
      </c>
      <c r="S17" s="86">
        <f t="shared" si="6"/>
        <v>344619736</v>
      </c>
    </row>
    <row r="18" spans="1:19" ht="12.5" hidden="1">
      <c r="A18" s="262" t="s">
        <v>254</v>
      </c>
      <c r="C18" s="254">
        <v>416967355</v>
      </c>
      <c r="D18" s="254">
        <v>0</v>
      </c>
      <c r="E18" s="254">
        <v>-302</v>
      </c>
      <c r="F18" s="255">
        <f t="shared" si="7"/>
        <v>416967053</v>
      </c>
      <c r="G18" s="256">
        <f t="shared" si="1"/>
        <v>378389756</v>
      </c>
      <c r="H18" s="256">
        <f>+(G18+G17+G16+G15)/4</f>
        <v>349456033.25</v>
      </c>
      <c r="I18"/>
      <c r="J18" s="255">
        <f t="shared" si="2"/>
        <v>416967053</v>
      </c>
      <c r="K18" s="255">
        <v>0</v>
      </c>
      <c r="L18" s="255">
        <v>0</v>
      </c>
      <c r="M18" s="255">
        <f t="shared" si="3"/>
        <v>416967053</v>
      </c>
      <c r="N18" s="256">
        <f t="shared" si="4"/>
        <v>378389756</v>
      </c>
      <c r="O18" s="256">
        <f>+(N18+N17+N16+N15)/4</f>
        <v>349456033.25</v>
      </c>
      <c r="Q18" s="256">
        <f t="shared" si="5"/>
        <v>416967355</v>
      </c>
      <c r="R18" s="256">
        <v>0</v>
      </c>
      <c r="S18" s="256">
        <f t="shared" si="6"/>
        <v>416967355</v>
      </c>
    </row>
    <row r="19" spans="1:19" ht="12.5" hidden="1">
      <c r="A19" s="261" t="s">
        <v>255</v>
      </c>
      <c r="C19" s="258">
        <v>416967355</v>
      </c>
      <c r="D19" s="258">
        <v>0</v>
      </c>
      <c r="E19" s="259">
        <v>-302</v>
      </c>
      <c r="F19" s="11">
        <f t="shared" ref="F19:F22" si="8">SUM(C19:E19)</f>
        <v>416967053</v>
      </c>
      <c r="G19" s="86">
        <f t="shared" si="1"/>
        <v>416967053</v>
      </c>
      <c r="H19" s="86">
        <f>+G19</f>
        <v>416967053</v>
      </c>
      <c r="I19"/>
      <c r="J19" s="11">
        <f t="shared" si="2"/>
        <v>416967053</v>
      </c>
      <c r="K19" s="11">
        <v>0</v>
      </c>
      <c r="L19" s="11">
        <v>0</v>
      </c>
      <c r="M19" s="11">
        <f t="shared" si="3"/>
        <v>416967053</v>
      </c>
      <c r="N19" s="86">
        <f t="shared" si="4"/>
        <v>416967053</v>
      </c>
      <c r="O19" s="86">
        <f>+N19</f>
        <v>416967053</v>
      </c>
      <c r="Q19" s="86">
        <f t="shared" si="5"/>
        <v>416967355</v>
      </c>
      <c r="R19" s="86">
        <v>0</v>
      </c>
      <c r="S19" s="86">
        <f t="shared" si="6"/>
        <v>416967355</v>
      </c>
    </row>
    <row r="20" spans="1:19" ht="12.5" hidden="1">
      <c r="A20" s="261" t="s">
        <v>256</v>
      </c>
      <c r="C20" s="260">
        <v>416967355</v>
      </c>
      <c r="D20" s="258">
        <v>0</v>
      </c>
      <c r="E20" s="259">
        <v>-302</v>
      </c>
      <c r="F20" s="11">
        <f t="shared" si="8"/>
        <v>416967053</v>
      </c>
      <c r="G20" s="86">
        <f t="shared" si="1"/>
        <v>416967053</v>
      </c>
      <c r="H20" s="86">
        <f>+(G20+G19)/2</f>
        <v>416967053</v>
      </c>
      <c r="I20"/>
      <c r="J20" s="11">
        <f t="shared" si="2"/>
        <v>416967053</v>
      </c>
      <c r="K20" s="11">
        <v>0</v>
      </c>
      <c r="L20" s="11">
        <f>+L19</f>
        <v>0</v>
      </c>
      <c r="M20" s="11">
        <f t="shared" si="3"/>
        <v>416967053</v>
      </c>
      <c r="N20" s="86">
        <f t="shared" si="4"/>
        <v>416967053</v>
      </c>
      <c r="O20" s="86">
        <f>+(N20+N19)/2</f>
        <v>416967053</v>
      </c>
      <c r="Q20" s="86">
        <f t="shared" si="5"/>
        <v>416967355</v>
      </c>
      <c r="R20" s="86">
        <v>0</v>
      </c>
      <c r="S20" s="86">
        <f t="shared" si="6"/>
        <v>416967355</v>
      </c>
    </row>
    <row r="21" spans="1:19" ht="12.5" hidden="1">
      <c r="A21" s="261" t="s">
        <v>257</v>
      </c>
      <c r="C21" s="260">
        <v>416967355</v>
      </c>
      <c r="D21" s="258">
        <v>0</v>
      </c>
      <c r="E21" s="259">
        <v>-2</v>
      </c>
      <c r="F21" s="11">
        <f t="shared" si="8"/>
        <v>416967353</v>
      </c>
      <c r="G21" s="86">
        <f t="shared" si="1"/>
        <v>416967203</v>
      </c>
      <c r="H21" s="86">
        <f>+(G21+G20+G19)/3</f>
        <v>416967103</v>
      </c>
      <c r="I21"/>
      <c r="J21" s="11">
        <f t="shared" si="2"/>
        <v>416967353</v>
      </c>
      <c r="K21" s="11">
        <v>0</v>
      </c>
      <c r="L21" s="11">
        <f>+L20</f>
        <v>0</v>
      </c>
      <c r="M21" s="11">
        <f t="shared" si="3"/>
        <v>416967353</v>
      </c>
      <c r="N21" s="86">
        <f t="shared" si="4"/>
        <v>416967203</v>
      </c>
      <c r="O21" s="86">
        <f>+(N21+N20+N19)/3</f>
        <v>416967103</v>
      </c>
      <c r="Q21" s="86">
        <f t="shared" si="5"/>
        <v>416967355</v>
      </c>
      <c r="R21" s="86">
        <v>0</v>
      </c>
      <c r="S21" s="86">
        <f t="shared" si="6"/>
        <v>416967355</v>
      </c>
    </row>
    <row r="22" spans="1:19" ht="12.5" hidden="1">
      <c r="A22" s="262" t="s">
        <v>258</v>
      </c>
      <c r="C22" s="254">
        <v>417364358</v>
      </c>
      <c r="D22" s="254">
        <v>0</v>
      </c>
      <c r="E22" s="254">
        <v>-802</v>
      </c>
      <c r="F22" s="255">
        <f t="shared" si="8"/>
        <v>417363556</v>
      </c>
      <c r="G22" s="256">
        <f t="shared" si="1"/>
        <v>417165454.5</v>
      </c>
      <c r="H22" s="256">
        <f>+(G22+G21+G20+G19)/4</f>
        <v>417016690.875</v>
      </c>
      <c r="I22"/>
      <c r="J22" s="255">
        <f>+F22</f>
        <v>417363556</v>
      </c>
      <c r="K22" s="255">
        <v>800</v>
      </c>
      <c r="L22" s="255">
        <v>0</v>
      </c>
      <c r="M22" s="255">
        <f t="shared" si="3"/>
        <v>417364356</v>
      </c>
      <c r="N22" s="256">
        <f t="shared" si="4"/>
        <v>417165854.5</v>
      </c>
      <c r="O22" s="256">
        <f>+(N22+N21+N20+N19)/4</f>
        <v>417016790.875</v>
      </c>
      <c r="Q22" s="256">
        <f t="shared" si="5"/>
        <v>417364358</v>
      </c>
      <c r="R22" s="256">
        <v>0</v>
      </c>
      <c r="S22" s="256">
        <f t="shared" si="6"/>
        <v>417364358</v>
      </c>
    </row>
    <row r="23" spans="1:19" ht="12.5" hidden="1">
      <c r="A23" s="261" t="s">
        <v>259</v>
      </c>
      <c r="C23" s="258">
        <v>417364358</v>
      </c>
      <c r="D23" s="258">
        <v>0</v>
      </c>
      <c r="E23" s="259">
        <v>-2</v>
      </c>
      <c r="F23" s="11">
        <f t="shared" ref="F23:F26" si="9">SUM(C23:E23)</f>
        <v>417364356</v>
      </c>
      <c r="G23" s="86">
        <f t="shared" si="1"/>
        <v>417363956</v>
      </c>
      <c r="H23" s="86">
        <f>+G23</f>
        <v>417363956</v>
      </c>
      <c r="I23"/>
      <c r="J23" s="11">
        <f t="shared" ref="J23:J25" si="10">+F23</f>
        <v>417364356</v>
      </c>
      <c r="K23" s="11">
        <v>0</v>
      </c>
      <c r="L23" s="11">
        <v>0</v>
      </c>
      <c r="M23" s="11">
        <f t="shared" si="3"/>
        <v>417364356</v>
      </c>
      <c r="N23" s="86">
        <f t="shared" si="4"/>
        <v>417364356</v>
      </c>
      <c r="O23" s="86">
        <f>+N23</f>
        <v>417364356</v>
      </c>
      <c r="Q23" s="86">
        <f t="shared" si="5"/>
        <v>417364358</v>
      </c>
      <c r="R23" s="86">
        <v>0</v>
      </c>
      <c r="S23" s="86">
        <f t="shared" si="6"/>
        <v>417364358</v>
      </c>
    </row>
    <row r="24" spans="1:19" ht="12.5" hidden="1">
      <c r="A24" s="261" t="s">
        <v>260</v>
      </c>
      <c r="C24" s="260">
        <v>417364358</v>
      </c>
      <c r="D24" s="258">
        <v>0</v>
      </c>
      <c r="E24" s="259">
        <v>-2</v>
      </c>
      <c r="F24" s="11">
        <f t="shared" si="9"/>
        <v>417364356</v>
      </c>
      <c r="G24" s="86">
        <f t="shared" si="1"/>
        <v>417364356</v>
      </c>
      <c r="H24" s="86">
        <f>+(G24+G23)/2</f>
        <v>417364156</v>
      </c>
      <c r="I24"/>
      <c r="J24" s="11">
        <f t="shared" si="10"/>
        <v>417364356</v>
      </c>
      <c r="K24" s="11">
        <v>0</v>
      </c>
      <c r="L24" s="11">
        <f>+L23</f>
        <v>0</v>
      </c>
      <c r="M24" s="11">
        <f t="shared" si="3"/>
        <v>417364356</v>
      </c>
      <c r="N24" s="86">
        <f t="shared" si="4"/>
        <v>417364356</v>
      </c>
      <c r="O24" s="86">
        <f>+(N24+N23)/2</f>
        <v>417364356</v>
      </c>
      <c r="Q24" s="86">
        <f t="shared" si="5"/>
        <v>417364358</v>
      </c>
      <c r="R24" s="86">
        <v>0</v>
      </c>
      <c r="S24" s="86">
        <f t="shared" si="6"/>
        <v>417364358</v>
      </c>
    </row>
    <row r="25" spans="1:19" ht="12.5" hidden="1">
      <c r="A25" s="261" t="s">
        <v>261</v>
      </c>
      <c r="C25" s="260">
        <v>417364358</v>
      </c>
      <c r="D25" s="258">
        <v>0</v>
      </c>
      <c r="E25" s="259">
        <f>-2-540</f>
        <v>-542</v>
      </c>
      <c r="F25" s="11">
        <f t="shared" si="9"/>
        <v>417363816</v>
      </c>
      <c r="G25" s="86">
        <f t="shared" si="1"/>
        <v>417364086</v>
      </c>
      <c r="H25" s="86">
        <f>+(G25+G24+G23)/3</f>
        <v>417364132.66666669</v>
      </c>
      <c r="I25"/>
      <c r="J25" s="11">
        <f t="shared" si="10"/>
        <v>417363816</v>
      </c>
      <c r="K25" s="11">
        <v>540</v>
      </c>
      <c r="L25" s="11">
        <f>+L24</f>
        <v>0</v>
      </c>
      <c r="M25" s="11">
        <f t="shared" si="3"/>
        <v>417364356</v>
      </c>
      <c r="N25" s="86">
        <f t="shared" si="4"/>
        <v>417364356</v>
      </c>
      <c r="O25" s="86">
        <f>+(N25+N24+N23)/3</f>
        <v>417364356</v>
      </c>
      <c r="Q25" s="86">
        <f t="shared" si="5"/>
        <v>417364358</v>
      </c>
      <c r="R25" s="86">
        <v>0</v>
      </c>
      <c r="S25" s="86">
        <f t="shared" si="6"/>
        <v>417364358</v>
      </c>
    </row>
    <row r="26" spans="1:19" ht="12.5" hidden="1">
      <c r="A26" s="262" t="s">
        <v>262</v>
      </c>
      <c r="C26" s="254">
        <v>417780658</v>
      </c>
      <c r="D26" s="254">
        <v>0</v>
      </c>
      <c r="E26" s="254">
        <v>-488</v>
      </c>
      <c r="F26" s="255">
        <f t="shared" si="9"/>
        <v>417780170</v>
      </c>
      <c r="G26" s="256">
        <f t="shared" si="1"/>
        <v>417571993</v>
      </c>
      <c r="H26" s="256">
        <f>+(G26+G25+G24+G23)/4</f>
        <v>417416097.75</v>
      </c>
      <c r="I26"/>
      <c r="J26" s="255">
        <f>+F26</f>
        <v>417780170</v>
      </c>
      <c r="K26" s="255">
        <v>486</v>
      </c>
      <c r="L26" s="255">
        <v>0</v>
      </c>
      <c r="M26" s="255">
        <f t="shared" si="3"/>
        <v>417780656</v>
      </c>
      <c r="N26" s="256">
        <f t="shared" si="4"/>
        <v>417572506</v>
      </c>
      <c r="O26" s="256">
        <f>+(N26+N25+N24+N23)/4</f>
        <v>417416393.5</v>
      </c>
      <c r="Q26" s="256">
        <f t="shared" si="5"/>
        <v>417780658</v>
      </c>
      <c r="R26" s="256">
        <v>0</v>
      </c>
      <c r="S26" s="256">
        <f t="shared" si="6"/>
        <v>417780658</v>
      </c>
    </row>
    <row r="27" spans="1:19" ht="12.5" hidden="1">
      <c r="A27" s="261" t="s">
        <v>263</v>
      </c>
      <c r="C27" s="258">
        <v>417780658</v>
      </c>
      <c r="D27" s="258">
        <v>0</v>
      </c>
      <c r="E27" s="259">
        <v>-2</v>
      </c>
      <c r="F27" s="11">
        <f t="shared" ref="F27:F30" si="11">SUM(C27:E27)</f>
        <v>417780656</v>
      </c>
      <c r="G27" s="86">
        <f t="shared" si="1"/>
        <v>417780413</v>
      </c>
      <c r="H27" s="86">
        <f>+G27</f>
        <v>417780413</v>
      </c>
      <c r="I27"/>
      <c r="J27" s="11">
        <f t="shared" ref="J27:J29" si="12">+F27</f>
        <v>417780656</v>
      </c>
      <c r="K27" s="11">
        <v>0</v>
      </c>
      <c r="L27" s="11">
        <v>0</v>
      </c>
      <c r="M27" s="11">
        <f t="shared" si="3"/>
        <v>417780656</v>
      </c>
      <c r="N27" s="86">
        <f t="shared" si="4"/>
        <v>417780656</v>
      </c>
      <c r="O27" s="86">
        <f>+N27</f>
        <v>417780656</v>
      </c>
      <c r="Q27" s="86">
        <f t="shared" si="5"/>
        <v>417780658</v>
      </c>
      <c r="R27" s="86">
        <v>0</v>
      </c>
      <c r="S27" s="86">
        <f t="shared" si="6"/>
        <v>417780658</v>
      </c>
    </row>
    <row r="28" spans="1:19" ht="12.5" hidden="1">
      <c r="A28" s="261" t="s">
        <v>264</v>
      </c>
      <c r="C28" s="260">
        <v>417780658</v>
      </c>
      <c r="D28" s="258">
        <v>0</v>
      </c>
      <c r="E28" s="259">
        <v>-15282</v>
      </c>
      <c r="F28" s="11">
        <f t="shared" si="11"/>
        <v>417765376</v>
      </c>
      <c r="G28" s="86">
        <f t="shared" si="1"/>
        <v>417773016</v>
      </c>
      <c r="H28" s="86">
        <f>+(G28+G27)/2</f>
        <v>417776714.5</v>
      </c>
      <c r="I28"/>
      <c r="J28" s="11">
        <f t="shared" si="12"/>
        <v>417765376</v>
      </c>
      <c r="K28" s="11">
        <v>15280</v>
      </c>
      <c r="L28" s="11">
        <f>+L27</f>
        <v>0</v>
      </c>
      <c r="M28" s="11">
        <f t="shared" si="3"/>
        <v>417780656</v>
      </c>
      <c r="N28" s="86">
        <f t="shared" si="4"/>
        <v>417780656</v>
      </c>
      <c r="O28" s="86">
        <f>+(N28+N27)/2</f>
        <v>417780656</v>
      </c>
      <c r="Q28" s="86">
        <f t="shared" si="5"/>
        <v>417780658</v>
      </c>
      <c r="R28" s="86">
        <v>0</v>
      </c>
      <c r="S28" s="86">
        <f t="shared" si="6"/>
        <v>417780658</v>
      </c>
    </row>
    <row r="29" spans="1:19" ht="12.5" hidden="1">
      <c r="A29" s="261" t="s">
        <v>265</v>
      </c>
      <c r="C29" s="260">
        <v>417780658</v>
      </c>
      <c r="D29" s="258">
        <v>0</v>
      </c>
      <c r="E29" s="263">
        <v>-2</v>
      </c>
      <c r="F29" s="11">
        <f t="shared" si="11"/>
        <v>417780656</v>
      </c>
      <c r="G29" s="86">
        <f t="shared" si="1"/>
        <v>417773016</v>
      </c>
      <c r="H29" s="86">
        <f>+(G29+G28+G27)/3</f>
        <v>417775481.66666669</v>
      </c>
      <c r="I29"/>
      <c r="J29" s="11">
        <f t="shared" si="12"/>
        <v>417780656</v>
      </c>
      <c r="K29" s="11">
        <v>0</v>
      </c>
      <c r="L29" s="11">
        <f>+L28</f>
        <v>0</v>
      </c>
      <c r="M29" s="11">
        <f t="shared" si="3"/>
        <v>417780656</v>
      </c>
      <c r="N29" s="86">
        <f t="shared" si="4"/>
        <v>417780656</v>
      </c>
      <c r="O29" s="86">
        <f>+(N29+N28+N27)/3</f>
        <v>417780656</v>
      </c>
      <c r="Q29" s="86">
        <f t="shared" si="5"/>
        <v>417780658</v>
      </c>
      <c r="R29" s="86">
        <v>0</v>
      </c>
      <c r="S29" s="86">
        <f t="shared" si="6"/>
        <v>417780658</v>
      </c>
    </row>
    <row r="30" spans="1:19" ht="12.5" hidden="1">
      <c r="A30" s="262" t="s">
        <v>266</v>
      </c>
      <c r="C30" s="254">
        <v>418087058</v>
      </c>
      <c r="D30" s="254">
        <v>0</v>
      </c>
      <c r="E30" s="254">
        <v>-2</v>
      </c>
      <c r="F30" s="255">
        <f t="shared" si="11"/>
        <v>418087056</v>
      </c>
      <c r="G30" s="256">
        <f t="shared" si="1"/>
        <v>417933856</v>
      </c>
      <c r="H30" s="256">
        <f>+(G30+G29+G28+G27)/4</f>
        <v>417815075.25</v>
      </c>
      <c r="I30"/>
      <c r="J30" s="255">
        <f>+F30</f>
        <v>418087056</v>
      </c>
      <c r="K30" s="255">
        <v>0</v>
      </c>
      <c r="L30" s="255">
        <v>0</v>
      </c>
      <c r="M30" s="255">
        <f t="shared" si="3"/>
        <v>418087056</v>
      </c>
      <c r="N30" s="256">
        <f t="shared" si="4"/>
        <v>417933856</v>
      </c>
      <c r="O30" s="256">
        <f>+(N30+N29+N28+N27)/4</f>
        <v>417818956</v>
      </c>
      <c r="Q30" s="256">
        <f t="shared" si="5"/>
        <v>418087058</v>
      </c>
      <c r="R30" s="256">
        <v>0</v>
      </c>
      <c r="S30" s="256">
        <f t="shared" si="6"/>
        <v>418087058</v>
      </c>
    </row>
    <row r="31" spans="1:19" ht="12.5" hidden="1">
      <c r="A31" s="261" t="s">
        <v>267</v>
      </c>
      <c r="C31" s="258">
        <v>418087058</v>
      </c>
      <c r="D31" s="258">
        <v>0</v>
      </c>
      <c r="E31" s="259">
        <v>-2</v>
      </c>
      <c r="F31" s="11">
        <f t="shared" ref="F31:F34" si="13">SUM(C31:E31)</f>
        <v>418087056</v>
      </c>
      <c r="G31" s="86">
        <f t="shared" si="1"/>
        <v>418087056</v>
      </c>
      <c r="H31" s="86">
        <f>+G31</f>
        <v>418087056</v>
      </c>
      <c r="I31"/>
      <c r="J31" s="11">
        <f t="shared" ref="J31:J33" si="14">+F31</f>
        <v>418087056</v>
      </c>
      <c r="K31" s="11">
        <v>0</v>
      </c>
      <c r="L31" s="11">
        <v>0</v>
      </c>
      <c r="M31" s="11">
        <f t="shared" si="3"/>
        <v>418087056</v>
      </c>
      <c r="N31" s="86">
        <f t="shared" si="4"/>
        <v>418087056</v>
      </c>
      <c r="O31" s="86">
        <f>+N31</f>
        <v>418087056</v>
      </c>
      <c r="Q31" s="86">
        <f t="shared" si="5"/>
        <v>418087058</v>
      </c>
      <c r="R31" s="86">
        <v>0</v>
      </c>
      <c r="S31" s="86">
        <f t="shared" si="6"/>
        <v>418087058</v>
      </c>
    </row>
    <row r="32" spans="1:19" ht="12.5" hidden="1">
      <c r="A32" s="261" t="s">
        <v>268</v>
      </c>
      <c r="C32" s="258">
        <v>418087058</v>
      </c>
      <c r="D32" s="258">
        <v>0</v>
      </c>
      <c r="E32" s="259">
        <v>-2</v>
      </c>
      <c r="F32" s="11">
        <f t="shared" si="13"/>
        <v>418087056</v>
      </c>
      <c r="G32" s="86">
        <f t="shared" si="1"/>
        <v>418087056</v>
      </c>
      <c r="H32" s="86">
        <f>+(G32+G31)/2</f>
        <v>418087056</v>
      </c>
      <c r="I32"/>
      <c r="J32" s="11">
        <f t="shared" si="14"/>
        <v>418087056</v>
      </c>
      <c r="K32" s="11">
        <v>0</v>
      </c>
      <c r="L32" s="11">
        <f>+L31</f>
        <v>0</v>
      </c>
      <c r="M32" s="11">
        <f t="shared" si="3"/>
        <v>418087056</v>
      </c>
      <c r="N32" s="86">
        <f t="shared" si="4"/>
        <v>418087056</v>
      </c>
      <c r="O32" s="86">
        <f>+(N32+N31)/2</f>
        <v>418087056</v>
      </c>
      <c r="Q32" s="86">
        <f t="shared" si="5"/>
        <v>418087058</v>
      </c>
      <c r="R32" s="86">
        <v>0</v>
      </c>
      <c r="S32" s="86">
        <f t="shared" si="6"/>
        <v>418087058</v>
      </c>
    </row>
    <row r="33" spans="1:19" ht="12.5" hidden="1">
      <c r="A33" s="261" t="s">
        <v>269</v>
      </c>
      <c r="C33" s="260">
        <v>418087058</v>
      </c>
      <c r="D33" s="258">
        <v>0</v>
      </c>
      <c r="E33" s="263">
        <v>-2</v>
      </c>
      <c r="F33" s="11">
        <f t="shared" si="13"/>
        <v>418087056</v>
      </c>
      <c r="G33" s="86">
        <f t="shared" si="1"/>
        <v>418087056</v>
      </c>
      <c r="H33" s="86">
        <f>+(G33+G32+G31)/3</f>
        <v>418087056</v>
      </c>
      <c r="I33"/>
      <c r="J33" s="11">
        <f t="shared" si="14"/>
        <v>418087056</v>
      </c>
      <c r="K33" s="11">
        <v>0</v>
      </c>
      <c r="L33" s="11">
        <f>+L32</f>
        <v>0</v>
      </c>
      <c r="M33" s="11">
        <f t="shared" si="3"/>
        <v>418087056</v>
      </c>
      <c r="N33" s="86">
        <f t="shared" si="4"/>
        <v>418087056</v>
      </c>
      <c r="O33" s="86">
        <f>+(N33+N32+N31)/3</f>
        <v>418087056</v>
      </c>
      <c r="Q33" s="86">
        <f t="shared" si="5"/>
        <v>418087058</v>
      </c>
      <c r="R33" s="86">
        <v>0</v>
      </c>
      <c r="S33" s="86">
        <f t="shared" si="6"/>
        <v>418087058</v>
      </c>
    </row>
    <row r="34" spans="1:19" ht="12.5" hidden="1">
      <c r="A34" s="262" t="s">
        <v>270</v>
      </c>
      <c r="C34" s="254">
        <v>418372082</v>
      </c>
      <c r="D34" s="254">
        <v>0</v>
      </c>
      <c r="E34" s="254">
        <v>-2</v>
      </c>
      <c r="F34" s="255">
        <f t="shared" si="13"/>
        <v>418372080</v>
      </c>
      <c r="G34" s="256">
        <f t="shared" si="1"/>
        <v>418229568</v>
      </c>
      <c r="H34" s="256">
        <f>+(G34+G33+G32+G31)/4</f>
        <v>418122684</v>
      </c>
      <c r="I34"/>
      <c r="J34" s="255">
        <f>+F34</f>
        <v>418372080</v>
      </c>
      <c r="K34" s="255">
        <v>0</v>
      </c>
      <c r="L34" s="255">
        <v>0</v>
      </c>
      <c r="M34" s="255">
        <f t="shared" si="3"/>
        <v>418372080</v>
      </c>
      <c r="N34" s="256">
        <f t="shared" si="4"/>
        <v>418229568</v>
      </c>
      <c r="O34" s="256">
        <f>+(N34+N33+N32+N31)/4</f>
        <v>418122684</v>
      </c>
      <c r="Q34" s="256">
        <f t="shared" si="5"/>
        <v>418372082</v>
      </c>
      <c r="R34" s="256">
        <v>0</v>
      </c>
      <c r="S34" s="256">
        <f t="shared" si="6"/>
        <v>418372082</v>
      </c>
    </row>
    <row r="35" spans="1:19" ht="12.5" hidden="1">
      <c r="A35" s="261" t="s">
        <v>271</v>
      </c>
      <c r="C35" s="258">
        <v>418372082</v>
      </c>
      <c r="D35" s="258">
        <v>0</v>
      </c>
      <c r="E35" s="259">
        <v>-2</v>
      </c>
      <c r="F35" s="11">
        <f>SUM(C35:E35)</f>
        <v>418372080</v>
      </c>
      <c r="G35" s="86">
        <f>+(F35+F34)/2</f>
        <v>418372080</v>
      </c>
      <c r="H35" s="86">
        <f>+G35</f>
        <v>418372080</v>
      </c>
      <c r="I35"/>
      <c r="J35" s="11">
        <f t="shared" ref="J35:J37" si="15">+F35</f>
        <v>418372080</v>
      </c>
      <c r="K35" s="11">
        <v>0</v>
      </c>
      <c r="L35" s="11">
        <v>0</v>
      </c>
      <c r="M35" s="11">
        <f t="shared" si="3"/>
        <v>418372080</v>
      </c>
      <c r="N35" s="86">
        <f t="shared" si="4"/>
        <v>418372080</v>
      </c>
      <c r="O35" s="86">
        <f>+N35</f>
        <v>418372080</v>
      </c>
      <c r="Q35" s="86">
        <f t="shared" si="5"/>
        <v>418372082</v>
      </c>
      <c r="R35" s="86">
        <v>0</v>
      </c>
      <c r="S35" s="86">
        <f t="shared" si="6"/>
        <v>418372082</v>
      </c>
    </row>
    <row r="36" spans="1:19" ht="12.5" hidden="1">
      <c r="A36" s="261" t="s">
        <v>272</v>
      </c>
      <c r="C36" s="258">
        <v>418372082</v>
      </c>
      <c r="D36" s="258">
        <v>0</v>
      </c>
      <c r="E36" s="259">
        <v>-36002</v>
      </c>
      <c r="F36" s="11">
        <f t="shared" ref="F36:F38" si="16">SUM(C36:E36)</f>
        <v>418336080</v>
      </c>
      <c r="G36" s="86">
        <f t="shared" ref="G36:G38" si="17">+(F36+F35)/2</f>
        <v>418354080</v>
      </c>
      <c r="H36" s="86">
        <f>+(G36+G35)/2</f>
        <v>418363080</v>
      </c>
      <c r="I36"/>
      <c r="J36" s="11">
        <f t="shared" si="15"/>
        <v>418336080</v>
      </c>
      <c r="K36" s="11">
        <v>36000</v>
      </c>
      <c r="L36" s="11">
        <f>+L35</f>
        <v>0</v>
      </c>
      <c r="M36" s="11">
        <f t="shared" si="3"/>
        <v>418372080</v>
      </c>
      <c r="N36" s="86">
        <f t="shared" si="4"/>
        <v>418372080</v>
      </c>
      <c r="O36" s="86">
        <f>+(N36+N35)/2</f>
        <v>418372080</v>
      </c>
      <c r="Q36" s="86">
        <f t="shared" si="5"/>
        <v>418372082</v>
      </c>
      <c r="R36" s="86">
        <v>0</v>
      </c>
      <c r="S36" s="86">
        <f t="shared" si="6"/>
        <v>418372082</v>
      </c>
    </row>
    <row r="37" spans="1:19" s="101" customFormat="1" ht="12.5" hidden="1">
      <c r="A37" s="261" t="s">
        <v>273</v>
      </c>
      <c r="C37" s="264">
        <v>418372082</v>
      </c>
      <c r="D37" s="265">
        <v>0</v>
      </c>
      <c r="E37" s="263">
        <v>-65946</v>
      </c>
      <c r="F37" s="86">
        <f t="shared" si="16"/>
        <v>418306136</v>
      </c>
      <c r="G37" s="86">
        <f t="shared" si="17"/>
        <v>418321108</v>
      </c>
      <c r="H37" s="86">
        <f>+(G37+G36+G35)/3</f>
        <v>418349089.33333331</v>
      </c>
      <c r="J37" s="86">
        <f t="shared" si="15"/>
        <v>418306136</v>
      </c>
      <c r="K37" s="86">
        <v>65944</v>
      </c>
      <c r="L37" s="86">
        <f>+L36</f>
        <v>0</v>
      </c>
      <c r="M37" s="86">
        <f>SUM(J37:L37)</f>
        <v>418372080</v>
      </c>
      <c r="N37" s="86">
        <f t="shared" si="4"/>
        <v>418372080</v>
      </c>
      <c r="O37" s="86">
        <f>+(N37+N36+N35)/3</f>
        <v>418372080</v>
      </c>
      <c r="Q37" s="86">
        <f t="shared" si="5"/>
        <v>418372082</v>
      </c>
      <c r="R37" s="86">
        <v>0</v>
      </c>
      <c r="S37" s="86">
        <f t="shared" si="6"/>
        <v>418372082</v>
      </c>
    </row>
    <row r="38" spans="1:19" ht="12.5" hidden="1">
      <c r="A38" s="262" t="s">
        <v>274</v>
      </c>
      <c r="C38" s="254">
        <v>418597567</v>
      </c>
      <c r="D38" s="254">
        <v>0</v>
      </c>
      <c r="E38" s="254">
        <v>-64847</v>
      </c>
      <c r="F38" s="255">
        <f t="shared" si="16"/>
        <v>418532720</v>
      </c>
      <c r="G38" s="256">
        <f t="shared" si="17"/>
        <v>418419428</v>
      </c>
      <c r="H38" s="256">
        <f>+(G38+G37+G36+G35)/4</f>
        <v>418366674</v>
      </c>
      <c r="I38"/>
      <c r="J38" s="255">
        <f>+F38</f>
        <v>418532720</v>
      </c>
      <c r="K38" s="255">
        <v>64845</v>
      </c>
      <c r="L38" s="255">
        <v>0</v>
      </c>
      <c r="M38" s="255">
        <f t="shared" si="3"/>
        <v>418597565</v>
      </c>
      <c r="N38" s="256">
        <f t="shared" si="4"/>
        <v>418484822.5</v>
      </c>
      <c r="O38" s="256">
        <f>+(N38+N37+N36+N35)/4</f>
        <v>418400265.625</v>
      </c>
      <c r="Q38" s="256">
        <f t="shared" si="5"/>
        <v>418597567</v>
      </c>
      <c r="R38" s="256">
        <v>0</v>
      </c>
      <c r="S38" s="256">
        <f t="shared" si="6"/>
        <v>418597567</v>
      </c>
    </row>
    <row r="39" spans="1:19" ht="12.5" hidden="1">
      <c r="A39" s="261" t="s">
        <v>275</v>
      </c>
      <c r="C39" s="258">
        <v>418597567</v>
      </c>
      <c r="D39" s="258">
        <v>0</v>
      </c>
      <c r="E39" s="259">
        <v>-57473</v>
      </c>
      <c r="F39" s="11">
        <f>SUM(C39:E39)</f>
        <v>418540094</v>
      </c>
      <c r="G39" s="86">
        <f>+(F39+F38)/2</f>
        <v>418536407</v>
      </c>
      <c r="H39" s="86">
        <f>+G39</f>
        <v>418536407</v>
      </c>
      <c r="I39"/>
      <c r="J39" s="11">
        <f t="shared" ref="J39:J41" si="18">+F39</f>
        <v>418540094</v>
      </c>
      <c r="K39" s="11">
        <v>57471</v>
      </c>
      <c r="L39" s="11">
        <v>0</v>
      </c>
      <c r="M39" s="11">
        <f>SUM(J39:L39)</f>
        <v>418597565</v>
      </c>
      <c r="N39" s="86">
        <f>+(M39+M38)/2</f>
        <v>418597565</v>
      </c>
      <c r="O39" s="86">
        <f>+N39</f>
        <v>418597565</v>
      </c>
      <c r="Q39" s="86">
        <f>+C39</f>
        <v>418597567</v>
      </c>
      <c r="R39" s="86">
        <v>0</v>
      </c>
      <c r="S39" s="86">
        <f>+Q39+R39</f>
        <v>418597567</v>
      </c>
    </row>
    <row r="40" spans="1:19" ht="12.5" hidden="1">
      <c r="A40" s="261" t="s">
        <v>276</v>
      </c>
      <c r="C40" s="258">
        <v>418597567</v>
      </c>
      <c r="D40" s="258">
        <v>0</v>
      </c>
      <c r="E40" s="259">
        <v>-2438402</v>
      </c>
      <c r="F40" s="11">
        <f>SUM(C40:E40)</f>
        <v>416159165</v>
      </c>
      <c r="G40" s="86">
        <f t="shared" ref="G40:G42" si="19">+(F40+F39)/2</f>
        <v>417349629.5</v>
      </c>
      <c r="H40" s="86">
        <f>+(G40+G39)/2</f>
        <v>417943018.25</v>
      </c>
      <c r="I40"/>
      <c r="J40" s="11">
        <f t="shared" si="18"/>
        <v>416159165</v>
      </c>
      <c r="K40" s="11">
        <v>57471</v>
      </c>
      <c r="L40" s="11">
        <f>+L39</f>
        <v>0</v>
      </c>
      <c r="M40" s="11">
        <f t="shared" ref="M40" si="20">SUM(J40:L40)</f>
        <v>416216636</v>
      </c>
      <c r="N40" s="86">
        <f t="shared" ref="N40:N42" si="21">+(M40+M39)/2</f>
        <v>417407100.5</v>
      </c>
      <c r="O40" s="86">
        <f>+(N40+N39)/2</f>
        <v>418002332.75</v>
      </c>
      <c r="Q40" s="86">
        <f>+C40</f>
        <v>418597567</v>
      </c>
      <c r="R40" s="86">
        <v>-2380929</v>
      </c>
      <c r="S40" s="86">
        <f t="shared" ref="S40:S42" si="22">+Q40+R40</f>
        <v>416216638</v>
      </c>
    </row>
    <row r="41" spans="1:19" s="101" customFormat="1" ht="12.5" hidden="1">
      <c r="A41" s="261" t="s">
        <v>277</v>
      </c>
      <c r="C41" s="264">
        <v>415897567</v>
      </c>
      <c r="D41" s="265">
        <v>0</v>
      </c>
      <c r="E41" s="259">
        <v>-57473</v>
      </c>
      <c r="F41" s="86">
        <f>SUM(C41:E41)</f>
        <v>415840094</v>
      </c>
      <c r="G41" s="86">
        <f>+(F41+F40)/2</f>
        <v>415999629.5</v>
      </c>
      <c r="H41" s="86">
        <f>+(G41+G40+G39)/3</f>
        <v>417295222</v>
      </c>
      <c r="J41" s="86">
        <f t="shared" si="18"/>
        <v>415840094</v>
      </c>
      <c r="K41" s="11">
        <v>57471</v>
      </c>
      <c r="L41" s="86">
        <f>+L40</f>
        <v>0</v>
      </c>
      <c r="M41" s="86">
        <f>SUM(J41:L41)</f>
        <v>415897565</v>
      </c>
      <c r="N41" s="86">
        <f t="shared" si="21"/>
        <v>416057100.5</v>
      </c>
      <c r="O41" s="86">
        <f>+(N41+N40+N39)/3</f>
        <v>417353922</v>
      </c>
      <c r="Q41" s="86">
        <f>+C41</f>
        <v>415897567</v>
      </c>
      <c r="R41" s="86">
        <v>0</v>
      </c>
      <c r="S41" s="86">
        <f t="shared" si="22"/>
        <v>415897567</v>
      </c>
    </row>
    <row r="42" spans="1:19" ht="12.5" hidden="1">
      <c r="A42" s="262" t="s">
        <v>278</v>
      </c>
      <c r="C42" s="254">
        <v>416155676</v>
      </c>
      <c r="D42" s="254">
        <v>0</v>
      </c>
      <c r="E42" s="266">
        <v>-50284</v>
      </c>
      <c r="F42" s="255">
        <f t="shared" ref="F42" si="23">SUM(C42:E42)</f>
        <v>416105392</v>
      </c>
      <c r="G42" s="256">
        <f t="shared" si="19"/>
        <v>415972743</v>
      </c>
      <c r="H42" s="256">
        <f>+(G42+G41+G40+G39)/4</f>
        <v>416964602.25</v>
      </c>
      <c r="I42"/>
      <c r="J42" s="255">
        <f>+F42</f>
        <v>416105392</v>
      </c>
      <c r="K42" s="255">
        <v>50282</v>
      </c>
      <c r="L42" s="255">
        <v>0</v>
      </c>
      <c r="M42" s="255">
        <f t="shared" ref="M42" si="24">SUM(J42:L42)</f>
        <v>416155674</v>
      </c>
      <c r="N42" s="256">
        <f t="shared" si="21"/>
        <v>416026619.5</v>
      </c>
      <c r="O42" s="256">
        <f>+(N42+N41+N40+N39)/4</f>
        <v>417022096.375</v>
      </c>
      <c r="Q42" s="256">
        <f t="shared" ref="Q42" si="25">+C42</f>
        <v>416155676</v>
      </c>
      <c r="R42" s="256">
        <v>0</v>
      </c>
      <c r="S42" s="256">
        <f t="shared" si="22"/>
        <v>416155676</v>
      </c>
    </row>
    <row r="43" spans="1:19" ht="11.5" hidden="1" customHeight="1">
      <c r="A43" s="261" t="s">
        <v>279</v>
      </c>
      <c r="C43" s="258">
        <v>416155676</v>
      </c>
      <c r="D43" s="258">
        <v>0</v>
      </c>
      <c r="E43" s="259">
        <v>-43490</v>
      </c>
      <c r="F43" s="11">
        <f>SUM(C43:E43)</f>
        <v>416112186</v>
      </c>
      <c r="G43" s="86">
        <f>+(F43+F42)/2</f>
        <v>416108789</v>
      </c>
      <c r="H43" s="86">
        <f>+G43</f>
        <v>416108789</v>
      </c>
      <c r="I43"/>
      <c r="J43" s="11">
        <f t="shared" ref="J43:J45" si="26">+F43</f>
        <v>416112186</v>
      </c>
      <c r="K43" s="11">
        <v>43488</v>
      </c>
      <c r="L43" s="11">
        <v>0</v>
      </c>
      <c r="M43" s="11">
        <f>SUM(J43:L43)</f>
        <v>416155674</v>
      </c>
      <c r="N43" s="86">
        <f>+(M43+M42)/2</f>
        <v>416155674</v>
      </c>
      <c r="O43" s="86">
        <f>+N43</f>
        <v>416155674</v>
      </c>
      <c r="Q43" s="86">
        <f>+C43</f>
        <v>416155676</v>
      </c>
      <c r="R43" s="86">
        <v>0</v>
      </c>
      <c r="S43" s="86">
        <f>+Q43+R43</f>
        <v>416155676</v>
      </c>
    </row>
    <row r="44" spans="1:19" ht="12.5" hidden="1">
      <c r="A44" s="261" t="s">
        <v>280</v>
      </c>
      <c r="C44" s="258">
        <v>416155676</v>
      </c>
      <c r="D44" s="258">
        <v>0</v>
      </c>
      <c r="E44" s="259">
        <v>-42285</v>
      </c>
      <c r="F44" s="11">
        <f>SUM(C44:E44)</f>
        <v>416113391</v>
      </c>
      <c r="G44" s="86">
        <f t="shared" ref="G44" si="27">+(F44+F43)/2</f>
        <v>416112788.5</v>
      </c>
      <c r="H44" s="86">
        <f>+(G44+G43)/2</f>
        <v>416110788.75</v>
      </c>
      <c r="I44"/>
      <c r="J44" s="11">
        <f t="shared" si="26"/>
        <v>416113391</v>
      </c>
      <c r="K44" s="11">
        <v>42283</v>
      </c>
      <c r="L44" s="11">
        <f>+L43</f>
        <v>0</v>
      </c>
      <c r="M44" s="11">
        <f t="shared" ref="M44" si="28">SUM(J44:L44)</f>
        <v>416155674</v>
      </c>
      <c r="N44" s="86">
        <f t="shared" ref="N44:N46" si="29">+(M44+M43)/2</f>
        <v>416155674</v>
      </c>
      <c r="O44" s="86">
        <f>+(N44+N43)/2</f>
        <v>416155674</v>
      </c>
      <c r="Q44" s="86">
        <f>+C44</f>
        <v>416155676</v>
      </c>
      <c r="R44" s="86">
        <v>0</v>
      </c>
      <c r="S44" s="86">
        <f t="shared" ref="S44:S46" si="30">+Q44+R44</f>
        <v>416155676</v>
      </c>
    </row>
    <row r="45" spans="1:19" s="101" customFormat="1" ht="12.5" hidden="1">
      <c r="A45" s="261" t="s">
        <v>281</v>
      </c>
      <c r="C45" s="264">
        <v>416155676</v>
      </c>
      <c r="D45" s="265">
        <v>0</v>
      </c>
      <c r="E45" s="259">
        <v>-42285</v>
      </c>
      <c r="F45" s="86">
        <f>SUM(C45:E45)</f>
        <v>416113391</v>
      </c>
      <c r="G45" s="86">
        <f>+(F45+F44)/2</f>
        <v>416113391</v>
      </c>
      <c r="H45" s="86">
        <f>+(G45+G44+G43)/3</f>
        <v>416111656.16666669</v>
      </c>
      <c r="J45" s="86">
        <f t="shared" si="26"/>
        <v>416113391</v>
      </c>
      <c r="K45" s="11">
        <v>42283</v>
      </c>
      <c r="L45" s="86">
        <f>+L44</f>
        <v>0</v>
      </c>
      <c r="M45" s="86">
        <f>SUM(J45:L45)</f>
        <v>416155674</v>
      </c>
      <c r="N45" s="86">
        <f t="shared" si="29"/>
        <v>416155674</v>
      </c>
      <c r="O45" s="86">
        <f>+(N45+N44+N43)/3</f>
        <v>416155674</v>
      </c>
      <c r="Q45" s="86">
        <f t="shared" ref="Q45:Q46" si="31">+C45</f>
        <v>416155676</v>
      </c>
      <c r="R45" s="86">
        <v>0</v>
      </c>
      <c r="S45" s="86">
        <f t="shared" si="30"/>
        <v>416155676</v>
      </c>
    </row>
    <row r="46" spans="1:19" ht="12.5" hidden="1">
      <c r="A46" s="262" t="s">
        <v>282</v>
      </c>
      <c r="C46" s="254">
        <v>416394642</v>
      </c>
      <c r="D46" s="254">
        <v>0</v>
      </c>
      <c r="E46" s="267">
        <v>-38607</v>
      </c>
      <c r="F46" s="256">
        <f t="shared" ref="F46" si="32">SUM(C46:E46)</f>
        <v>416356035</v>
      </c>
      <c r="G46" s="256">
        <f t="shared" ref="G46" si="33">+(F46+F45)/2</f>
        <v>416234713</v>
      </c>
      <c r="H46" s="256">
        <f>+(G46+G45+G44+G43)/4</f>
        <v>416142420.375</v>
      </c>
      <c r="I46" s="101"/>
      <c r="J46" s="256">
        <f>+F46</f>
        <v>416356035</v>
      </c>
      <c r="K46" s="256">
        <f>-E46-2</f>
        <v>38605</v>
      </c>
      <c r="L46" s="255">
        <v>0</v>
      </c>
      <c r="M46" s="255">
        <f t="shared" ref="M46" si="34">SUM(J46:L46)</f>
        <v>416394640</v>
      </c>
      <c r="N46" s="256">
        <f t="shared" si="29"/>
        <v>416275157</v>
      </c>
      <c r="O46" s="256">
        <f>+(N46+N45+N44+N43)/4</f>
        <v>416185544.75</v>
      </c>
      <c r="Q46" s="256">
        <f t="shared" si="31"/>
        <v>416394642</v>
      </c>
      <c r="R46" s="256">
        <v>0</v>
      </c>
      <c r="S46" s="256">
        <f t="shared" si="30"/>
        <v>416394642</v>
      </c>
    </row>
    <row r="47" spans="1:19" ht="12.5">
      <c r="A47" s="261" t="s">
        <v>283</v>
      </c>
      <c r="C47" s="258">
        <v>416394642</v>
      </c>
      <c r="D47" s="258">
        <v>0</v>
      </c>
      <c r="E47" s="259">
        <v>-28373</v>
      </c>
      <c r="F47" s="11">
        <f>SUM(C47:E47)</f>
        <v>416366269</v>
      </c>
      <c r="G47" s="86">
        <f>+(F47+F46)/2</f>
        <v>416361152</v>
      </c>
      <c r="H47" s="86">
        <f>+G47</f>
        <v>416361152</v>
      </c>
      <c r="I47"/>
      <c r="J47" s="11">
        <f t="shared" ref="J47:J49" si="35">+F47</f>
        <v>416366269</v>
      </c>
      <c r="K47" s="11">
        <f t="shared" ref="K47:K49" si="36">-E47-2</f>
        <v>28371</v>
      </c>
      <c r="L47" s="11">
        <v>0</v>
      </c>
      <c r="M47" s="11">
        <f>SUM(J47:L47)</f>
        <v>416394640</v>
      </c>
      <c r="N47" s="86">
        <f>+(M47+M46)/2</f>
        <v>416394640</v>
      </c>
      <c r="O47" s="86">
        <f>+N47</f>
        <v>416394640</v>
      </c>
      <c r="Q47" s="86">
        <f>+C47</f>
        <v>416394642</v>
      </c>
      <c r="R47" s="86">
        <v>0</v>
      </c>
      <c r="S47" s="86">
        <f>+Q47+R47</f>
        <v>416394642</v>
      </c>
    </row>
    <row r="48" spans="1:19" ht="12.5">
      <c r="A48" s="261" t="s">
        <v>284</v>
      </c>
      <c r="C48" s="258">
        <v>416394642</v>
      </c>
      <c r="D48" s="258">
        <v>0</v>
      </c>
      <c r="E48" s="259">
        <v>-24817</v>
      </c>
      <c r="F48" s="11">
        <f>SUM(C48:E48)</f>
        <v>416369825</v>
      </c>
      <c r="G48" s="86">
        <f t="shared" ref="G48" si="37">+(F48+F47)/2</f>
        <v>416368047</v>
      </c>
      <c r="H48" s="86">
        <f>+(G48+G47)/2</f>
        <v>416364599.5</v>
      </c>
      <c r="I48"/>
      <c r="J48" s="11">
        <f t="shared" si="35"/>
        <v>416369825</v>
      </c>
      <c r="K48" s="11">
        <f t="shared" si="36"/>
        <v>24815</v>
      </c>
      <c r="L48" s="11">
        <f>+L47</f>
        <v>0</v>
      </c>
      <c r="M48" s="11">
        <f t="shared" ref="M48" si="38">SUM(J48:L48)</f>
        <v>416394640</v>
      </c>
      <c r="N48" s="86">
        <f t="shared" ref="N48:N50" si="39">+(M48+M47)/2</f>
        <v>416394640</v>
      </c>
      <c r="O48" s="86">
        <f>+(N48+N47)/2</f>
        <v>416394640</v>
      </c>
      <c r="Q48" s="86">
        <f>+C48</f>
        <v>416394642</v>
      </c>
      <c r="R48" s="86">
        <v>0</v>
      </c>
      <c r="S48" s="86">
        <f t="shared" ref="S48:S50" si="40">+Q48+R48</f>
        <v>416394642</v>
      </c>
    </row>
    <row r="49" spans="1:19" s="101" customFormat="1" ht="12.5">
      <c r="A49" s="261" t="s">
        <v>285</v>
      </c>
      <c r="C49" s="264">
        <v>416394642</v>
      </c>
      <c r="D49" s="265">
        <v>0</v>
      </c>
      <c r="E49" s="259">
        <v>-21575</v>
      </c>
      <c r="F49" s="86">
        <f>SUM(C49:E49)</f>
        <v>416373067</v>
      </c>
      <c r="G49" s="86">
        <f>+(F49+F48)/2</f>
        <v>416371446</v>
      </c>
      <c r="H49" s="86">
        <f>+(G49+G48+G47)/3</f>
        <v>416366881.66666669</v>
      </c>
      <c r="J49" s="86">
        <f t="shared" si="35"/>
        <v>416373067</v>
      </c>
      <c r="K49" s="11">
        <f t="shared" si="36"/>
        <v>21573</v>
      </c>
      <c r="L49" s="86">
        <f>+L48</f>
        <v>0</v>
      </c>
      <c r="M49" s="86">
        <f>SUM(J49:L49)</f>
        <v>416394640</v>
      </c>
      <c r="N49" s="86">
        <f t="shared" si="39"/>
        <v>416394640</v>
      </c>
      <c r="O49" s="86">
        <f>+(N49+N48+N47)/3</f>
        <v>416394640</v>
      </c>
      <c r="Q49" s="86">
        <f t="shared" ref="Q49:Q50" si="41">+C49</f>
        <v>416394642</v>
      </c>
      <c r="R49" s="86">
        <v>0</v>
      </c>
      <c r="S49" s="86">
        <f t="shared" si="40"/>
        <v>416394642</v>
      </c>
    </row>
    <row r="50" spans="1:19" ht="12.5">
      <c r="A50" s="262" t="s">
        <v>286</v>
      </c>
      <c r="C50" s="254">
        <v>416694558</v>
      </c>
      <c r="D50" s="254">
        <v>0</v>
      </c>
      <c r="E50" s="267">
        <v>-20795</v>
      </c>
      <c r="F50" s="256">
        <f t="shared" ref="F50" si="42">SUM(C50:E50)</f>
        <v>416673763</v>
      </c>
      <c r="G50" s="256">
        <f t="shared" ref="G50" si="43">+(F50+F49)/2</f>
        <v>416523415</v>
      </c>
      <c r="H50" s="256">
        <f>+(G50+G49+G48+G47)/4</f>
        <v>416406015</v>
      </c>
      <c r="I50" s="101"/>
      <c r="J50" s="256">
        <f>+F50</f>
        <v>416673763</v>
      </c>
      <c r="K50" s="256">
        <f>-E50-2</f>
        <v>20793</v>
      </c>
      <c r="L50" s="255">
        <v>0</v>
      </c>
      <c r="M50" s="255">
        <f t="shared" ref="M50" si="44">SUM(J50:L50)</f>
        <v>416694556</v>
      </c>
      <c r="N50" s="256">
        <f t="shared" si="39"/>
        <v>416544598</v>
      </c>
      <c r="O50" s="256">
        <f>+(N50+N49+N48+N47)/4</f>
        <v>416432129.5</v>
      </c>
      <c r="Q50" s="256">
        <f t="shared" si="41"/>
        <v>416694558</v>
      </c>
      <c r="R50" s="256">
        <v>0</v>
      </c>
      <c r="S50" s="256">
        <f t="shared" si="40"/>
        <v>416694558</v>
      </c>
    </row>
    <row r="51" spans="1:19" ht="12.5">
      <c r="A51" s="261" t="s">
        <v>287</v>
      </c>
      <c r="C51" s="258">
        <v>416694558</v>
      </c>
      <c r="D51" s="258">
        <v>0</v>
      </c>
      <c r="E51" s="259">
        <v>-861</v>
      </c>
      <c r="F51" s="11">
        <f>SUM(C51:E51)</f>
        <v>416693697</v>
      </c>
      <c r="G51" s="86">
        <f>+(F51+F50)/2</f>
        <v>416683730</v>
      </c>
      <c r="H51" s="86">
        <f>+G51</f>
        <v>416683730</v>
      </c>
      <c r="I51"/>
      <c r="J51" s="11">
        <f t="shared" ref="J51:J53" si="45">+F51</f>
        <v>416693697</v>
      </c>
      <c r="K51" s="11">
        <f t="shared" ref="K51:K53" si="46">-E51-2</f>
        <v>859</v>
      </c>
      <c r="L51" s="11">
        <v>0</v>
      </c>
      <c r="M51" s="11">
        <f>SUM(J51:L51)</f>
        <v>416694556</v>
      </c>
      <c r="N51" s="86">
        <f>+(M51+M50)/2</f>
        <v>416694556</v>
      </c>
      <c r="O51" s="86">
        <f>+N51</f>
        <v>416694556</v>
      </c>
      <c r="Q51" s="86">
        <f>+C51</f>
        <v>416694558</v>
      </c>
      <c r="R51" s="86">
        <v>0</v>
      </c>
      <c r="S51" s="86">
        <f>+Q51+R51</f>
        <v>416694558</v>
      </c>
    </row>
    <row r="52" spans="1:19" ht="12.5">
      <c r="A52" s="261" t="s">
        <v>288</v>
      </c>
      <c r="C52" s="258">
        <v>416694558</v>
      </c>
      <c r="D52" s="258">
        <v>0</v>
      </c>
      <c r="E52" s="259">
        <v>-302</v>
      </c>
      <c r="F52" s="11">
        <f>SUM(C52:E52)</f>
        <v>416694256</v>
      </c>
      <c r="G52" s="86">
        <f t="shared" ref="G52" si="47">+(F52+F51)/2</f>
        <v>416693976.5</v>
      </c>
      <c r="H52" s="86">
        <f>+(G52+G51)/2</f>
        <v>416688853.25</v>
      </c>
      <c r="I52"/>
      <c r="J52" s="11">
        <f t="shared" si="45"/>
        <v>416694256</v>
      </c>
      <c r="K52" s="11">
        <f t="shared" si="46"/>
        <v>300</v>
      </c>
      <c r="L52" s="11">
        <f>+L51</f>
        <v>0</v>
      </c>
      <c r="M52" s="11">
        <f t="shared" ref="M52" si="48">SUM(J52:L52)</f>
        <v>416694556</v>
      </c>
      <c r="N52" s="86">
        <f t="shared" ref="N52:N54" si="49">+(M52+M51)/2</f>
        <v>416694556</v>
      </c>
      <c r="O52" s="86">
        <f>+(N52+N51)/2</f>
        <v>416694556</v>
      </c>
      <c r="Q52" s="86">
        <f>+C52</f>
        <v>416694558</v>
      </c>
      <c r="R52" s="86">
        <v>0</v>
      </c>
      <c r="S52" s="86">
        <f t="shared" ref="S52:S54" si="50">+Q52+R52</f>
        <v>416694558</v>
      </c>
    </row>
    <row r="53" spans="1:19" s="101" customFormat="1" ht="12.5">
      <c r="A53" s="261" t="s">
        <v>289</v>
      </c>
      <c r="C53" s="264">
        <v>416694558</v>
      </c>
      <c r="D53" s="265">
        <v>0</v>
      </c>
      <c r="E53" s="259">
        <v>-302</v>
      </c>
      <c r="F53" s="86">
        <f>SUM(C53:E53)</f>
        <v>416694256</v>
      </c>
      <c r="G53" s="86">
        <f>+(F53+F52)/2</f>
        <v>416694256</v>
      </c>
      <c r="H53" s="86">
        <f>+(G53+G52+G51)/3</f>
        <v>416690654.16666669</v>
      </c>
      <c r="J53" s="86">
        <f t="shared" si="45"/>
        <v>416694256</v>
      </c>
      <c r="K53" s="11">
        <f t="shared" si="46"/>
        <v>300</v>
      </c>
      <c r="L53" s="86">
        <f>+L52</f>
        <v>0</v>
      </c>
      <c r="M53" s="86">
        <f>SUM(J53:L53)</f>
        <v>416694556</v>
      </c>
      <c r="N53" s="86">
        <f t="shared" si="49"/>
        <v>416694556</v>
      </c>
      <c r="O53" s="86">
        <f>+(N53+N52+N51)/3</f>
        <v>416694556</v>
      </c>
      <c r="Q53" s="86">
        <f t="shared" ref="Q53:Q54" si="51">+C53</f>
        <v>416694558</v>
      </c>
      <c r="R53" s="86">
        <v>0</v>
      </c>
      <c r="S53" s="86">
        <f t="shared" si="50"/>
        <v>416694558</v>
      </c>
    </row>
    <row r="54" spans="1:19" ht="12.5">
      <c r="A54" s="262" t="s">
        <v>290</v>
      </c>
      <c r="C54" s="254">
        <v>416883592</v>
      </c>
      <c r="D54" s="254">
        <v>0</v>
      </c>
      <c r="E54" s="267">
        <v>-2</v>
      </c>
      <c r="F54" s="256">
        <f t="shared" ref="F54" si="52">SUM(C54:E54)</f>
        <v>416883590</v>
      </c>
      <c r="G54" s="256">
        <f t="shared" ref="G54" si="53">+(F54+F53)/2</f>
        <v>416788923</v>
      </c>
      <c r="H54" s="256">
        <f>+(G54+G53+G52+G51)/4</f>
        <v>416715221.375</v>
      </c>
      <c r="I54" s="101"/>
      <c r="J54" s="256">
        <f>+F54</f>
        <v>416883590</v>
      </c>
      <c r="K54" s="256">
        <f>-E54-2</f>
        <v>0</v>
      </c>
      <c r="L54" s="255">
        <v>0</v>
      </c>
      <c r="M54" s="255">
        <f t="shared" ref="M54" si="54">SUM(J54:L54)</f>
        <v>416883590</v>
      </c>
      <c r="N54" s="256">
        <f t="shared" si="49"/>
        <v>416789073</v>
      </c>
      <c r="O54" s="256">
        <f>+(N54+N53+N52+N51)/4</f>
        <v>416718185.25</v>
      </c>
      <c r="Q54" s="256">
        <f t="shared" si="51"/>
        <v>416883592</v>
      </c>
      <c r="R54" s="256">
        <v>0</v>
      </c>
      <c r="S54" s="256">
        <f t="shared" si="50"/>
        <v>416883592</v>
      </c>
    </row>
    <row r="55" spans="1:19" ht="12.5">
      <c r="A55" s="261" t="s">
        <v>291</v>
      </c>
      <c r="C55" s="258">
        <v>416883592</v>
      </c>
      <c r="D55" s="258">
        <v>0</v>
      </c>
      <c r="E55" s="259">
        <v>-2</v>
      </c>
      <c r="F55" s="11">
        <f>SUM(C55:E55)</f>
        <v>416883590</v>
      </c>
      <c r="G55" s="86">
        <f>+(F55+F54)/2</f>
        <v>416883590</v>
      </c>
      <c r="H55" s="86">
        <f>+G55</f>
        <v>416883590</v>
      </c>
      <c r="I55"/>
      <c r="J55" s="11">
        <f>+F55</f>
        <v>416883590</v>
      </c>
      <c r="K55" s="11">
        <f t="shared" ref="K55:K57" si="55">-E55-2</f>
        <v>0</v>
      </c>
      <c r="L55" s="11">
        <v>0</v>
      </c>
      <c r="M55" s="11">
        <f>SUM(J55:L55)</f>
        <v>416883590</v>
      </c>
      <c r="N55" s="86">
        <f>+(M55+M54)/2</f>
        <v>416883590</v>
      </c>
      <c r="O55" s="86">
        <f>+N55</f>
        <v>416883590</v>
      </c>
      <c r="Q55" s="86">
        <f>+C55</f>
        <v>416883592</v>
      </c>
      <c r="R55" s="86">
        <v>0</v>
      </c>
      <c r="S55" s="86">
        <f>+Q55+R55</f>
        <v>416883592</v>
      </c>
    </row>
    <row r="56" spans="1:19" ht="12.5">
      <c r="A56" s="261" t="s">
        <v>292</v>
      </c>
      <c r="C56" s="258">
        <v>416883592</v>
      </c>
      <c r="D56" s="258">
        <v>0</v>
      </c>
      <c r="E56" s="259">
        <v>-2</v>
      </c>
      <c r="F56" s="11">
        <f>SUM(C56:E56)</f>
        <v>416883590</v>
      </c>
      <c r="G56" s="86">
        <f>+(F56+F55)/2</f>
        <v>416883590</v>
      </c>
      <c r="H56" s="86">
        <f>+(G56+G55)/2</f>
        <v>416883590</v>
      </c>
      <c r="I56"/>
      <c r="J56" s="11">
        <f t="shared" ref="J56:J57" si="56">+F56</f>
        <v>416883590</v>
      </c>
      <c r="K56" s="11">
        <f t="shared" si="55"/>
        <v>0</v>
      </c>
      <c r="L56" s="11">
        <f>+L55</f>
        <v>0</v>
      </c>
      <c r="M56" s="11">
        <f t="shared" ref="M56" si="57">SUM(J56:L56)</f>
        <v>416883590</v>
      </c>
      <c r="N56" s="86">
        <f t="shared" ref="N56:N58" si="58">+(M56+M55)/2</f>
        <v>416883590</v>
      </c>
      <c r="O56" s="86">
        <f>+(N56+N55)/2</f>
        <v>416883590</v>
      </c>
      <c r="Q56" s="86">
        <f>+C56</f>
        <v>416883592</v>
      </c>
      <c r="R56" s="86">
        <v>0</v>
      </c>
      <c r="S56" s="86">
        <f t="shared" ref="S56:S58" si="59">+Q56+R56</f>
        <v>416883592</v>
      </c>
    </row>
    <row r="57" spans="1:19" s="101" customFormat="1" ht="12.5">
      <c r="A57" s="261" t="s">
        <v>293</v>
      </c>
      <c r="C57" s="264">
        <v>416883592</v>
      </c>
      <c r="D57" s="265">
        <v>0</v>
      </c>
      <c r="E57" s="259">
        <v>-2</v>
      </c>
      <c r="F57" s="86">
        <f>SUM(C57:E57)</f>
        <v>416883590</v>
      </c>
      <c r="G57" s="86">
        <f>+(F57+F56)/2</f>
        <v>416883590</v>
      </c>
      <c r="H57" s="86">
        <f>+(G57+G56+G55)/3</f>
        <v>416883590</v>
      </c>
      <c r="J57" s="86">
        <f t="shared" si="56"/>
        <v>416883590</v>
      </c>
      <c r="K57" s="11">
        <f t="shared" si="55"/>
        <v>0</v>
      </c>
      <c r="L57" s="86">
        <f>+L56</f>
        <v>0</v>
      </c>
      <c r="M57" s="86">
        <f>SUM(J57:L57)</f>
        <v>416883590</v>
      </c>
      <c r="N57" s="86">
        <f t="shared" si="58"/>
        <v>416883590</v>
      </c>
      <c r="O57" s="86">
        <f>+(N57+N56+N55)/3</f>
        <v>416883590</v>
      </c>
      <c r="Q57" s="86">
        <f t="shared" ref="Q57:Q58" si="60">+C57</f>
        <v>416883592</v>
      </c>
      <c r="R57" s="86">
        <v>0</v>
      </c>
      <c r="S57" s="86">
        <f t="shared" si="59"/>
        <v>416883592</v>
      </c>
    </row>
    <row r="58" spans="1:19" ht="12.5">
      <c r="A58" s="262" t="s">
        <v>294</v>
      </c>
      <c r="C58" s="254">
        <v>417169414</v>
      </c>
      <c r="D58" s="254">
        <v>0</v>
      </c>
      <c r="E58" s="267">
        <v>-2</v>
      </c>
      <c r="F58" s="256">
        <f t="shared" ref="F58" si="61">SUM(C58:E58)</f>
        <v>417169412</v>
      </c>
      <c r="G58" s="256">
        <f t="shared" ref="G58" si="62">+(F58+F57)/2</f>
        <v>417026501</v>
      </c>
      <c r="H58" s="256">
        <f>+(G58+G57+G56+G55)/4</f>
        <v>416919317.75</v>
      </c>
      <c r="I58" s="101"/>
      <c r="J58" s="256">
        <f>+F58</f>
        <v>417169412</v>
      </c>
      <c r="K58" s="256">
        <f>-E58-2</f>
        <v>0</v>
      </c>
      <c r="L58" s="255">
        <v>0</v>
      </c>
      <c r="M58" s="255">
        <f t="shared" ref="M58" si="63">SUM(J58:L58)</f>
        <v>417169412</v>
      </c>
      <c r="N58" s="256">
        <f t="shared" si="58"/>
        <v>417026501</v>
      </c>
      <c r="O58" s="256">
        <f>+(N58+N57+N56+N55)/4</f>
        <v>416919317.75</v>
      </c>
      <c r="Q58" s="256">
        <f t="shared" si="60"/>
        <v>417169414</v>
      </c>
      <c r="R58" s="256">
        <v>0</v>
      </c>
      <c r="S58" s="256">
        <f t="shared" si="59"/>
        <v>417169414</v>
      </c>
    </row>
    <row r="59" spans="1:19" ht="12.5">
      <c r="A59" s="261" t="s">
        <v>295</v>
      </c>
      <c r="C59" s="258">
        <v>417169414</v>
      </c>
      <c r="D59" s="258">
        <v>0</v>
      </c>
      <c r="E59" s="259">
        <v>-2</v>
      </c>
      <c r="F59" s="11">
        <f>SUM(C59:E59)</f>
        <v>417169412</v>
      </c>
      <c r="G59" s="86">
        <f>+(F59+F58)/2</f>
        <v>417169412</v>
      </c>
      <c r="H59" s="86">
        <f>+G59</f>
        <v>417169412</v>
      </c>
      <c r="I59"/>
      <c r="J59" s="11">
        <f>+F59</f>
        <v>417169412</v>
      </c>
      <c r="K59" s="11">
        <f t="shared" ref="K59" si="64">-E59-2</f>
        <v>0</v>
      </c>
      <c r="L59" s="11">
        <v>0</v>
      </c>
      <c r="M59" s="11">
        <f>SUM(J59:L59)</f>
        <v>417169412</v>
      </c>
      <c r="N59" s="86">
        <f>+(M59+M58)/2</f>
        <v>417169412</v>
      </c>
      <c r="O59" s="86">
        <f>+N59</f>
        <v>417169412</v>
      </c>
      <c r="Q59" s="86">
        <f>+C59</f>
        <v>417169414</v>
      </c>
      <c r="R59" s="86">
        <v>0</v>
      </c>
      <c r="S59" s="86">
        <f>+Q59+R59</f>
        <v>417169414</v>
      </c>
    </row>
    <row r="60" spans="1:19" ht="12.5">
      <c r="A60" s="261" t="s">
        <v>296</v>
      </c>
      <c r="C60" s="258">
        <v>417169414</v>
      </c>
      <c r="D60" s="258">
        <v>0</v>
      </c>
      <c r="E60" s="259">
        <v>-4247</v>
      </c>
      <c r="F60" s="11">
        <f>SUM(C60:E60)</f>
        <v>417165167</v>
      </c>
      <c r="G60" s="86">
        <f>+(F60+F59)/2</f>
        <v>417167289.5</v>
      </c>
      <c r="H60" s="86">
        <f>+(G60+G59)/2</f>
        <v>417168350.75</v>
      </c>
      <c r="I60"/>
      <c r="J60" s="11">
        <f>+F60</f>
        <v>417165167</v>
      </c>
      <c r="K60" s="11">
        <f>-E60-2</f>
        <v>4245</v>
      </c>
      <c r="L60" s="11">
        <f>+L59</f>
        <v>0</v>
      </c>
      <c r="M60" s="11">
        <f>SUM(J60:L60)</f>
        <v>417169412</v>
      </c>
      <c r="N60" s="86">
        <f t="shared" ref="N60" si="65">+(M60+M59)/2</f>
        <v>417169412</v>
      </c>
      <c r="O60" s="86">
        <f>+(N60+N59)/2</f>
        <v>417169412</v>
      </c>
      <c r="Q60" s="86">
        <f>+C60</f>
        <v>417169414</v>
      </c>
      <c r="R60" s="86">
        <v>0</v>
      </c>
      <c r="S60" s="86">
        <f>+Q60+R60</f>
        <v>417169414</v>
      </c>
    </row>
    <row r="61" spans="1:19" ht="12.5">
      <c r="A61" s="261" t="s">
        <v>299</v>
      </c>
      <c r="B61" s="101"/>
      <c r="C61" s="264">
        <v>417169414</v>
      </c>
      <c r="D61" s="265">
        <v>0</v>
      </c>
      <c r="E61" s="259">
        <v>-2872012</v>
      </c>
      <c r="F61" s="86">
        <f>SUM(C61:E61)</f>
        <v>414297402</v>
      </c>
      <c r="G61" s="86">
        <f>+(F61+F60)/2</f>
        <v>415731284.5</v>
      </c>
      <c r="H61" s="86">
        <f>+(G61+G60+G59)/3</f>
        <v>416689328.66666669</v>
      </c>
      <c r="I61" s="101"/>
      <c r="J61" s="86">
        <f t="shared" ref="J61" si="66">+F61</f>
        <v>414297402</v>
      </c>
      <c r="K61" s="11">
        <f>4245</f>
        <v>4245</v>
      </c>
      <c r="L61" s="86">
        <f>+L60</f>
        <v>0</v>
      </c>
      <c r="M61" s="86">
        <f>SUM(J61:L61)</f>
        <v>414301647</v>
      </c>
      <c r="N61" s="86">
        <f>+(M61+M60)/2</f>
        <v>415735529.5</v>
      </c>
      <c r="O61" s="86">
        <f>+(N61+N60+N59)/3</f>
        <v>416691451.16666669</v>
      </c>
      <c r="P61" s="101"/>
      <c r="Q61" s="86">
        <f t="shared" ref="Q61" si="67">+C61</f>
        <v>417169414</v>
      </c>
      <c r="R61" s="86">
        <v>-2867765</v>
      </c>
      <c r="S61" s="86">
        <f>+Q61+R61</f>
        <v>414301649</v>
      </c>
    </row>
    <row r="62" spans="1:19" ht="12.5">
      <c r="A62" s="262" t="s">
        <v>302</v>
      </c>
      <c r="B62" s="101"/>
      <c r="C62" s="254">
        <v>417305876</v>
      </c>
      <c r="D62" s="254">
        <v>0</v>
      </c>
      <c r="E62" s="267">
        <v>-8801316</v>
      </c>
      <c r="F62" s="256">
        <f>SUM(C62:E62)</f>
        <v>408504560</v>
      </c>
      <c r="G62" s="256">
        <f>+(F62+F61)/2</f>
        <v>411400981</v>
      </c>
      <c r="H62" s="256">
        <f>+(G62+G61+G60+G59)/4</f>
        <v>415367241.75</v>
      </c>
      <c r="I62" s="101"/>
      <c r="J62" s="256">
        <f>+F62</f>
        <v>408504560</v>
      </c>
      <c r="K62" s="256">
        <v>4245</v>
      </c>
      <c r="L62" s="255">
        <v>0</v>
      </c>
      <c r="M62" s="255">
        <f>SUM(J62:L62)</f>
        <v>408508805</v>
      </c>
      <c r="N62" s="256">
        <f>+(M62+M61)/2</f>
        <v>411405226</v>
      </c>
      <c r="O62" s="256">
        <f>+(N62+N61+N60+N59)/4</f>
        <v>415369894.875</v>
      </c>
      <c r="Q62" s="256">
        <f>+C62</f>
        <v>417305876</v>
      </c>
      <c r="R62" s="256">
        <v>-8797069</v>
      </c>
      <c r="S62" s="256">
        <f t="shared" ref="S62" si="68">+Q62+R62</f>
        <v>408508807</v>
      </c>
    </row>
    <row r="63" spans="1:19" ht="12.5">
      <c r="A63" s="275" t="s">
        <v>304</v>
      </c>
      <c r="C63" s="263">
        <v>417305876</v>
      </c>
      <c r="D63" s="263">
        <v>0</v>
      </c>
      <c r="E63" s="263">
        <v>-13846573</v>
      </c>
      <c r="F63" s="86">
        <v>403459303</v>
      </c>
      <c r="G63" s="86">
        <v>405981931.5</v>
      </c>
      <c r="H63" s="86">
        <v>405981931.5</v>
      </c>
      <c r="I63" s="101"/>
      <c r="J63" s="86">
        <v>403459303</v>
      </c>
      <c r="K63" s="86">
        <v>3193</v>
      </c>
      <c r="L63" s="86">
        <v>0</v>
      </c>
      <c r="M63" s="86">
        <v>403462496</v>
      </c>
      <c r="N63" s="86">
        <v>405985650.5</v>
      </c>
      <c r="O63" s="86">
        <v>405985650.5</v>
      </c>
      <c r="P63" s="101"/>
      <c r="Q63" s="86">
        <v>417305876</v>
      </c>
      <c r="R63" s="86">
        <v>-13843378</v>
      </c>
      <c r="S63" s="86">
        <v>403462498</v>
      </c>
    </row>
    <row r="64" spans="1:19" ht="12.5">
      <c r="A64" s="261" t="s">
        <v>308</v>
      </c>
      <c r="C64" s="258">
        <v>417305876</v>
      </c>
      <c r="D64" s="258">
        <v>0</v>
      </c>
      <c r="E64" s="259">
        <v>-18911768</v>
      </c>
      <c r="F64" s="11">
        <f t="shared" ref="F64" si="69">SUM(C64:E64)</f>
        <v>398394108</v>
      </c>
      <c r="G64" s="86">
        <f>+(F64+F63)/2</f>
        <v>400926705.5</v>
      </c>
      <c r="H64" s="86">
        <f>+(G64+G63)/2</f>
        <v>403454318.5</v>
      </c>
      <c r="I64"/>
      <c r="J64" s="11">
        <f t="shared" ref="J64:J65" si="70">+F64</f>
        <v>398394108</v>
      </c>
      <c r="K64" s="11">
        <v>0</v>
      </c>
      <c r="L64" s="11">
        <f>+L63</f>
        <v>0</v>
      </c>
      <c r="M64" s="11">
        <f>SUM(J64:L64)</f>
        <v>398394108</v>
      </c>
      <c r="N64" s="86">
        <f>+(M64+M63)/2</f>
        <v>400928302</v>
      </c>
      <c r="O64" s="86">
        <f>+(N64+N63)/2</f>
        <v>403456976.25</v>
      </c>
      <c r="Q64" s="86">
        <f>+C64</f>
        <v>417305876</v>
      </c>
      <c r="R64" s="86">
        <v>-18911766</v>
      </c>
      <c r="S64" s="86">
        <f>+Q64+R64</f>
        <v>398394110</v>
      </c>
    </row>
    <row r="65" spans="1:19" ht="12.5">
      <c r="A65" s="261" t="s">
        <v>313</v>
      </c>
      <c r="C65" s="258">
        <v>417305876</v>
      </c>
      <c r="D65" s="265">
        <v>0</v>
      </c>
      <c r="E65" s="259">
        <v>-20980825</v>
      </c>
      <c r="F65" s="86">
        <f>SUM(C65:E65)</f>
        <v>396325051</v>
      </c>
      <c r="G65" s="86">
        <f t="shared" ref="G65" si="71">+(F65+F64)/2</f>
        <v>397359579.5</v>
      </c>
      <c r="H65" s="86">
        <f>+(G65+G64+G63)/3</f>
        <v>401422738.83333331</v>
      </c>
      <c r="I65" s="101"/>
      <c r="J65" s="86">
        <f t="shared" si="70"/>
        <v>396325051</v>
      </c>
      <c r="K65" s="11">
        <v>0</v>
      </c>
      <c r="L65" s="86">
        <f>+L64</f>
        <v>0</v>
      </c>
      <c r="M65" s="86">
        <f>SUM(J65:L65)</f>
        <v>396325051</v>
      </c>
      <c r="N65" s="86">
        <f t="shared" ref="N65:N66" si="72">+(M65+M64)/2</f>
        <v>397359579.5</v>
      </c>
      <c r="O65" s="86">
        <f>+(N65+N64+N63)/3</f>
        <v>401424510.66666669</v>
      </c>
      <c r="P65" s="101"/>
      <c r="Q65" s="86">
        <f t="shared" ref="Q65:Q66" si="73">+C65</f>
        <v>417305876</v>
      </c>
      <c r="R65" s="86">
        <v>-20980823</v>
      </c>
      <c r="S65" s="86">
        <f>+Q65+R65</f>
        <v>396325053</v>
      </c>
    </row>
    <row r="66" spans="1:19" ht="12.5">
      <c r="A66" s="262" t="s">
        <v>316</v>
      </c>
      <c r="C66" s="254">
        <v>417544151</v>
      </c>
      <c r="D66" s="254">
        <v>0</v>
      </c>
      <c r="E66" s="267">
        <v>-20980825</v>
      </c>
      <c r="F66" s="256">
        <f>SUM(C66:E66)</f>
        <v>396563326</v>
      </c>
      <c r="G66" s="256">
        <f>+(F66+F65)/2</f>
        <v>396444188.5</v>
      </c>
      <c r="H66" s="256">
        <f>+(G66+G65+G64+G63)/4</f>
        <v>400178101.25</v>
      </c>
      <c r="I66" s="101"/>
      <c r="J66" s="256">
        <f>+F66</f>
        <v>396563326</v>
      </c>
      <c r="K66" s="255">
        <v>0</v>
      </c>
      <c r="L66" s="255">
        <v>0</v>
      </c>
      <c r="M66" s="255">
        <f t="shared" ref="M66" si="74">SUM(J66:L66)</f>
        <v>396563326</v>
      </c>
      <c r="N66" s="256">
        <f t="shared" si="72"/>
        <v>396444188.5</v>
      </c>
      <c r="O66" s="256">
        <f>+(N66+N65+N64+N63)/4</f>
        <v>400179430.125</v>
      </c>
      <c r="Q66" s="256">
        <f t="shared" si="73"/>
        <v>417544151</v>
      </c>
      <c r="R66" s="256">
        <f>-20980825+2</f>
        <v>-20980823</v>
      </c>
      <c r="S66" s="256">
        <f>+Q66+R66</f>
        <v>396563328</v>
      </c>
    </row>
    <row r="67" spans="1:19" ht="12.5">
      <c r="A67" s="261" t="s">
        <v>322</v>
      </c>
      <c r="C67" s="258">
        <v>417544151</v>
      </c>
      <c r="D67" s="258">
        <v>0</v>
      </c>
      <c r="E67" s="259">
        <v>-20980825</v>
      </c>
      <c r="F67" s="11">
        <f t="shared" ref="F67" si="75">SUM(C67:E67)</f>
        <v>396563326</v>
      </c>
      <c r="G67" s="86">
        <f>+(F67+F66)/2</f>
        <v>396563326</v>
      </c>
      <c r="H67" s="86">
        <f>+G67</f>
        <v>396563326</v>
      </c>
      <c r="I67"/>
      <c r="J67" s="11">
        <f>+F67</f>
        <v>396563326</v>
      </c>
      <c r="K67" s="11">
        <v>0</v>
      </c>
      <c r="L67" s="11">
        <v>0</v>
      </c>
      <c r="M67" s="11">
        <f>SUM(J67:L67)</f>
        <v>396563326</v>
      </c>
      <c r="N67" s="86">
        <f>+(M67+M66)/2</f>
        <v>396563326</v>
      </c>
      <c r="O67" s="86">
        <f>+N67</f>
        <v>396563326</v>
      </c>
      <c r="Q67" s="86">
        <f>+C67</f>
        <v>417544151</v>
      </c>
      <c r="R67" s="86">
        <f>-20980825+2</f>
        <v>-20980823</v>
      </c>
      <c r="S67" s="86">
        <f>+Q67+R67</f>
        <v>396563328</v>
      </c>
    </row>
    <row r="68" spans="1:19" ht="12.5">
      <c r="A68" s="261" t="s">
        <v>331</v>
      </c>
      <c r="C68" s="1">
        <v>417544151</v>
      </c>
      <c r="D68" s="1">
        <v>0</v>
      </c>
      <c r="E68" s="1">
        <v>-20980825</v>
      </c>
      <c r="F68" s="1">
        <f>SUM(C68:E68)</f>
        <v>396563326</v>
      </c>
      <c r="G68" s="1">
        <f>+(F68+F67)/2</f>
        <v>396563326</v>
      </c>
      <c r="H68" s="302">
        <f>+(G68+G67)/2</f>
        <v>396563326</v>
      </c>
      <c r="I68" s="101"/>
      <c r="J68" s="302">
        <f t="shared" ref="J68" si="76">+F68</f>
        <v>396563326</v>
      </c>
      <c r="K68" s="1">
        <v>0</v>
      </c>
      <c r="L68" s="1">
        <f>+L67</f>
        <v>0</v>
      </c>
      <c r="M68" s="1">
        <f t="shared" ref="M68" si="77">SUM(J68:L68)</f>
        <v>396563326</v>
      </c>
      <c r="N68" s="1">
        <f t="shared" ref="N68:N69" si="78">+(M68+M67)/2</f>
        <v>396563326</v>
      </c>
      <c r="O68" s="1">
        <f>+(N68+N67)/2</f>
        <v>396563326</v>
      </c>
      <c r="Q68" s="1">
        <f>+C68</f>
        <v>417544151</v>
      </c>
      <c r="R68" s="1">
        <f>-20980825+2</f>
        <v>-20980823</v>
      </c>
      <c r="S68" s="1">
        <f t="shared" ref="S68" si="79">+Q68+R68</f>
        <v>396563328</v>
      </c>
    </row>
    <row r="69" spans="1:19" ht="12.5">
      <c r="A69" s="261" t="s">
        <v>334</v>
      </c>
      <c r="B69" s="101"/>
      <c r="C69" s="258">
        <v>417544151</v>
      </c>
      <c r="D69" s="265">
        <v>0</v>
      </c>
      <c r="E69" s="259">
        <v>-20980853</v>
      </c>
      <c r="F69" s="86">
        <f>SUM(C69:E69)</f>
        <v>396563298</v>
      </c>
      <c r="G69" s="86">
        <f>+(F69+F68)/2</f>
        <v>396563312</v>
      </c>
      <c r="H69" s="86">
        <f>+(G69+G68+G67)/3</f>
        <v>396563321.33333331</v>
      </c>
      <c r="I69" s="101"/>
      <c r="J69" s="86">
        <f>+F69</f>
        <v>396563298</v>
      </c>
      <c r="K69" s="11">
        <v>30</v>
      </c>
      <c r="L69" s="86">
        <f>+L68</f>
        <v>0</v>
      </c>
      <c r="M69" s="86">
        <f>SUM(J69:L69)</f>
        <v>396563328</v>
      </c>
      <c r="N69" s="86">
        <f t="shared" si="78"/>
        <v>396563327</v>
      </c>
      <c r="O69" s="86">
        <f>+(N69+N68+N67)/3</f>
        <v>396563326.33333331</v>
      </c>
      <c r="P69" s="101"/>
      <c r="Q69" s="86">
        <f t="shared" ref="Q69" si="80">+C69</f>
        <v>417544151</v>
      </c>
      <c r="R69" s="86">
        <v>-20980823</v>
      </c>
      <c r="S69" s="86">
        <f>+Q69+R69</f>
        <v>396563328</v>
      </c>
    </row>
    <row r="70" spans="1:19" ht="12.5">
      <c r="A70" s="262" t="s">
        <v>340</v>
      </c>
      <c r="C70" s="254">
        <v>417662783</v>
      </c>
      <c r="D70" s="254">
        <v>0</v>
      </c>
      <c r="E70" s="267">
        <v>-20980864</v>
      </c>
      <c r="F70" s="256">
        <f t="shared" ref="F70" si="81">SUM(C70:E70)</f>
        <v>396681919</v>
      </c>
      <c r="G70" s="256">
        <f>+(F70+F69)/2</f>
        <v>396622608.5</v>
      </c>
      <c r="H70" s="256">
        <f>+(G70+G69+G68+G67)/4</f>
        <v>396578143.125</v>
      </c>
      <c r="I70" s="101"/>
      <c r="J70" s="256">
        <f>+F70</f>
        <v>396681919</v>
      </c>
      <c r="K70" s="255">
        <v>41</v>
      </c>
      <c r="L70" s="255">
        <v>0</v>
      </c>
      <c r="M70" s="255">
        <f>SUM(J70:L70)</f>
        <v>396681960</v>
      </c>
      <c r="N70" s="256">
        <f>+(M70+M69)/2</f>
        <v>396622644</v>
      </c>
      <c r="O70" s="256">
        <f>+(N70+N69+N68+N67)/4</f>
        <v>396578155.75</v>
      </c>
      <c r="Q70" s="256">
        <f>+C70</f>
        <v>417662783</v>
      </c>
      <c r="R70" s="256">
        <v>-20980823</v>
      </c>
      <c r="S70" s="256">
        <f>+Q70+R70</f>
        <v>396681960</v>
      </c>
    </row>
    <row r="71" spans="1:19" ht="12.5">
      <c r="A71" s="261" t="s">
        <v>349</v>
      </c>
      <c r="C71" s="258">
        <v>417662783</v>
      </c>
      <c r="D71" s="258">
        <v>0</v>
      </c>
      <c r="E71" s="259">
        <v>-20980864</v>
      </c>
      <c r="F71" s="11">
        <v>396681919</v>
      </c>
      <c r="G71" s="86">
        <v>396681919</v>
      </c>
      <c r="H71" s="86">
        <v>396681919</v>
      </c>
      <c r="I71"/>
      <c r="J71" s="11">
        <v>396681919</v>
      </c>
      <c r="K71" s="11">
        <v>41</v>
      </c>
      <c r="L71" s="11">
        <v>0</v>
      </c>
      <c r="M71" s="11">
        <v>396681960</v>
      </c>
      <c r="N71" s="86">
        <v>396681960</v>
      </c>
      <c r="O71" s="86">
        <v>396681960</v>
      </c>
      <c r="Q71" s="86">
        <v>417662783</v>
      </c>
      <c r="R71" s="86">
        <v>-20980823</v>
      </c>
      <c r="S71" s="86">
        <v>396681960</v>
      </c>
    </row>
    <row r="72" spans="1:19" ht="12.5">
      <c r="A72" s="261" t="s">
        <v>353</v>
      </c>
      <c r="C72" s="258">
        <v>417662783</v>
      </c>
      <c r="D72" s="258">
        <v>0</v>
      </c>
      <c r="E72" s="265">
        <v>-20980864</v>
      </c>
      <c r="F72" s="86">
        <v>396681919</v>
      </c>
      <c r="G72" s="86">
        <v>396681919</v>
      </c>
      <c r="H72" s="86">
        <v>396681919</v>
      </c>
      <c r="I72" s="101"/>
      <c r="J72" s="86">
        <v>396681919</v>
      </c>
      <c r="K72" s="11">
        <v>41</v>
      </c>
      <c r="L72" s="11">
        <v>0</v>
      </c>
      <c r="M72" s="11">
        <v>396681960</v>
      </c>
      <c r="N72" s="86">
        <v>396681960</v>
      </c>
      <c r="O72" s="86">
        <v>396681960</v>
      </c>
      <c r="Q72" s="86">
        <v>417662783</v>
      </c>
      <c r="R72" s="86">
        <v>-20980823</v>
      </c>
      <c r="S72" s="86">
        <v>396681960</v>
      </c>
    </row>
  </sheetData>
  <phoneticPr fontId="39" type="noConversion"/>
  <pageMargins left="0.7" right="0.7" top="0.75" bottom="0.75" header="0.3" footer="0.3"/>
  <ignoredErrors>
    <ignoredError sqref="A9:A66 A67:S67 A68:A72" twoDigitTextYear="1"/>
  </ignoredError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X55"/>
  <sheetViews>
    <sheetView showGridLines="0" zoomScale="90" zoomScaleNormal="90" workbookViewId="0">
      <pane xSplit="1" ySplit="6" topLeftCell="B22" activePane="bottomRight" state="frozen"/>
      <selection activeCell="C40" sqref="C40"/>
      <selection pane="topRight" activeCell="C40" sqref="C40"/>
      <selection pane="bottomLeft" activeCell="C40" sqref="C40"/>
      <selection pane="bottomRight"/>
    </sheetView>
  </sheetViews>
  <sheetFormatPr defaultColWidth="8.81640625" defaultRowHeight="12.5"/>
  <cols>
    <col min="1" max="1" width="61.6328125" customWidth="1"/>
    <col min="2" max="12" width="8.81640625" customWidth="1"/>
    <col min="13" max="23" width="9" customWidth="1"/>
    <col min="24" max="24" width="8.90625" customWidth="1"/>
  </cols>
  <sheetData>
    <row r="3" spans="1:24"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3" customHeight="1"/>
    <row r="5" spans="1:24" ht="20" customHeight="1">
      <c r="A5" s="25" t="s">
        <v>217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</row>
    <row r="6" spans="1:24" ht="18" customHeight="1">
      <c r="A6" s="27" t="s">
        <v>43</v>
      </c>
      <c r="B6" s="30" t="s">
        <v>350</v>
      </c>
      <c r="C6" s="31" t="s">
        <v>347</v>
      </c>
      <c r="D6" s="31" t="s">
        <v>338</v>
      </c>
      <c r="E6" s="31" t="s">
        <v>337</v>
      </c>
      <c r="F6" s="31" t="s">
        <v>332</v>
      </c>
      <c r="G6" s="31" t="s">
        <v>328</v>
      </c>
      <c r="H6" s="31" t="s">
        <v>319</v>
      </c>
      <c r="I6" s="31" t="s">
        <v>315</v>
      </c>
      <c r="J6" s="31" t="s">
        <v>314</v>
      </c>
      <c r="K6" s="31" t="s">
        <v>311</v>
      </c>
      <c r="L6" s="31" t="s">
        <v>306</v>
      </c>
      <c r="M6" s="31" t="s">
        <v>303</v>
      </c>
      <c r="N6" s="31" t="s">
        <v>301</v>
      </c>
      <c r="O6" s="31" t="s">
        <v>300</v>
      </c>
      <c r="P6" s="31" t="s">
        <v>297</v>
      </c>
      <c r="Q6" s="31" t="s">
        <v>220</v>
      </c>
      <c r="R6" s="31" t="s">
        <v>180</v>
      </c>
      <c r="S6" s="31" t="s">
        <v>179</v>
      </c>
      <c r="T6" s="31" t="s">
        <v>178</v>
      </c>
      <c r="U6" s="31" t="s">
        <v>177</v>
      </c>
      <c r="V6" s="31" t="s">
        <v>175</v>
      </c>
      <c r="W6" s="31" t="s">
        <v>172</v>
      </c>
    </row>
    <row r="7" spans="1:24" ht="22" customHeight="1">
      <c r="A7" s="8" t="s">
        <v>50</v>
      </c>
      <c r="B7" s="62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</row>
    <row r="8" spans="1:24" ht="15" customHeight="1">
      <c r="A8" s="3" t="s">
        <v>4</v>
      </c>
      <c r="B8" s="19">
        <v>1063.9860610000001</v>
      </c>
      <c r="C8" s="10">
        <v>961.06409299999996</v>
      </c>
      <c r="D8" s="10">
        <v>3584.0070860000001</v>
      </c>
      <c r="E8" s="10">
        <v>955.83590500000003</v>
      </c>
      <c r="F8" s="10">
        <v>898.23341900000003</v>
      </c>
      <c r="G8" s="10">
        <v>899.73080800000002</v>
      </c>
      <c r="H8" s="10">
        <v>830.206954</v>
      </c>
      <c r="I8" s="10">
        <v>3304.6212399999999</v>
      </c>
      <c r="J8" s="10">
        <v>836.993156</v>
      </c>
      <c r="K8" s="10">
        <v>827.76663799999994</v>
      </c>
      <c r="L8" s="10">
        <v>830.88650600000005</v>
      </c>
      <c r="M8" s="10">
        <v>808.97493999999995</v>
      </c>
      <c r="N8" s="10">
        <v>3247.579029</v>
      </c>
      <c r="O8" s="10">
        <v>808.85976500000004</v>
      </c>
      <c r="P8" s="10">
        <v>812.20224700000006</v>
      </c>
      <c r="Q8" s="10">
        <v>857.16985999999997</v>
      </c>
      <c r="R8" s="10">
        <v>769.34715700000004</v>
      </c>
      <c r="S8" s="10">
        <v>2827.4513379999999</v>
      </c>
      <c r="T8" s="10">
        <v>812.47361100000001</v>
      </c>
      <c r="U8" s="10">
        <v>702.88790900000004</v>
      </c>
      <c r="V8" s="10">
        <v>676.56811200000004</v>
      </c>
      <c r="W8" s="10">
        <v>635.52170599999999</v>
      </c>
      <c r="X8" s="10"/>
    </row>
    <row r="9" spans="1:24" ht="15" customHeight="1">
      <c r="A9" s="5" t="s">
        <v>183</v>
      </c>
      <c r="B9" s="19">
        <v>508.625969</v>
      </c>
      <c r="C9" s="10">
        <v>499.99086799999998</v>
      </c>
      <c r="D9" s="10">
        <v>1910.1753859999999</v>
      </c>
      <c r="E9" s="10">
        <v>491.633692</v>
      </c>
      <c r="F9" s="10">
        <v>477.54790800000001</v>
      </c>
      <c r="G9" s="10">
        <v>470.40439300000003</v>
      </c>
      <c r="H9" s="10">
        <v>470.58939299999997</v>
      </c>
      <c r="I9" s="10">
        <v>1804.5175839999999</v>
      </c>
      <c r="J9" s="10">
        <v>469.34790299999997</v>
      </c>
      <c r="K9" s="10">
        <v>447.09896300000003</v>
      </c>
      <c r="L9" s="10">
        <v>445.29557</v>
      </c>
      <c r="M9" s="10">
        <v>442.775148</v>
      </c>
      <c r="N9" s="10">
        <v>1637.3267209999999</v>
      </c>
      <c r="O9" s="10">
        <v>415.55962</v>
      </c>
      <c r="P9" s="10">
        <v>430.12362200000001</v>
      </c>
      <c r="Q9" s="10">
        <v>406.577676</v>
      </c>
      <c r="R9" s="10">
        <v>385.06580300000002</v>
      </c>
      <c r="S9" s="10">
        <v>1507.0838839999999</v>
      </c>
      <c r="T9" s="10">
        <v>385.21805799999998</v>
      </c>
      <c r="U9" s="10">
        <v>383.68579999999997</v>
      </c>
      <c r="V9" s="10">
        <v>379.00374199999999</v>
      </c>
      <c r="W9" s="10">
        <v>359.17628400000001</v>
      </c>
    </row>
    <row r="10" spans="1:24" ht="15" customHeight="1">
      <c r="A10" s="6" t="s">
        <v>184</v>
      </c>
      <c r="B10" s="19">
        <v>424.13500499999998</v>
      </c>
      <c r="C10" s="10">
        <v>413.47414700000002</v>
      </c>
      <c r="D10" s="10">
        <v>1602.812011</v>
      </c>
      <c r="E10" s="10">
        <v>416.59051099999999</v>
      </c>
      <c r="F10" s="10">
        <v>402.14811400000002</v>
      </c>
      <c r="G10" s="10">
        <v>394.15432600000003</v>
      </c>
      <c r="H10" s="10">
        <v>389.91906</v>
      </c>
      <c r="I10" s="10">
        <v>1501.3453730000001</v>
      </c>
      <c r="J10" s="10">
        <v>386.57022899999998</v>
      </c>
      <c r="K10" s="10">
        <v>378.765579</v>
      </c>
      <c r="L10" s="10">
        <v>370.91284400000001</v>
      </c>
      <c r="M10" s="10">
        <v>365.096721</v>
      </c>
      <c r="N10" s="10">
        <v>1386.8683880000001</v>
      </c>
      <c r="O10" s="10">
        <v>354.99949500000002</v>
      </c>
      <c r="P10" s="10">
        <v>354.424305</v>
      </c>
      <c r="Q10" s="10">
        <v>343.983137</v>
      </c>
      <c r="R10" s="10">
        <v>333.46145100000001</v>
      </c>
      <c r="S10" s="10">
        <v>1268.6987220000001</v>
      </c>
      <c r="T10" s="10">
        <v>322.50972100000001</v>
      </c>
      <c r="U10" s="10">
        <v>325.08379300000001</v>
      </c>
      <c r="V10" s="10">
        <v>314.84784400000001</v>
      </c>
      <c r="W10" s="10">
        <v>306.257364</v>
      </c>
    </row>
    <row r="11" spans="1:24" ht="15" customHeight="1">
      <c r="A11" s="6" t="s">
        <v>185</v>
      </c>
      <c r="B11" s="19">
        <v>84.490964000000005</v>
      </c>
      <c r="C11" s="10">
        <v>86.516721000000004</v>
      </c>
      <c r="D11" s="10">
        <v>307.36337500000002</v>
      </c>
      <c r="E11" s="10">
        <v>75.043181000000004</v>
      </c>
      <c r="F11" s="10">
        <v>75.399794</v>
      </c>
      <c r="G11" s="10">
        <v>76.250067000000001</v>
      </c>
      <c r="H11" s="10">
        <v>80.670332999999999</v>
      </c>
      <c r="I11" s="10">
        <v>303.172211</v>
      </c>
      <c r="J11" s="10">
        <v>82.777674000000005</v>
      </c>
      <c r="K11" s="10">
        <v>68.333383999999995</v>
      </c>
      <c r="L11" s="10">
        <v>74.382726000000005</v>
      </c>
      <c r="M11" s="10">
        <v>77.678426999999999</v>
      </c>
      <c r="N11" s="10">
        <v>250.45833300000001</v>
      </c>
      <c r="O11" s="10">
        <v>60.560124999999999</v>
      </c>
      <c r="P11" s="10">
        <v>75.699316999999994</v>
      </c>
      <c r="Q11" s="10">
        <v>62.594538999999997</v>
      </c>
      <c r="R11" s="10">
        <v>51.604351999999999</v>
      </c>
      <c r="S11" s="10">
        <v>238.38516200000001</v>
      </c>
      <c r="T11" s="10">
        <v>62.708337</v>
      </c>
      <c r="U11" s="10">
        <v>58.602007</v>
      </c>
      <c r="V11" s="10">
        <v>64.155897999999993</v>
      </c>
      <c r="W11" s="10">
        <v>52.91892</v>
      </c>
    </row>
    <row r="12" spans="1:24" ht="15" customHeight="1">
      <c r="A12" s="3" t="s">
        <v>5</v>
      </c>
      <c r="B12" s="19">
        <v>37.999603</v>
      </c>
      <c r="C12" s="10">
        <v>10.336133999999999</v>
      </c>
      <c r="D12" s="10">
        <v>72.204519000000005</v>
      </c>
      <c r="E12" s="10">
        <v>21.603035999999999</v>
      </c>
      <c r="F12" s="10">
        <v>9.9038269999999997</v>
      </c>
      <c r="G12" s="10">
        <v>31.957917999999999</v>
      </c>
      <c r="H12" s="10">
        <v>8.7397379999999991</v>
      </c>
      <c r="I12" s="10">
        <v>50.422516999999999</v>
      </c>
      <c r="J12" s="10">
        <v>12.257994</v>
      </c>
      <c r="K12" s="10">
        <v>7.4745520000000001</v>
      </c>
      <c r="L12" s="10">
        <v>24.063818999999999</v>
      </c>
      <c r="M12" s="10">
        <v>6.6261520000000003</v>
      </c>
      <c r="N12" s="10">
        <v>52.760095999999997</v>
      </c>
      <c r="O12" s="10">
        <v>11.105321</v>
      </c>
      <c r="P12" s="10">
        <v>7.2018659999999999</v>
      </c>
      <c r="Q12" s="10">
        <v>27.329262</v>
      </c>
      <c r="R12" s="10">
        <v>7.1236470000000001</v>
      </c>
      <c r="S12" s="10">
        <v>53.598241000000002</v>
      </c>
      <c r="T12" s="10">
        <v>9.2258560000000003</v>
      </c>
      <c r="U12" s="10">
        <v>19.250145</v>
      </c>
      <c r="V12" s="10">
        <v>18.549707999999999</v>
      </c>
      <c r="W12" s="10">
        <v>6.5725319999999998</v>
      </c>
    </row>
    <row r="13" spans="1:24" ht="25">
      <c r="A13" s="276" t="s">
        <v>305</v>
      </c>
      <c r="B13" s="19">
        <v>-119.86059400000001</v>
      </c>
      <c r="C13" s="10">
        <v>-133.199625</v>
      </c>
      <c r="D13" s="10">
        <v>-336.55764399999998</v>
      </c>
      <c r="E13" s="10">
        <v>-67.365127999999999</v>
      </c>
      <c r="F13" s="10">
        <v>-105.115968</v>
      </c>
      <c r="G13" s="10">
        <v>-92.819505000000007</v>
      </c>
      <c r="H13" s="10">
        <v>-71.257042999999996</v>
      </c>
      <c r="I13" s="10">
        <v>-342.78504700000002</v>
      </c>
      <c r="J13" s="10">
        <v>-113.10832499999999</v>
      </c>
      <c r="K13" s="10">
        <v>-64.626441999999997</v>
      </c>
      <c r="L13" s="10">
        <v>-63.558553000000003</v>
      </c>
      <c r="M13" s="10">
        <v>-101.491727</v>
      </c>
      <c r="N13" s="10">
        <v>-197.907208</v>
      </c>
      <c r="O13" s="10">
        <v>-85.663018999999991</v>
      </c>
      <c r="P13" s="10">
        <v>-47.382592000000002</v>
      </c>
      <c r="Q13" s="10">
        <v>-35.964827999999997</v>
      </c>
      <c r="R13" s="10">
        <v>-28.896768999999999</v>
      </c>
      <c r="S13" s="10">
        <v>-73.769111000000009</v>
      </c>
      <c r="T13" s="10">
        <v>-24.769224999999999</v>
      </c>
      <c r="U13" s="10">
        <v>-58.884782999999999</v>
      </c>
      <c r="V13" s="10">
        <v>-0.35782300000000333</v>
      </c>
      <c r="W13" s="10">
        <v>10.242719999999998</v>
      </c>
    </row>
    <row r="14" spans="1:24" ht="15" customHeight="1">
      <c r="A14" s="18" t="s">
        <v>6</v>
      </c>
      <c r="B14" s="19">
        <v>481.26087000000001</v>
      </c>
      <c r="C14" s="10">
        <v>473.68629399999998</v>
      </c>
      <c r="D14" s="10">
        <v>1810.093059</v>
      </c>
      <c r="E14" s="10">
        <v>468.68013300000001</v>
      </c>
      <c r="F14" s="10">
        <v>457.616873</v>
      </c>
      <c r="G14" s="10">
        <v>430.01813199999998</v>
      </c>
      <c r="H14" s="10">
        <v>453.77792099999999</v>
      </c>
      <c r="I14" s="10">
        <v>1683.6948299999999</v>
      </c>
      <c r="J14" s="10">
        <v>446.13539600000001</v>
      </c>
      <c r="K14" s="10">
        <v>419.10321599999997</v>
      </c>
      <c r="L14" s="10">
        <v>409.00823100000002</v>
      </c>
      <c r="M14" s="10">
        <v>409.44798700000001</v>
      </c>
      <c r="N14" s="10">
        <v>1537.1039490000001</v>
      </c>
      <c r="O14" s="10">
        <v>393.28834699999999</v>
      </c>
      <c r="P14" s="10">
        <v>383.62321600000001</v>
      </c>
      <c r="Q14" s="10">
        <v>377.71625899999998</v>
      </c>
      <c r="R14" s="10">
        <v>382.47612700000002</v>
      </c>
      <c r="S14" s="10">
        <v>1512.3659150000001</v>
      </c>
      <c r="T14" s="10">
        <v>369.179666</v>
      </c>
      <c r="U14" s="10">
        <v>365.04075999999998</v>
      </c>
      <c r="V14" s="10">
        <v>374.47080799999998</v>
      </c>
      <c r="W14" s="10">
        <v>403.67468100000002</v>
      </c>
    </row>
    <row r="15" spans="1:24" ht="15" customHeight="1">
      <c r="A15" s="7" t="s">
        <v>42</v>
      </c>
      <c r="B15" s="19">
        <v>39.264296999999999</v>
      </c>
      <c r="C15" s="10">
        <v>52.247601000000003</v>
      </c>
      <c r="D15" s="10">
        <v>233.17945599999999</v>
      </c>
      <c r="E15" s="10">
        <v>44.965094999999998</v>
      </c>
      <c r="F15" s="10">
        <v>55.893718999999997</v>
      </c>
      <c r="G15" s="10">
        <v>71.504581000000002</v>
      </c>
      <c r="H15" s="10">
        <v>60.816060999999998</v>
      </c>
      <c r="I15" s="10">
        <v>201.12055100000001</v>
      </c>
      <c r="J15" s="10">
        <v>51.260314000000001</v>
      </c>
      <c r="K15" s="10">
        <v>49.211717999999998</v>
      </c>
      <c r="L15" s="10">
        <v>46.166511999999997</v>
      </c>
      <c r="M15" s="10">
        <v>54.482007000000003</v>
      </c>
      <c r="N15" s="10">
        <v>235.16560899999999</v>
      </c>
      <c r="O15" s="10">
        <v>57.041576999999997</v>
      </c>
      <c r="P15" s="10">
        <v>42.558985</v>
      </c>
      <c r="Q15" s="10">
        <v>48.171255000000002</v>
      </c>
      <c r="R15" s="10">
        <v>87.393792000000005</v>
      </c>
      <c r="S15" s="10">
        <v>212.58069399999999</v>
      </c>
      <c r="T15" s="10">
        <v>47.502392999999998</v>
      </c>
      <c r="U15" s="10">
        <v>34.523446</v>
      </c>
      <c r="V15" s="10">
        <v>89.198617999999996</v>
      </c>
      <c r="W15" s="10">
        <v>41.356237</v>
      </c>
    </row>
    <row r="16" spans="1:24" ht="15" customHeight="1">
      <c r="A16" s="13" t="s">
        <v>44</v>
      </c>
      <c r="B16" s="269">
        <v>2011.276206</v>
      </c>
      <c r="C16" s="273">
        <v>1864.1253650000001</v>
      </c>
      <c r="D16" s="273">
        <v>7273.1018620000004</v>
      </c>
      <c r="E16" s="273">
        <v>1915.3527329999999</v>
      </c>
      <c r="F16" s="273">
        <v>1794.079778</v>
      </c>
      <c r="G16" s="273">
        <v>1810.796327</v>
      </c>
      <c r="H16" s="273">
        <v>1752.873024</v>
      </c>
      <c r="I16" s="273">
        <v>6701.5916749999997</v>
      </c>
      <c r="J16" s="273">
        <v>1702.886438</v>
      </c>
      <c r="K16" s="273">
        <v>1686.0286450000001</v>
      </c>
      <c r="L16" s="273">
        <v>1691.862085</v>
      </c>
      <c r="M16" s="273">
        <v>1620.814507</v>
      </c>
      <c r="N16" s="12">
        <v>6512.0281960000002</v>
      </c>
      <c r="O16" s="273">
        <v>1600.191611</v>
      </c>
      <c r="P16" s="12">
        <v>1628.327344</v>
      </c>
      <c r="Q16" s="12">
        <v>1680.9994839999999</v>
      </c>
      <c r="R16" s="12">
        <v>1602.509757</v>
      </c>
      <c r="S16" s="12">
        <v>6039.3109610000001</v>
      </c>
      <c r="T16" s="12">
        <v>1598.830359</v>
      </c>
      <c r="U16" s="12">
        <v>1446.503277</v>
      </c>
      <c r="V16" s="12">
        <v>1537.4331649999999</v>
      </c>
      <c r="W16" s="12">
        <v>1456.5441599999999</v>
      </c>
    </row>
    <row r="17" spans="1:23" ht="15" customHeight="1">
      <c r="A17" s="3" t="s">
        <v>186</v>
      </c>
      <c r="B17" s="19">
        <v>-563.14379899999994</v>
      </c>
      <c r="C17" s="10">
        <v>-845.63898400000005</v>
      </c>
      <c r="D17" s="10">
        <v>-2604.7896380000002</v>
      </c>
      <c r="E17" s="10">
        <v>-589.34763899999996</v>
      </c>
      <c r="F17" s="10">
        <v>-563.739868</v>
      </c>
      <c r="G17" s="10">
        <v>-552.00316799999996</v>
      </c>
      <c r="H17" s="10">
        <v>-899.69896300000005</v>
      </c>
      <c r="I17" s="10">
        <v>-2495.9561450000001</v>
      </c>
      <c r="J17" s="10">
        <v>-589.14806699999997</v>
      </c>
      <c r="K17" s="10">
        <v>-563.08846000000005</v>
      </c>
      <c r="L17" s="10">
        <v>-502.95027800000003</v>
      </c>
      <c r="M17" s="10">
        <v>-840.76934000000006</v>
      </c>
      <c r="N17" s="10">
        <v>-2532.2880049999999</v>
      </c>
      <c r="O17" s="10">
        <v>-582.84006599999998</v>
      </c>
      <c r="P17" s="10">
        <v>-555.53954699999997</v>
      </c>
      <c r="Q17" s="10">
        <v>-545.08820000000003</v>
      </c>
      <c r="R17" s="10">
        <v>-848.82019200000002</v>
      </c>
      <c r="S17" s="10">
        <v>-2359.7992340000001</v>
      </c>
      <c r="T17" s="10">
        <v>-541.51239799999996</v>
      </c>
      <c r="U17" s="10">
        <v>-508.96230300000002</v>
      </c>
      <c r="V17" s="10">
        <v>-483.80608899999999</v>
      </c>
      <c r="W17" s="10">
        <v>-825.51844400000004</v>
      </c>
    </row>
    <row r="18" spans="1:23" ht="15" customHeight="1">
      <c r="A18" s="6" t="s">
        <v>187</v>
      </c>
      <c r="B18" s="19">
        <v>-640.29860399999995</v>
      </c>
      <c r="C18" s="10">
        <v>-648.02162299999998</v>
      </c>
      <c r="D18" s="10">
        <v>-2570.691945</v>
      </c>
      <c r="E18" s="10">
        <v>-673.29245900000001</v>
      </c>
      <c r="F18" s="10">
        <v>-642.02675099999999</v>
      </c>
      <c r="G18" s="10">
        <v>-627.33725400000003</v>
      </c>
      <c r="H18" s="10">
        <v>-628.035481</v>
      </c>
      <c r="I18" s="10">
        <v>-2514.1067600000001</v>
      </c>
      <c r="J18" s="10">
        <v>-665.53063299999997</v>
      </c>
      <c r="K18" s="10">
        <v>-633.78436699999997</v>
      </c>
      <c r="L18" s="10">
        <v>-608.68199100000004</v>
      </c>
      <c r="M18" s="10">
        <v>-606.10976900000003</v>
      </c>
      <c r="N18" s="10">
        <v>-2462.9783440000001</v>
      </c>
      <c r="O18" s="10">
        <v>-642.50789099999997</v>
      </c>
      <c r="P18" s="10">
        <v>-625.24028899999996</v>
      </c>
      <c r="Q18" s="10">
        <v>-611.44486600000005</v>
      </c>
      <c r="R18" s="10">
        <v>-583.78529800000001</v>
      </c>
      <c r="S18" s="10">
        <v>-2283.7358119999999</v>
      </c>
      <c r="T18" s="10">
        <v>-612.10224300000004</v>
      </c>
      <c r="U18" s="10">
        <v>-573.60789899999997</v>
      </c>
      <c r="V18" s="10">
        <v>-554.28061500000001</v>
      </c>
      <c r="W18" s="10">
        <v>-543.74505499999998</v>
      </c>
    </row>
    <row r="19" spans="1:23" ht="15" customHeight="1">
      <c r="A19" s="6" t="s">
        <v>188</v>
      </c>
      <c r="B19" s="19">
        <v>-2.9643959999999998</v>
      </c>
      <c r="C19" s="10">
        <v>-288.82429100000002</v>
      </c>
      <c r="D19" s="10">
        <v>-355.830849</v>
      </c>
      <c r="E19" s="10">
        <v>3.6222999999999998E-2</v>
      </c>
      <c r="F19" s="10">
        <v>-2.1385999999999999E-2</v>
      </c>
      <c r="G19" s="10">
        <v>-8.7718000000000004E-2</v>
      </c>
      <c r="H19" s="10">
        <v>-355.75796800000001</v>
      </c>
      <c r="I19" s="10">
        <v>-284.52687400000002</v>
      </c>
      <c r="J19" s="10">
        <v>2.1166000000000001E-2</v>
      </c>
      <c r="K19" s="10">
        <v>-1.2635E-2</v>
      </c>
      <c r="L19" s="10">
        <v>32.463911000000003</v>
      </c>
      <c r="M19" s="10">
        <v>-316.99931600000002</v>
      </c>
      <c r="N19" s="10">
        <v>-361.21665400000001</v>
      </c>
      <c r="O19" s="10">
        <v>-8.1417579999999994</v>
      </c>
      <c r="P19" s="10">
        <v>-8.5876999999999995E-2</v>
      </c>
      <c r="Q19" s="10">
        <v>-5.6863510000000002</v>
      </c>
      <c r="R19" s="10">
        <v>-347.30266799999998</v>
      </c>
      <c r="S19" s="10">
        <v>-349.12973</v>
      </c>
      <c r="T19" s="10">
        <v>5.156E-3</v>
      </c>
      <c r="U19" s="10">
        <v>0.81667599999999996</v>
      </c>
      <c r="V19" s="10">
        <v>3.9830489999999998</v>
      </c>
      <c r="W19" s="10">
        <v>-353.93461100000002</v>
      </c>
    </row>
    <row r="20" spans="1:23" ht="15" customHeight="1">
      <c r="A20" s="6" t="s">
        <v>189</v>
      </c>
      <c r="B20" s="19">
        <v>80.119201000000004</v>
      </c>
      <c r="C20" s="10">
        <v>91.20693</v>
      </c>
      <c r="D20" s="10">
        <v>321.73315600000001</v>
      </c>
      <c r="E20" s="10">
        <v>83.908597</v>
      </c>
      <c r="F20" s="10">
        <v>78.308268999999996</v>
      </c>
      <c r="G20" s="10">
        <v>75.421803999999995</v>
      </c>
      <c r="H20" s="10">
        <v>84.094486000000003</v>
      </c>
      <c r="I20" s="10">
        <v>302.67748899999998</v>
      </c>
      <c r="J20" s="10">
        <v>76.361400000000003</v>
      </c>
      <c r="K20" s="10">
        <v>70.708541999999994</v>
      </c>
      <c r="L20" s="10">
        <v>73.267802000000003</v>
      </c>
      <c r="M20" s="10">
        <v>82.339744999999994</v>
      </c>
      <c r="N20" s="10">
        <v>291.906993</v>
      </c>
      <c r="O20" s="10">
        <v>67.809583000000003</v>
      </c>
      <c r="P20" s="10">
        <v>69.786619000000002</v>
      </c>
      <c r="Q20" s="10">
        <v>72.043017000000006</v>
      </c>
      <c r="R20" s="10">
        <v>82.267774000000003</v>
      </c>
      <c r="S20" s="10">
        <v>273.06630799999999</v>
      </c>
      <c r="T20" s="10">
        <v>70.584688999999997</v>
      </c>
      <c r="U20" s="10">
        <v>63.828919999999997</v>
      </c>
      <c r="V20" s="10">
        <v>66.491477000000003</v>
      </c>
      <c r="W20" s="10">
        <v>72.161221999999995</v>
      </c>
    </row>
    <row r="21" spans="1:23" ht="15" customHeight="1">
      <c r="A21" s="3" t="s">
        <v>190</v>
      </c>
      <c r="B21" s="19">
        <v>-385.95816500000001</v>
      </c>
      <c r="C21" s="10">
        <v>-386.67445500000002</v>
      </c>
      <c r="D21" s="10">
        <v>-1487.312463</v>
      </c>
      <c r="E21" s="10">
        <v>-364.98626899999999</v>
      </c>
      <c r="F21" s="10">
        <v>-377.621757</v>
      </c>
      <c r="G21" s="10">
        <v>-361.53791899999999</v>
      </c>
      <c r="H21" s="10">
        <v>-383.166518</v>
      </c>
      <c r="I21" s="10">
        <v>-1449.3220269999999</v>
      </c>
      <c r="J21" s="10">
        <v>-385.61103700000001</v>
      </c>
      <c r="K21" s="10">
        <v>-360.07330200000001</v>
      </c>
      <c r="L21" s="10">
        <v>-363.34046999999998</v>
      </c>
      <c r="M21" s="10">
        <v>-340.29721799999999</v>
      </c>
      <c r="N21" s="10">
        <v>-1284.7287409999999</v>
      </c>
      <c r="O21" s="10">
        <v>-340.93714299999999</v>
      </c>
      <c r="P21" s="10">
        <v>-326.97591199999999</v>
      </c>
      <c r="Q21" s="10">
        <v>-313.22402799999998</v>
      </c>
      <c r="R21" s="10">
        <v>-303.591658</v>
      </c>
      <c r="S21" s="10">
        <v>-1174.1935599999999</v>
      </c>
      <c r="T21" s="10">
        <v>-277.01126099999999</v>
      </c>
      <c r="U21" s="10">
        <v>-313.53490799999997</v>
      </c>
      <c r="V21" s="10">
        <v>-241.79147699999999</v>
      </c>
      <c r="W21" s="10">
        <v>-341.85591399999998</v>
      </c>
    </row>
    <row r="22" spans="1:23" ht="15" customHeight="1">
      <c r="A22" s="6" t="s">
        <v>228</v>
      </c>
      <c r="B22" s="19">
        <v>-66.315781000000001</v>
      </c>
      <c r="C22" s="10">
        <v>-64.279065000000003</v>
      </c>
      <c r="D22" s="10">
        <v>-258.482392</v>
      </c>
      <c r="E22" s="10">
        <v>-67.064552000000006</v>
      </c>
      <c r="F22" s="10">
        <v>-64.718136000000001</v>
      </c>
      <c r="G22" s="10">
        <v>-63.535699999999999</v>
      </c>
      <c r="H22" s="10">
        <v>-63.164003999999998</v>
      </c>
      <c r="I22" s="10">
        <v>-241.924183</v>
      </c>
      <c r="J22" s="10">
        <v>-63.331122000000001</v>
      </c>
      <c r="K22" s="10">
        <v>-61.968580000000003</v>
      </c>
      <c r="L22" s="10">
        <v>-59.432827000000003</v>
      </c>
      <c r="M22" s="10">
        <v>-57.191654</v>
      </c>
      <c r="N22" s="10">
        <v>-219.77489800000001</v>
      </c>
      <c r="O22" s="10">
        <v>-56.833274000000003</v>
      </c>
      <c r="P22" s="10">
        <v>-58.125596999999999</v>
      </c>
      <c r="Q22" s="10">
        <v>-53.324832999999998</v>
      </c>
      <c r="R22" s="10">
        <v>-51.491194</v>
      </c>
      <c r="S22" s="10">
        <v>-197.68108100000001</v>
      </c>
      <c r="T22" s="10">
        <v>-51.514313999999999</v>
      </c>
      <c r="U22" s="10">
        <v>-50.914154000000003</v>
      </c>
      <c r="V22" s="10">
        <v>-48.494253</v>
      </c>
      <c r="W22" s="1">
        <v>-46.758360000000003</v>
      </c>
    </row>
    <row r="23" spans="1:23" ht="15" customHeight="1">
      <c r="A23" s="6" t="s">
        <v>191</v>
      </c>
      <c r="B23" s="19">
        <v>-337.082897</v>
      </c>
      <c r="C23" s="10">
        <v>-331.66246000000001</v>
      </c>
      <c r="D23" s="10">
        <v>-1316.5925890000001</v>
      </c>
      <c r="E23" s="10">
        <v>-329.350369</v>
      </c>
      <c r="F23" s="10">
        <v>-337.07914099999999</v>
      </c>
      <c r="G23" s="10">
        <v>-320.15648399999998</v>
      </c>
      <c r="H23" s="10">
        <v>-330.006595</v>
      </c>
      <c r="I23" s="10">
        <v>-1246.703303</v>
      </c>
      <c r="J23" s="10">
        <v>-336.71890100000002</v>
      </c>
      <c r="K23" s="10">
        <v>-310.74323900000002</v>
      </c>
      <c r="L23" s="10">
        <v>-310.65729800000003</v>
      </c>
      <c r="M23" s="10">
        <v>-288.583865</v>
      </c>
      <c r="N23" s="10">
        <v>-1115.98254</v>
      </c>
      <c r="O23" s="10">
        <v>-304.88816700000001</v>
      </c>
      <c r="P23" s="10">
        <v>-292.333731</v>
      </c>
      <c r="Q23" s="10">
        <v>-269.08651600000002</v>
      </c>
      <c r="R23" s="10">
        <v>-249.674126</v>
      </c>
      <c r="S23" s="10">
        <v>-1084.042942</v>
      </c>
      <c r="T23" s="10">
        <v>-239.27680000000001</v>
      </c>
      <c r="U23" s="10">
        <v>-277.33161899999999</v>
      </c>
      <c r="V23" s="10">
        <v>-286.04056500000002</v>
      </c>
      <c r="W23" s="10">
        <v>-281.393958</v>
      </c>
    </row>
    <row r="24" spans="1:23" ht="15" customHeight="1">
      <c r="A24" s="208" t="s">
        <v>192</v>
      </c>
      <c r="B24" s="19">
        <v>-223.29649699999999</v>
      </c>
      <c r="C24" s="10">
        <v>-220.876992</v>
      </c>
      <c r="D24" s="10">
        <v>-874.91332399999999</v>
      </c>
      <c r="E24" s="10">
        <v>-210.80101300000001</v>
      </c>
      <c r="F24" s="10">
        <v>-227.40228300000001</v>
      </c>
      <c r="G24" s="10">
        <v>-213.00036</v>
      </c>
      <c r="H24" s="10">
        <v>-223.70966799999999</v>
      </c>
      <c r="I24" s="10">
        <v>-837.24112100000002</v>
      </c>
      <c r="J24" s="10">
        <v>-227.74842899999999</v>
      </c>
      <c r="K24" s="10">
        <v>-209.05735200000001</v>
      </c>
      <c r="L24" s="10">
        <v>-209.75367299999999</v>
      </c>
      <c r="M24" s="10">
        <v>-190.681667</v>
      </c>
      <c r="N24" s="10">
        <v>-734.33548699999994</v>
      </c>
      <c r="O24" s="10">
        <v>-210.74956399999999</v>
      </c>
      <c r="P24" s="10">
        <v>-193.91211200000001</v>
      </c>
      <c r="Q24" s="10">
        <v>-173.46436299999999</v>
      </c>
      <c r="R24" s="10">
        <v>-156.20944800000001</v>
      </c>
      <c r="S24" s="10">
        <v>-711.07644900000003</v>
      </c>
      <c r="T24" s="10">
        <v>-142.32228000000001</v>
      </c>
      <c r="U24" s="10">
        <v>-182.858293</v>
      </c>
      <c r="V24" s="10">
        <v>-193.185169</v>
      </c>
      <c r="W24" s="10">
        <v>-192.71070700000001</v>
      </c>
    </row>
    <row r="25" spans="1:23" ht="15" customHeight="1">
      <c r="A25" s="6" t="s">
        <v>185</v>
      </c>
      <c r="B25" s="19">
        <v>-48.875267999999998</v>
      </c>
      <c r="C25" s="10">
        <v>-55.011994999999999</v>
      </c>
      <c r="D25" s="10">
        <v>-170.719874</v>
      </c>
      <c r="E25" s="10">
        <v>-35.635899999999999</v>
      </c>
      <c r="F25" s="10">
        <v>-40.542616000000002</v>
      </c>
      <c r="G25" s="10">
        <v>-41.381435000000003</v>
      </c>
      <c r="H25" s="10">
        <v>-53.159922999999999</v>
      </c>
      <c r="I25" s="10">
        <v>-202.61872399999999</v>
      </c>
      <c r="J25" s="10">
        <v>-48.892136000000001</v>
      </c>
      <c r="K25" s="10">
        <v>-49.330063000000003</v>
      </c>
      <c r="L25" s="10">
        <v>-52.683171999999999</v>
      </c>
      <c r="M25" s="10">
        <v>-51.713352999999998</v>
      </c>
      <c r="N25" s="10">
        <v>-168.74620100000001</v>
      </c>
      <c r="O25" s="10">
        <v>-36.048976000000003</v>
      </c>
      <c r="P25" s="10">
        <v>-34.642181000000001</v>
      </c>
      <c r="Q25" s="10">
        <v>-44.137512000000001</v>
      </c>
      <c r="R25" s="10">
        <v>-53.917532000000001</v>
      </c>
      <c r="S25" s="10">
        <v>-90.150617999999994</v>
      </c>
      <c r="T25" s="10">
        <v>-37.734461000000003</v>
      </c>
      <c r="U25" s="10">
        <v>-36.203288999999998</v>
      </c>
      <c r="V25" s="10">
        <v>44.249088</v>
      </c>
      <c r="W25" s="10">
        <v>-60.461956000000001</v>
      </c>
    </row>
    <row r="26" spans="1:23" ht="15" customHeight="1">
      <c r="A26" s="3" t="s">
        <v>193</v>
      </c>
      <c r="B26" s="19">
        <v>-7.6715140000000002</v>
      </c>
      <c r="C26" s="10">
        <v>-17.095689</v>
      </c>
      <c r="D26" s="10">
        <v>-51.021222999999999</v>
      </c>
      <c r="E26" s="10">
        <v>-14.947839999999999</v>
      </c>
      <c r="F26" s="10">
        <v>-17.079799999999999</v>
      </c>
      <c r="G26" s="10">
        <v>-14.524717000000001</v>
      </c>
      <c r="H26" s="10">
        <v>-4.4688660000000002</v>
      </c>
      <c r="I26" s="10">
        <v>-62.659944000000003</v>
      </c>
      <c r="J26" s="10">
        <v>-9.7437769999999997</v>
      </c>
      <c r="K26" s="10">
        <v>-19.737264</v>
      </c>
      <c r="L26" s="10">
        <v>-9.357647</v>
      </c>
      <c r="M26" s="10">
        <v>-23.821256000000002</v>
      </c>
      <c r="N26" s="10">
        <v>-62.668562999999999</v>
      </c>
      <c r="O26" s="10">
        <v>-19.012172</v>
      </c>
      <c r="P26" s="10">
        <v>-6.6040979999999996</v>
      </c>
      <c r="Q26" s="10">
        <v>-15.720262</v>
      </c>
      <c r="R26" s="10">
        <v>-21.332031000000001</v>
      </c>
      <c r="S26" s="10">
        <v>21.301907</v>
      </c>
      <c r="T26" s="10">
        <v>-15.436318999999999</v>
      </c>
      <c r="U26" s="10">
        <v>-4.5381819999999999</v>
      </c>
      <c r="V26" s="10">
        <v>15.251166</v>
      </c>
      <c r="W26" s="10">
        <v>26.025241999999999</v>
      </c>
    </row>
    <row r="27" spans="1:23" ht="15" customHeight="1">
      <c r="A27" s="3" t="s">
        <v>1</v>
      </c>
      <c r="B27" s="19">
        <v>-60.088292000000003</v>
      </c>
      <c r="C27" s="10">
        <v>-110.98418700000001</v>
      </c>
      <c r="D27" s="10">
        <v>-192.27875599999999</v>
      </c>
      <c r="E27" s="10">
        <v>-42.448734999999999</v>
      </c>
      <c r="F27" s="10">
        <v>-46.681629999999998</v>
      </c>
      <c r="G27" s="10">
        <v>-79.426896999999997</v>
      </c>
      <c r="H27" s="10">
        <v>-23.721494</v>
      </c>
      <c r="I27" s="10">
        <v>-260.081053</v>
      </c>
      <c r="J27" s="10">
        <v>-58.338343999999999</v>
      </c>
      <c r="K27" s="10">
        <v>-41.730536000000001</v>
      </c>
      <c r="L27" s="10">
        <v>-123.37475999999999</v>
      </c>
      <c r="M27" s="10">
        <v>-36.637413000000002</v>
      </c>
      <c r="N27" s="10">
        <v>-114.44959</v>
      </c>
      <c r="O27" s="10">
        <v>-28.281033999999998</v>
      </c>
      <c r="P27" s="10">
        <v>-57.798138000000002</v>
      </c>
      <c r="Q27" s="10">
        <v>-39.534402</v>
      </c>
      <c r="R27" s="10">
        <v>11.163983999999999</v>
      </c>
      <c r="S27" s="10">
        <v>-46.213774000000001</v>
      </c>
      <c r="T27" s="10">
        <v>-43.245054000000003</v>
      </c>
      <c r="U27" s="10">
        <v>-21.185739000000002</v>
      </c>
      <c r="V27" s="10">
        <v>24.720034999999999</v>
      </c>
      <c r="W27" s="10">
        <v>-6.5030159999999997</v>
      </c>
    </row>
    <row r="28" spans="1:23" ht="15" customHeight="1">
      <c r="A28" s="6" t="s">
        <v>194</v>
      </c>
      <c r="B28" s="19">
        <v>-33.946879000000003</v>
      </c>
      <c r="C28" s="10">
        <v>-110.57313000000001</v>
      </c>
      <c r="D28" s="10">
        <v>-175.09311600000001</v>
      </c>
      <c r="E28" s="10">
        <v>-27.955179999999999</v>
      </c>
      <c r="F28" s="10">
        <v>-46.325156</v>
      </c>
      <c r="G28" s="10">
        <v>-77.239154999999997</v>
      </c>
      <c r="H28" s="10">
        <v>-23.573625</v>
      </c>
      <c r="I28" s="10">
        <v>-246.25971000000001</v>
      </c>
      <c r="J28" s="10">
        <v>-47.759954999999998</v>
      </c>
      <c r="K28" s="10">
        <v>-39.689808999999997</v>
      </c>
      <c r="L28" s="10">
        <v>-122.280635</v>
      </c>
      <c r="M28" s="10">
        <v>-36.529311</v>
      </c>
      <c r="N28" s="10">
        <v>-81.549537000000001</v>
      </c>
      <c r="O28" s="10">
        <v>-10.281098</v>
      </c>
      <c r="P28" s="10">
        <v>-41.574401000000002</v>
      </c>
      <c r="Q28" s="10">
        <v>-38.787049000000003</v>
      </c>
      <c r="R28" s="10">
        <v>9.0930110000000006</v>
      </c>
      <c r="S28" s="10">
        <v>-34.648418999999997</v>
      </c>
      <c r="T28" s="10">
        <v>-38.333458999999998</v>
      </c>
      <c r="U28" s="10">
        <v>-20.865302</v>
      </c>
      <c r="V28" s="10">
        <v>25.168690000000002</v>
      </c>
      <c r="W28" s="10">
        <v>-0.61834800000000001</v>
      </c>
    </row>
    <row r="29" spans="1:23" ht="15" customHeight="1">
      <c r="A29" s="6" t="s">
        <v>195</v>
      </c>
      <c r="B29" s="19">
        <v>0</v>
      </c>
      <c r="C29" s="10">
        <v>0</v>
      </c>
      <c r="D29" s="10">
        <v>-7.4850729999999999</v>
      </c>
      <c r="E29" s="10">
        <v>-7.4850729999999999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-9.9999999999999995E-7</v>
      </c>
      <c r="P29" s="10">
        <v>0</v>
      </c>
      <c r="Q29" s="10">
        <v>9.9999999999999995E-7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</row>
    <row r="30" spans="1:23" ht="15" customHeight="1">
      <c r="A30" s="6" t="s">
        <v>196</v>
      </c>
      <c r="B30" s="19">
        <v>-26.141413</v>
      </c>
      <c r="C30" s="10">
        <v>-0.41105700000000001</v>
      </c>
      <c r="D30" s="10">
        <v>-9.7005669999999995</v>
      </c>
      <c r="E30" s="10">
        <v>-7.0084819999999999</v>
      </c>
      <c r="F30" s="10">
        <v>-0.35647400000000001</v>
      </c>
      <c r="G30" s="10">
        <v>-2.1877420000000001</v>
      </c>
      <c r="H30" s="10">
        <v>-0.147869</v>
      </c>
      <c r="I30" s="10">
        <v>-13.821343000000001</v>
      </c>
      <c r="J30" s="10">
        <v>-10.578389</v>
      </c>
      <c r="K30" s="10">
        <v>-2.040727</v>
      </c>
      <c r="L30" s="10">
        <v>-1.094125</v>
      </c>
      <c r="M30" s="10">
        <v>-0.108102</v>
      </c>
      <c r="N30" s="10">
        <v>-32.900053</v>
      </c>
      <c r="O30" s="10">
        <v>-17.999935000000001</v>
      </c>
      <c r="P30" s="10">
        <v>-16.223737</v>
      </c>
      <c r="Q30" s="10">
        <v>-0.74735399999999996</v>
      </c>
      <c r="R30" s="10">
        <v>2.070973</v>
      </c>
      <c r="S30" s="10">
        <v>-11.565355</v>
      </c>
      <c r="T30" s="10">
        <v>-4.9115950000000002</v>
      </c>
      <c r="U30" s="10">
        <v>-0.32043700000000003</v>
      </c>
      <c r="V30" s="10">
        <v>-0.44865500000000003</v>
      </c>
      <c r="W30" s="10">
        <v>-5.8846679999999996</v>
      </c>
    </row>
    <row r="31" spans="1:23" ht="15" customHeight="1">
      <c r="A31" s="3" t="s">
        <v>17</v>
      </c>
      <c r="B31" s="19">
        <v>2.181775</v>
      </c>
      <c r="C31" s="10">
        <v>1.1877800000000001</v>
      </c>
      <c r="D31" s="10">
        <v>6.7668980000000003</v>
      </c>
      <c r="E31" s="10">
        <v>2.3697710000000001</v>
      </c>
      <c r="F31" s="10">
        <v>1.878063</v>
      </c>
      <c r="G31" s="10">
        <v>1.0337879999999999</v>
      </c>
      <c r="H31" s="10">
        <v>1.485276</v>
      </c>
      <c r="I31" s="10">
        <v>79.556158999999994</v>
      </c>
      <c r="J31" s="10">
        <v>-0.20458499999999999</v>
      </c>
      <c r="K31" s="10">
        <v>77.99973</v>
      </c>
      <c r="L31" s="10">
        <v>1.3250690000000001</v>
      </c>
      <c r="M31" s="10">
        <v>0.43594500000000003</v>
      </c>
      <c r="N31" s="10">
        <v>-2.5967199999999999</v>
      </c>
      <c r="O31" s="10">
        <v>0.50432900000000003</v>
      </c>
      <c r="P31" s="10">
        <v>0.13596900000000001</v>
      </c>
      <c r="Q31" s="10">
        <v>-1.0750770000000001</v>
      </c>
      <c r="R31" s="10">
        <v>-2.1619410000000001</v>
      </c>
      <c r="S31" s="10">
        <v>-8.5178989999999999</v>
      </c>
      <c r="T31" s="10">
        <v>-2.1382460000000001</v>
      </c>
      <c r="U31" s="10">
        <v>-2.7710319999999999</v>
      </c>
      <c r="V31" s="10">
        <v>-2.0037189999999998</v>
      </c>
      <c r="W31" s="10">
        <v>-1.6049020000000001</v>
      </c>
    </row>
    <row r="32" spans="1:23" ht="15" customHeight="1">
      <c r="A32" s="13" t="s">
        <v>45</v>
      </c>
      <c r="B32" s="269">
        <v>996.59621100000004</v>
      </c>
      <c r="C32" s="273">
        <v>504.91982999999999</v>
      </c>
      <c r="D32" s="273">
        <v>2944.46668</v>
      </c>
      <c r="E32" s="273">
        <v>905.99202100000002</v>
      </c>
      <c r="F32" s="273">
        <v>790.83478600000001</v>
      </c>
      <c r="G32" s="273">
        <v>804.33741399999997</v>
      </c>
      <c r="H32" s="273">
        <v>443.302459</v>
      </c>
      <c r="I32" s="273">
        <v>2513.1286650000002</v>
      </c>
      <c r="J32" s="273">
        <v>659.84062800000004</v>
      </c>
      <c r="K32" s="273">
        <v>779.39881300000002</v>
      </c>
      <c r="L32" s="273">
        <v>694.16399899999999</v>
      </c>
      <c r="M32" s="273">
        <v>379.72522500000002</v>
      </c>
      <c r="N32" s="12">
        <v>2515.2965770000001</v>
      </c>
      <c r="O32" s="273">
        <v>629.62552500000004</v>
      </c>
      <c r="P32" s="12">
        <v>681.54561799999999</v>
      </c>
      <c r="Q32" s="12">
        <v>766.35751500000003</v>
      </c>
      <c r="R32" s="12">
        <v>437.76791900000001</v>
      </c>
      <c r="S32" s="12">
        <v>2471.8884010000002</v>
      </c>
      <c r="T32" s="12">
        <v>719.48708099999999</v>
      </c>
      <c r="U32" s="12">
        <v>595.51111300000002</v>
      </c>
      <c r="V32" s="12">
        <v>849.80308100000002</v>
      </c>
      <c r="W32" s="12">
        <v>307.08712600000001</v>
      </c>
    </row>
    <row r="33" spans="1:23" ht="15" customHeight="1">
      <c r="A33" s="209" t="s">
        <v>9</v>
      </c>
      <c r="B33" s="20">
        <v>-250.06262699999999</v>
      </c>
      <c r="C33" s="14">
        <v>-188.113452</v>
      </c>
      <c r="D33" s="14">
        <v>-793.39936699999998</v>
      </c>
      <c r="E33" s="14">
        <v>-231.936826</v>
      </c>
      <c r="F33" s="14">
        <v>-201.34065000000001</v>
      </c>
      <c r="G33" s="14">
        <v>-197.508656</v>
      </c>
      <c r="H33" s="14">
        <v>-162.613235</v>
      </c>
      <c r="I33" s="14">
        <v>-667.41711599999996</v>
      </c>
      <c r="J33" s="14">
        <v>-172.58048299999999</v>
      </c>
      <c r="K33" s="14">
        <v>-181.871264</v>
      </c>
      <c r="L33" s="14">
        <v>-175.71155300000001</v>
      </c>
      <c r="M33" s="14">
        <v>-137.253816</v>
      </c>
      <c r="N33" s="14">
        <v>-649.98118699999998</v>
      </c>
      <c r="O33" s="14">
        <v>-155.90983800000001</v>
      </c>
      <c r="P33" s="14">
        <v>-164.286216</v>
      </c>
      <c r="Q33" s="14">
        <v>-190.92415500000001</v>
      </c>
      <c r="R33" s="14">
        <v>-138.86097799999999</v>
      </c>
      <c r="S33" s="14">
        <v>-595.78614600000003</v>
      </c>
      <c r="T33" s="14">
        <v>-174.317195</v>
      </c>
      <c r="U33" s="14">
        <v>-148.23259200000001</v>
      </c>
      <c r="V33" s="14">
        <v>-197.39615000000001</v>
      </c>
      <c r="W33" s="14">
        <v>-75.840209000000002</v>
      </c>
    </row>
    <row r="34" spans="1:23" ht="15" customHeight="1">
      <c r="A34" s="13" t="s">
        <v>46</v>
      </c>
      <c r="B34" s="269">
        <v>746.53358400000002</v>
      </c>
      <c r="C34" s="273">
        <v>316.806378</v>
      </c>
      <c r="D34" s="273">
        <v>2151.067313</v>
      </c>
      <c r="E34" s="273">
        <v>674.05519500000003</v>
      </c>
      <c r="F34" s="273">
        <v>589.49413600000003</v>
      </c>
      <c r="G34" s="273">
        <v>606.82875799999999</v>
      </c>
      <c r="H34" s="273">
        <v>280.68922400000002</v>
      </c>
      <c r="I34" s="273">
        <v>1845.7115490000001</v>
      </c>
      <c r="J34" s="273">
        <v>487.26014500000002</v>
      </c>
      <c r="K34" s="273">
        <v>597.52754900000002</v>
      </c>
      <c r="L34" s="273">
        <v>518.45244600000001</v>
      </c>
      <c r="M34" s="273">
        <v>242.47140899999999</v>
      </c>
      <c r="N34" s="12">
        <v>1865.31539</v>
      </c>
      <c r="O34" s="273">
        <v>473.715687</v>
      </c>
      <c r="P34" s="12">
        <v>517.25940200000002</v>
      </c>
      <c r="Q34" s="12">
        <v>575.43335999999999</v>
      </c>
      <c r="R34" s="12">
        <v>298.90694100000002</v>
      </c>
      <c r="S34" s="12">
        <v>1876.102255</v>
      </c>
      <c r="T34" s="12">
        <v>545.16988600000002</v>
      </c>
      <c r="U34" s="12">
        <v>447.27852100000001</v>
      </c>
      <c r="V34" s="12">
        <v>652.40693099999999</v>
      </c>
      <c r="W34" s="12">
        <v>231.246917</v>
      </c>
    </row>
    <row r="35" spans="1:23" ht="15" customHeight="1">
      <c r="A35" s="6" t="s">
        <v>203</v>
      </c>
      <c r="B35" s="19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-0.75393299999999996</v>
      </c>
      <c r="J35" s="10">
        <v>-0.19343399999999999</v>
      </c>
      <c r="K35" s="10">
        <v>-0.209423</v>
      </c>
      <c r="L35" s="10">
        <v>-0.208149</v>
      </c>
      <c r="M35" s="10">
        <v>-0.142927</v>
      </c>
      <c r="N35" s="10">
        <v>-0.83059899999999998</v>
      </c>
      <c r="O35" s="10">
        <v>-0.17876900000000001</v>
      </c>
      <c r="P35" s="10">
        <v>-0.23094600000000001</v>
      </c>
      <c r="Q35" s="10">
        <v>-0.42088399999999998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</row>
    <row r="36" spans="1:23" ht="15" customHeight="1">
      <c r="A36" s="210" t="s">
        <v>11</v>
      </c>
      <c r="B36" s="211">
        <v>746.53358400000002</v>
      </c>
      <c r="C36" s="21">
        <v>316.806378</v>
      </c>
      <c r="D36" s="21">
        <v>2151.067313</v>
      </c>
      <c r="E36" s="21">
        <v>674.05519500000003</v>
      </c>
      <c r="F36" s="21">
        <v>589.49413600000003</v>
      </c>
      <c r="G36" s="21">
        <v>606.82875799999999</v>
      </c>
      <c r="H36" s="21">
        <v>280.68922400000002</v>
      </c>
      <c r="I36" s="21">
        <v>1846.4654820000001</v>
      </c>
      <c r="J36" s="21">
        <v>487.45357899999999</v>
      </c>
      <c r="K36" s="21">
        <v>597.73697200000004</v>
      </c>
      <c r="L36" s="21">
        <v>518.66059499999994</v>
      </c>
      <c r="M36" s="21">
        <v>242.61433600000001</v>
      </c>
      <c r="N36" s="21">
        <v>1866.1459890000001</v>
      </c>
      <c r="O36" s="21">
        <v>473.89445599999999</v>
      </c>
      <c r="P36" s="21">
        <v>517.49034800000004</v>
      </c>
      <c r="Q36" s="21">
        <v>575.85424399999999</v>
      </c>
      <c r="R36" s="21">
        <v>298.90694100000002</v>
      </c>
      <c r="S36" s="21">
        <v>1876.102255</v>
      </c>
      <c r="T36" s="21">
        <v>545.16988600000002</v>
      </c>
      <c r="U36" s="21">
        <v>447.27852100000001</v>
      </c>
      <c r="V36" s="21">
        <v>652.40693099999999</v>
      </c>
      <c r="W36" s="21">
        <v>231.246917</v>
      </c>
    </row>
    <row r="37" spans="1:23" ht="15" customHeight="1">
      <c r="A37" s="208" t="s">
        <v>2</v>
      </c>
      <c r="B37" s="19">
        <v>589.10996</v>
      </c>
      <c r="C37" s="10">
        <v>206.47771900000001</v>
      </c>
      <c r="D37" s="10">
        <v>1706.999838</v>
      </c>
      <c r="E37" s="10">
        <v>554.48327300000005</v>
      </c>
      <c r="F37" s="10">
        <v>478.82797499999998</v>
      </c>
      <c r="G37" s="10">
        <v>486.80876999999998</v>
      </c>
      <c r="H37" s="10">
        <v>186.87982</v>
      </c>
      <c r="I37" s="10">
        <v>1444.8586889999999</v>
      </c>
      <c r="J37" s="10">
        <v>391.18213700000001</v>
      </c>
      <c r="K37" s="10">
        <v>502.79829899999999</v>
      </c>
      <c r="L37" s="10">
        <v>407.40200499999997</v>
      </c>
      <c r="M37" s="10">
        <v>143.476248</v>
      </c>
      <c r="N37" s="10">
        <v>1469.0180640000001</v>
      </c>
      <c r="O37" s="10">
        <v>392.28860500000002</v>
      </c>
      <c r="P37" s="10">
        <v>414.39278000000002</v>
      </c>
      <c r="Q37" s="10">
        <v>448.21886000000001</v>
      </c>
      <c r="R37" s="10">
        <v>214.117819</v>
      </c>
      <c r="S37" s="10">
        <v>1317.857524</v>
      </c>
      <c r="T37" s="10">
        <v>414.54011000000003</v>
      </c>
      <c r="U37" s="10">
        <v>348.00137699999999</v>
      </c>
      <c r="V37" s="10">
        <v>417.602712</v>
      </c>
      <c r="W37" s="10">
        <v>137.713325</v>
      </c>
    </row>
    <row r="38" spans="1:23" ht="15" customHeight="1">
      <c r="A38" s="208" t="s">
        <v>3</v>
      </c>
      <c r="B38" s="19">
        <v>157.42362399999999</v>
      </c>
      <c r="C38" s="10">
        <v>110.328659</v>
      </c>
      <c r="D38" s="10">
        <v>444.067475</v>
      </c>
      <c r="E38" s="10">
        <v>119.571922</v>
      </c>
      <c r="F38" s="10">
        <v>110.666161</v>
      </c>
      <c r="G38" s="10">
        <v>120.019988</v>
      </c>
      <c r="H38" s="10">
        <v>93.809404000000001</v>
      </c>
      <c r="I38" s="10">
        <v>401.60679299999998</v>
      </c>
      <c r="J38" s="10">
        <v>96.271441999999993</v>
      </c>
      <c r="K38" s="10">
        <v>94.938672999999994</v>
      </c>
      <c r="L38" s="10">
        <v>111.25859</v>
      </c>
      <c r="M38" s="10">
        <v>99.138087999999996</v>
      </c>
      <c r="N38" s="10">
        <v>397.127925</v>
      </c>
      <c r="O38" s="10">
        <v>81.605851000000001</v>
      </c>
      <c r="P38" s="10">
        <v>103.097568</v>
      </c>
      <c r="Q38" s="10">
        <v>127.635384</v>
      </c>
      <c r="R38" s="10">
        <v>84.789122000000006</v>
      </c>
      <c r="S38" s="10">
        <v>558.244731</v>
      </c>
      <c r="T38" s="10">
        <v>130.62977599999999</v>
      </c>
      <c r="U38" s="10">
        <v>99.277144000000007</v>
      </c>
      <c r="V38" s="10">
        <v>234.80421899999999</v>
      </c>
      <c r="W38" s="10">
        <v>93.533591999999999</v>
      </c>
    </row>
    <row r="39" spans="1:23" ht="21.5" customHeight="1">
      <c r="A39" s="15" t="s">
        <v>47</v>
      </c>
      <c r="B39" s="270"/>
      <c r="C39" s="274"/>
      <c r="D39" s="274"/>
      <c r="E39" s="274"/>
      <c r="F39" s="274"/>
      <c r="G39" s="274"/>
      <c r="H39" s="274"/>
      <c r="I39" s="274"/>
      <c r="J39" s="274"/>
      <c r="K39" s="274"/>
      <c r="L39" s="274"/>
      <c r="M39" s="274"/>
      <c r="N39" s="16"/>
      <c r="O39" s="274"/>
      <c r="P39" s="16"/>
      <c r="Q39" s="16"/>
      <c r="R39" s="16"/>
      <c r="S39" s="16"/>
      <c r="T39" s="16"/>
      <c r="U39" s="16"/>
      <c r="V39" s="16"/>
      <c r="W39" s="16"/>
    </row>
    <row r="40" spans="1:23" ht="15" customHeight="1">
      <c r="A40" s="6" t="s">
        <v>197</v>
      </c>
      <c r="B40" s="19">
        <v>135880.876342</v>
      </c>
      <c r="C40" s="10">
        <v>132400.544054</v>
      </c>
      <c r="D40" s="10">
        <v>130584.605631</v>
      </c>
      <c r="E40" s="10">
        <v>130584.605631</v>
      </c>
      <c r="F40" s="10">
        <v>129681.223732</v>
      </c>
      <c r="G40" s="10">
        <v>128893.75515300001</v>
      </c>
      <c r="H40" s="10">
        <v>126203.508369</v>
      </c>
      <c r="I40" s="10">
        <v>123887.417075</v>
      </c>
      <c r="J40" s="10">
        <v>123887.417075</v>
      </c>
      <c r="K40" s="10">
        <v>121831.715518</v>
      </c>
      <c r="L40" s="10">
        <v>121458.847624</v>
      </c>
      <c r="M40" s="10">
        <v>119331.27127899999</v>
      </c>
      <c r="N40" s="10">
        <v>119167.559395</v>
      </c>
      <c r="O40" s="10">
        <v>119167.559395</v>
      </c>
      <c r="P40" s="10">
        <v>118189.420568</v>
      </c>
      <c r="Q40" s="10">
        <v>118344.995469</v>
      </c>
      <c r="R40" s="10">
        <v>116697.96251100001</v>
      </c>
      <c r="S40" s="10">
        <v>117221.10692200001</v>
      </c>
      <c r="T40" s="10">
        <v>117221.10692200001</v>
      </c>
      <c r="U40" s="10">
        <v>117613.338561</v>
      </c>
      <c r="V40" s="10">
        <v>114909.760847</v>
      </c>
      <c r="W40" s="10">
        <v>111302.821513</v>
      </c>
    </row>
    <row r="41" spans="1:23" ht="15" customHeight="1">
      <c r="A41" s="208" t="s">
        <v>198</v>
      </c>
      <c r="B41" s="19">
        <v>49033.764257000003</v>
      </c>
      <c r="C41" s="10">
        <v>48676.341826999997</v>
      </c>
      <c r="D41" s="10">
        <v>48536.002031000004</v>
      </c>
      <c r="E41" s="10">
        <v>48536.002031000004</v>
      </c>
      <c r="F41" s="10">
        <v>48041.514318000001</v>
      </c>
      <c r="G41" s="10">
        <v>47487.738667999998</v>
      </c>
      <c r="H41" s="10">
        <v>46835.239905000002</v>
      </c>
      <c r="I41" s="10">
        <v>46296.843924000001</v>
      </c>
      <c r="J41" s="10">
        <v>46296.843924000001</v>
      </c>
      <c r="K41" s="10">
        <v>45969.512086000002</v>
      </c>
      <c r="L41" s="10">
        <v>45613.223003999999</v>
      </c>
      <c r="M41" s="10">
        <v>45397.425601000003</v>
      </c>
      <c r="N41" s="10">
        <v>45393.577996</v>
      </c>
      <c r="O41" s="10">
        <v>45393.577996</v>
      </c>
      <c r="P41" s="10">
        <v>45147.382626999999</v>
      </c>
      <c r="Q41" s="10">
        <v>45030.751188000002</v>
      </c>
      <c r="R41" s="10">
        <v>44626.741820000003</v>
      </c>
      <c r="S41" s="10">
        <v>44325.968194000001</v>
      </c>
      <c r="T41" s="10">
        <v>44325.968194000001</v>
      </c>
      <c r="U41" s="10">
        <v>43840.470042000001</v>
      </c>
      <c r="V41" s="10">
        <v>43326.552296000002</v>
      </c>
      <c r="W41" s="10">
        <v>42478.122095999999</v>
      </c>
    </row>
    <row r="42" spans="1:23" ht="15" customHeight="1">
      <c r="A42" s="6" t="s">
        <v>49</v>
      </c>
      <c r="B42" s="19">
        <v>176241.200706</v>
      </c>
      <c r="C42" s="10">
        <v>172060.23484300001</v>
      </c>
      <c r="D42" s="10">
        <v>174008.141611</v>
      </c>
      <c r="E42" s="10">
        <v>174008.141611</v>
      </c>
      <c r="F42" s="10">
        <v>167391.64266099999</v>
      </c>
      <c r="G42" s="10">
        <v>177003.930074</v>
      </c>
      <c r="H42" s="10">
        <v>163206.32427099999</v>
      </c>
      <c r="I42" s="10">
        <v>164482.99077999999</v>
      </c>
      <c r="J42" s="10">
        <v>164482.99077999999</v>
      </c>
      <c r="K42" s="10">
        <v>157464.76403799999</v>
      </c>
      <c r="L42" s="10">
        <v>165002.258669</v>
      </c>
      <c r="M42" s="10">
        <v>157664.76806599999</v>
      </c>
      <c r="N42" s="10">
        <v>154237.74069800001</v>
      </c>
      <c r="O42" s="10">
        <v>154237.74069800001</v>
      </c>
      <c r="P42" s="10">
        <v>155868.22463499999</v>
      </c>
      <c r="Q42" s="10">
        <v>160502.53824699999</v>
      </c>
      <c r="R42" s="10">
        <v>147749.04856900001</v>
      </c>
      <c r="S42" s="10">
        <v>155971.439331</v>
      </c>
      <c r="T42" s="10">
        <v>155971.439331</v>
      </c>
      <c r="U42" s="10">
        <v>148119.74463100001</v>
      </c>
      <c r="V42" s="10">
        <v>153685.552803</v>
      </c>
      <c r="W42" s="10">
        <v>142241.11973899999</v>
      </c>
    </row>
    <row r="43" spans="1:23" ht="21.5" customHeight="1">
      <c r="A43" s="15" t="s">
        <v>210</v>
      </c>
      <c r="B43" s="270"/>
      <c r="C43" s="274"/>
      <c r="D43" s="274"/>
      <c r="E43" s="274"/>
      <c r="F43" s="274"/>
      <c r="G43" s="274"/>
      <c r="H43" s="274"/>
      <c r="I43" s="274"/>
      <c r="J43" s="274"/>
      <c r="K43" s="274"/>
      <c r="L43" s="274"/>
      <c r="M43" s="274"/>
      <c r="N43" s="16"/>
      <c r="O43" s="274"/>
      <c r="P43" s="16"/>
      <c r="Q43" s="16"/>
      <c r="R43" s="16"/>
      <c r="S43" s="16"/>
      <c r="T43" s="16"/>
      <c r="U43" s="16"/>
      <c r="V43" s="16"/>
      <c r="W43" s="16"/>
    </row>
    <row r="44" spans="1:23" ht="15" customHeight="1">
      <c r="A44" s="6" t="s">
        <v>199</v>
      </c>
      <c r="B44" s="19">
        <v>31299.024066000002</v>
      </c>
      <c r="C44" s="10">
        <v>29206.527592999999</v>
      </c>
      <c r="D44" s="10">
        <v>29287.103198000001</v>
      </c>
      <c r="E44" s="10">
        <v>29287.103198000001</v>
      </c>
      <c r="F44" s="10">
        <v>28492.658197000001</v>
      </c>
      <c r="G44" s="10">
        <v>27740.766070000001</v>
      </c>
      <c r="H44" s="10">
        <v>27572.72106</v>
      </c>
      <c r="I44" s="10">
        <v>27862.16202</v>
      </c>
      <c r="J44" s="10">
        <v>27862.16202</v>
      </c>
      <c r="K44" s="10">
        <v>27265.872649000001</v>
      </c>
      <c r="L44" s="10">
        <v>26529.615006</v>
      </c>
      <c r="M44" s="10">
        <v>26213.468540000002</v>
      </c>
      <c r="N44" s="10">
        <v>25572.006884999999</v>
      </c>
      <c r="O44" s="10">
        <v>25572.006884999999</v>
      </c>
      <c r="P44" s="10">
        <v>24070.293539999999</v>
      </c>
      <c r="Q44" s="10">
        <v>24483.494823000001</v>
      </c>
      <c r="R44" s="10">
        <v>23950.370892999999</v>
      </c>
      <c r="S44" s="10">
        <v>23858.112791</v>
      </c>
      <c r="T44" s="10">
        <v>23858.112791</v>
      </c>
      <c r="U44" s="10">
        <v>23925.532143</v>
      </c>
      <c r="V44" s="10">
        <v>24755.644842999998</v>
      </c>
      <c r="W44" s="10">
        <v>26919.569629000001</v>
      </c>
    </row>
    <row r="45" spans="1:23" ht="15" customHeight="1">
      <c r="A45" s="208" t="s">
        <v>200</v>
      </c>
      <c r="B45" s="19">
        <v>18687.509475999999</v>
      </c>
      <c r="C45" s="10">
        <v>16876.567792000002</v>
      </c>
      <c r="D45" s="10">
        <v>16997.671002999999</v>
      </c>
      <c r="E45" s="10">
        <v>16997.671002999999</v>
      </c>
      <c r="F45" s="10">
        <v>16433.375090000001</v>
      </c>
      <c r="G45" s="10">
        <v>15757.353193999999</v>
      </c>
      <c r="H45" s="10">
        <v>15630.594104</v>
      </c>
      <c r="I45" s="10">
        <v>15671.12542</v>
      </c>
      <c r="J45" s="10">
        <v>15671.12542</v>
      </c>
      <c r="K45" s="10">
        <v>15192.888494000001</v>
      </c>
      <c r="L45" s="10">
        <v>14779.973966</v>
      </c>
      <c r="M45" s="10">
        <v>14319.327517</v>
      </c>
      <c r="N45" s="10">
        <v>13461.197271999999</v>
      </c>
      <c r="O45" s="10">
        <v>13461.197271999999</v>
      </c>
      <c r="P45" s="10">
        <v>12655.331184000001</v>
      </c>
      <c r="Q45" s="10">
        <v>12751.358141999999</v>
      </c>
      <c r="R45" s="10">
        <v>12163.669393</v>
      </c>
      <c r="S45" s="10">
        <v>12026.178637999999</v>
      </c>
      <c r="T45" s="10">
        <v>12026.178637999999</v>
      </c>
      <c r="U45" s="10">
        <v>12003.672698</v>
      </c>
      <c r="V45" s="10">
        <v>12193.356892</v>
      </c>
      <c r="W45" s="10">
        <v>13179.623573999999</v>
      </c>
    </row>
    <row r="46" spans="1:23" ht="15" customHeight="1">
      <c r="A46" s="208" t="s">
        <v>201</v>
      </c>
      <c r="B46" s="19">
        <v>12611.514590000001</v>
      </c>
      <c r="C46" s="10">
        <v>12329.959801000001</v>
      </c>
      <c r="D46" s="10">
        <v>12289.432194999999</v>
      </c>
      <c r="E46" s="10">
        <v>12289.432194999999</v>
      </c>
      <c r="F46" s="10">
        <v>12059.283106999999</v>
      </c>
      <c r="G46" s="10">
        <v>11983.412876</v>
      </c>
      <c r="H46" s="10">
        <v>11942.126956</v>
      </c>
      <c r="I46" s="10">
        <v>12191.036599999999</v>
      </c>
      <c r="J46" s="10">
        <v>12191.036599999999</v>
      </c>
      <c r="K46" s="10">
        <v>12072.984155</v>
      </c>
      <c r="L46" s="10">
        <v>11749.64104</v>
      </c>
      <c r="M46" s="10">
        <v>11894.141023</v>
      </c>
      <c r="N46" s="10">
        <v>12110.809612999999</v>
      </c>
      <c r="O46" s="10">
        <v>12110.809612999999</v>
      </c>
      <c r="P46" s="10">
        <v>11414.962356</v>
      </c>
      <c r="Q46" s="10">
        <v>11732.136681</v>
      </c>
      <c r="R46" s="10">
        <v>11786.701499999999</v>
      </c>
      <c r="S46" s="10">
        <v>11831.934153</v>
      </c>
      <c r="T46" s="10">
        <v>11831.934153</v>
      </c>
      <c r="U46" s="10">
        <v>11921.859445</v>
      </c>
      <c r="V46" s="10">
        <v>12562.287951</v>
      </c>
      <c r="W46" s="10">
        <v>13739.946055</v>
      </c>
    </row>
    <row r="47" spans="1:23" ht="15" customHeight="1">
      <c r="A47" s="17" t="s">
        <v>202</v>
      </c>
      <c r="B47" s="32">
        <v>2604.571156</v>
      </c>
      <c r="C47" s="1">
        <v>2551.0180679999999</v>
      </c>
      <c r="D47" s="1">
        <v>2423.1791509999998</v>
      </c>
      <c r="E47" s="1">
        <v>2423.1791509999998</v>
      </c>
      <c r="F47" s="1">
        <v>2464.0314920000001</v>
      </c>
      <c r="G47" s="1">
        <v>2441.1952540000002</v>
      </c>
      <c r="H47" s="1">
        <v>2424.2960750000002</v>
      </c>
      <c r="I47" s="1">
        <v>2371.261078</v>
      </c>
      <c r="J47" s="1">
        <v>2371.261078</v>
      </c>
      <c r="K47" s="1">
        <v>2360.571668</v>
      </c>
      <c r="L47" s="1">
        <v>2298.3871239999999</v>
      </c>
      <c r="M47" s="1">
        <v>2282.1571530000001</v>
      </c>
      <c r="N47" s="1">
        <v>2204.364016</v>
      </c>
      <c r="O47" s="1">
        <v>2204.364016</v>
      </c>
      <c r="P47" s="10">
        <v>2138.9780479999999</v>
      </c>
      <c r="Q47" s="10">
        <v>2173.4667420000001</v>
      </c>
      <c r="R47" s="10">
        <v>2177.4763939999998</v>
      </c>
      <c r="S47" s="10">
        <v>2101.135636</v>
      </c>
      <c r="T47" s="10">
        <v>2101.135636</v>
      </c>
      <c r="U47" s="10">
        <v>2172.0948520000002</v>
      </c>
      <c r="V47" s="10">
        <v>2249.2768449999999</v>
      </c>
      <c r="W47" s="10">
        <v>2411.8226949999998</v>
      </c>
    </row>
    <row r="48" spans="1:23" ht="21.5" customHeight="1">
      <c r="A48" s="15" t="s">
        <v>48</v>
      </c>
      <c r="B48" s="270"/>
      <c r="C48" s="274"/>
      <c r="D48" s="274"/>
      <c r="E48" s="274"/>
      <c r="F48" s="274"/>
      <c r="G48" s="274"/>
      <c r="H48" s="274"/>
      <c r="I48" s="274"/>
      <c r="J48" s="274"/>
      <c r="K48" s="274"/>
      <c r="L48" s="274"/>
      <c r="M48" s="274"/>
      <c r="N48" s="16"/>
      <c r="O48" s="274"/>
      <c r="P48" s="16"/>
      <c r="Q48" s="16"/>
      <c r="R48" s="16"/>
      <c r="S48" s="16"/>
      <c r="T48" s="16"/>
      <c r="U48" s="16"/>
      <c r="V48" s="16"/>
      <c r="W48" s="16"/>
    </row>
    <row r="49" spans="1:24" ht="15" customHeight="1">
      <c r="A49" s="6" t="s">
        <v>335</v>
      </c>
      <c r="B49" s="32">
        <v>79064.368438999998</v>
      </c>
      <c r="C49" s="1">
        <v>76935.368077000006</v>
      </c>
      <c r="D49" s="1">
        <v>72438.589666999993</v>
      </c>
      <c r="E49" s="1">
        <v>72438.589666999993</v>
      </c>
      <c r="F49" s="1">
        <v>73316.652868000005</v>
      </c>
      <c r="G49" s="1">
        <v>73100.941844999994</v>
      </c>
      <c r="H49" s="1">
        <v>71981.782821999994</v>
      </c>
      <c r="I49" s="1">
        <v>67340.461265999998</v>
      </c>
      <c r="J49" s="1">
        <v>67340.461265999998</v>
      </c>
      <c r="K49" s="1">
        <v>65297.190138999998</v>
      </c>
      <c r="L49" s="1">
        <v>63753.191356000003</v>
      </c>
      <c r="M49" s="1">
        <v>63063.301334999996</v>
      </c>
      <c r="N49" s="1">
        <v>62029.690106000002</v>
      </c>
      <c r="O49" s="1">
        <v>62029.690106000002</v>
      </c>
      <c r="P49" s="1">
        <v>64013.941979000003</v>
      </c>
      <c r="Q49" s="1">
        <v>57398.710321999999</v>
      </c>
      <c r="R49" s="1">
        <v>56186.147722000002</v>
      </c>
      <c r="S49" s="1">
        <v>55783.263047</v>
      </c>
      <c r="T49" s="1">
        <v>55783.263047</v>
      </c>
      <c r="U49" s="1">
        <v>57165.726392999997</v>
      </c>
      <c r="V49" s="1">
        <v>55749.349384000001</v>
      </c>
      <c r="W49" s="1">
        <v>57142.697757000002</v>
      </c>
      <c r="X49" s="10"/>
    </row>
    <row r="50" spans="1:24" ht="15" customHeight="1">
      <c r="A50" s="6" t="s">
        <v>222</v>
      </c>
      <c r="B50" s="32">
        <v>1967.6108899999999</v>
      </c>
      <c r="C50" s="1">
        <v>2015.5570290000001</v>
      </c>
      <c r="D50" s="1">
        <v>1879.04898</v>
      </c>
      <c r="E50" s="1">
        <v>1879.04898</v>
      </c>
      <c r="F50" s="1">
        <v>1912.9656190000001</v>
      </c>
      <c r="G50" s="1">
        <v>1829.02856</v>
      </c>
      <c r="H50" s="1">
        <v>1849.2387120000001</v>
      </c>
      <c r="I50" s="1">
        <v>1867.8377760000001</v>
      </c>
      <c r="J50" s="1">
        <v>1867.8377760000001</v>
      </c>
      <c r="K50" s="1">
        <v>1905.6325509999999</v>
      </c>
      <c r="L50" s="1">
        <v>1801.467787</v>
      </c>
      <c r="M50" s="1">
        <v>1785.386004</v>
      </c>
      <c r="N50" s="1">
        <v>1694.260892</v>
      </c>
      <c r="O50" s="1">
        <v>1694.260892</v>
      </c>
      <c r="P50" s="1">
        <v>1701.711272</v>
      </c>
      <c r="Q50" s="1">
        <v>1678.706363</v>
      </c>
      <c r="R50" s="1">
        <v>1634.43797</v>
      </c>
      <c r="S50" s="1">
        <v>1504.861862</v>
      </c>
      <c r="T50" s="1">
        <v>1504.861862</v>
      </c>
      <c r="U50" s="1">
        <v>1393.3407529999999</v>
      </c>
      <c r="V50" s="1">
        <v>1356.900772</v>
      </c>
      <c r="W50" s="1">
        <v>1579.7846959999999</v>
      </c>
    </row>
    <row r="51" spans="1:24" ht="15" customHeight="1">
      <c r="A51" s="6" t="s">
        <v>223</v>
      </c>
      <c r="B51" s="32">
        <v>10561.90773932</v>
      </c>
      <c r="C51" s="1">
        <v>10378.4315389699</v>
      </c>
      <c r="D51" s="1">
        <v>9760.3675357695993</v>
      </c>
      <c r="E51" s="1">
        <v>9760.3675357695993</v>
      </c>
      <c r="F51" s="1">
        <v>9889.8174510383978</v>
      </c>
      <c r="G51" s="1">
        <v>9782.4110327359995</v>
      </c>
      <c r="H51" s="1">
        <v>9680.8566830336003</v>
      </c>
      <c r="I51" s="1">
        <v>9221.4161462472002</v>
      </c>
      <c r="J51" s="1">
        <v>9221.4161462472002</v>
      </c>
      <c r="K51" s="1">
        <v>9036.0857141788001</v>
      </c>
      <c r="L51" s="1">
        <v>8763.3162830752008</v>
      </c>
      <c r="M51" s="1">
        <v>8671.8985097820023</v>
      </c>
      <c r="N51" s="1">
        <v>8728.4277500204007</v>
      </c>
      <c r="O51" s="1">
        <v>8728.4277500204007</v>
      </c>
      <c r="P51" s="1">
        <v>8960.8922924186008</v>
      </c>
      <c r="Q51" s="1">
        <v>8187.7201135147998</v>
      </c>
      <c r="R51" s="1">
        <v>8005.9471216747997</v>
      </c>
      <c r="S51" s="1">
        <v>7830.6838915298003</v>
      </c>
      <c r="T51" s="1">
        <v>7830.6838915298003</v>
      </c>
      <c r="U51" s="1">
        <v>7875.9341259661996</v>
      </c>
      <c r="V51" s="1">
        <v>7678.8769921456005</v>
      </c>
      <c r="W51" s="1">
        <v>7756.9103235316998</v>
      </c>
    </row>
    <row r="52" spans="1:24" ht="15" customHeight="1">
      <c r="A52" s="6" t="s">
        <v>224</v>
      </c>
      <c r="B52" s="207">
        <v>0.20786299999999999</v>
      </c>
      <c r="C52" s="59">
        <v>0.12589400000000001</v>
      </c>
      <c r="D52" s="59">
        <v>0.22264100000000001</v>
      </c>
      <c r="E52" s="59">
        <v>0.22264100000000001</v>
      </c>
      <c r="F52" s="59">
        <v>0.20435500000000001</v>
      </c>
      <c r="G52" s="59">
        <v>0.18581700000000001</v>
      </c>
      <c r="H52" s="59">
        <v>0.118965</v>
      </c>
      <c r="I52" s="59">
        <v>0.209062</v>
      </c>
      <c r="J52" s="59">
        <v>0.209062</v>
      </c>
      <c r="K52" s="59">
        <v>0.20744799999999999</v>
      </c>
      <c r="L52" s="59">
        <v>0.17633599999999999</v>
      </c>
      <c r="M52" s="59">
        <v>0.11323999999999999</v>
      </c>
      <c r="N52" s="59">
        <v>0.22367699999999999</v>
      </c>
      <c r="O52" s="59">
        <v>0.22367699999999999</v>
      </c>
      <c r="P52" s="59">
        <v>0.22511100000000001</v>
      </c>
      <c r="Q52" s="59">
        <v>0.218469</v>
      </c>
      <c r="R52" s="59">
        <v>0.15099499999999999</v>
      </c>
      <c r="S52" s="59">
        <v>0.237789</v>
      </c>
      <c r="T52" s="59">
        <v>0.237789</v>
      </c>
      <c r="U52" s="59">
        <v>0.22450100000000001</v>
      </c>
      <c r="V52" s="59">
        <v>0.22331200000000001</v>
      </c>
      <c r="W52" s="59">
        <v>0.119613</v>
      </c>
    </row>
    <row r="53" spans="1:24" ht="15" customHeight="1">
      <c r="A53" s="220" t="s">
        <v>225</v>
      </c>
      <c r="B53" s="207">
        <v>0.36613400000000001</v>
      </c>
      <c r="C53" s="59">
        <v>0.38211000000000001</v>
      </c>
      <c r="D53" s="59">
        <v>0.38899099999999998</v>
      </c>
      <c r="E53" s="59">
        <v>0.38899099999999998</v>
      </c>
      <c r="F53" s="59">
        <v>0.38986799999999999</v>
      </c>
      <c r="G53" s="59">
        <v>0.38782299999999997</v>
      </c>
      <c r="H53" s="59">
        <v>0.39432400000000001</v>
      </c>
      <c r="I53" s="59">
        <v>0.41125</v>
      </c>
      <c r="J53" s="59">
        <v>0.41125</v>
      </c>
      <c r="K53" s="59">
        <v>0.40553899999999998</v>
      </c>
      <c r="L53" s="59">
        <v>0.401916</v>
      </c>
      <c r="M53" s="59">
        <v>0.40923999999999999</v>
      </c>
      <c r="N53" s="59">
        <v>0.41196899999999997</v>
      </c>
      <c r="O53" s="59">
        <v>0.41196899999999997</v>
      </c>
      <c r="P53" s="59">
        <v>0.40380300000000002</v>
      </c>
      <c r="Q53" s="59">
        <v>0.39593200000000001</v>
      </c>
      <c r="R53" s="59">
        <v>0.396426</v>
      </c>
      <c r="S53" s="59">
        <v>0.41087699999999999</v>
      </c>
      <c r="T53" s="59">
        <v>0.41087699999999999</v>
      </c>
      <c r="U53" s="59">
        <v>0.40937000000000001</v>
      </c>
      <c r="V53" s="59">
        <v>0.39856000000000003</v>
      </c>
      <c r="W53" s="59">
        <v>0.405414</v>
      </c>
    </row>
    <row r="54" spans="1:24" ht="15" customHeight="1">
      <c r="A54" s="6" t="s">
        <v>226</v>
      </c>
      <c r="B54" s="207">
        <v>0.83497500000000002</v>
      </c>
      <c r="C54" s="59">
        <v>0.84976600000000002</v>
      </c>
      <c r="D54" s="59">
        <v>0.86371600000000004</v>
      </c>
      <c r="E54" s="59">
        <v>0.86371600000000004</v>
      </c>
      <c r="F54" s="59">
        <v>0.87267099999999997</v>
      </c>
      <c r="G54" s="59">
        <v>0.86166699999999996</v>
      </c>
      <c r="H54" s="59">
        <v>0.86350000000000005</v>
      </c>
      <c r="I54" s="59">
        <v>0.87915900000000002</v>
      </c>
      <c r="J54" s="59">
        <v>0.87915900000000002</v>
      </c>
      <c r="K54" s="59">
        <v>0.86597500000000005</v>
      </c>
      <c r="L54" s="59">
        <v>0.86065000000000003</v>
      </c>
      <c r="M54" s="59">
        <v>0.85546199999999994</v>
      </c>
      <c r="N54" s="59">
        <v>0.854097</v>
      </c>
      <c r="O54" s="59">
        <v>0.854097</v>
      </c>
      <c r="P54" s="59">
        <v>0.82885799999999998</v>
      </c>
      <c r="Q54" s="59">
        <v>0.81706900000000005</v>
      </c>
      <c r="R54" s="59">
        <v>0.806732</v>
      </c>
      <c r="S54" s="59">
        <v>0.84550899999999996</v>
      </c>
      <c r="T54" s="59">
        <v>0.84550899999999996</v>
      </c>
      <c r="U54" s="59">
        <v>0.86229500000000003</v>
      </c>
      <c r="V54" s="59">
        <v>0.85641900000000004</v>
      </c>
      <c r="W54" s="59">
        <v>0.84601000000000004</v>
      </c>
    </row>
    <row r="55" spans="1:24" ht="15" customHeight="1" thickBot="1">
      <c r="A55" s="9" t="s">
        <v>227</v>
      </c>
      <c r="B55" s="184">
        <v>2.0580999999999999E-2</v>
      </c>
      <c r="C55" s="60">
        <v>1.9717999999999999E-2</v>
      </c>
      <c r="D55" s="60">
        <v>1.9106999999999999E-2</v>
      </c>
      <c r="E55" s="60">
        <v>1.9751000000000001E-2</v>
      </c>
      <c r="F55" s="60">
        <v>1.8768E-2</v>
      </c>
      <c r="G55" s="60">
        <v>1.916E-2</v>
      </c>
      <c r="H55" s="60">
        <v>1.8710000000000001E-2</v>
      </c>
      <c r="I55" s="60">
        <v>1.9377999999999999E-2</v>
      </c>
      <c r="J55" s="60">
        <v>1.9016000000000002E-2</v>
      </c>
      <c r="K55" s="60">
        <v>1.9375E-2</v>
      </c>
      <c r="L55" s="60">
        <v>1.9724999999999999E-2</v>
      </c>
      <c r="M55" s="60">
        <v>1.9406E-2</v>
      </c>
      <c r="N55" s="60">
        <v>1.9414000000000001E-2</v>
      </c>
      <c r="O55" s="60">
        <v>1.8995999999999999E-2</v>
      </c>
      <c r="P55" s="60">
        <v>1.9073E-2</v>
      </c>
      <c r="Q55" s="60">
        <v>2.0492E-2</v>
      </c>
      <c r="R55" s="60">
        <v>1.9095000000000001E-2</v>
      </c>
      <c r="S55" s="60">
        <v>1.6848999999999999E-2</v>
      </c>
      <c r="T55" s="60">
        <v>1.9508000000000001E-2</v>
      </c>
      <c r="U55" s="60">
        <v>1.6173E-2</v>
      </c>
      <c r="V55" s="60">
        <v>1.5901999999999999E-2</v>
      </c>
      <c r="W55" s="60">
        <v>1.5681E-2</v>
      </c>
    </row>
  </sheetData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X55"/>
  <sheetViews>
    <sheetView showGridLines="0" zoomScale="90" zoomScaleNormal="90" workbookViewId="0">
      <pane xSplit="1" ySplit="6" topLeftCell="B22" activePane="bottomRight" state="frozen"/>
      <selection activeCell="C3" sqref="C3"/>
      <selection pane="topRight" activeCell="C3" sqref="C3"/>
      <selection pane="bottomLeft" activeCell="C3" sqref="C3"/>
      <selection pane="bottomRight"/>
    </sheetView>
  </sheetViews>
  <sheetFormatPr defaultColWidth="8.81640625" defaultRowHeight="12.5"/>
  <cols>
    <col min="1" max="1" width="61.6328125" customWidth="1"/>
    <col min="2" max="23" width="9" customWidth="1"/>
    <col min="24" max="24" width="8.90625" customWidth="1"/>
  </cols>
  <sheetData>
    <row r="3" spans="1:24"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3" customHeight="1"/>
    <row r="5" spans="1:24" ht="20" customHeight="1">
      <c r="A5" s="25" t="s">
        <v>218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</row>
    <row r="6" spans="1:24" ht="18" customHeight="1">
      <c r="A6" s="27" t="s">
        <v>43</v>
      </c>
      <c r="B6" s="30" t="s">
        <v>350</v>
      </c>
      <c r="C6" s="31" t="s">
        <v>347</v>
      </c>
      <c r="D6" s="31" t="s">
        <v>338</v>
      </c>
      <c r="E6" s="31" t="s">
        <v>337</v>
      </c>
      <c r="F6" s="31" t="s">
        <v>332</v>
      </c>
      <c r="G6" s="31" t="s">
        <v>328</v>
      </c>
      <c r="H6" s="31" t="s">
        <v>319</v>
      </c>
      <c r="I6" s="31" t="s">
        <v>315</v>
      </c>
      <c r="J6" s="31" t="s">
        <v>314</v>
      </c>
      <c r="K6" s="31" t="s">
        <v>311</v>
      </c>
      <c r="L6" s="31" t="s">
        <v>306</v>
      </c>
      <c r="M6" s="31" t="s">
        <v>303</v>
      </c>
      <c r="N6" s="31" t="s">
        <v>301</v>
      </c>
      <c r="O6" s="31" t="s">
        <v>300</v>
      </c>
      <c r="P6" s="31" t="s">
        <v>297</v>
      </c>
      <c r="Q6" s="31" t="s">
        <v>220</v>
      </c>
      <c r="R6" s="31" t="s">
        <v>180</v>
      </c>
      <c r="S6" s="31" t="s">
        <v>179</v>
      </c>
      <c r="T6" s="31" t="s">
        <v>178</v>
      </c>
      <c r="U6" s="31" t="s">
        <v>177</v>
      </c>
      <c r="V6" s="31" t="s">
        <v>175</v>
      </c>
      <c r="W6" s="31" t="s">
        <v>172</v>
      </c>
    </row>
    <row r="7" spans="1:24" ht="22" customHeight="1">
      <c r="A7" s="8" t="s">
        <v>50</v>
      </c>
      <c r="B7" s="62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</row>
    <row r="8" spans="1:24" ht="15" customHeight="1">
      <c r="A8" s="3" t="s">
        <v>4</v>
      </c>
      <c r="B8" s="19">
        <v>378.80212699999998</v>
      </c>
      <c r="C8" s="10">
        <v>376.35230899999999</v>
      </c>
      <c r="D8" s="10">
        <v>1407.5612060000001</v>
      </c>
      <c r="E8" s="10">
        <v>367.40162500000002</v>
      </c>
      <c r="F8" s="10">
        <v>355.69318800000002</v>
      </c>
      <c r="G8" s="10">
        <v>348.21752800000002</v>
      </c>
      <c r="H8" s="10">
        <v>336.24886500000002</v>
      </c>
      <c r="I8" s="10">
        <v>1298.4837809999999</v>
      </c>
      <c r="J8" s="10">
        <v>335.36382200000003</v>
      </c>
      <c r="K8" s="10">
        <v>324.53880299999997</v>
      </c>
      <c r="L8" s="10">
        <v>323.112819</v>
      </c>
      <c r="M8" s="10">
        <v>315.46833700000002</v>
      </c>
      <c r="N8" s="10">
        <v>1270.9920500000001</v>
      </c>
      <c r="O8" s="10">
        <v>321.69863400000003</v>
      </c>
      <c r="P8" s="10">
        <v>315.83713699999998</v>
      </c>
      <c r="Q8" s="10">
        <v>324.83119399999998</v>
      </c>
      <c r="R8" s="10">
        <v>308.62508500000001</v>
      </c>
      <c r="S8" s="10">
        <v>1313.4332400000001</v>
      </c>
      <c r="T8" s="10">
        <v>322.53224899999998</v>
      </c>
      <c r="U8" s="10">
        <v>324.89925099999999</v>
      </c>
      <c r="V8" s="10">
        <v>340.44316600000002</v>
      </c>
      <c r="W8" s="10">
        <v>325.55857400000002</v>
      </c>
      <c r="X8" s="10"/>
    </row>
    <row r="9" spans="1:24" ht="15" customHeight="1">
      <c r="A9" s="5" t="s">
        <v>183</v>
      </c>
      <c r="B9" s="19">
        <v>187.97703200000001</v>
      </c>
      <c r="C9" s="10">
        <v>179.58313000000001</v>
      </c>
      <c r="D9" s="10">
        <v>676.92523000000006</v>
      </c>
      <c r="E9" s="10">
        <v>179.193006</v>
      </c>
      <c r="F9" s="10">
        <v>176.38788500000001</v>
      </c>
      <c r="G9" s="10">
        <v>165.36429200000001</v>
      </c>
      <c r="H9" s="10">
        <v>155.98004700000001</v>
      </c>
      <c r="I9" s="10">
        <v>585.26225499999998</v>
      </c>
      <c r="J9" s="10">
        <v>152.51233199999999</v>
      </c>
      <c r="K9" s="10">
        <v>150.85458</v>
      </c>
      <c r="L9" s="10">
        <v>144.12444600000001</v>
      </c>
      <c r="M9" s="10">
        <v>137.77089699999999</v>
      </c>
      <c r="N9" s="10">
        <v>555.09390399999995</v>
      </c>
      <c r="O9" s="10">
        <v>141.55955800000001</v>
      </c>
      <c r="P9" s="10">
        <v>142.70918800000001</v>
      </c>
      <c r="Q9" s="10">
        <v>138.84363300000001</v>
      </c>
      <c r="R9" s="10">
        <v>131.981525</v>
      </c>
      <c r="S9" s="10">
        <v>487.843726</v>
      </c>
      <c r="T9" s="10">
        <v>128.430128</v>
      </c>
      <c r="U9" s="10">
        <v>128.61481499999999</v>
      </c>
      <c r="V9" s="10">
        <v>118.449737</v>
      </c>
      <c r="W9" s="10">
        <v>112.349046</v>
      </c>
    </row>
    <row r="10" spans="1:24" ht="15" customHeight="1">
      <c r="A10" s="6" t="s">
        <v>184</v>
      </c>
      <c r="B10" s="19">
        <v>157.671898</v>
      </c>
      <c r="C10" s="10">
        <v>149.814063</v>
      </c>
      <c r="D10" s="10">
        <v>567.325154</v>
      </c>
      <c r="E10" s="10">
        <v>150.207583</v>
      </c>
      <c r="F10" s="10">
        <v>148.57379700000001</v>
      </c>
      <c r="G10" s="10">
        <v>138.70231000000001</v>
      </c>
      <c r="H10" s="10">
        <v>129.841464</v>
      </c>
      <c r="I10" s="10">
        <v>485.12587100000002</v>
      </c>
      <c r="J10" s="10">
        <v>126.420738</v>
      </c>
      <c r="K10" s="10">
        <v>125.745955</v>
      </c>
      <c r="L10" s="10">
        <v>119.383319</v>
      </c>
      <c r="M10" s="10">
        <v>113.57585899999999</v>
      </c>
      <c r="N10" s="10">
        <v>459.12007599999998</v>
      </c>
      <c r="O10" s="10">
        <v>116.661547</v>
      </c>
      <c r="P10" s="10">
        <v>119.046368</v>
      </c>
      <c r="Q10" s="10">
        <v>114.833287</v>
      </c>
      <c r="R10" s="10">
        <v>108.578874</v>
      </c>
      <c r="S10" s="10">
        <v>400.51343000000003</v>
      </c>
      <c r="T10" s="10">
        <v>106.066802</v>
      </c>
      <c r="U10" s="10">
        <v>105.60624799999999</v>
      </c>
      <c r="V10" s="10">
        <v>97.401392000000001</v>
      </c>
      <c r="W10" s="10">
        <v>91.438987999999995</v>
      </c>
    </row>
    <row r="11" spans="1:24" ht="15" customHeight="1">
      <c r="A11" s="6" t="s">
        <v>185</v>
      </c>
      <c r="B11" s="19">
        <v>30.305133999999999</v>
      </c>
      <c r="C11" s="10">
        <v>29.769067</v>
      </c>
      <c r="D11" s="10">
        <v>109.600076</v>
      </c>
      <c r="E11" s="10">
        <v>28.985423000000001</v>
      </c>
      <c r="F11" s="10">
        <v>27.814088000000002</v>
      </c>
      <c r="G11" s="10">
        <v>26.661981999999998</v>
      </c>
      <c r="H11" s="10">
        <v>26.138583000000001</v>
      </c>
      <c r="I11" s="10">
        <v>100.13638400000001</v>
      </c>
      <c r="J11" s="10">
        <v>26.091594000000001</v>
      </c>
      <c r="K11" s="10">
        <v>25.108625</v>
      </c>
      <c r="L11" s="10">
        <v>24.741126999999999</v>
      </c>
      <c r="M11" s="10">
        <v>24.195038</v>
      </c>
      <c r="N11" s="10">
        <v>95.973827999999997</v>
      </c>
      <c r="O11" s="10">
        <v>24.898011</v>
      </c>
      <c r="P11" s="10">
        <v>23.66282</v>
      </c>
      <c r="Q11" s="10">
        <v>24.010345999999998</v>
      </c>
      <c r="R11" s="10">
        <v>23.402650999999999</v>
      </c>
      <c r="S11" s="10">
        <v>87.330296000000004</v>
      </c>
      <c r="T11" s="10">
        <v>22.363326000000001</v>
      </c>
      <c r="U11" s="10">
        <v>23.008566999999999</v>
      </c>
      <c r="V11" s="10">
        <v>21.048345000000001</v>
      </c>
      <c r="W11" s="10">
        <v>20.910057999999999</v>
      </c>
    </row>
    <row r="12" spans="1:24" ht="15" customHeight="1">
      <c r="A12" s="3" t="s">
        <v>5</v>
      </c>
      <c r="B12" s="19">
        <v>0.32830799999999999</v>
      </c>
      <c r="C12" s="10">
        <v>5.4654000000000001E-2</v>
      </c>
      <c r="D12" s="10">
        <v>0.99968599999999996</v>
      </c>
      <c r="E12" s="10">
        <v>0.58718300000000001</v>
      </c>
      <c r="F12" s="10">
        <v>0.32431700000000002</v>
      </c>
      <c r="G12" s="10">
        <v>7.4860999999999997E-2</v>
      </c>
      <c r="H12" s="10">
        <v>1.3325E-2</v>
      </c>
      <c r="I12" s="10">
        <v>1.373435</v>
      </c>
      <c r="J12" s="10">
        <v>0.25994099999999998</v>
      </c>
      <c r="K12" s="10">
        <v>0.47938500000000001</v>
      </c>
      <c r="L12" s="10">
        <v>0.56115999999999999</v>
      </c>
      <c r="M12" s="10">
        <v>7.2949E-2</v>
      </c>
      <c r="N12" s="10">
        <v>0.43733499999999997</v>
      </c>
      <c r="O12" s="10">
        <v>-0.12573000000000001</v>
      </c>
      <c r="P12" s="10">
        <v>0.38644499999999998</v>
      </c>
      <c r="Q12" s="10">
        <v>0.130775</v>
      </c>
      <c r="R12" s="10">
        <v>4.5844999999999997E-2</v>
      </c>
      <c r="S12" s="10">
        <v>1.2178789999999999</v>
      </c>
      <c r="T12" s="10">
        <v>0.17480899999999999</v>
      </c>
      <c r="U12" s="10">
        <v>0.198125</v>
      </c>
      <c r="V12" s="10">
        <v>0.81211199999999995</v>
      </c>
      <c r="W12" s="10">
        <v>3.2833000000000001E-2</v>
      </c>
    </row>
    <row r="13" spans="1:24" ht="25">
      <c r="A13" s="276" t="s">
        <v>305</v>
      </c>
      <c r="B13" s="19">
        <v>28.700801999999999</v>
      </c>
      <c r="C13" s="10">
        <v>12.154332999999999</v>
      </c>
      <c r="D13" s="10">
        <v>95.684308999999999</v>
      </c>
      <c r="E13" s="10">
        <v>25.826746</v>
      </c>
      <c r="F13" s="10">
        <v>28.264800000000001</v>
      </c>
      <c r="G13" s="10">
        <v>24.493178</v>
      </c>
      <c r="H13" s="10">
        <v>17.099585000000001</v>
      </c>
      <c r="I13" s="10">
        <v>71.612966999999998</v>
      </c>
      <c r="J13" s="10">
        <v>28.187519000000002</v>
      </c>
      <c r="K13" s="10">
        <v>10.511748000000001</v>
      </c>
      <c r="L13" s="10">
        <v>10.415324999999999</v>
      </c>
      <c r="M13" s="10">
        <v>22.498374999999999</v>
      </c>
      <c r="N13" s="10">
        <v>63.700250000000011</v>
      </c>
      <c r="O13" s="10">
        <v>12.774223000000003</v>
      </c>
      <c r="P13" s="10">
        <v>10.893776000000001</v>
      </c>
      <c r="Q13" s="10">
        <v>17.806063999999999</v>
      </c>
      <c r="R13" s="10">
        <v>22.226186999999999</v>
      </c>
      <c r="S13" s="10">
        <v>123.11630300000002</v>
      </c>
      <c r="T13" s="10">
        <v>11.967334000000001</v>
      </c>
      <c r="U13" s="10">
        <v>20.696317999999998</v>
      </c>
      <c r="V13" s="10">
        <v>30.779209999999999</v>
      </c>
      <c r="W13" s="10">
        <v>59.673441000000004</v>
      </c>
    </row>
    <row r="14" spans="1:24" ht="15" customHeight="1">
      <c r="A14" s="18" t="s">
        <v>6</v>
      </c>
      <c r="B14" s="19">
        <v>103.29422599999999</v>
      </c>
      <c r="C14" s="10">
        <v>98.718081999999995</v>
      </c>
      <c r="D14" s="10">
        <v>375.72686800000002</v>
      </c>
      <c r="E14" s="10">
        <v>97.147195999999994</v>
      </c>
      <c r="F14" s="10">
        <v>96.960408000000001</v>
      </c>
      <c r="G14" s="10">
        <v>87.701995999999994</v>
      </c>
      <c r="H14" s="10">
        <v>93.917268000000007</v>
      </c>
      <c r="I14" s="10">
        <v>351.85911499999997</v>
      </c>
      <c r="J14" s="10">
        <v>97.284356000000002</v>
      </c>
      <c r="K14" s="10">
        <v>86.535910000000001</v>
      </c>
      <c r="L14" s="10">
        <v>84.017729000000003</v>
      </c>
      <c r="M14" s="10">
        <v>84.021119999999996</v>
      </c>
      <c r="N14" s="10">
        <v>324.308809</v>
      </c>
      <c r="O14" s="10">
        <v>80.721648000000002</v>
      </c>
      <c r="P14" s="10">
        <v>81.150627</v>
      </c>
      <c r="Q14" s="10">
        <v>82.583901999999995</v>
      </c>
      <c r="R14" s="10">
        <v>79.852632</v>
      </c>
      <c r="S14" s="10">
        <v>281.79036200000002</v>
      </c>
      <c r="T14" s="10">
        <v>62.090600999999999</v>
      </c>
      <c r="U14" s="10">
        <v>75.006517000000002</v>
      </c>
      <c r="V14" s="10">
        <v>71.530244999999994</v>
      </c>
      <c r="W14" s="10">
        <v>73.162998999999999</v>
      </c>
    </row>
    <row r="15" spans="1:24" ht="15" customHeight="1">
      <c r="A15" s="7" t="s">
        <v>42</v>
      </c>
      <c r="B15" s="19">
        <v>7.275595</v>
      </c>
      <c r="C15" s="10">
        <v>8.9990330000000007</v>
      </c>
      <c r="D15" s="10">
        <v>5.0460349999999998</v>
      </c>
      <c r="E15" s="10">
        <v>4.1363960000000004</v>
      </c>
      <c r="F15" s="10">
        <v>-3.530786</v>
      </c>
      <c r="G15" s="10">
        <v>2.2157469999999999</v>
      </c>
      <c r="H15" s="10">
        <v>2.2246779999999999</v>
      </c>
      <c r="I15" s="10">
        <v>3.0189189999999999</v>
      </c>
      <c r="J15" s="10">
        <v>-6.3580999999999999E-2</v>
      </c>
      <c r="K15" s="10">
        <v>-0.28621999999999997</v>
      </c>
      <c r="L15" s="10">
        <v>-1.208728</v>
      </c>
      <c r="M15" s="10">
        <v>4.5774480000000004</v>
      </c>
      <c r="N15" s="10">
        <v>5.2123160000000004</v>
      </c>
      <c r="O15" s="10">
        <v>2.9846629999999998</v>
      </c>
      <c r="P15" s="10">
        <v>-4.5011060000000001</v>
      </c>
      <c r="Q15" s="10">
        <v>5.1212999999999997</v>
      </c>
      <c r="R15" s="10">
        <v>1.607459</v>
      </c>
      <c r="S15" s="10">
        <v>-184.791235</v>
      </c>
      <c r="T15" s="10">
        <v>-144.00558799999999</v>
      </c>
      <c r="U15" s="10">
        <v>-43.047593999999997</v>
      </c>
      <c r="V15" s="10">
        <v>-3.9140239999999999</v>
      </c>
      <c r="W15" s="10">
        <v>6.1759709999999997</v>
      </c>
    </row>
    <row r="16" spans="1:24" ht="15" customHeight="1">
      <c r="A16" s="13" t="s">
        <v>44</v>
      </c>
      <c r="B16" s="269">
        <v>706.37809000000004</v>
      </c>
      <c r="C16" s="273">
        <v>675.86154099999999</v>
      </c>
      <c r="D16" s="273">
        <v>2561.943334</v>
      </c>
      <c r="E16" s="273">
        <v>674.29215199999999</v>
      </c>
      <c r="F16" s="273">
        <v>654.09981200000004</v>
      </c>
      <c r="G16" s="273">
        <v>628.06760199999997</v>
      </c>
      <c r="H16" s="273">
        <v>605.48376800000005</v>
      </c>
      <c r="I16" s="273">
        <v>2311.6104719999998</v>
      </c>
      <c r="J16" s="273">
        <v>613.54438900000002</v>
      </c>
      <c r="K16" s="273">
        <v>572.63420599999995</v>
      </c>
      <c r="L16" s="273">
        <v>561.02275099999997</v>
      </c>
      <c r="M16" s="273">
        <v>564.40912600000001</v>
      </c>
      <c r="N16" s="12">
        <v>2219.7446639999998</v>
      </c>
      <c r="O16" s="273">
        <v>559.61299599999995</v>
      </c>
      <c r="P16" s="12">
        <v>546.47606699999994</v>
      </c>
      <c r="Q16" s="12">
        <v>569.316868</v>
      </c>
      <c r="R16" s="12">
        <v>544.33873300000005</v>
      </c>
      <c r="S16" s="12">
        <v>2022.610275</v>
      </c>
      <c r="T16" s="12">
        <v>381.18953299999998</v>
      </c>
      <c r="U16" s="12">
        <v>506.36743200000001</v>
      </c>
      <c r="V16" s="12">
        <v>558.10044600000003</v>
      </c>
      <c r="W16" s="12">
        <v>576.95286399999998</v>
      </c>
    </row>
    <row r="17" spans="1:23" ht="15" customHeight="1">
      <c r="A17" s="3" t="s">
        <v>186</v>
      </c>
      <c r="B17" s="19">
        <v>-217.06605999999999</v>
      </c>
      <c r="C17" s="10">
        <v>-248.06179299999999</v>
      </c>
      <c r="D17" s="10">
        <v>-869.86334699999998</v>
      </c>
      <c r="E17" s="10">
        <v>-222.20693900000001</v>
      </c>
      <c r="F17" s="10">
        <v>-218.17431500000001</v>
      </c>
      <c r="G17" s="10">
        <v>-201.13086999999999</v>
      </c>
      <c r="H17" s="10">
        <v>-228.351223</v>
      </c>
      <c r="I17" s="10">
        <v>-853.82546100000002</v>
      </c>
      <c r="J17" s="10">
        <v>-221.962997</v>
      </c>
      <c r="K17" s="10">
        <v>-206.95105899999999</v>
      </c>
      <c r="L17" s="10">
        <v>-195.78335899999999</v>
      </c>
      <c r="M17" s="10">
        <v>-229.12804600000001</v>
      </c>
      <c r="N17" s="10">
        <v>-864.88109199999997</v>
      </c>
      <c r="O17" s="10">
        <v>-210.20729900000001</v>
      </c>
      <c r="P17" s="10">
        <v>-202.74393499999999</v>
      </c>
      <c r="Q17" s="10">
        <v>-199.31617199999999</v>
      </c>
      <c r="R17" s="10">
        <v>-252.613686</v>
      </c>
      <c r="S17" s="10">
        <v>-815.037598</v>
      </c>
      <c r="T17" s="10">
        <v>-208.827068</v>
      </c>
      <c r="U17" s="10">
        <v>-185.670886</v>
      </c>
      <c r="V17" s="10">
        <v>-178.41086000000001</v>
      </c>
      <c r="W17" s="10">
        <v>-242.128784</v>
      </c>
    </row>
    <row r="18" spans="1:23" ht="15" customHeight="1">
      <c r="A18" s="6" t="s">
        <v>187</v>
      </c>
      <c r="B18" s="19">
        <v>-251.466568</v>
      </c>
      <c r="C18" s="10">
        <v>-256.34838300000001</v>
      </c>
      <c r="D18" s="10">
        <v>-964.84770000000003</v>
      </c>
      <c r="E18" s="10">
        <v>-251.29522399999999</v>
      </c>
      <c r="F18" s="10">
        <v>-248.501407</v>
      </c>
      <c r="G18" s="10">
        <v>-234.167113</v>
      </c>
      <c r="H18" s="10">
        <v>-230.88395600000001</v>
      </c>
      <c r="I18" s="10">
        <v>-923.77747299999999</v>
      </c>
      <c r="J18" s="10">
        <v>-249.092961</v>
      </c>
      <c r="K18" s="10">
        <v>-234.464924</v>
      </c>
      <c r="L18" s="10">
        <v>-220.51057700000001</v>
      </c>
      <c r="M18" s="10">
        <v>-219.709011</v>
      </c>
      <c r="N18" s="10">
        <v>-915.94564400000002</v>
      </c>
      <c r="O18" s="10">
        <v>-236.84601699999999</v>
      </c>
      <c r="P18" s="10">
        <v>-231.348815</v>
      </c>
      <c r="Q18" s="10">
        <v>-227.60249899999999</v>
      </c>
      <c r="R18" s="10">
        <v>-220.148313</v>
      </c>
      <c r="S18" s="10">
        <v>-861.28187300000002</v>
      </c>
      <c r="T18" s="10">
        <v>-235.41129100000001</v>
      </c>
      <c r="U18" s="10">
        <v>-212.44181900000001</v>
      </c>
      <c r="V18" s="10">
        <v>-204.42731000000001</v>
      </c>
      <c r="W18" s="10">
        <v>-209.001453</v>
      </c>
    </row>
    <row r="19" spans="1:23" ht="15" customHeight="1">
      <c r="A19" s="6" t="s">
        <v>188</v>
      </c>
      <c r="B19" s="19">
        <v>-0.227936</v>
      </c>
      <c r="C19" s="10">
        <v>-23.449960000000001</v>
      </c>
      <c r="D19" s="10">
        <v>-23.862577000000002</v>
      </c>
      <c r="E19" s="10">
        <v>-1.3298300000000001</v>
      </c>
      <c r="F19" s="10">
        <v>-1.130557</v>
      </c>
      <c r="G19" s="10">
        <v>3.9228909999999999</v>
      </c>
      <c r="H19" s="10">
        <v>-25.325081000000001</v>
      </c>
      <c r="I19" s="10">
        <v>-40.044438</v>
      </c>
      <c r="J19" s="10">
        <v>-0.78495000000000004</v>
      </c>
      <c r="K19" s="10">
        <v>-1.0328219999999999</v>
      </c>
      <c r="L19" s="10">
        <v>-2.747042</v>
      </c>
      <c r="M19" s="10">
        <v>-35.479624000000001</v>
      </c>
      <c r="N19" s="10">
        <v>-59.708514999999998</v>
      </c>
      <c r="O19" s="10">
        <v>-5.7008000000000003E-2</v>
      </c>
      <c r="P19" s="10">
        <v>-0.16585800000000001</v>
      </c>
      <c r="Q19" s="10">
        <v>0.51492199999999999</v>
      </c>
      <c r="R19" s="10">
        <v>-60.000571000000001</v>
      </c>
      <c r="S19" s="10">
        <v>-60.890664000000001</v>
      </c>
      <c r="T19" s="10">
        <v>-0.625552</v>
      </c>
      <c r="U19" s="10">
        <v>-0.49634699999999998</v>
      </c>
      <c r="V19" s="10">
        <v>0.53027199999999997</v>
      </c>
      <c r="W19" s="10">
        <v>-60.299036999999998</v>
      </c>
    </row>
    <row r="20" spans="1:23" ht="15" customHeight="1">
      <c r="A20" s="6" t="s">
        <v>189</v>
      </c>
      <c r="B20" s="19">
        <v>34.628444000000002</v>
      </c>
      <c r="C20" s="10">
        <v>31.736550000000001</v>
      </c>
      <c r="D20" s="10">
        <v>118.84693</v>
      </c>
      <c r="E20" s="10">
        <v>30.418115</v>
      </c>
      <c r="F20" s="10">
        <v>31.457649</v>
      </c>
      <c r="G20" s="10">
        <v>29.113351999999999</v>
      </c>
      <c r="H20" s="10">
        <v>27.857814000000001</v>
      </c>
      <c r="I20" s="10">
        <v>109.99645</v>
      </c>
      <c r="J20" s="10">
        <v>27.914914</v>
      </c>
      <c r="K20" s="10">
        <v>28.546686999999999</v>
      </c>
      <c r="L20" s="10">
        <v>27.474260000000001</v>
      </c>
      <c r="M20" s="10">
        <v>26.060589</v>
      </c>
      <c r="N20" s="10">
        <v>110.773067</v>
      </c>
      <c r="O20" s="10">
        <v>26.695726000000001</v>
      </c>
      <c r="P20" s="10">
        <v>28.770738000000001</v>
      </c>
      <c r="Q20" s="10">
        <v>27.771405000000001</v>
      </c>
      <c r="R20" s="10">
        <v>27.535198000000001</v>
      </c>
      <c r="S20" s="10">
        <v>107.134939</v>
      </c>
      <c r="T20" s="10">
        <v>27.209775</v>
      </c>
      <c r="U20" s="10">
        <v>27.26728</v>
      </c>
      <c r="V20" s="10">
        <v>25.486177999999999</v>
      </c>
      <c r="W20" s="10">
        <v>27.171706</v>
      </c>
    </row>
    <row r="21" spans="1:23" ht="15" customHeight="1">
      <c r="A21" s="3" t="s">
        <v>190</v>
      </c>
      <c r="B21" s="19">
        <v>-162.233495</v>
      </c>
      <c r="C21" s="10">
        <v>-121.966973</v>
      </c>
      <c r="D21" s="10">
        <v>-523.08677799999998</v>
      </c>
      <c r="E21" s="10">
        <v>-132.201584</v>
      </c>
      <c r="F21" s="10">
        <v>-144.88430099999999</v>
      </c>
      <c r="G21" s="10">
        <v>-131.41922099999999</v>
      </c>
      <c r="H21" s="10">
        <v>-114.581672</v>
      </c>
      <c r="I21" s="10">
        <v>-530.726631</v>
      </c>
      <c r="J21" s="10">
        <v>-130.21385799999999</v>
      </c>
      <c r="K21" s="10">
        <v>-198.36106599999999</v>
      </c>
      <c r="L21" s="10">
        <v>-103.65018000000001</v>
      </c>
      <c r="M21" s="10">
        <v>-98.501526999999996</v>
      </c>
      <c r="N21" s="10">
        <v>-420.30251600000003</v>
      </c>
      <c r="O21" s="10">
        <v>-113.018845</v>
      </c>
      <c r="P21" s="10">
        <v>-107.527869</v>
      </c>
      <c r="Q21" s="10">
        <v>-109.490106</v>
      </c>
      <c r="R21" s="10">
        <v>-90.265696000000005</v>
      </c>
      <c r="S21" s="10">
        <v>-377.70062799999999</v>
      </c>
      <c r="T21" s="10">
        <v>-104.293048</v>
      </c>
      <c r="U21" s="10">
        <v>-93.956795999999997</v>
      </c>
      <c r="V21" s="10">
        <v>-85.574136999999993</v>
      </c>
      <c r="W21" s="10">
        <v>-93.876647000000006</v>
      </c>
    </row>
    <row r="22" spans="1:23" ht="15" customHeight="1">
      <c r="A22" s="6" t="s">
        <v>228</v>
      </c>
      <c r="B22" s="19">
        <v>-24.787807000000001</v>
      </c>
      <c r="C22" s="10">
        <v>-26.214368</v>
      </c>
      <c r="D22" s="10">
        <v>-93.490555999999998</v>
      </c>
      <c r="E22" s="10">
        <v>-25.724668999999999</v>
      </c>
      <c r="F22" s="10">
        <v>-24.426438999999998</v>
      </c>
      <c r="G22" s="10">
        <v>-22.346398000000001</v>
      </c>
      <c r="H22" s="10">
        <v>-20.99305</v>
      </c>
      <c r="I22" s="10">
        <v>-72.873925</v>
      </c>
      <c r="J22" s="10">
        <v>-20.604972</v>
      </c>
      <c r="K22" s="10">
        <v>-19.716614</v>
      </c>
      <c r="L22" s="10">
        <v>-15.839639999999999</v>
      </c>
      <c r="M22" s="10">
        <v>-16.712699000000001</v>
      </c>
      <c r="N22" s="10">
        <v>-64.917316</v>
      </c>
      <c r="O22" s="10">
        <v>-21.069503999999998</v>
      </c>
      <c r="P22" s="10">
        <v>-15.613661</v>
      </c>
      <c r="Q22" s="10">
        <v>-14.529999</v>
      </c>
      <c r="R22" s="10">
        <v>-13.704152000000001</v>
      </c>
      <c r="S22" s="10">
        <v>-46.137427000000002</v>
      </c>
      <c r="T22" s="10">
        <v>-13.371764000000001</v>
      </c>
      <c r="U22" s="10">
        <v>-12.506968000000001</v>
      </c>
      <c r="V22" s="10">
        <v>-11.23929</v>
      </c>
      <c r="W22" s="10">
        <v>-9.0194050000000008</v>
      </c>
    </row>
    <row r="23" spans="1:23" ht="15" customHeight="1">
      <c r="A23" s="6" t="s">
        <v>191</v>
      </c>
      <c r="B23" s="19">
        <v>-146.15507600000001</v>
      </c>
      <c r="C23" s="10">
        <v>-106.469334</v>
      </c>
      <c r="D23" s="10">
        <v>-465.837155</v>
      </c>
      <c r="E23" s="10">
        <v>-117.40355</v>
      </c>
      <c r="F23" s="10">
        <v>-130.76237699999999</v>
      </c>
      <c r="G23" s="10">
        <v>-117.57122099999999</v>
      </c>
      <c r="H23" s="10">
        <v>-100.10000700000001</v>
      </c>
      <c r="I23" s="10">
        <v>-476.782962</v>
      </c>
      <c r="J23" s="10">
        <v>-114.582517</v>
      </c>
      <c r="K23" s="10">
        <v>-184.88263900000001</v>
      </c>
      <c r="L23" s="10">
        <v>-91.328997999999999</v>
      </c>
      <c r="M23" s="10">
        <v>-85.988808000000006</v>
      </c>
      <c r="N23" s="10">
        <v>-368.00424099999998</v>
      </c>
      <c r="O23" s="10">
        <v>-100.09453000000001</v>
      </c>
      <c r="P23" s="10">
        <v>-94.010499999999993</v>
      </c>
      <c r="Q23" s="10">
        <v>-94.711636999999996</v>
      </c>
      <c r="R23" s="10">
        <v>-79.187573999999998</v>
      </c>
      <c r="S23" s="10">
        <v>-326.83669800000001</v>
      </c>
      <c r="T23" s="10">
        <v>-95.452704999999995</v>
      </c>
      <c r="U23" s="10">
        <v>-82.243522999999996</v>
      </c>
      <c r="V23" s="10">
        <v>-71.600112999999993</v>
      </c>
      <c r="W23" s="10">
        <v>-77.540357</v>
      </c>
    </row>
    <row r="24" spans="1:23" ht="15" customHeight="1">
      <c r="A24" s="208" t="s">
        <v>192</v>
      </c>
      <c r="B24" s="19">
        <v>-94.068585999999996</v>
      </c>
      <c r="C24" s="10">
        <v>-56.24342</v>
      </c>
      <c r="D24" s="10">
        <v>-278.12664000000001</v>
      </c>
      <c r="E24" s="10">
        <v>-67.064057000000005</v>
      </c>
      <c r="F24" s="10">
        <v>-81.358463</v>
      </c>
      <c r="G24" s="10">
        <v>-72.191511000000006</v>
      </c>
      <c r="H24" s="10">
        <v>-57.512608999999998</v>
      </c>
      <c r="I24" s="10">
        <v>-317.66287699999998</v>
      </c>
      <c r="J24" s="10">
        <v>-72.780454000000006</v>
      </c>
      <c r="K24" s="10">
        <v>-142.85635400000001</v>
      </c>
      <c r="L24" s="10">
        <v>-53.314563999999997</v>
      </c>
      <c r="M24" s="10">
        <v>-48.711505000000002</v>
      </c>
      <c r="N24" s="10">
        <v>-212.83031</v>
      </c>
      <c r="O24" s="10">
        <v>-57.259425999999998</v>
      </c>
      <c r="P24" s="10">
        <v>-55.262149999999998</v>
      </c>
      <c r="Q24" s="10">
        <v>-57.162706999999997</v>
      </c>
      <c r="R24" s="10">
        <v>-43.146026999999997</v>
      </c>
      <c r="S24" s="10">
        <v>-190.07478399999999</v>
      </c>
      <c r="T24" s="10">
        <v>-58.980694999999997</v>
      </c>
      <c r="U24" s="10">
        <v>-46.402197000000001</v>
      </c>
      <c r="V24" s="10">
        <v>-38.930585000000001</v>
      </c>
      <c r="W24" s="10">
        <v>-45.761307000000002</v>
      </c>
    </row>
    <row r="25" spans="1:23" ht="15" customHeight="1">
      <c r="A25" s="6" t="s">
        <v>185</v>
      </c>
      <c r="B25" s="19">
        <v>-16.078419</v>
      </c>
      <c r="C25" s="10">
        <v>-15.497638999999999</v>
      </c>
      <c r="D25" s="10">
        <v>-57.249623</v>
      </c>
      <c r="E25" s="10">
        <v>-14.798033999999999</v>
      </c>
      <c r="F25" s="10">
        <v>-14.121924</v>
      </c>
      <c r="G25" s="10">
        <v>-13.848000000000001</v>
      </c>
      <c r="H25" s="10">
        <v>-14.481665</v>
      </c>
      <c r="I25" s="10">
        <v>-53.943669</v>
      </c>
      <c r="J25" s="10">
        <v>-15.631341000000001</v>
      </c>
      <c r="K25" s="10">
        <v>-13.478427</v>
      </c>
      <c r="L25" s="10">
        <v>-12.321182</v>
      </c>
      <c r="M25" s="10">
        <v>-12.512719000000001</v>
      </c>
      <c r="N25" s="10">
        <v>-52.298274999999997</v>
      </c>
      <c r="O25" s="10">
        <v>-12.924315</v>
      </c>
      <c r="P25" s="10">
        <v>-13.517369</v>
      </c>
      <c r="Q25" s="10">
        <v>-14.778468999999999</v>
      </c>
      <c r="R25" s="10">
        <v>-11.078122</v>
      </c>
      <c r="S25" s="10">
        <v>-50.863930000000003</v>
      </c>
      <c r="T25" s="10">
        <v>-8.8403430000000007</v>
      </c>
      <c r="U25" s="10">
        <v>-11.713272999999999</v>
      </c>
      <c r="V25" s="10">
        <v>-13.974024</v>
      </c>
      <c r="W25" s="10">
        <v>-16.336290000000002</v>
      </c>
    </row>
    <row r="26" spans="1:23" ht="15" customHeight="1">
      <c r="A26" s="3" t="s">
        <v>193</v>
      </c>
      <c r="B26" s="19">
        <v>7.4988479999999997</v>
      </c>
      <c r="C26" s="10">
        <v>-9.5418950000000002</v>
      </c>
      <c r="D26" s="10">
        <v>-22.191376000000002</v>
      </c>
      <c r="E26" s="10">
        <v>-16.424510000000001</v>
      </c>
      <c r="F26" s="10">
        <v>-2.3440319999999999</v>
      </c>
      <c r="G26" s="10">
        <v>1.4194070000000001</v>
      </c>
      <c r="H26" s="10">
        <v>-4.8422409999999996</v>
      </c>
      <c r="I26" s="10">
        <v>60.540363999999997</v>
      </c>
      <c r="J26" s="10">
        <v>10.064375</v>
      </c>
      <c r="K26" s="10">
        <v>60.018407000000003</v>
      </c>
      <c r="L26" s="10">
        <v>-5.8181750000000001</v>
      </c>
      <c r="M26" s="10">
        <v>-3.724243</v>
      </c>
      <c r="N26" s="10">
        <v>-16.090748999999999</v>
      </c>
      <c r="O26" s="10">
        <v>-1.648585</v>
      </c>
      <c r="P26" s="10">
        <v>-5.1620140000000001</v>
      </c>
      <c r="Q26" s="10">
        <v>2.3085999999999999E-2</v>
      </c>
      <c r="R26" s="10">
        <v>-9.3032360000000001</v>
      </c>
      <c r="S26" s="10">
        <v>-6.0613049999999999</v>
      </c>
      <c r="T26" s="10">
        <v>1.356932</v>
      </c>
      <c r="U26" s="10">
        <v>-2.1159780000000001</v>
      </c>
      <c r="V26" s="10">
        <v>-1.9926250000000001</v>
      </c>
      <c r="W26" s="10">
        <v>-3.309634</v>
      </c>
    </row>
    <row r="27" spans="1:23" ht="15" customHeight="1">
      <c r="A27" s="3" t="s">
        <v>1</v>
      </c>
      <c r="B27" s="19">
        <v>-8.1013280000000005</v>
      </c>
      <c r="C27" s="10">
        <v>-33.220086999999999</v>
      </c>
      <c r="D27" s="10">
        <v>-50.854680000000002</v>
      </c>
      <c r="E27" s="10">
        <v>-25.692329000000001</v>
      </c>
      <c r="F27" s="10">
        <v>0.490485</v>
      </c>
      <c r="G27" s="10">
        <v>-11.922986</v>
      </c>
      <c r="H27" s="10">
        <v>-13.729850000000001</v>
      </c>
      <c r="I27" s="10">
        <v>31.331422</v>
      </c>
      <c r="J27" s="10">
        <v>10.860495</v>
      </c>
      <c r="K27" s="10">
        <v>-16.542017000000001</v>
      </c>
      <c r="L27" s="10">
        <v>40.559187000000001</v>
      </c>
      <c r="M27" s="10">
        <v>-3.546243</v>
      </c>
      <c r="N27" s="10">
        <v>-57.155909000000001</v>
      </c>
      <c r="O27" s="10">
        <v>-113.62024</v>
      </c>
      <c r="P27" s="10">
        <v>-3.338428</v>
      </c>
      <c r="Q27" s="10">
        <v>53.323264000000002</v>
      </c>
      <c r="R27" s="10">
        <v>6.479495</v>
      </c>
      <c r="S27" s="10">
        <v>-60.412975000000003</v>
      </c>
      <c r="T27" s="10">
        <v>-29.127089999999999</v>
      </c>
      <c r="U27" s="10">
        <v>-30.632822000000001</v>
      </c>
      <c r="V27" s="10">
        <v>-4.8881639999999997</v>
      </c>
      <c r="W27" s="10">
        <v>4.2351010000000002</v>
      </c>
    </row>
    <row r="28" spans="1:23" ht="15" customHeight="1">
      <c r="A28" s="6" t="s">
        <v>194</v>
      </c>
      <c r="B28" s="19">
        <v>-8.0303520000000006</v>
      </c>
      <c r="C28" s="10">
        <v>-33.173858000000003</v>
      </c>
      <c r="D28" s="10">
        <v>-44.210168000000003</v>
      </c>
      <c r="E28" s="10">
        <v>-19.381948999999999</v>
      </c>
      <c r="F28" s="10">
        <v>1.076711</v>
      </c>
      <c r="G28" s="10">
        <v>-12.104659</v>
      </c>
      <c r="H28" s="10">
        <v>-13.800271</v>
      </c>
      <c r="I28" s="10">
        <v>34.104157000000001</v>
      </c>
      <c r="J28" s="10">
        <v>13.245519</v>
      </c>
      <c r="K28" s="10">
        <v>-16.809742</v>
      </c>
      <c r="L28" s="10">
        <v>41.312685000000002</v>
      </c>
      <c r="M28" s="10">
        <v>-3.6443050000000001</v>
      </c>
      <c r="N28" s="10">
        <v>70.364870999999994</v>
      </c>
      <c r="O28" s="10">
        <v>14.128194000000001</v>
      </c>
      <c r="P28" s="10">
        <v>-3.5195690000000002</v>
      </c>
      <c r="Q28" s="10">
        <v>53.071413999999997</v>
      </c>
      <c r="R28" s="10">
        <v>6.6848320000000001</v>
      </c>
      <c r="S28" s="10">
        <v>-46.474628000000003</v>
      </c>
      <c r="T28" s="10">
        <v>-23.077777000000001</v>
      </c>
      <c r="U28" s="10">
        <v>-31.33305</v>
      </c>
      <c r="V28" s="10">
        <v>-1.7615700000000001</v>
      </c>
      <c r="W28" s="10">
        <v>9.6977689999999992</v>
      </c>
    </row>
    <row r="29" spans="1:23" ht="15" customHeight="1">
      <c r="A29" s="6" t="s">
        <v>195</v>
      </c>
      <c r="B29" s="19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-109.24770599999999</v>
      </c>
      <c r="O29" s="10">
        <v>-109.24770599999999</v>
      </c>
      <c r="P29" s="10">
        <v>0</v>
      </c>
      <c r="Q29" s="10">
        <v>0</v>
      </c>
      <c r="R29" s="10">
        <v>0</v>
      </c>
      <c r="S29" s="10">
        <v>-4.729908</v>
      </c>
      <c r="T29" s="10">
        <v>-4.729908</v>
      </c>
      <c r="U29" s="10">
        <v>0</v>
      </c>
      <c r="V29" s="10">
        <v>0</v>
      </c>
      <c r="W29" s="10">
        <v>0</v>
      </c>
    </row>
    <row r="30" spans="1:23" ht="15" customHeight="1">
      <c r="A30" s="6" t="s">
        <v>196</v>
      </c>
      <c r="B30" s="19">
        <v>-7.0975999999999997E-2</v>
      </c>
      <c r="C30" s="10">
        <v>-4.6228999999999999E-2</v>
      </c>
      <c r="D30" s="10">
        <v>-6.6445119999999998</v>
      </c>
      <c r="E30" s="10">
        <v>-6.3103800000000003</v>
      </c>
      <c r="F30" s="10">
        <v>-0.58622600000000002</v>
      </c>
      <c r="G30" s="10">
        <v>0.181673</v>
      </c>
      <c r="H30" s="10">
        <v>7.0420999999999997E-2</v>
      </c>
      <c r="I30" s="10">
        <v>-2.7727349999999999</v>
      </c>
      <c r="J30" s="10">
        <v>-2.385024</v>
      </c>
      <c r="K30" s="10">
        <v>0.26772499999999999</v>
      </c>
      <c r="L30" s="10">
        <v>-0.753498</v>
      </c>
      <c r="M30" s="10">
        <v>9.8061999999999996E-2</v>
      </c>
      <c r="N30" s="10">
        <v>-18.273074000000001</v>
      </c>
      <c r="O30" s="10">
        <v>-18.500727999999999</v>
      </c>
      <c r="P30" s="10">
        <v>0.181141</v>
      </c>
      <c r="Q30" s="10">
        <v>0.25185000000000002</v>
      </c>
      <c r="R30" s="10">
        <v>-0.20533699999999999</v>
      </c>
      <c r="S30" s="10">
        <v>-9.2084390000000003</v>
      </c>
      <c r="T30" s="10">
        <v>-1.3194049999999999</v>
      </c>
      <c r="U30" s="10">
        <v>0.70022799999999996</v>
      </c>
      <c r="V30" s="10">
        <v>-3.1265939999999999</v>
      </c>
      <c r="W30" s="10">
        <v>-5.4626679999999999</v>
      </c>
    </row>
    <row r="31" spans="1:23" ht="15" customHeight="1">
      <c r="A31" s="3" t="s">
        <v>17</v>
      </c>
      <c r="B31" s="19">
        <v>0</v>
      </c>
      <c r="C31" s="10">
        <v>0</v>
      </c>
      <c r="D31" s="10">
        <v>-1.136835</v>
      </c>
      <c r="E31" s="10">
        <v>-6.561E-3</v>
      </c>
      <c r="F31" s="10">
        <v>-7.0879999999999997E-3</v>
      </c>
      <c r="G31" s="10">
        <v>-4.3020000000000003E-3</v>
      </c>
      <c r="H31" s="10">
        <v>-1.118884</v>
      </c>
      <c r="I31" s="10">
        <v>-0.14907400000000001</v>
      </c>
      <c r="J31" s="10">
        <v>-0.59770699999999999</v>
      </c>
      <c r="K31" s="10">
        <v>0.36257499999999998</v>
      </c>
      <c r="L31" s="10">
        <v>0.242673</v>
      </c>
      <c r="M31" s="10">
        <v>-0.156615</v>
      </c>
      <c r="N31" s="10">
        <v>-1.15998</v>
      </c>
      <c r="O31" s="10">
        <v>-0.56401299999999999</v>
      </c>
      <c r="P31" s="10">
        <v>-0.107808</v>
      </c>
      <c r="Q31" s="10">
        <v>-0.131217</v>
      </c>
      <c r="R31" s="10">
        <v>-0.35694199999999998</v>
      </c>
      <c r="S31" s="10">
        <v>-1.4519629999999999</v>
      </c>
      <c r="T31" s="10">
        <v>-0.33229500000000001</v>
      </c>
      <c r="U31" s="10">
        <v>-8.0575999999999995E-2</v>
      </c>
      <c r="V31" s="10">
        <v>-1.6914999999999999E-2</v>
      </c>
      <c r="W31" s="10">
        <v>-1.0221769999999999</v>
      </c>
    </row>
    <row r="32" spans="1:23" ht="15" customHeight="1">
      <c r="A32" s="13" t="s">
        <v>45</v>
      </c>
      <c r="B32" s="269">
        <v>326.47605499999997</v>
      </c>
      <c r="C32" s="273">
        <v>263.07079299999998</v>
      </c>
      <c r="D32" s="273">
        <v>1094.8103180000001</v>
      </c>
      <c r="E32" s="273">
        <v>277.76022899999998</v>
      </c>
      <c r="F32" s="273">
        <v>289.18056100000001</v>
      </c>
      <c r="G32" s="273">
        <v>285.00963000000002</v>
      </c>
      <c r="H32" s="273">
        <v>242.85989799999999</v>
      </c>
      <c r="I32" s="273">
        <v>1018.7810919999999</v>
      </c>
      <c r="J32" s="273">
        <v>281.69469700000002</v>
      </c>
      <c r="K32" s="273">
        <v>211.161046</v>
      </c>
      <c r="L32" s="273">
        <v>296.57289700000001</v>
      </c>
      <c r="M32" s="273">
        <v>229.352452</v>
      </c>
      <c r="N32" s="12">
        <v>860.15441799999996</v>
      </c>
      <c r="O32" s="273">
        <v>120.554014</v>
      </c>
      <c r="P32" s="12">
        <v>227.596013</v>
      </c>
      <c r="Q32" s="12">
        <v>313.72572300000002</v>
      </c>
      <c r="R32" s="12">
        <v>198.27866800000001</v>
      </c>
      <c r="S32" s="12">
        <v>761.94580599999995</v>
      </c>
      <c r="T32" s="12">
        <v>39.966963999999997</v>
      </c>
      <c r="U32" s="12">
        <v>193.91037399999999</v>
      </c>
      <c r="V32" s="12">
        <v>287.21774499999998</v>
      </c>
      <c r="W32" s="12">
        <v>240.85072299999999</v>
      </c>
    </row>
    <row r="33" spans="1:23" ht="15" customHeight="1">
      <c r="A33" s="209" t="s">
        <v>9</v>
      </c>
      <c r="B33" s="20">
        <v>-53.471361999999999</v>
      </c>
      <c r="C33" s="14">
        <v>-40.881695999999998</v>
      </c>
      <c r="D33" s="14">
        <v>-171.49356800000001</v>
      </c>
      <c r="E33" s="14">
        <v>-46.195824000000002</v>
      </c>
      <c r="F33" s="14">
        <v>-44.618228000000002</v>
      </c>
      <c r="G33" s="14">
        <v>-45.086463000000002</v>
      </c>
      <c r="H33" s="14">
        <v>-35.593052999999998</v>
      </c>
      <c r="I33" s="14">
        <v>-160.93194199999999</v>
      </c>
      <c r="J33" s="14">
        <v>-43.788383000000003</v>
      </c>
      <c r="K33" s="14">
        <v>-31.976030000000002</v>
      </c>
      <c r="L33" s="14">
        <v>-52.412565999999998</v>
      </c>
      <c r="M33" s="14">
        <v>-32.754962999999996</v>
      </c>
      <c r="N33" s="14">
        <v>-97.356121000000002</v>
      </c>
      <c r="O33" s="14">
        <v>-18.743461</v>
      </c>
      <c r="P33" s="14">
        <v>-27.379241</v>
      </c>
      <c r="Q33" s="14">
        <v>-37.238317000000002</v>
      </c>
      <c r="R33" s="14">
        <v>-13.995101999999999</v>
      </c>
      <c r="S33" s="14">
        <v>-108.631854</v>
      </c>
      <c r="T33" s="14">
        <v>1.0759460000000001</v>
      </c>
      <c r="U33" s="14">
        <v>-24.164432000000001</v>
      </c>
      <c r="V33" s="14">
        <v>-43.278011999999997</v>
      </c>
      <c r="W33" s="14">
        <v>-42.265355999999997</v>
      </c>
    </row>
    <row r="34" spans="1:23" ht="15" customHeight="1">
      <c r="A34" s="13" t="s">
        <v>46</v>
      </c>
      <c r="B34" s="269">
        <v>273.00469299999997</v>
      </c>
      <c r="C34" s="273">
        <v>222.189097</v>
      </c>
      <c r="D34" s="273">
        <v>923.31674999999996</v>
      </c>
      <c r="E34" s="273">
        <v>231.56440499999999</v>
      </c>
      <c r="F34" s="273">
        <v>244.562333</v>
      </c>
      <c r="G34" s="273">
        <v>239.92316700000001</v>
      </c>
      <c r="H34" s="273">
        <v>207.26684499999999</v>
      </c>
      <c r="I34" s="273">
        <v>857.84915000000001</v>
      </c>
      <c r="J34" s="273">
        <v>237.90631400000001</v>
      </c>
      <c r="K34" s="273">
        <v>179.18501599999999</v>
      </c>
      <c r="L34" s="273">
        <v>244.16033100000001</v>
      </c>
      <c r="M34" s="273">
        <v>196.597489</v>
      </c>
      <c r="N34" s="12">
        <v>762.79829700000005</v>
      </c>
      <c r="O34" s="273">
        <v>101.810553</v>
      </c>
      <c r="P34" s="12">
        <v>200.21677199999999</v>
      </c>
      <c r="Q34" s="12">
        <v>276.48740600000002</v>
      </c>
      <c r="R34" s="12">
        <v>184.28356600000001</v>
      </c>
      <c r="S34" s="12">
        <v>653.31395199999997</v>
      </c>
      <c r="T34" s="12">
        <v>41.042909999999999</v>
      </c>
      <c r="U34" s="12">
        <v>169.74594200000001</v>
      </c>
      <c r="V34" s="12">
        <v>243.93973299999999</v>
      </c>
      <c r="W34" s="12">
        <v>198.58536699999999</v>
      </c>
    </row>
    <row r="35" spans="1:23" ht="15" customHeight="1">
      <c r="A35" s="6" t="s">
        <v>203</v>
      </c>
      <c r="B35" s="19">
        <v>1.2545459999999999</v>
      </c>
      <c r="C35" s="10">
        <v>-0.32944899999999999</v>
      </c>
      <c r="D35" s="10">
        <v>1.2659689999999999</v>
      </c>
      <c r="E35" s="10">
        <v>0.34157900000000002</v>
      </c>
      <c r="F35" s="10">
        <v>0.79222599999999999</v>
      </c>
      <c r="G35" s="10">
        <v>0.132164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</row>
    <row r="36" spans="1:23" ht="15" customHeight="1">
      <c r="A36" s="210" t="s">
        <v>11</v>
      </c>
      <c r="B36" s="211">
        <v>271.75014700000003</v>
      </c>
      <c r="C36" s="21">
        <v>222.51854599999999</v>
      </c>
      <c r="D36" s="21">
        <v>922.05078100000003</v>
      </c>
      <c r="E36" s="21">
        <v>231.222826</v>
      </c>
      <c r="F36" s="21">
        <v>243.770107</v>
      </c>
      <c r="G36" s="21">
        <v>239.79100299999999</v>
      </c>
      <c r="H36" s="21">
        <v>207.26684499999999</v>
      </c>
      <c r="I36" s="21">
        <v>857.84915000000001</v>
      </c>
      <c r="J36" s="21">
        <v>237.90631400000001</v>
      </c>
      <c r="K36" s="21">
        <v>179.18501599999999</v>
      </c>
      <c r="L36" s="21">
        <v>244.16033100000001</v>
      </c>
      <c r="M36" s="21">
        <v>196.597489</v>
      </c>
      <c r="N36" s="21">
        <v>762.79829700000005</v>
      </c>
      <c r="O36" s="21">
        <v>101.810553</v>
      </c>
      <c r="P36" s="21">
        <v>200.21677199999999</v>
      </c>
      <c r="Q36" s="21">
        <v>276.48740600000002</v>
      </c>
      <c r="R36" s="21">
        <v>184.28356600000001</v>
      </c>
      <c r="S36" s="21">
        <v>653.31395199999997</v>
      </c>
      <c r="T36" s="21">
        <v>41.042909999999999</v>
      </c>
      <c r="U36" s="21">
        <v>169.74594200000001</v>
      </c>
      <c r="V36" s="21">
        <v>243.93973299999999</v>
      </c>
      <c r="W36" s="21">
        <v>198.58536699999999</v>
      </c>
    </row>
    <row r="37" spans="1:23" ht="15" customHeight="1">
      <c r="A37" s="208" t="s">
        <v>2</v>
      </c>
      <c r="B37" s="19">
        <v>239.60696999999999</v>
      </c>
      <c r="C37" s="10">
        <v>181.05329499999999</v>
      </c>
      <c r="D37" s="10">
        <v>803.84191299999998</v>
      </c>
      <c r="E37" s="10">
        <v>203.752624</v>
      </c>
      <c r="F37" s="10">
        <v>216.58102</v>
      </c>
      <c r="G37" s="10">
        <v>207.80672000000001</v>
      </c>
      <c r="H37" s="10">
        <v>175.701549</v>
      </c>
      <c r="I37" s="10">
        <v>752.25377300000002</v>
      </c>
      <c r="J37" s="10">
        <v>210.313188</v>
      </c>
      <c r="K37" s="10">
        <v>164.68472199999999</v>
      </c>
      <c r="L37" s="10">
        <v>212.99655000000001</v>
      </c>
      <c r="M37" s="10">
        <v>164.25931299999999</v>
      </c>
      <c r="N37" s="10">
        <v>645.77663099999995</v>
      </c>
      <c r="O37" s="10">
        <v>73.061544999999995</v>
      </c>
      <c r="P37" s="10">
        <v>172.23557</v>
      </c>
      <c r="Q37" s="10">
        <v>247.77004299999999</v>
      </c>
      <c r="R37" s="10">
        <v>152.709473</v>
      </c>
      <c r="S37" s="10">
        <v>591.43291699999997</v>
      </c>
      <c r="T37" s="10">
        <v>12.682364</v>
      </c>
      <c r="U37" s="10">
        <v>172.80374900000001</v>
      </c>
      <c r="V37" s="10">
        <v>219.92718400000001</v>
      </c>
      <c r="W37" s="10">
        <v>186.01962</v>
      </c>
    </row>
    <row r="38" spans="1:23" ht="15" customHeight="1">
      <c r="A38" s="208" t="s">
        <v>3</v>
      </c>
      <c r="B38" s="19">
        <v>32.143177000000001</v>
      </c>
      <c r="C38" s="10">
        <v>41.465251000000002</v>
      </c>
      <c r="D38" s="10">
        <v>118.208868</v>
      </c>
      <c r="E38" s="10">
        <v>27.470202</v>
      </c>
      <c r="F38" s="10">
        <v>27.189087000000001</v>
      </c>
      <c r="G38" s="10">
        <v>31.984283000000001</v>
      </c>
      <c r="H38" s="10">
        <v>31.565296</v>
      </c>
      <c r="I38" s="10">
        <v>105.595377</v>
      </c>
      <c r="J38" s="10">
        <v>27.593126000000002</v>
      </c>
      <c r="K38" s="10">
        <v>14.500294</v>
      </c>
      <c r="L38" s="10">
        <v>31.163781</v>
      </c>
      <c r="M38" s="10">
        <v>32.338175999999997</v>
      </c>
      <c r="N38" s="10">
        <v>117.021666</v>
      </c>
      <c r="O38" s="10">
        <v>28.749008</v>
      </c>
      <c r="P38" s="10">
        <v>27.981202</v>
      </c>
      <c r="Q38" s="10">
        <v>28.717362999999999</v>
      </c>
      <c r="R38" s="10">
        <v>31.574093000000001</v>
      </c>
      <c r="S38" s="10">
        <v>61.881034999999997</v>
      </c>
      <c r="T38" s="10">
        <v>28.360545999999999</v>
      </c>
      <c r="U38" s="10">
        <v>-3.0578069999999999</v>
      </c>
      <c r="V38" s="10">
        <v>24.012549</v>
      </c>
      <c r="W38" s="10">
        <v>12.565747</v>
      </c>
    </row>
    <row r="39" spans="1:23" ht="21.5" customHeight="1">
      <c r="A39" s="15" t="s">
        <v>47</v>
      </c>
      <c r="B39" s="270"/>
      <c r="C39" s="274"/>
      <c r="D39" s="274"/>
      <c r="E39" s="274"/>
      <c r="F39" s="274"/>
      <c r="G39" s="274"/>
      <c r="H39" s="274"/>
      <c r="I39" s="274"/>
      <c r="J39" s="274"/>
      <c r="K39" s="274"/>
      <c r="L39" s="274"/>
      <c r="M39" s="274"/>
      <c r="N39" s="16"/>
      <c r="O39" s="274"/>
      <c r="P39" s="16"/>
      <c r="Q39" s="16"/>
      <c r="R39" s="16"/>
      <c r="S39" s="16"/>
      <c r="T39" s="16"/>
      <c r="U39" s="16"/>
      <c r="V39" s="16"/>
      <c r="W39" s="16"/>
    </row>
    <row r="40" spans="1:23" ht="15" customHeight="1">
      <c r="A40" s="6" t="s">
        <v>197</v>
      </c>
      <c r="B40" s="19">
        <v>46000.297384999998</v>
      </c>
      <c r="C40" s="10">
        <v>44193.323401000001</v>
      </c>
      <c r="D40" s="10">
        <v>43984.156950999997</v>
      </c>
      <c r="E40" s="10">
        <v>43984.156950999997</v>
      </c>
      <c r="F40" s="10">
        <v>43574.164225</v>
      </c>
      <c r="G40" s="10">
        <v>41568.947175000001</v>
      </c>
      <c r="H40" s="10">
        <v>40529.769414000002</v>
      </c>
      <c r="I40" s="10">
        <v>38337.667472000001</v>
      </c>
      <c r="J40" s="10">
        <v>38337.667472000001</v>
      </c>
      <c r="K40" s="10">
        <v>37756.257258999998</v>
      </c>
      <c r="L40" s="10">
        <v>37421.734384000003</v>
      </c>
      <c r="M40" s="10">
        <v>36261.720871999998</v>
      </c>
      <c r="N40" s="10">
        <v>36470.153027</v>
      </c>
      <c r="O40" s="10">
        <v>36470.153027</v>
      </c>
      <c r="P40" s="10">
        <v>36529.500540000001</v>
      </c>
      <c r="Q40" s="10">
        <v>36791.527398999999</v>
      </c>
      <c r="R40" s="10">
        <v>36608.706666999999</v>
      </c>
      <c r="S40" s="10">
        <v>35444.948700000001</v>
      </c>
      <c r="T40" s="10">
        <v>35444.948700000001</v>
      </c>
      <c r="U40" s="10">
        <v>34989.447741999997</v>
      </c>
      <c r="V40" s="10">
        <v>34169.405688999999</v>
      </c>
      <c r="W40" s="10">
        <v>33971.608868000003</v>
      </c>
    </row>
    <row r="41" spans="1:23" ht="15" customHeight="1">
      <c r="A41" s="208" t="s">
        <v>198</v>
      </c>
      <c r="B41" s="19">
        <v>22768.721081</v>
      </c>
      <c r="C41" s="10">
        <v>22117.972203000001</v>
      </c>
      <c r="D41" s="10">
        <v>22258.719193000001</v>
      </c>
      <c r="E41" s="10">
        <v>22258.719193000001</v>
      </c>
      <c r="F41" s="10">
        <v>21843.512693000001</v>
      </c>
      <c r="G41" s="10">
        <v>21022.676726999998</v>
      </c>
      <c r="H41" s="10">
        <v>20480.452745999999</v>
      </c>
      <c r="I41" s="10">
        <v>20027.983273999998</v>
      </c>
      <c r="J41" s="10">
        <v>20027.983273999998</v>
      </c>
      <c r="K41" s="10">
        <v>19738.117630000001</v>
      </c>
      <c r="L41" s="10">
        <v>19685.358636000001</v>
      </c>
      <c r="M41" s="10">
        <v>19283.066171999999</v>
      </c>
      <c r="N41" s="10">
        <v>19641.178808000001</v>
      </c>
      <c r="O41" s="10">
        <v>19641.178808000001</v>
      </c>
      <c r="P41" s="10">
        <v>19796.101316</v>
      </c>
      <c r="Q41" s="10">
        <v>20184.028482999998</v>
      </c>
      <c r="R41" s="10">
        <v>20313.107663999999</v>
      </c>
      <c r="S41" s="10">
        <v>19696.460931000001</v>
      </c>
      <c r="T41" s="10">
        <v>19696.460931000001</v>
      </c>
      <c r="U41" s="10">
        <v>19195.735504</v>
      </c>
      <c r="V41" s="10">
        <v>18916.211346</v>
      </c>
      <c r="W41" s="10">
        <v>18974.342595999999</v>
      </c>
    </row>
    <row r="42" spans="1:23" ht="15" customHeight="1">
      <c r="A42" s="6" t="s">
        <v>49</v>
      </c>
      <c r="B42" s="19">
        <v>57356.861812000003</v>
      </c>
      <c r="C42" s="10">
        <v>56020.732884999998</v>
      </c>
      <c r="D42" s="10">
        <v>56799.667129000001</v>
      </c>
      <c r="E42" s="10">
        <v>56799.667129000001</v>
      </c>
      <c r="F42" s="10">
        <v>56681.739647000002</v>
      </c>
      <c r="G42" s="10">
        <v>54593.800489000001</v>
      </c>
      <c r="H42" s="10">
        <v>53942.478108000003</v>
      </c>
      <c r="I42" s="10">
        <v>52708.620967000003</v>
      </c>
      <c r="J42" s="10">
        <v>52708.620967000003</v>
      </c>
      <c r="K42" s="10">
        <v>51867.442292</v>
      </c>
      <c r="L42" s="10">
        <v>51939.219298999997</v>
      </c>
      <c r="M42" s="10">
        <v>51434.604779000001</v>
      </c>
      <c r="N42" s="10">
        <v>52641.857060000002</v>
      </c>
      <c r="O42" s="10">
        <v>52641.857060000002</v>
      </c>
      <c r="P42" s="10">
        <v>54569.036145999999</v>
      </c>
      <c r="Q42" s="10">
        <v>54797.750597999999</v>
      </c>
      <c r="R42" s="10">
        <v>54568.712875999998</v>
      </c>
      <c r="S42" s="10">
        <v>51069.308304999999</v>
      </c>
      <c r="T42" s="10">
        <v>51069.308304999999</v>
      </c>
      <c r="U42" s="10">
        <v>49781.188471000001</v>
      </c>
      <c r="V42" s="10">
        <v>48366.219597000003</v>
      </c>
      <c r="W42" s="10">
        <v>48728.710448999998</v>
      </c>
    </row>
    <row r="43" spans="1:23" ht="21.5" customHeight="1">
      <c r="A43" s="15" t="s">
        <v>210</v>
      </c>
      <c r="B43" s="270"/>
      <c r="C43" s="274"/>
      <c r="D43" s="274"/>
      <c r="E43" s="274"/>
      <c r="F43" s="274"/>
      <c r="G43" s="274"/>
      <c r="H43" s="274"/>
      <c r="I43" s="274"/>
      <c r="J43" s="274"/>
      <c r="K43" s="274"/>
      <c r="L43" s="274"/>
      <c r="M43" s="274"/>
      <c r="N43" s="16"/>
      <c r="O43" s="274"/>
      <c r="P43" s="16"/>
      <c r="Q43" s="16"/>
      <c r="R43" s="16"/>
      <c r="S43" s="16"/>
      <c r="T43" s="16"/>
      <c r="U43" s="16"/>
      <c r="V43" s="16"/>
      <c r="W43" s="16"/>
    </row>
    <row r="44" spans="1:23" ht="15" customHeight="1">
      <c r="A44" s="6" t="s">
        <v>199</v>
      </c>
      <c r="B44" s="19">
        <v>830.02901199999997</v>
      </c>
      <c r="C44" s="10">
        <v>794.93200000000002</v>
      </c>
      <c r="D44" s="10">
        <v>831.01221299999997</v>
      </c>
      <c r="E44" s="10">
        <v>831.01221299999997</v>
      </c>
      <c r="F44" s="10">
        <v>819.63363000000004</v>
      </c>
      <c r="G44" s="10">
        <v>837.35180700000001</v>
      </c>
      <c r="H44" s="10">
        <v>830.67764</v>
      </c>
      <c r="I44" s="10">
        <v>834.795615</v>
      </c>
      <c r="J44" s="10">
        <v>834.795615</v>
      </c>
      <c r="K44" s="10">
        <v>862.40882399999998</v>
      </c>
      <c r="L44" s="10">
        <v>867.69310299999995</v>
      </c>
      <c r="M44" s="10">
        <v>891.27414199999998</v>
      </c>
      <c r="N44" s="10">
        <v>931.28355099999999</v>
      </c>
      <c r="O44" s="10">
        <v>931.28355099999999</v>
      </c>
      <c r="P44" s="10">
        <v>926.95810500000005</v>
      </c>
      <c r="Q44" s="10">
        <v>970.53117199999997</v>
      </c>
      <c r="R44" s="10">
        <v>974.68899999999996</v>
      </c>
      <c r="S44" s="10">
        <v>942.88222299999995</v>
      </c>
      <c r="T44" s="10">
        <v>942.88222299999995</v>
      </c>
      <c r="U44" s="10">
        <v>974.47560799999997</v>
      </c>
      <c r="V44" s="10">
        <v>1011.391902</v>
      </c>
      <c r="W44" s="10">
        <v>1124.546597</v>
      </c>
    </row>
    <row r="45" spans="1:23" ht="15" customHeight="1">
      <c r="A45" s="208" t="s">
        <v>200</v>
      </c>
      <c r="B45" s="19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</row>
    <row r="46" spans="1:23" ht="15" customHeight="1">
      <c r="A46" s="208" t="s">
        <v>201</v>
      </c>
      <c r="B46" s="19">
        <v>830.02901199999997</v>
      </c>
      <c r="C46" s="10">
        <v>794.93200000000002</v>
      </c>
      <c r="D46" s="10">
        <v>831.01221299999997</v>
      </c>
      <c r="E46" s="10">
        <v>831.01221299999997</v>
      </c>
      <c r="F46" s="10">
        <v>819.63363000000004</v>
      </c>
      <c r="G46" s="10">
        <v>837.35180700000001</v>
      </c>
      <c r="H46" s="10">
        <v>830.67764</v>
      </c>
      <c r="I46" s="10">
        <v>834.795615</v>
      </c>
      <c r="J46" s="10">
        <v>834.795615</v>
      </c>
      <c r="K46" s="10">
        <v>862.40882399999998</v>
      </c>
      <c r="L46" s="10">
        <v>867.69310299999995</v>
      </c>
      <c r="M46" s="10">
        <v>891.27414199999998</v>
      </c>
      <c r="N46" s="10">
        <v>931.28355099999999</v>
      </c>
      <c r="O46" s="10">
        <v>931.28355099999999</v>
      </c>
      <c r="P46" s="10">
        <v>926.95810500000005</v>
      </c>
      <c r="Q46" s="10">
        <v>970.53117199999997</v>
      </c>
      <c r="R46" s="10">
        <v>974.68899999999996</v>
      </c>
      <c r="S46" s="10">
        <v>942.88222299999995</v>
      </c>
      <c r="T46" s="10">
        <v>942.88222299999995</v>
      </c>
      <c r="U46" s="10">
        <v>974.47560799999997</v>
      </c>
      <c r="V46" s="10">
        <v>1011.391902</v>
      </c>
      <c r="W46" s="10">
        <v>1124.546597</v>
      </c>
    </row>
    <row r="47" spans="1:23" ht="15" customHeight="1">
      <c r="A47" s="17" t="s">
        <v>202</v>
      </c>
      <c r="B47" s="32">
        <v>434.99036999999998</v>
      </c>
      <c r="C47" s="1">
        <v>416.014745</v>
      </c>
      <c r="D47" s="1">
        <v>445.80933199999998</v>
      </c>
      <c r="E47" s="1">
        <v>445.80933199999998</v>
      </c>
      <c r="F47" s="1">
        <v>440.56093199999998</v>
      </c>
      <c r="G47" s="1">
        <v>421.13020599999999</v>
      </c>
      <c r="H47" s="1">
        <v>410.69901499999997</v>
      </c>
      <c r="I47" s="1">
        <v>413.143281</v>
      </c>
      <c r="J47" s="1">
        <v>413.143281</v>
      </c>
      <c r="K47" s="1">
        <v>421.60342600000001</v>
      </c>
      <c r="L47" s="1">
        <v>348.60827499999999</v>
      </c>
      <c r="M47" s="1">
        <v>342.75259599999998</v>
      </c>
      <c r="N47" s="1">
        <v>357.06388600000002</v>
      </c>
      <c r="O47" s="1">
        <v>357.06388600000002</v>
      </c>
      <c r="P47" s="10">
        <v>347.05717700000002</v>
      </c>
      <c r="Q47" s="10">
        <v>342.20591300000001</v>
      </c>
      <c r="R47" s="10">
        <v>336.09289100000001</v>
      </c>
      <c r="S47" s="10">
        <v>315.57177000000001</v>
      </c>
      <c r="T47" s="10">
        <v>315.57177000000001</v>
      </c>
      <c r="U47" s="10">
        <v>304.27056199999998</v>
      </c>
      <c r="V47" s="10">
        <v>304.53934400000003</v>
      </c>
      <c r="W47" s="10">
        <v>315.92653000000001</v>
      </c>
    </row>
    <row r="48" spans="1:23" ht="21.5" customHeight="1">
      <c r="A48" s="15" t="s">
        <v>48</v>
      </c>
      <c r="B48" s="270"/>
      <c r="C48" s="274"/>
      <c r="D48" s="274"/>
      <c r="E48" s="274"/>
      <c r="F48" s="274"/>
      <c r="G48" s="274"/>
      <c r="H48" s="274"/>
      <c r="I48" s="274"/>
      <c r="J48" s="274"/>
      <c r="K48" s="274"/>
      <c r="L48" s="274"/>
      <c r="M48" s="274"/>
      <c r="N48" s="16"/>
      <c r="O48" s="274"/>
      <c r="P48" s="16"/>
      <c r="Q48" s="16"/>
      <c r="R48" s="16"/>
      <c r="S48" s="16"/>
      <c r="T48" s="16"/>
      <c r="U48" s="16"/>
      <c r="V48" s="16"/>
      <c r="W48" s="16"/>
    </row>
    <row r="49" spans="1:24" ht="15" customHeight="1">
      <c r="A49" s="6" t="s">
        <v>335</v>
      </c>
      <c r="B49" s="32">
        <v>24935.853454</v>
      </c>
      <c r="C49" s="1">
        <v>23285.776229999999</v>
      </c>
      <c r="D49" s="1">
        <v>22930.633167</v>
      </c>
      <c r="E49" s="1">
        <v>22930.633167</v>
      </c>
      <c r="F49" s="1">
        <v>22090.701054000001</v>
      </c>
      <c r="G49" s="1">
        <v>21119.220130000002</v>
      </c>
      <c r="H49" s="1">
        <v>21532.519295999999</v>
      </c>
      <c r="I49" s="1">
        <v>18530.191992</v>
      </c>
      <c r="J49" s="1">
        <v>18530.191992</v>
      </c>
      <c r="K49" s="1">
        <v>18388.53932</v>
      </c>
      <c r="L49" s="1">
        <v>18123.628981999998</v>
      </c>
      <c r="M49" s="1">
        <v>17487.578815000001</v>
      </c>
      <c r="N49" s="1">
        <v>17515.473931</v>
      </c>
      <c r="O49" s="1">
        <v>17515.473931</v>
      </c>
      <c r="P49" s="1">
        <v>17647.182295999999</v>
      </c>
      <c r="Q49" s="1">
        <v>17737.655715000001</v>
      </c>
      <c r="R49" s="1">
        <v>17625.136023999999</v>
      </c>
      <c r="S49" s="1">
        <v>17408.131850000002</v>
      </c>
      <c r="T49" s="1">
        <v>17408.131850000002</v>
      </c>
      <c r="U49" s="1">
        <v>16594.047492000002</v>
      </c>
      <c r="V49" s="1">
        <v>17225.816203999999</v>
      </c>
      <c r="W49" s="1">
        <v>17109.684764000001</v>
      </c>
      <c r="X49" s="10"/>
    </row>
    <row r="50" spans="1:24" ht="15" customHeight="1">
      <c r="A50" s="6" t="s">
        <v>222</v>
      </c>
      <c r="B50" s="32">
        <v>208.43473399999999</v>
      </c>
      <c r="C50" s="1">
        <v>201.198913</v>
      </c>
      <c r="D50" s="1">
        <v>198.71578500000001</v>
      </c>
      <c r="E50" s="1">
        <v>198.71578500000001</v>
      </c>
      <c r="F50" s="1">
        <v>210.47779700000001</v>
      </c>
      <c r="G50" s="1">
        <v>184.67934700000001</v>
      </c>
      <c r="H50" s="1">
        <v>176.31134599999999</v>
      </c>
      <c r="I50" s="1">
        <v>169.13788500000001</v>
      </c>
      <c r="J50" s="1">
        <v>169.13788500000001</v>
      </c>
      <c r="K50" s="1">
        <v>165.57280700000001</v>
      </c>
      <c r="L50" s="1">
        <v>170.06106700000001</v>
      </c>
      <c r="M50" s="1">
        <v>163.041572</v>
      </c>
      <c r="N50" s="1">
        <v>165.271096</v>
      </c>
      <c r="O50" s="1">
        <v>165.271096</v>
      </c>
      <c r="P50" s="1">
        <v>170.07307800000001</v>
      </c>
      <c r="Q50" s="1">
        <v>171.83980199999999</v>
      </c>
      <c r="R50" s="1">
        <v>174.58303000000001</v>
      </c>
      <c r="S50" s="1">
        <v>170.24728500000001</v>
      </c>
      <c r="T50" s="1">
        <v>170.24728500000001</v>
      </c>
      <c r="U50" s="1">
        <v>170.52131299999999</v>
      </c>
      <c r="V50" s="1">
        <v>178.36392699999999</v>
      </c>
      <c r="W50" s="1">
        <v>158.65099799999999</v>
      </c>
    </row>
    <row r="51" spans="1:24" ht="15" customHeight="1">
      <c r="A51" s="6" t="s">
        <v>223</v>
      </c>
      <c r="B51" s="32">
        <v>2918.9620044499998</v>
      </c>
      <c r="C51" s="1">
        <v>2732.3627892010004</v>
      </c>
      <c r="D51" s="1">
        <v>2693.5686735695999</v>
      </c>
      <c r="E51" s="1">
        <v>2693.5686735695999</v>
      </c>
      <c r="F51" s="1">
        <v>2613.9460716752001</v>
      </c>
      <c r="G51" s="1">
        <v>2482.4504971440001</v>
      </c>
      <c r="H51" s="1">
        <v>2519.0494454047998</v>
      </c>
      <c r="I51" s="1">
        <v>2192.6348505264</v>
      </c>
      <c r="J51" s="1">
        <v>2192.6348505264</v>
      </c>
      <c r="K51" s="1">
        <v>2173.6013007440001</v>
      </c>
      <c r="L51" s="1">
        <v>2149.1613518344002</v>
      </c>
      <c r="M51" s="1">
        <v>2072.6851785980002</v>
      </c>
      <c r="N51" s="1">
        <v>2151.5258397754001</v>
      </c>
      <c r="O51" s="1">
        <v>2151.5258397754001</v>
      </c>
      <c r="P51" s="1">
        <v>2171.2635503664001</v>
      </c>
      <c r="Q51" s="1">
        <v>2183.2899600810001</v>
      </c>
      <c r="R51" s="1">
        <v>2173.2734551215999</v>
      </c>
      <c r="S51" s="1">
        <v>2144.3294367899998</v>
      </c>
      <c r="T51" s="1">
        <v>2144.3294367899998</v>
      </c>
      <c r="U51" s="1">
        <v>2052.2862985928</v>
      </c>
      <c r="V51" s="1">
        <v>2131.7714845336</v>
      </c>
      <c r="W51" s="1">
        <v>2008.2079209884</v>
      </c>
    </row>
    <row r="52" spans="1:24" ht="15" customHeight="1">
      <c r="A52" s="6" t="s">
        <v>224</v>
      </c>
      <c r="B52" s="207">
        <v>0.35452499999999998</v>
      </c>
      <c r="C52" s="59">
        <v>0.32614199999999999</v>
      </c>
      <c r="D52" s="59">
        <v>0.36932999999999999</v>
      </c>
      <c r="E52" s="59">
        <v>0.36932999999999999</v>
      </c>
      <c r="F52" s="59">
        <v>0.37664599999999998</v>
      </c>
      <c r="G52" s="59">
        <v>0.37380799999999997</v>
      </c>
      <c r="H52" s="59">
        <v>0.35281099999999999</v>
      </c>
      <c r="I52" s="59">
        <v>0.40295500000000001</v>
      </c>
      <c r="J52" s="59">
        <v>0.40295500000000001</v>
      </c>
      <c r="K52" s="59">
        <v>0.39077699999999999</v>
      </c>
      <c r="L52" s="59">
        <v>0.42027300000000001</v>
      </c>
      <c r="M52" s="59">
        <v>0.38006600000000001</v>
      </c>
      <c r="N52" s="59">
        <v>0.35039500000000001</v>
      </c>
      <c r="O52" s="59">
        <v>0.35039500000000001</v>
      </c>
      <c r="P52" s="59">
        <v>0.40400000000000003</v>
      </c>
      <c r="Q52" s="59">
        <v>0.42307</v>
      </c>
      <c r="R52" s="59">
        <v>0.33995999999999998</v>
      </c>
      <c r="S52" s="59">
        <v>0.31430799999999998</v>
      </c>
      <c r="T52" s="59">
        <v>0.31430799999999998</v>
      </c>
      <c r="U52" s="59">
        <v>0.39496900000000001</v>
      </c>
      <c r="V52" s="59">
        <v>0.42697800000000002</v>
      </c>
      <c r="W52" s="59">
        <v>0.42420000000000002</v>
      </c>
    </row>
    <row r="53" spans="1:24" ht="15" customHeight="1">
      <c r="A53" s="220" t="s">
        <v>225</v>
      </c>
      <c r="B53" s="207">
        <v>0.40428399999999998</v>
      </c>
      <c r="C53" s="59">
        <v>0.41807800000000001</v>
      </c>
      <c r="D53" s="59">
        <v>0.41310000000000002</v>
      </c>
      <c r="E53" s="59">
        <v>0.41310000000000002</v>
      </c>
      <c r="F53" s="59">
        <v>0.41391</v>
      </c>
      <c r="G53" s="59">
        <v>0.412136</v>
      </c>
      <c r="H53" s="59">
        <v>0.415993</v>
      </c>
      <c r="I53" s="59">
        <v>0.43114999999999998</v>
      </c>
      <c r="J53" s="59">
        <v>0.43114999999999998</v>
      </c>
      <c r="K53" s="59">
        <v>0.42810700000000002</v>
      </c>
      <c r="L53" s="59">
        <v>0.42008000000000001</v>
      </c>
      <c r="M53" s="59">
        <v>0.41888399999999998</v>
      </c>
      <c r="N53" s="59">
        <v>0.44188100000000002</v>
      </c>
      <c r="O53" s="59">
        <v>0.44188100000000002</v>
      </c>
      <c r="P53" s="59">
        <v>0.43547599999999997</v>
      </c>
      <c r="Q53" s="59">
        <v>0.42740800000000001</v>
      </c>
      <c r="R53" s="59">
        <v>0.42960799999999999</v>
      </c>
      <c r="S53" s="59">
        <v>0.44863799999999998</v>
      </c>
      <c r="T53" s="59">
        <v>0.44863799999999998</v>
      </c>
      <c r="U53" s="59">
        <v>0.40126000000000001</v>
      </c>
      <c r="V53" s="59">
        <v>0.38208599999999998</v>
      </c>
      <c r="W53" s="59">
        <v>0.37788300000000002</v>
      </c>
    </row>
    <row r="54" spans="1:24" ht="15" customHeight="1">
      <c r="A54" s="6" t="s">
        <v>226</v>
      </c>
      <c r="B54" s="207">
        <v>0.82972000000000001</v>
      </c>
      <c r="C54" s="59">
        <v>0.77293599999999996</v>
      </c>
      <c r="D54" s="59">
        <v>0.86621599999999999</v>
      </c>
      <c r="E54" s="59">
        <v>0.86621599999999999</v>
      </c>
      <c r="F54" s="59">
        <v>0.85408600000000001</v>
      </c>
      <c r="G54" s="59">
        <v>0.82572400000000001</v>
      </c>
      <c r="H54" s="59">
        <v>0.81086000000000003</v>
      </c>
      <c r="I54" s="59">
        <v>0.862653</v>
      </c>
      <c r="J54" s="59">
        <v>0.862653</v>
      </c>
      <c r="K54" s="59">
        <v>0.87312400000000001</v>
      </c>
      <c r="L54" s="59">
        <v>0.802288</v>
      </c>
      <c r="M54" s="59">
        <v>0.78943600000000003</v>
      </c>
      <c r="N54" s="59">
        <v>0.844028</v>
      </c>
      <c r="O54" s="59">
        <v>0.844028</v>
      </c>
      <c r="P54" s="59">
        <v>0.83016599999999996</v>
      </c>
      <c r="Q54" s="59">
        <v>0.82461600000000002</v>
      </c>
      <c r="R54" s="59">
        <v>0.815743</v>
      </c>
      <c r="S54" s="59">
        <v>0.82943500000000003</v>
      </c>
      <c r="T54" s="59">
        <v>0.82943500000000003</v>
      </c>
      <c r="U54" s="59">
        <v>0.80571999999999999</v>
      </c>
      <c r="V54" s="59">
        <v>0.81284400000000001</v>
      </c>
      <c r="W54" s="59">
        <v>0.88449199999999994</v>
      </c>
    </row>
    <row r="55" spans="1:24" ht="15" customHeight="1" thickBot="1">
      <c r="A55" s="9" t="s">
        <v>227</v>
      </c>
      <c r="B55" s="184">
        <v>2.4060999999999999E-2</v>
      </c>
      <c r="C55" s="60">
        <v>2.4435999999999999E-2</v>
      </c>
      <c r="D55" s="60">
        <v>2.4056999999999999E-2</v>
      </c>
      <c r="E55" s="60">
        <v>2.3640999999999999E-2</v>
      </c>
      <c r="F55" s="60">
        <v>2.3859999999999999E-2</v>
      </c>
      <c r="G55" s="60">
        <v>2.435E-2</v>
      </c>
      <c r="H55" s="60">
        <v>2.4396000000000001E-2</v>
      </c>
      <c r="I55" s="60">
        <v>2.4173E-2</v>
      </c>
      <c r="J55" s="60">
        <v>2.4627E-2</v>
      </c>
      <c r="K55" s="60">
        <v>2.3973999999999999E-2</v>
      </c>
      <c r="L55" s="60">
        <v>2.4208E-2</v>
      </c>
      <c r="M55" s="60">
        <v>2.3858000000000001E-2</v>
      </c>
      <c r="N55" s="60">
        <v>2.3011E-2</v>
      </c>
      <c r="O55" s="60">
        <v>2.2929999999999999E-2</v>
      </c>
      <c r="P55" s="60">
        <v>2.2592999999999999E-2</v>
      </c>
      <c r="Q55" s="60">
        <v>2.3512000000000002E-2</v>
      </c>
      <c r="R55" s="60">
        <v>2.3008000000000001E-2</v>
      </c>
      <c r="S55" s="60">
        <v>2.5458999999999999E-2</v>
      </c>
      <c r="T55" s="60">
        <v>2.3994999999999999E-2</v>
      </c>
      <c r="U55" s="60">
        <v>2.4452000000000002E-2</v>
      </c>
      <c r="V55" s="60">
        <v>2.6955E-2</v>
      </c>
      <c r="W55" s="60">
        <v>2.6542E-2</v>
      </c>
    </row>
  </sheetData>
  <pageMargins left="0.70866141732283472" right="0.70866141732283472" top="0.74803149606299213" bottom="0.74803149606299213" header="0.31496062992125984" footer="0.31496062992125984"/>
  <pageSetup paperSize="9" scale="75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77175c-f69f-4ac5-83d8-90770077f2fe">
      <Terms xmlns="http://schemas.microsoft.com/office/infopath/2007/PartnerControls"/>
    </lcf76f155ced4ddcb4097134ff3c332f>
    <TaxCatchAll xmlns="fd60efca-4ea0-4ee8-82b3-d73b5914c8d1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80CEC2FB1BDB4A94C489959C3BCC81" ma:contentTypeVersion="18" ma:contentTypeDescription="Een nieuw document maken." ma:contentTypeScope="" ma:versionID="d7d1ebb2b743b9b912339632336ee59b">
  <xsd:schema xmlns:xsd="http://www.w3.org/2001/XMLSchema" xmlns:xs="http://www.w3.org/2001/XMLSchema" xmlns:p="http://schemas.microsoft.com/office/2006/metadata/properties" xmlns:ns1="http://schemas.microsoft.com/sharepoint/v3" xmlns:ns2="e477175c-f69f-4ac5-83d8-90770077f2fe" xmlns:ns3="fd60efca-4ea0-4ee8-82b3-d73b5914c8d1" targetNamespace="http://schemas.microsoft.com/office/2006/metadata/properties" ma:root="true" ma:fieldsID="6a4d2ed99574de43d4f2afd903dcd1f9" ns1:_="" ns2:_="" ns3:_="">
    <xsd:import namespace="http://schemas.microsoft.com/sharepoint/v3"/>
    <xsd:import namespace="e477175c-f69f-4ac5-83d8-90770077f2fe"/>
    <xsd:import namespace="fd60efca-4ea0-4ee8-82b3-d73b5914c8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77175c-f69f-4ac5-83d8-90770077f2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5dd2a442-b5ac-41d7-a9d3-5c9eaa319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60efca-4ea0-4ee8-82b3-d73b5914c8d1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9a976dc6-fb2a-4ea4-894a-76b1aa675df7}" ma:internalName="TaxCatchAll" ma:showField="CatchAllData" ma:web="fd60efca-4ea0-4ee8-82b3-d73b5914c8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A496CD-D972-4618-AD6F-20CF1F078C99}">
  <ds:schemaRefs>
    <ds:schemaRef ds:uri="http://schemas.microsoft.com/office/2006/metadata/properties"/>
    <ds:schemaRef ds:uri="http://schemas.microsoft.com/office/infopath/2007/PartnerControls"/>
    <ds:schemaRef ds:uri="e477175c-f69f-4ac5-83d8-90770077f2fe"/>
    <ds:schemaRef ds:uri="fd60efca-4ea0-4ee8-82b3-d73b5914c8d1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72F61832-A747-4AD8-8E75-05332EFB19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6F3A58-31CB-4EA0-B277-FC2B8BF2FD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477175c-f69f-4ac5-83d8-90770077f2fe"/>
    <ds:schemaRef ds:uri="fd60efca-4ea0-4ee8-82b3-d73b5914c8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16</vt:i4>
      </vt:variant>
    </vt:vector>
  </HeadingPairs>
  <TitlesOfParts>
    <vt:vector size="31" baseType="lpstr">
      <vt:lpstr>CONTENTS</vt:lpstr>
      <vt:lpstr>1.1 Overview</vt:lpstr>
      <vt:lpstr>1.2 KBC Group</vt:lpstr>
      <vt:lpstr>1.3 Consensus</vt:lpstr>
      <vt:lpstr>1.4 Balance-sheet</vt:lpstr>
      <vt:lpstr>1.5 Solvency</vt:lpstr>
      <vt:lpstr>1.6 Number of shares</vt:lpstr>
      <vt:lpstr>2.1 BU BELGIUM</vt:lpstr>
      <vt:lpstr>2.2 BU CZECH REPUBLIC</vt:lpstr>
      <vt:lpstr>2.3 BU INTERNATIONAL MARKETS</vt:lpstr>
      <vt:lpstr>2.3.1 SLOVAKIA</vt:lpstr>
      <vt:lpstr>2.3.2 HUNGARY</vt:lpstr>
      <vt:lpstr>2.3.3 BULGARIA</vt:lpstr>
      <vt:lpstr>2.4 GROUP CENTRE</vt:lpstr>
      <vt:lpstr>3.1 Credit risk_loan portfolio</vt:lpstr>
      <vt:lpstr>_Total_regulatory_capital__after_profit_approp_FL</vt:lpstr>
      <vt:lpstr>_Total_regulatory_capital__after_profit_approp_transitional</vt:lpstr>
      <vt:lpstr>'1.1 Overview'!Print_Area</vt:lpstr>
      <vt:lpstr>'1.2 KBC Group'!Print_Area</vt:lpstr>
      <vt:lpstr>'1.3 Consensus'!Print_Area</vt:lpstr>
      <vt:lpstr>'1.4 Balance-sheet'!Print_Area</vt:lpstr>
      <vt:lpstr>'1.5 Solvency'!Print_Area</vt:lpstr>
      <vt:lpstr>'2.1 BU BELGIUM'!Print_Area</vt:lpstr>
      <vt:lpstr>'2.2 BU CZECH REPUBLIC'!Print_Area</vt:lpstr>
      <vt:lpstr>'2.3 BU INTERNATIONAL MARKETS'!Print_Area</vt:lpstr>
      <vt:lpstr>'2.3.1 SLOVAKIA'!Print_Area</vt:lpstr>
      <vt:lpstr>'2.3.2 HUNGARY'!Print_Area</vt:lpstr>
      <vt:lpstr>'2.3.3 BULGARIA'!Print_Area</vt:lpstr>
      <vt:lpstr>'2.4 GROUP CENTRE'!Print_Area</vt:lpstr>
      <vt:lpstr>'3.1 Credit risk_loan portfolio'!Print_Area</vt:lpstr>
      <vt:lpstr>CONTENTS!Print_Area</vt:lpstr>
    </vt:vector>
  </TitlesOfParts>
  <Company>KBC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Luyten</dc:creator>
  <cp:lastModifiedBy>Martijn Schelstraete</cp:lastModifiedBy>
  <cp:lastPrinted>2020-02-10T15:44:47Z</cp:lastPrinted>
  <dcterms:created xsi:type="dcterms:W3CDTF">2012-01-19T12:57:14Z</dcterms:created>
  <dcterms:modified xsi:type="dcterms:W3CDTF">2026-08-05T06:49:56Z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a152a60-a03f-46dd-a35f-1efe6981cb6f_Enabled">
    <vt:lpwstr>true</vt:lpwstr>
  </property>
  <property fmtid="{D5CDD505-2E9C-101B-9397-08002B2CF9AE}" pid="3" name="MSIP_Label_5a152a60-a03f-46dd-a35f-1efe6981cb6f_SetDate">
    <vt:lpwstr>2020-11-01T09:50:17Z</vt:lpwstr>
  </property>
  <property fmtid="{D5CDD505-2E9C-101B-9397-08002B2CF9AE}" pid="4" name="MSIP_Label_5a152a60-a03f-46dd-a35f-1efe6981cb6f_Method">
    <vt:lpwstr>Privileged</vt:lpwstr>
  </property>
  <property fmtid="{D5CDD505-2E9C-101B-9397-08002B2CF9AE}" pid="5" name="MSIP_Label_5a152a60-a03f-46dd-a35f-1efe6981cb6f_Name">
    <vt:lpwstr>5a152a60-a03f-46dd-a35f-1efe6981cb6f</vt:lpwstr>
  </property>
  <property fmtid="{D5CDD505-2E9C-101B-9397-08002B2CF9AE}" pid="6" name="MSIP_Label_5a152a60-a03f-46dd-a35f-1efe6981cb6f_SiteId">
    <vt:lpwstr>64af2aee-7d6c-49ac-a409-192d3fee73b8</vt:lpwstr>
  </property>
  <property fmtid="{D5CDD505-2E9C-101B-9397-08002B2CF9AE}" pid="7" name="MSIP_Label_5a152a60-a03f-46dd-a35f-1efe6981cb6f_ActionId">
    <vt:lpwstr>1d8218c9-dfe9-4cf3-a9ad-9cd9265a7367</vt:lpwstr>
  </property>
  <property fmtid="{D5CDD505-2E9C-101B-9397-08002B2CF9AE}" pid="8" name="MSIP_Label_5a152a60-a03f-46dd-a35f-1efe6981cb6f_ContentBits">
    <vt:lpwstr>0</vt:lpwstr>
  </property>
  <property fmtid="{D5CDD505-2E9C-101B-9397-08002B2CF9AE}" pid="9" name="ContentTypeId">
    <vt:lpwstr>0x010100D580CEC2FB1BDB4A94C489959C3BCC81</vt:lpwstr>
  </property>
  <property fmtid="{D5CDD505-2E9C-101B-9397-08002B2CF9AE}" pid="10" name="MediaServiceImageTags">
    <vt:lpwstr/>
  </property>
</Properties>
</file>